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35" windowWidth="10005" windowHeight="10005"/>
  </bookViews>
  <sheets>
    <sheet name="Événements" sheetId="1" r:id="rId1"/>
    <sheet name="Statistiques" sheetId="2" r:id="rId2"/>
  </sheets>
  <calcPr calcId="145621"/>
</workbook>
</file>

<file path=xl/calcChain.xml><?xml version="1.0" encoding="utf-8"?>
<calcChain xmlns="http://schemas.openxmlformats.org/spreadsheetml/2006/main">
  <c r="B7" i="2" l="1"/>
  <c r="B8" i="2"/>
  <c r="H36" i="2" l="1"/>
  <c r="E36" i="2"/>
  <c r="B36" i="2"/>
  <c r="H26" i="2"/>
  <c r="E26" i="2"/>
  <c r="B26" i="2"/>
  <c r="H16" i="2"/>
  <c r="E16" i="2"/>
  <c r="B16" i="2"/>
  <c r="H6" i="2"/>
  <c r="E6" i="2"/>
  <c r="B6" i="2"/>
  <c r="B3" i="2"/>
</calcChain>
</file>

<file path=xl/sharedStrings.xml><?xml version="1.0" encoding="utf-8"?>
<sst xmlns="http://schemas.openxmlformats.org/spreadsheetml/2006/main" count="7111" uniqueCount="2773">
  <si>
    <t>ID</t>
  </si>
  <si>
    <t>Domaine</t>
  </si>
  <si>
    <t>Nature  de l'événement</t>
  </si>
  <si>
    <t>Titre</t>
  </si>
  <si>
    <t>Emplacement</t>
  </si>
  <si>
    <t>Salle</t>
  </si>
  <si>
    <t>Date de début</t>
  </si>
  <si>
    <t>Date de fin</t>
  </si>
  <si>
    <t>Horaire</t>
  </si>
  <si>
    <t>Description</t>
  </si>
  <si>
    <t>E-mail de contact</t>
  </si>
  <si>
    <t>Label du contact</t>
  </si>
  <si>
    <t>URL site web</t>
  </si>
  <si>
    <t>Label site web</t>
  </si>
  <si>
    <t>Contributeur(s)</t>
  </si>
  <si>
    <t>Date de création</t>
  </si>
  <si>
    <t>Créé par</t>
  </si>
  <si>
    <t>Date de dernière modification</t>
  </si>
  <si>
    <t>Dernière modification par</t>
  </si>
  <si>
    <t>2587</t>
  </si>
  <si>
    <t>conférence, colloque...</t>
  </si>
  <si>
    <t>Conférence de l'Université du 3ème âge (U3a)</t>
  </si>
  <si>
    <t>Du sacre au musée, ou la réorganisation du trésor de Saint-Maurice dans la perspective du 1500E anniversaire de la fondation de l'Abbaye</t>
  </si>
  <si>
    <t>Aula des Jeunes-Rives</t>
  </si>
  <si>
    <t/>
  </si>
  <si>
    <t>2012-01-10</t>
  </si>
  <si>
    <t>16h15 à 18h00</t>
  </si>
  <si>
    <t>corinne.suter@unine.ch</t>
  </si>
  <si>
    <t>Secrétariat de l'U3a</t>
  </si>
  <si>
    <t>http://www2.unine.ch/files/content/sites/u3a/files/shared/documents/BrochureNeuchatel2011-12.pdf</t>
  </si>
  <si>
    <t>Pierre-Alain Mariaux - professeur d'histoire de l'art, Université de Neuchâtel</t>
  </si>
  <si>
    <t>2011-11-07 11:33:50</t>
  </si>
  <si>
    <t>chaperonn</t>
  </si>
  <si>
    <t>2560</t>
  </si>
  <si>
    <t>Manifestation du Fonds national suisse (FNS) à l'occasion de ses 60 ans</t>
  </si>
  <si>
    <t>Relève scientifique : La Suisse en fait-elle assez ?</t>
  </si>
  <si>
    <t>Université de Berne</t>
  </si>
  <si>
    <t>2012-01-11</t>
  </si>
  <si>
    <t>voir programme</t>
  </si>
  <si>
    <t>Le FNS fêtera ses 60 ans en 2012. Le 11 janvier, il invite les jeunes chercheurs à plaider leur cause. Ils pourront formuler leurs revendications au FNS, aux hautes écoles et milieux politiques.&lt;br /&gt;Participation gratuite mais inscription obligatoire.</t>
  </si>
  <si>
    <t>http://www.snf.ch/F/NewsPool/Pages/agenda_101027_snf_jubilaeumsanlass_120111.aspx</t>
  </si>
  <si>
    <t>2011-11-04 06:57:01</t>
  </si>
  <si>
    <t>plumats</t>
  </si>
  <si>
    <t>2648</t>
  </si>
  <si>
    <t>Colloque de l'Institut de géographie</t>
  </si>
  <si>
    <t>Workshop Power Geographies of Surveillance</t>
  </si>
  <si>
    <t>2012-01-12</t>
  </si>
  <si>
    <t>secretariat.geographie@unine.ch</t>
  </si>
  <si>
    <t>le secrétariat de l'Institut de géographie</t>
  </si>
  <si>
    <t xml:space="preserve">http://www2.unine.ch/files/content/sites/inst_geographie/files/shared/documents/workshop%20fevrier%202012/Programme%20Power%20Geographies%20of%20Surveillance.pdf </t>
  </si>
  <si>
    <t>2011-12-12 10:29:29</t>
  </si>
  <si>
    <t>2011-12-16 10:02:32</t>
  </si>
  <si>
    <t>2649</t>
  </si>
  <si>
    <t>Conférence du Centre de sciences cognitives</t>
  </si>
  <si>
    <t xml:space="preserve">Enjeux actuels des sciences cognitives: Croyances et théorie de l'esprit. Langage, évolution, esprit </t>
  </si>
  <si>
    <t>Bâtiment principal de l'Université</t>
  </si>
  <si>
    <t>D67</t>
  </si>
  <si>
    <t>- Comprendre le langage humain:  propriétés cognitives et évolution du langage&lt;br /&gt;- Comprendre les autres et soi-même: de combien de théorie de l'esprit avons-nous besoin?</t>
  </si>
  <si>
    <t>fabrice.clement@unine.ch</t>
  </si>
  <si>
    <t>Prof. Fabrice Clément (Institut des sciences du langage et de la communication)</t>
  </si>
  <si>
    <t>http://www2.unine.ch/cognition/confcsc</t>
  </si>
  <si>
    <t>2011-12-12 10:39:08</t>
  </si>
  <si>
    <t>2011-12-16 10:02:04</t>
  </si>
  <si>
    <t>2659</t>
  </si>
  <si>
    <t>Conférence de la Faculté des sciences économiques</t>
  </si>
  <si>
    <t>La crise de la zone euro</t>
  </si>
  <si>
    <t>C54</t>
  </si>
  <si>
    <t>18h15</t>
  </si>
  <si>
    <t>Conférence organisée en collaboration avec la Société neuchâteloise des sciences économiques (SNSE)</t>
  </si>
  <si>
    <t>francoise.voillat@unine.ch</t>
  </si>
  <si>
    <t>Secrétariat de la Faculté des sciences économiques</t>
  </si>
  <si>
    <t>Prof. Charles Wyplosz, Institut de Hautes études internationales et du développement (IHEID), Genève</t>
  </si>
  <si>
    <t>2011-12-21 08:02:36</t>
  </si>
  <si>
    <t>2588</t>
  </si>
  <si>
    <t>Des fruits d'ici et d'ailleurs pour la prévention et le traitement de maladies</t>
  </si>
  <si>
    <t>2012-01-13</t>
  </si>
  <si>
    <t>14h15 à 16h00</t>
  </si>
  <si>
    <t xml:space="preserve">Kurt Hostetmann - Pharmacologue, professeur honoraire des Université de Genève et Lausanne </t>
  </si>
  <si>
    <t>2011-11-07 11:36:31</t>
  </si>
  <si>
    <t>2592</t>
  </si>
  <si>
    <t>Histoires d'orgue</t>
  </si>
  <si>
    <t>2012-01-17</t>
  </si>
  <si>
    <t>Guy Bovet - Organiste</t>
  </si>
  <si>
    <t>2011-11-07 11:53:04</t>
  </si>
  <si>
    <t>2578</t>
  </si>
  <si>
    <t>café scientifique</t>
  </si>
  <si>
    <t>Cafés scientifiques</t>
  </si>
  <si>
    <t>L'éducation, source de nos violences ?</t>
  </si>
  <si>
    <t>Cafétéria</t>
  </si>
  <si>
    <t>2012-01-18</t>
  </si>
  <si>
    <t>18h à 19h30</t>
  </si>
  <si>
    <t xml:space="preserve">Service.communication@unine.ch </t>
  </si>
  <si>
    <t>Service de presse et communication</t>
  </si>
  <si>
    <t>http://www2.unine.ch/cafescientifique/page-11241.html</t>
  </si>
  <si>
    <t>2011-11-07 07:44:37</t>
  </si>
  <si>
    <t>2011-12-16 10:20:18</t>
  </si>
  <si>
    <t>2012-01-20</t>
  </si>
  <si>
    <t>2589</t>
  </si>
  <si>
    <t>Humour et...dépendances</t>
  </si>
  <si>
    <t xml:space="preserve">Rien d'académique dans ces déambulations dans le monde de l'humour, simplement quelques pistes, quelques amorces de réflexion pour conclure, peut-être, que l'humour est la matière la moins drôle qui soit quand on l'aborde sérieusement. </t>
  </si>
  <si>
    <t xml:space="preserve">Lova Golovtchiner - humoriste et homme de théâtre </t>
  </si>
  <si>
    <t>2011-11-07 11:38:50</t>
  </si>
  <si>
    <t>2011-11-07 11:40:24</t>
  </si>
  <si>
    <t>2670</t>
  </si>
  <si>
    <t xml:space="preserve">Cours-conférence d'ECOFOC </t>
  </si>
  <si>
    <t>Pourquoi la patrie suisse est-elle inimaginable sans la vache ?</t>
  </si>
  <si>
    <t xml:space="preserve">Institut de chimie  </t>
  </si>
  <si>
    <t>Auditoire GPA</t>
  </si>
  <si>
    <t>09h-12h</t>
  </si>
  <si>
    <t>Conférence organisée à l'occasion du lancement du module ECOFOC "Environnement rural".</t>
  </si>
  <si>
    <t>pierre.gigon@unine.ch</t>
  </si>
  <si>
    <t>Inscription à pierre.gigon@unine.ch</t>
  </si>
  <si>
    <t>http://www.unine.ch/ecofoc</t>
  </si>
  <si>
    <t>Bernard Crettaz, sociologue</t>
  </si>
  <si>
    <t>2012-01-11 09:11:55</t>
  </si>
  <si>
    <t>2012-01-12 07:51:37</t>
  </si>
  <si>
    <t>2482</t>
  </si>
  <si>
    <t>Institut des sciences du langage et de la communication (Logopédie) et Université de Genève</t>
  </si>
  <si>
    <t>Séminaire pour formateurs de stagiaires en logopédie</t>
  </si>
  <si>
    <t>Faculté des lettres et des sciences humaines</t>
  </si>
  <si>
    <t>De 13h45 à 17h15</t>
  </si>
  <si>
    <t>La première partie aura lieu à Neuchâtel le 20 janvier et la seconde à Genève  le 3 février. Ces deux demi-journées forment un tout et ne peuvent être suivies séparément.</t>
  </si>
  <si>
    <t>marianne.grassi-moulin@unine.ch</t>
  </si>
  <si>
    <t>Institut des sciences du langage et de la communication - Logopédie</t>
  </si>
  <si>
    <t>http://www2.unine.ch/foco/page-4330.html</t>
  </si>
  <si>
    <t>2011-09-12 08:56:34</t>
  </si>
  <si>
    <t>2011-09-12 09:05:28</t>
  </si>
  <si>
    <t>2667</t>
  </si>
  <si>
    <t>Conférence du Centre d'hydrogéologie et de géothermie (CHYN)</t>
  </si>
  <si>
    <t>Thermal signals and heat transport in karst</t>
  </si>
  <si>
    <t>Faculté des sciences</t>
  </si>
  <si>
    <t>E301</t>
  </si>
  <si>
    <t>2012-01-23</t>
  </si>
  <si>
    <t>16h30</t>
  </si>
  <si>
    <t>secretariat.chyn@unine.ch</t>
  </si>
  <si>
    <t>Secrétariat du CHYN</t>
  </si>
  <si>
    <t>http://www2.unine.ch/files/content/users/gehbrayek/files/ConferenceCovington.pdf</t>
  </si>
  <si>
    <t>Dr Matt Covington</t>
  </si>
  <si>
    <t>2012-01-06 07:58:00</t>
  </si>
  <si>
    <t>2012-01-06 07:59:51</t>
  </si>
  <si>
    <t>2577</t>
  </si>
  <si>
    <t>L' Homme est-il la conséquence d'un changement climatique ?</t>
  </si>
  <si>
    <t>2012-01-24</t>
  </si>
  <si>
    <t>Comment la lignée humaine s'est-elle isolée de nos cousins les singes ? Pourquoi sommes-nous les seuls primates bipèdes? Pourquoi dit-on que l'homme est africain? Pourquoi les races biologiques humaines sont-elles une fausse notion?...Réponses</t>
  </si>
  <si>
    <t xml:space="preserve">Jean-Pierre Berger - Professeur de Géologie et Paléontologie au Département de Géosciences de l'Université de Fribourg </t>
  </si>
  <si>
    <t>2011-11-04 10:37:37</t>
  </si>
  <si>
    <t>2011-11-07 11:49:30</t>
  </si>
  <si>
    <t>2664</t>
  </si>
  <si>
    <t>Conférence dans le cadre des Rencontres de Neuchâtel</t>
  </si>
  <si>
    <t>Les brouillards de la guerre : dernière mission en Afghanistan</t>
  </si>
  <si>
    <t>CPLN, rue de la Maladière 84 à Neuchâtel</t>
  </si>
  <si>
    <t>2012-01-25</t>
  </si>
  <si>
    <t>19h</t>
  </si>
  <si>
    <t>Anne Nivat sera l'invitée des Rencontre de Neuchâtel organisées par Payot Librairie et le CPLN, autour de son dernier ouvrage "Les brouillards de la guerre". Anne Nivat est collaboratrice à l'Académie du journalisme et des médias.</t>
  </si>
  <si>
    <t>http://www.lesrencontres.ch</t>
  </si>
  <si>
    <t>Conférence animée par Nicolas Willemin, rédacteur en chef de L'Express et de L'Impartial</t>
  </si>
  <si>
    <t>2012-01-06 07:34:07</t>
  </si>
  <si>
    <t>2012-01-06 07:34:48</t>
  </si>
  <si>
    <t>2591</t>
  </si>
  <si>
    <t xml:space="preserve">« Les vraies-fausses peurs de l'an 1000 » </t>
  </si>
  <si>
    <t>2012-01-27</t>
  </si>
  <si>
    <t>Promues dès le XVIIIe siècle comme élément-clef de l'histoire, comme prélude au redressement politique et culturel de l'Europe, les Peurs de l'an 1000 ont été contestées à la fin du XIXe siècle....</t>
  </si>
  <si>
    <t>Jean-Daniel Morerod, professeur d'histoire, Université de Neuchâtel</t>
  </si>
  <si>
    <t>2011-11-07 11:47:25</t>
  </si>
  <si>
    <t>2011-11-07 11:54:52</t>
  </si>
  <si>
    <t>2590</t>
  </si>
  <si>
    <t>Les énergies renouvelables sont au coeur de l'actualité.</t>
  </si>
  <si>
    <t>2012-01-31</t>
  </si>
  <si>
    <t>Entre partisans et détracteurs, les chiffres sortent de toute part et semblent se contredire. Quel est le vrai potentiel des énergies renouvelables ? Quels en sont les conséquences sur notre avenir énergétique et économique ?</t>
  </si>
  <si>
    <t xml:space="preserve">Lionel Perret - ingénieur diplômé EPFZ et Ecole Centrale Paris </t>
  </si>
  <si>
    <t>2011-11-07 11:44:11</t>
  </si>
  <si>
    <t>2011-11-09 06:49:13</t>
  </si>
  <si>
    <t>2593</t>
  </si>
  <si>
    <t>Le jazz de la Nouvelle Orléans.</t>
  </si>
  <si>
    <t>2012-02-03</t>
  </si>
  <si>
    <t>Depuis les mélopées dans les plantations de Louisiane jusqu'à la richesse multiculturelle de la musique de Jazz...</t>
  </si>
  <si>
    <t xml:space="preserve">François Bachmann - architecte et musicien </t>
  </si>
  <si>
    <t>2011-11-07 11:55:25</t>
  </si>
  <si>
    <t>2011-11-07 11:56:55</t>
  </si>
  <si>
    <t>2642</t>
  </si>
  <si>
    <t>autre</t>
  </si>
  <si>
    <t>3ème Atelier radiophonique romand (ARARO)</t>
  </si>
  <si>
    <t>Les relations entre la radio et les réseaux sociaux</t>
  </si>
  <si>
    <t>Cité universitaire</t>
  </si>
  <si>
    <t>http://www.araro.ch</t>
  </si>
  <si>
    <t xml:space="preserve">Mark Rock, Justin Kings et Paula Cordeiro, </t>
  </si>
  <si>
    <t>2011-12-02 09:15:13</t>
  </si>
  <si>
    <t>2594</t>
  </si>
  <si>
    <t>Les confessions d'Augustin d'Hippone, entre autobiographie et hymne.</t>
  </si>
  <si>
    <t>2012-02-07</t>
  </si>
  <si>
    <t xml:space="preserve">Jean-Jacques Aubert, professeur ordinaire de philologie classique et histoire ancienne, Université de Neuchâtel </t>
  </si>
  <si>
    <t>2011-11-07 11:57:07</t>
  </si>
  <si>
    <t>2011-11-07 12:01:14</t>
  </si>
  <si>
    <t>2669</t>
  </si>
  <si>
    <t>présentation de thèse</t>
  </si>
  <si>
    <t>Soutenance de thèse de doctorat</t>
  </si>
  <si>
    <t>La médiation dans la relation des soins. Du médiateur en santé à l'Ombudsman hospitalier : un défi pour le droit et la société</t>
  </si>
  <si>
    <t>Faculté de droit</t>
  </si>
  <si>
    <t>D 67</t>
  </si>
  <si>
    <t>17h00</t>
  </si>
  <si>
    <t>Entrée libre, un apéritif suivra la présentation</t>
  </si>
  <si>
    <t>secretariat.droit@unine.ch</t>
  </si>
  <si>
    <t>Secétariat de la Faculté de droit</t>
  </si>
  <si>
    <t>Johanne Gagnerbin Hagui</t>
  </si>
  <si>
    <t>2012-01-11 08:33:15</t>
  </si>
  <si>
    <t>2652</t>
  </si>
  <si>
    <t>Conférence d'Archéone, Association des amis du Laténium et de l'archéologie neuchâteloise</t>
  </si>
  <si>
    <t>Les premiers temps de Cluny; état des recherches en cours</t>
  </si>
  <si>
    <t>L'Aula</t>
  </si>
  <si>
    <t>2012-02-08</t>
  </si>
  <si>
    <t>20h15</t>
  </si>
  <si>
    <t>latenium@ne.ch</t>
  </si>
  <si>
    <t>Laténium</t>
  </si>
  <si>
    <t>http://www2.unine.ch/files/content/sites/ia/files/Programme%20Arch%C3%A9one%202011-2012%20corrig%C3%A9.pdf</t>
  </si>
  <si>
    <t>Christian Sapin, directeur de recherche au CNRS, France</t>
  </si>
  <si>
    <t>2011-12-15 13:17:34</t>
  </si>
  <si>
    <t>2011-12-16 10:27:52</t>
  </si>
  <si>
    <t>2595</t>
  </si>
  <si>
    <t>Les fables de La Fontaine, ou l'école de la prudence</t>
  </si>
  <si>
    <t>2012-02-10</t>
  </si>
  <si>
    <t xml:space="preserve">Loris Petris - Professeur de langue et civilisation françaises, Université de Neuchâtel </t>
  </si>
  <si>
    <t>2011-11-07 11:59:40</t>
  </si>
  <si>
    <t>2011-11-07 12:00:54</t>
  </si>
  <si>
    <t>2596</t>
  </si>
  <si>
    <t>La révolution française vue par deux graveurs neuchâtelois : Abraham Girardet (1764-1823) et Henri Courvoisier-Voisin (1757-1830)</t>
  </si>
  <si>
    <t>2012-02-14</t>
  </si>
  <si>
    <t xml:space="preserve">Caroline Calame - Conservatrice aux Moulins souterrains du Col-des-Roches et au Musée d'histoire du Locle </t>
  </si>
  <si>
    <t>2011-11-07 12:01:36</t>
  </si>
  <si>
    <t>2011-11-07 12:04:32</t>
  </si>
  <si>
    <t>2579</t>
  </si>
  <si>
    <t>Internet: je déballe tout !</t>
  </si>
  <si>
    <t>2012-02-15</t>
  </si>
  <si>
    <t>18h00  à 19h30</t>
  </si>
  <si>
    <t>A l'heure de l'apéro, des citoyens et des scientifiques se rencontrent dans un espace public. Leur objectif est d'instaurer un dialogue entre le monde scientifique et la société civile.</t>
  </si>
  <si>
    <t>Service.communication@unine.ch</t>
  </si>
  <si>
    <t xml:space="preserve">Service de presse et communication </t>
  </si>
  <si>
    <t>http://www2.unine.ch/cafescientifique/page-11242.html</t>
  </si>
  <si>
    <t>2011-11-07 09:35:06</t>
  </si>
  <si>
    <t>2011-12-16 10:20:42</t>
  </si>
  <si>
    <t>2598</t>
  </si>
  <si>
    <t>Franz Liszt, génie oblige.</t>
  </si>
  <si>
    <t>2012-02-17</t>
  </si>
  <si>
    <t xml:space="preserve">Didier Patel - Professeur de culture musicale </t>
  </si>
  <si>
    <t>2011-11-07 12:06:09</t>
  </si>
  <si>
    <t>2668</t>
  </si>
  <si>
    <t>Natural background level assessment in ground waters in Central Italy : comparing two methodologies</t>
  </si>
  <si>
    <t>2012-02-20</t>
  </si>
  <si>
    <t>http://www2.unine.ch/files/content/users/gehbrayek/files/ConfPreziosi.pdf</t>
  </si>
  <si>
    <t>Dr Elisabetta Preziosi</t>
  </si>
  <si>
    <t>2012-01-06 07:58:35</t>
  </si>
  <si>
    <t>2597</t>
  </si>
  <si>
    <t>La recherche de l'égalité des chances au travers des règlements sportifs</t>
  </si>
  <si>
    <t>2012-02-21</t>
  </si>
  <si>
    <t xml:space="preserve">Denis Oswald, docteur en droit, avocat, professeur à l'Université de Neuchâtel </t>
  </si>
  <si>
    <t>2011-11-07 12:04:47</t>
  </si>
  <si>
    <t>2011-11-07 12:22:01</t>
  </si>
  <si>
    <t>2681</t>
  </si>
  <si>
    <t>Soutenance publique de thèse de doctorat en droit</t>
  </si>
  <si>
    <t xml:space="preserve">Le concept de réalisation systématique en droit fiscal suisse, changement de système fiscal et impôt sur le revenu et sur le bénéfice </t>
  </si>
  <si>
    <t>Salle D67, 2ème étage</t>
  </si>
  <si>
    <t>17h</t>
  </si>
  <si>
    <t>Secrétariat de la Faculté de droit</t>
  </si>
  <si>
    <t>Thierry Obrist</t>
  </si>
  <si>
    <t>2012-01-30 07:35:21</t>
  </si>
  <si>
    <t>2680</t>
  </si>
  <si>
    <t>Cours de venturelab (programme de la Commission pour la technologie et l'innovation)</t>
  </si>
  <si>
    <t>venture challenge : Envie d'entreprendre ? Lancez votre start-up !</t>
  </si>
  <si>
    <t>HEG Arc Neuchâtel</t>
  </si>
  <si>
    <t>2012-02-22</t>
  </si>
  <si>
    <t>14 modules, chaque mercredi de 17h à 21h</t>
  </si>
  <si>
    <t>en partenariat avec l'Université de Neuchâtel. Le cours est gratuit et restreint à 25 participants. Délai d'inscription 14 février.</t>
  </si>
  <si>
    <t>http://www.venturelab.ch/venturechallenge_fr</t>
  </si>
  <si>
    <t>2012-01-24 08:09:32</t>
  </si>
  <si>
    <t>2679</t>
  </si>
  <si>
    <t>« Le système du droit public anglais et le concept de l'autorité publique, clé de voûte du Human Rights Act 1998 »</t>
  </si>
  <si>
    <t>2012-02-23</t>
  </si>
  <si>
    <t>17h30</t>
  </si>
  <si>
    <t>Alison Carty Renna</t>
  </si>
  <si>
    <t>2012-01-19 09:05:33</t>
  </si>
  <si>
    <t>2012-02-22 12:08:20</t>
  </si>
  <si>
    <t>cuendetf</t>
  </si>
  <si>
    <t>2685</t>
  </si>
  <si>
    <t>Exposé de l'institut de psychologie et éducation</t>
  </si>
  <si>
    <t>De la recherche à l'intégration, quels outils pour quels enjeux?</t>
  </si>
  <si>
    <t>R.S.38</t>
  </si>
  <si>
    <t>de 10h à 11h45</t>
  </si>
  <si>
    <t>Les personnes intéressées sont cordialement invitées.</t>
  </si>
  <si>
    <t>secretariat.ipe@unine.ch</t>
  </si>
  <si>
    <t>Secrétariat de l'Institut de psychologie et éducation</t>
  </si>
  <si>
    <t>Monsieur Lucien Panchaud, Psychologue, responsable socio-éducatif à la cité des Genévrier (Fondation Eben-Hézer)</t>
  </si>
  <si>
    <t>2012-02-10 07:48:31</t>
  </si>
  <si>
    <t>2012-02-10 07:49:05</t>
  </si>
  <si>
    <t>2695</t>
  </si>
  <si>
    <t>Présentation de la Japan Society for The Promotion of Science et de son programme de bourses</t>
  </si>
  <si>
    <t>Japan Society for The Promotion of Science (JSPS)</t>
  </si>
  <si>
    <t>B104</t>
  </si>
  <si>
    <t>de 9h à 10h15</t>
  </si>
  <si>
    <t xml:space="preserve">Présentation de la Japan Society for the Promotion of Science, agence gouvernementale du Japon active dans le soutien des jeunes chercheurs, notamment par des bourses, suivie par des témoignages d?anciens boursiers et un échange avec l?auditoire. </t>
  </si>
  <si>
    <t>secretariat.dpaa@unine.ch</t>
  </si>
  <si>
    <t>Département promotion et affaires académiques</t>
  </si>
  <si>
    <t>2012-02-13 10:02:12</t>
  </si>
  <si>
    <t>2712</t>
  </si>
  <si>
    <t>Projection du Ciné-club d'étudiants en Ethnologie</t>
  </si>
  <si>
    <t>Le Sacrifice. Film d' Andreï Tarkovski  (1986), 149 min, V.O. STFR</t>
  </si>
  <si>
    <t>Institut d'ethnologie</t>
  </si>
  <si>
    <t>20h30</t>
  </si>
  <si>
    <t>Cycle "What are you doing after the apocalypse?"</t>
  </si>
  <si>
    <t>2012-02-21 10:45:29</t>
  </si>
  <si>
    <t>2012-02-21 10:46:47</t>
  </si>
  <si>
    <t>2599</t>
  </si>
  <si>
    <t>Coquillages - des animaux fascinants dans des coquilles fabuleuses</t>
  </si>
  <si>
    <t>2012-02-24</t>
  </si>
  <si>
    <t>Il existe au moins 120'000 espèces différentes de coquillages de par le monde. Mais si tout le monde a déjà ramassé une coquille d'escargot en forêt ou un beau coquillage échoué sur la plage, on ignore bien souvent comment vivent réellement ces organismes</t>
  </si>
  <si>
    <t xml:space="preserve">Anne Freitag - Conservatrice, Musée cantonal de zoologie, Lausanne </t>
  </si>
  <si>
    <t>2011-11-07 12:22:20</t>
  </si>
  <si>
    <t>2011-11-07 12:24:15</t>
  </si>
  <si>
    <t>2690</t>
  </si>
  <si>
    <t>"Fabriquer Venise: Le Nouveau Voyage d'Italie de F. M. Misson et l'image de la ville  au XVIIIème siècle dans la littérature de voyage et les vedute gravées (1691-1788)</t>
  </si>
  <si>
    <t>R.E.48</t>
  </si>
  <si>
    <t>16h00</t>
  </si>
  <si>
    <t>Toute personne intéressée est cordialement invitée.</t>
  </si>
  <si>
    <t>secretariat.lettres@unine.ch</t>
  </si>
  <si>
    <t>Secrétariat de la faculté des lettres et sciences humaines</t>
  </si>
  <si>
    <t>Madame Antonia Nessi</t>
  </si>
  <si>
    <t>2012-02-10 08:32:31</t>
  </si>
  <si>
    <t>2698</t>
  </si>
  <si>
    <t>Présentation publique de thèse de doctorat</t>
  </si>
  <si>
    <t xml:space="preserve">Adaptations d'un herbivore racinaire à sa plante hôte  </t>
  </si>
  <si>
    <t xml:space="preserve">ALG F200 </t>
  </si>
  <si>
    <t>18h00</t>
  </si>
  <si>
    <t>secretariat.sciences@unine.ch</t>
  </si>
  <si>
    <t>Secrétariat de la Faculté des sciences</t>
  </si>
  <si>
    <t>Madame Christelle Robert, Institut de biologie</t>
  </si>
  <si>
    <t>2012-02-17 08:44:18</t>
  </si>
  <si>
    <t>2012-02-17 08:59:43</t>
  </si>
  <si>
    <t>2699</t>
  </si>
  <si>
    <t xml:space="preserve">Importation des pré-protéines dans le chloroplaste: mise en évidence du mutant de dimérisation Toc159 D919V  </t>
  </si>
  <si>
    <t>F100</t>
  </si>
  <si>
    <t>17h15</t>
  </si>
  <si>
    <t xml:space="preserve">Monsieur Martin Meryll Michael, Institut de biologie </t>
  </si>
  <si>
    <t>2012-02-17 08:59:18</t>
  </si>
  <si>
    <t>2601</t>
  </si>
  <si>
    <t>Vivre et mourir d'amour dans l'antiquité</t>
  </si>
  <si>
    <t>2012-02-28</t>
  </si>
  <si>
    <t xml:space="preserve">Antoinette Hurni -  Licencée ès Lettres, enseignante  </t>
  </si>
  <si>
    <t>2011-11-07 12:26:10</t>
  </si>
  <si>
    <t>2701</t>
  </si>
  <si>
    <t>Cycle 2012 de Halluciné - Ciné-club universitaire</t>
  </si>
  <si>
    <t>Zivot je cudo / La vie est un miracle. Film de Emir Kusturica, Serbie/France (2004), 154 min.</t>
  </si>
  <si>
    <t>Cinéma Bio</t>
  </si>
  <si>
    <t>hallucine.info@unine.ch</t>
  </si>
  <si>
    <t>http://www.unine.ch/hallucine</t>
  </si>
  <si>
    <t>2012-02-21 07:54:21</t>
  </si>
  <si>
    <t>2686</t>
  </si>
  <si>
    <t>Leçon probatoire</t>
  </si>
  <si>
    <t>Leçons probatoires en logique et philosophie contemporaine</t>
  </si>
  <si>
    <t>"Le vague"</t>
  </si>
  <si>
    <t>D65</t>
  </si>
  <si>
    <t>2012-02-29</t>
  </si>
  <si>
    <t>8h00</t>
  </si>
  <si>
    <t>M. Jiri Benovsky</t>
  </si>
  <si>
    <t>2012-02-10 08:02:44</t>
  </si>
  <si>
    <t>2012-02-13 09:52:54</t>
  </si>
  <si>
    <t>2687</t>
  </si>
  <si>
    <t>"Assertion, bivalence et futurs contingents"</t>
  </si>
  <si>
    <t>09h00</t>
  </si>
  <si>
    <t>Mme Corine Besson</t>
  </si>
  <si>
    <t>2012-02-10 08:10:11</t>
  </si>
  <si>
    <t>2688</t>
  </si>
  <si>
    <t>"Le problème de Brentano et le problème de Hamlet. Une analyse logico-philosophique"</t>
  </si>
  <si>
    <t>10h15</t>
  </si>
  <si>
    <t>Mme Stefania Centrone</t>
  </si>
  <si>
    <t>2012-02-10 08:13:26</t>
  </si>
  <si>
    <t>2689</t>
  </si>
  <si>
    <t>"Les explications non causales en philosophie"</t>
  </si>
  <si>
    <t>11h15</t>
  </si>
  <si>
    <t>M. Fabrice Correia</t>
  </si>
  <si>
    <t>2012-02-10 08:18:28</t>
  </si>
  <si>
    <t>2012-02-13 09:53:58</t>
  </si>
  <si>
    <t>2600</t>
  </si>
  <si>
    <t>Le goût et les manières de table en pays neuchâtelois des Lumières à la belle époque (1750-1930)</t>
  </si>
  <si>
    <t>2012-03-02</t>
  </si>
  <si>
    <t>Thèmes abordés : les produits, la table paysanne et ouvrière, la table bourgeoise, l'art culinaire, le dressage de la table, le service et le maintien à table.</t>
  </si>
  <si>
    <t xml:space="preserve">Michel Schlup - Ancien directeur de la Bibliothèque publique et universitaire, Neuchâtel </t>
  </si>
  <si>
    <t>2011-11-07 12:25:05</t>
  </si>
  <si>
    <t>2011-11-07 13:34:14</t>
  </si>
  <si>
    <t>2605</t>
  </si>
  <si>
    <t>Développement durable en Bolivie - Stevia, lithium et écologie industriele</t>
  </si>
  <si>
    <t>2012-03-06</t>
  </si>
  <si>
    <t xml:space="preserve">Pierre Ammann, ingénieur en chimie de l'environnement, vice-président de l'association Racines, Genève </t>
  </si>
  <si>
    <t>2011-11-07 13:34:22</t>
  </si>
  <si>
    <t>2700</t>
  </si>
  <si>
    <t>Séance d'information</t>
  </si>
  <si>
    <t>Séance d'information du GESEPI - UniNE</t>
  </si>
  <si>
    <t>C43</t>
  </si>
  <si>
    <t>12h15</t>
  </si>
  <si>
    <t xml:space="preserve"> louise.wehrli@unine.ch</t>
  </si>
  <si>
    <t>Madame Louise Wehrli</t>
  </si>
  <si>
    <t>2012-02-17 12:46:42</t>
  </si>
  <si>
    <t>2722</t>
  </si>
  <si>
    <t>Conférence de l'Institut des sciences du langage et de la communication</t>
  </si>
  <si>
    <t>Remoteness distinctions in Tense-Aspect-Modality systems</t>
  </si>
  <si>
    <t>B1.16</t>
  </si>
  <si>
    <t>14h15</t>
  </si>
  <si>
    <t>Toute personne intéressée est cordialement invitée</t>
  </si>
  <si>
    <t>rachel.marston@unine.ch</t>
  </si>
  <si>
    <t>Chaire de linguistique et analyse du discours</t>
  </si>
  <si>
    <t>Richard Botne, professeur à l'Université d'Indiana</t>
  </si>
  <si>
    <t>2012-03-05 11:02:58</t>
  </si>
  <si>
    <t>2696</t>
  </si>
  <si>
    <t>Conférences, workshops, salon avec des stands d'entreprises</t>
  </si>
  <si>
    <t>Forum Emploi UniNE</t>
  </si>
  <si>
    <t>2012-03-07</t>
  </si>
  <si>
    <t>Le Forum Emploi UniNE rassemble des entreprises suisses et internationales, les organisations et institutions qui coopèrent avec l'Université de Neuchâtel ainsi que les étudiants et jeunes diplômés qui sont aux prémices de leur carrière.</t>
  </si>
  <si>
    <t>service.promotion@unine.ch</t>
  </si>
  <si>
    <t>Service promotion et développement</t>
  </si>
  <si>
    <t>http://www2.unine.ch/unine/page-2169.html</t>
  </si>
  <si>
    <t>2012-02-16 06:50:08</t>
  </si>
  <si>
    <t>2710</t>
  </si>
  <si>
    <t>Présentation des masters proposés par l'Université de Neuchâtel</t>
  </si>
  <si>
    <t>Journée des masters</t>
  </si>
  <si>
    <t>Dans les différentes facultés (voir programme)</t>
  </si>
  <si>
    <t>La journée des Masters permet aux participants de découvrir le vaste   choix de Masters offert par l'Université de Neuchâtel. A cette occasion,   il est possible de suivre des présentations, visiter le campus et   rencontrer des étudiants et professeurs.</t>
  </si>
  <si>
    <t>http://www2.unine.ch/unine/evenements_et_journees_d_information/journeemasters</t>
  </si>
  <si>
    <t>2012-02-21 09:37:37</t>
  </si>
  <si>
    <t>2720</t>
  </si>
  <si>
    <t>Conférence de l'Institut de géographie</t>
  </si>
  <si>
    <t>Réfugiés climatiques, migrants environnementaux ou déplacés ? Etudes de cas dans les pays du Sud</t>
  </si>
  <si>
    <t>Auditoire</t>
  </si>
  <si>
    <t>10h</t>
  </si>
  <si>
    <t>Dans le cadre du séminaire "Migrations forcées et aide humanitaire"</t>
  </si>
  <si>
    <t>Secrétariat de l'Institut de géographie</t>
  </si>
  <si>
    <t>Mme Véronique Lassailly Jacob, Université de Poitiers</t>
  </si>
  <si>
    <t>2012-03-05 08:56:50</t>
  </si>
  <si>
    <t>2713</t>
  </si>
  <si>
    <t xml:space="preserve">Conférence publique organisée par la Faculté de droit </t>
  </si>
  <si>
    <t>« Sévérité des peines et peines d'exclusion: de la peine de mort à l'internement à vie ».</t>
  </si>
  <si>
    <t>Aula (1er étage)</t>
  </si>
  <si>
    <t>2012-03-08</t>
  </si>
  <si>
    <t>&lt;span style="font-size: 11pt; font-family: &amp;quot;Calibri&amp;quot;,&amp;quot;sans-serif&amp;quot;; color: rgb(0, 0, 0);"&gt;Entrée  libre&lt;/span&gt;</t>
  </si>
  <si>
    <t xml:space="preserve">secrétariat de la Faculté de droit </t>
  </si>
  <si>
    <t>Monsieur François Binet, avocat au Barreau de Paris et M. Yvan Jeanneret, professeur à la Faculté de droit</t>
  </si>
  <si>
    <t>2012-02-22 12:23:57</t>
  </si>
  <si>
    <t>2012-02-24 08:33:24</t>
  </si>
  <si>
    <t>2604</t>
  </si>
  <si>
    <t>La lumière, la couleur... et quelques petites choses que l'on sait d'elles</t>
  </si>
  <si>
    <t>2012-03-09</t>
  </si>
  <si>
    <t>La lumière : elle nous révèle le monde, colore les objets, nous transmet toutes les teintes du réel, nous permet de nous émerveiller de la multitude des nuances des eaux marines, des couchers de soleil, des mosaïques picturales d'un Renoir.</t>
  </si>
  <si>
    <t xml:space="preserve">Eric Verrecchia - Professeur de bio-géosciences, Université de Lausanne </t>
  </si>
  <si>
    <t>2011-11-07 13:32:31</t>
  </si>
  <si>
    <t>2011-11-07 13:36:09</t>
  </si>
  <si>
    <t>2607</t>
  </si>
  <si>
    <t>Estampes ? SPSAS ? VISARTE NE ?</t>
  </si>
  <si>
    <t>2012-03-13</t>
  </si>
  <si>
    <t>SPSAS : société des peintres, sculpteurs et architectes suisses&lt;br /&gt;VISARTE: société des artistes visuels suisse : Groupe des artistes visuels neuchâtelois affilié à Visarte Suisse, association professionnelle depuis 1917 à 2012.</t>
  </si>
  <si>
    <t>Anne-Charlotte Sahli - peintre et graveur</t>
  </si>
  <si>
    <t>2011-11-07 13:58:44</t>
  </si>
  <si>
    <t>2705</t>
  </si>
  <si>
    <t>The Life Aquatic with Steve Zissou / La vie aquatique. Film de Wes Anderson, USA (2005), 118 min</t>
  </si>
  <si>
    <t>2012-02-21 08:18:12</t>
  </si>
  <si>
    <t>2012-02-21 08:20:08</t>
  </si>
  <si>
    <t>2653</t>
  </si>
  <si>
    <t>Une ville neuve omeyyade dans la steppe syrienne: dix années de fouilles et recherches à Qasr al-Hayr al-Sharqi</t>
  </si>
  <si>
    <t>2012-03-14</t>
  </si>
  <si>
    <t>Denis Genequand, archéologue au Service cantonal d'archéologie de Genève</t>
  </si>
  <si>
    <t>2011-12-15 13:22:33</t>
  </si>
  <si>
    <t>2011-12-16 10:24:18</t>
  </si>
  <si>
    <t>2723</t>
  </si>
  <si>
    <t>The media and the financial crisis</t>
  </si>
  <si>
    <t>Prof. Todd Gitlin, professeur, Journalisme et Sociologie, Columbia University de New York</t>
  </si>
  <si>
    <t>2012-03-06 07:52:31</t>
  </si>
  <si>
    <t>2725</t>
  </si>
  <si>
    <t>Conférence de l'Institut de chimie</t>
  </si>
  <si>
    <t xml:space="preserve">«From Natural products to commercial compounds for Crop protection»  </t>
  </si>
  <si>
    <t>GPA</t>
  </si>
  <si>
    <t>10h30</t>
  </si>
  <si>
    <t xml:space="preserve"> jocelyne.tissot@unine.ch </t>
  </si>
  <si>
    <t>Secrétariat de l'Institut de chimie</t>
  </si>
  <si>
    <t>Dr Alain De MESMAEKER, Expert scientifique, SYNGENTA</t>
  </si>
  <si>
    <t>2012-03-09 08:17:14</t>
  </si>
  <si>
    <t>2012-03-09 08:28:01</t>
  </si>
  <si>
    <t>2714</t>
  </si>
  <si>
    <t>Repourvue de chaire pour le poste de professeur-e ordinaire en littérature espagnole</t>
  </si>
  <si>
    <t>"En busca de la escena perdida...El singular caso del drama romántico"</t>
  </si>
  <si>
    <t>RN.08</t>
  </si>
  <si>
    <t>2012-03-15</t>
  </si>
  <si>
    <t>13h00</t>
  </si>
  <si>
    <t>Secrétariat de la Faculté des lettres et sciences humaines</t>
  </si>
  <si>
    <t>Gabriela Cordone</t>
  </si>
  <si>
    <t>2012-02-24 08:16:18</t>
  </si>
  <si>
    <t>2012-02-24 09:22:14</t>
  </si>
  <si>
    <t>2715</t>
  </si>
  <si>
    <t>"Narrar el teatro en la novela decimonónica: amor romántico y honra barroca en La Regenta de Clarín"</t>
  </si>
  <si>
    <t>14h40</t>
  </si>
  <si>
    <t>Folke Gernert</t>
  </si>
  <si>
    <t>2012-02-24 08:18:58</t>
  </si>
  <si>
    <t>2012-02-24 09:22:51</t>
  </si>
  <si>
    <t>2716</t>
  </si>
  <si>
    <t>"Ensoñación y misterio en las Leyendas de Gustavo. A. Bécquer"</t>
  </si>
  <si>
    <t>16h20</t>
  </si>
  <si>
    <t>Franco Quinziano</t>
  </si>
  <si>
    <t>2012-02-24 08:20:38</t>
  </si>
  <si>
    <t>2012-02-24 09:23:28</t>
  </si>
  <si>
    <t>2619</t>
  </si>
  <si>
    <t>Alfred Hitchcock: vertigo sostenuto</t>
  </si>
  <si>
    <t>2012-03-16</t>
  </si>
  <si>
    <t xml:space="preserve">Patrick Crispini - Chef d'orchestre et enseignant </t>
  </si>
  <si>
    <t>2011-11-09 12:55:13</t>
  </si>
  <si>
    <t>2452</t>
  </si>
  <si>
    <t>Cycle de conférences "Littérature et barbarie" de la Maison des littératures</t>
  </si>
  <si>
    <t>Le massacre et la beauté</t>
  </si>
  <si>
    <t>La conférence est annulée.</t>
  </si>
  <si>
    <t>malit.info@unine.ch</t>
  </si>
  <si>
    <t>Secrétariat de la MALIT</t>
  </si>
  <si>
    <t>http://www2.unine.ch/litteratures/litteratures</t>
  </si>
  <si>
    <t>Lukas Bärfuss</t>
  </si>
  <si>
    <t>2011-07-13 06:46:46</t>
  </si>
  <si>
    <t>2012-03-15 10:13:38</t>
  </si>
  <si>
    <t>2717</t>
  </si>
  <si>
    <t>"Lautréamont en este mundo: el subtexto artístico de la narrativa de Alejo Carpentier"</t>
  </si>
  <si>
    <t>Antonio Sánchez Jiménez</t>
  </si>
  <si>
    <t>2012-02-24 08:22:48</t>
  </si>
  <si>
    <t>2012-02-24 09:24:56</t>
  </si>
  <si>
    <t>2718</t>
  </si>
  <si>
    <t>"Para conservar los estados: el hombre ilustrado y la regeneración de España en las Cartas marruecas de José Cadalso"</t>
  </si>
  <si>
    <t>10h40</t>
  </si>
  <si>
    <t>Lara Vilà I Tomàs</t>
  </si>
  <si>
    <t>2012-02-24 08:24:34</t>
  </si>
  <si>
    <t>2012-02-24 09:24:04</t>
  </si>
  <si>
    <t>2626</t>
  </si>
  <si>
    <t>Colloque de l'Institut de psychologie et éducation</t>
  </si>
  <si>
    <t>Prendre le temps</t>
  </si>
  <si>
    <t>Musée international d'horlogerie La Chaux-de-Fonds</t>
  </si>
  <si>
    <t>2012-03-17</t>
  </si>
  <si>
    <t>Organisé avec l'Association neuchâteloise des psychologues et psychologues-psychothérapeutes.</t>
  </si>
  <si>
    <t>info@anpp.ch</t>
  </si>
  <si>
    <t>Inscription : info@anpp.ch</t>
  </si>
  <si>
    <t>http://www2.unine.ch/files/content/sites/psy/files/shared/documents/colloque/Prendre%20le%20Temps_2012.pdf</t>
  </si>
  <si>
    <t>2011-11-15 08:20:12</t>
  </si>
  <si>
    <t>2012-02-22 12:12:18</t>
  </si>
  <si>
    <t>2610</t>
  </si>
  <si>
    <t>« Venez voler avec moi ! » Le monde extraordinaire de la simulation de vol à portée de tous</t>
  </si>
  <si>
    <t>2012-03-20</t>
  </si>
  <si>
    <t>J'aimerais vous amener dans ce monde fascinant du vol simulé à travers le temps et l'espace et vous en montrer les possibilités actuelles.</t>
  </si>
  <si>
    <t>Charles Chammartin</t>
  </si>
  <si>
    <t>2011-11-08 09:54:13</t>
  </si>
  <si>
    <t>2011-11-08 09:54:40</t>
  </si>
  <si>
    <t>2706</t>
  </si>
  <si>
    <t>The Birds / Les oiseaux. Film de Alfred Hitchcock, USA (1963), 119 min</t>
  </si>
  <si>
    <t>2012-02-21 08:23:17</t>
  </si>
  <si>
    <t>2738</t>
  </si>
  <si>
    <t>Conférence publique organisée par la Faculté de droit</t>
  </si>
  <si>
    <t>Une Cour européenne des droits de l'homme: pourquoi? pour qui?</t>
  </si>
  <si>
    <t>à l'Aula</t>
  </si>
  <si>
    <t>16h15</t>
  </si>
  <si>
    <t>Entrée libre</t>
  </si>
  <si>
    <t>pascal.mahon@unine.ch</t>
  </si>
  <si>
    <t>Pascal Mahon</t>
  </si>
  <si>
    <t xml:space="preserve">Professeur Giorgio Malinverni, ancien juge suisse à la Cour et docteur honoris causa de l' Université de Neuchâtel </t>
  </si>
  <si>
    <t>2012-03-12 12:42:41</t>
  </si>
  <si>
    <t>2012-03-20 08:54:39</t>
  </si>
  <si>
    <t>2580</t>
  </si>
  <si>
    <t>Décodage du divorce</t>
  </si>
  <si>
    <t>2012-03-21</t>
  </si>
  <si>
    <t>http://www2.unine.ch/cafescientifique/page-11243.html</t>
  </si>
  <si>
    <t>2011-11-07 09:37:08</t>
  </si>
  <si>
    <t>2011-12-16 10:20:58</t>
  </si>
  <si>
    <t>2662</t>
  </si>
  <si>
    <t>Atelier REGARD du Bureau de l'égalité des hautes écoles de Suisse romande</t>
  </si>
  <si>
    <t>How to make scientific posters interesting</t>
  </si>
  <si>
    <t xml:space="preserve">Inscription sur www.unifr.ch/regard. </t>
  </si>
  <si>
    <t>isabel.perego@unine.ch</t>
  </si>
  <si>
    <t>Isabel Perego, déléguée à l'égalité (UniNE)</t>
  </si>
  <si>
    <t>http://www.unifr.ch/regard</t>
  </si>
  <si>
    <t>Trainer : Dipl.-BW (FH), Senior Project Manager (IPMA) Katrin Reschwann, Managing Director at EUrelations AG, Zürich</t>
  </si>
  <si>
    <t>2011-12-22 07:20:37</t>
  </si>
  <si>
    <t>2726</t>
  </si>
  <si>
    <t xml:space="preserve">«New synthetic methods for the precision functionalization of polymers»  </t>
  </si>
  <si>
    <t>GE14</t>
  </si>
  <si>
    <t>jocelyne.tissot@unine.ch</t>
  </si>
  <si>
    <t>Prof. Andreas KILBINGER, Université de Fribourg, Institut de chimie</t>
  </si>
  <si>
    <t>2012-03-09 08:21:19</t>
  </si>
  <si>
    <t>2744</t>
  </si>
  <si>
    <t>soutenance de thèse de doctorat</t>
  </si>
  <si>
    <t>«La dislocation à droite revisitée: une investigation interactionniste»</t>
  </si>
  <si>
    <t>Madame Anne-Sylvie Horlacher</t>
  </si>
  <si>
    <t>2012-03-16 10:37:09</t>
  </si>
  <si>
    <t>2740</t>
  </si>
  <si>
    <t>Salon de Belles-Lettres, conférence de printemps</t>
  </si>
  <si>
    <t>L'Onanisme ou la naissance d'une maladie</t>
  </si>
  <si>
    <t>Belles-Lettres Neuchâtel</t>
  </si>
  <si>
    <t>Rue Saint-honoré 3</t>
  </si>
  <si>
    <t>2012-03-22</t>
  </si>
  <si>
    <t>18h</t>
  </si>
  <si>
    <t>contact@belles-lettres.org</t>
  </si>
  <si>
    <t>Belles-Lettres</t>
  </si>
  <si>
    <t>http://www.belles-lettres.org/</t>
  </si>
  <si>
    <t>M. Hugues Scheurer</t>
  </si>
  <si>
    <t>2012-03-13 08:54:56</t>
  </si>
  <si>
    <t>2745</t>
  </si>
  <si>
    <t>« Etre abakuá à la Havane : pouvoir en jeu, enjeux de pouvoir et mise en scène de soi »</t>
  </si>
  <si>
    <t>14h00</t>
  </si>
  <si>
    <t>Madame Géraldine Morel Baro-Diaz</t>
  </si>
  <si>
    <t>2012-03-16 10:41:19</t>
  </si>
  <si>
    <t>2618</t>
  </si>
  <si>
    <t>Université du 3ème âge (U3a)</t>
  </si>
  <si>
    <t>Dictée des aînés, ouverte à toute et à tous !</t>
  </si>
  <si>
    <t>2012-03-23</t>
  </si>
  <si>
    <t xml:space="preserve">Des prix sont décernés. </t>
  </si>
  <si>
    <t>2011-11-09 12:53:31</t>
  </si>
  <si>
    <t>2012-03-15 09:16:36</t>
  </si>
  <si>
    <t>2719</t>
  </si>
  <si>
    <t>Conférence et apéritif</t>
  </si>
  <si>
    <t>125e anniversaire de la Société neuchâteloise de géographie</t>
  </si>
  <si>
    <t>Bibliothèque publique et universitaire</t>
  </si>
  <si>
    <t>Salle circulaire de la BPU</t>
  </si>
  <si>
    <t>Présentation de M. Patrick Rérat, co-auteur de La "pensée du monde", une société de géographie à la belle époque.&lt;br /&gt;Conférence de M. Serge Reubi sur l'histoire de la SNG, 1885-1935&lt;br /&gt;Apéritif dînatoire</t>
  </si>
  <si>
    <t>Inscription jusqu'au 16 mars à katia.chardon@bluewin.ch</t>
  </si>
  <si>
    <t>http://www.s-n-g.ch/</t>
  </si>
  <si>
    <t>2012-03-05 08:51:06</t>
  </si>
  <si>
    <t>2012-03-14 09:25:58</t>
  </si>
  <si>
    <t>2721</t>
  </si>
  <si>
    <t>Séminaire commun Institut d'archéologie - Musée du Louvre - ANHIMA Paris 1</t>
  </si>
  <si>
    <t>Recherches actuelles en Libye : Tripolitaine et Cyrénaïque</t>
  </si>
  <si>
    <t>RE46</t>
  </si>
  <si>
    <t>8h30 - 18h</t>
  </si>
  <si>
    <t>Histoire et archéologie en Afrique du Nord (Haan)</t>
  </si>
  <si>
    <t>hedi.dridi@unine.ch</t>
  </si>
  <si>
    <t>Prof. Hedi Dridi</t>
  </si>
  <si>
    <t>2012-03-05 10:57:04</t>
  </si>
  <si>
    <t>2746</t>
  </si>
  <si>
    <t>« Synthèse asymétrique de précurseurs chiraux de médicaments et de candidats médicaments de la société Novartis via des réactions d?Henry organométalliques et des réactions de Michael organocatalytiques»</t>
  </si>
  <si>
    <t>Madame Anne-Laure Dorange, titulaire d?un master-"recherche" obtenu à  l'Université Blaise Pascal de Clermont Ferrand</t>
  </si>
  <si>
    <t>2012-03-16 10:49:24</t>
  </si>
  <si>
    <t>2609</t>
  </si>
  <si>
    <t>Les traditions ne sont plus ce qu'elles étaient ! L'application de la convention de l'UNESCO pour la sauvegarde du patrimoine culturel immatériel en suisse.</t>
  </si>
  <si>
    <t>2012-03-27</t>
  </si>
  <si>
    <t>Ellen Hertz, professeure ordinaire à l'institut d'ethnologie, Université de Neuchâtel</t>
  </si>
  <si>
    <t>2011-11-08 09:52:57</t>
  </si>
  <si>
    <t>2011-11-09 12:54:51</t>
  </si>
  <si>
    <t>2682</t>
  </si>
  <si>
    <t>Cycle de conférences MAPS 2012 : RELIGION: RESSOURCES ET TRANSNATIONALISATION</t>
  </si>
  <si>
    <t>Creating Magic : Externalization of Symbolic Ressources</t>
  </si>
  <si>
    <t>RN04</t>
  </si>
  <si>
    <t>16h15 - 18h00</t>
  </si>
  <si>
    <t>maps.info@unine.ch</t>
  </si>
  <si>
    <t>Secrétariat de la MAPS</t>
  </si>
  <si>
    <t>http://www.unine.ch/maps</t>
  </si>
  <si>
    <t>Prof. Jaan Valsiner, Clark University, USA</t>
  </si>
  <si>
    <t>2012-02-03 09:28:44</t>
  </si>
  <si>
    <t>2741</t>
  </si>
  <si>
    <t>Venturelab</t>
  </si>
  <si>
    <t>Lunch entrepreneurial - Venture Ideas</t>
  </si>
  <si>
    <t>Auditoire 1, HEG Arc de Neuchâtel</t>
  </si>
  <si>
    <t>2012-03-28</t>
  </si>
  <si>
    <t>de 12h à 13h30</t>
  </si>
  <si>
    <t>Venture ideas - découvrez l'entrepreneuriat&lt;br /&gt;avec DeLafée et Indeotec</t>
  </si>
  <si>
    <t>jonas.wiesel@venturelab.ch</t>
  </si>
  <si>
    <t>http://www.venturelab.ch</t>
  </si>
  <si>
    <t>Speakers : Sébastien Jeanneret, CEO et fondateur de DeLafée, Omid Shojaei, CEO d'Indeotec</t>
  </si>
  <si>
    <t>2012-03-13 09:00:00</t>
  </si>
  <si>
    <t>2724</t>
  </si>
  <si>
    <t>Salon des étudiants de Lausanne - International Career Day</t>
  </si>
  <si>
    <t>Salon des étudiants</t>
  </si>
  <si>
    <t>Palais de Beaulieu, Lausanne</t>
  </si>
  <si>
    <t>2012-03-29</t>
  </si>
  <si>
    <t>voir programme sur www.salondesetudiants.ch</t>
  </si>
  <si>
    <t>L'UniNE participe au Salon des étudiants de Lausanne qui a pour mission d'offrir aux jeunes en formation et aux nouveaux diplômés des conseils pour leur avenir, notamment des contacts avec des employeurs potentiels lors de l'International Career Day</t>
  </si>
  <si>
    <t>http://www.salondesetudiants.ch/cms/home</t>
  </si>
  <si>
    <t>2012-03-06 07:56:39</t>
  </si>
  <si>
    <t>2012-03-19 08:44:18</t>
  </si>
  <si>
    <t>2737</t>
  </si>
  <si>
    <t>"Doing research as theatre: acting on stage for an infinite audience"</t>
  </si>
  <si>
    <t>tania.zittoun@unine.ch</t>
  </si>
  <si>
    <t>Institut de psychologie et éducation</t>
  </si>
  <si>
    <t>Monsieur Jaan Valsiner, professeur à Clark University (USA)</t>
  </si>
  <si>
    <t>2012-03-12 08:36:25</t>
  </si>
  <si>
    <t>2012-03-12 10:49:29</t>
  </si>
  <si>
    <t>2749</t>
  </si>
  <si>
    <t>Conférence universitaire de Suisse occidentale (CUSO)</t>
  </si>
  <si>
    <t>Gender Studies Doctoral Program</t>
  </si>
  <si>
    <t>RE48</t>
  </si>
  <si>
    <t>de 18h15 à 20h00</t>
  </si>
  <si>
    <t>Sfefan Hirschauer (University of Mainz) :&lt;br /&gt;Gender(in)difference. Its practice and infrastructure&lt;br /&gt;&lt;br /&gt;Kirsten Schilt (University of Chicago) :&lt;br /&gt;The whens and whys of gender accountability</t>
  </si>
  <si>
    <t>marion.schulze@unine.ch</t>
  </si>
  <si>
    <t>Dr. des. Marion Schulze (MAPS)</t>
  </si>
  <si>
    <t>2012-03-22 10:15:38</t>
  </si>
  <si>
    <t>2620</t>
  </si>
  <si>
    <t>Jean Wiener : Le barde des années folles</t>
  </si>
  <si>
    <t>2012-03-30</t>
  </si>
  <si>
    <t>2011-11-09 12:56:11</t>
  </si>
  <si>
    <t>2011-11-09 12:58:51</t>
  </si>
  <si>
    <t>2678</t>
  </si>
  <si>
    <t>Conférence dans le cadre des Lundis des mots</t>
  </si>
  <si>
    <t>La définition de la vie privée</t>
  </si>
  <si>
    <t>Librairie Le Cabinet d'Amateur</t>
  </si>
  <si>
    <t>2012-04-02</t>
  </si>
  <si>
    <t>s-s.friedli@net2000.ch</t>
  </si>
  <si>
    <t>Société romande de philosophie, groupe neuchâtelois</t>
  </si>
  <si>
    <t>Marc Weber, assistant en philosophie à l'UniNE</t>
  </si>
  <si>
    <t>2012-01-17 08:40:13</t>
  </si>
  <si>
    <t>2621</t>
  </si>
  <si>
    <t>Itinéraire forestier à travers le vingtième siècle neuchâtelois</t>
  </si>
  <si>
    <t>2012-04-03</t>
  </si>
  <si>
    <t>L'orateur va tenter de synthétiser le dernier siècle de notre histoire forestière. Quelle a été l'évolution  de nos massifs au cours des cent dernières années ?</t>
  </si>
  <si>
    <t xml:space="preserve">Léonard Farron - Ingénieur forestier </t>
  </si>
  <si>
    <t>2011-11-09 12:59:07</t>
  </si>
  <si>
    <t>2684</t>
  </si>
  <si>
    <t>Transnationalisation du judaïsme et altérités urbaines</t>
  </si>
  <si>
    <t>Dr Lucine Enelstein, chargée de recherche, CNRS, Université de Toulouse</t>
  </si>
  <si>
    <t>2012-02-03 09:30:44</t>
  </si>
  <si>
    <t>2673</t>
  </si>
  <si>
    <t>leçon inaugurale</t>
  </si>
  <si>
    <t>Leçons inaugurales 2012</t>
  </si>
  <si>
    <t>Espaces - Pouvoirs - Régulations: Vers une géographie politique de la surveillance</t>
  </si>
  <si>
    <t xml:space="preserve">Aula </t>
  </si>
  <si>
    <t>2012-04-04</t>
  </si>
  <si>
    <t>messagerie.rectorat@unine.ch</t>
  </si>
  <si>
    <t>Secrétariat du rectorat</t>
  </si>
  <si>
    <t>http://www2.unine.ch/cms/lang/fr/pid/13371</t>
  </si>
  <si>
    <t>Francisco Klauser, Professeur assistant en géographie politique</t>
  </si>
  <si>
    <t>2012-01-17 08:29:37</t>
  </si>
  <si>
    <t>2012-03-21 07:41:06</t>
  </si>
  <si>
    <t>2702</t>
  </si>
  <si>
    <t>Colloque international de l'institut des sciences du langage et de la communication</t>
  </si>
  <si>
    <t>Nouvelles perspectives sur l'anaphore : Points de vue linguistique, psycholinguistique et interactionnel</t>
  </si>
  <si>
    <t>Auditoire MTGA (IMT), Rue A.-L. Breguet 2</t>
  </si>
  <si>
    <t>2012-04-05</t>
  </si>
  <si>
    <t>Voir programme</t>
  </si>
  <si>
    <t>Entrée libre. Inscription fortement souhaitée (pour raisons d'organisation)</t>
  </si>
  <si>
    <t>secretariat.orthophonie@unine.ch</t>
  </si>
  <si>
    <t>Marianne Grassi Moulin</t>
  </si>
  <si>
    <t>http://www2.unine.ch/files/content/sites/orthophonie/files/shared/documents/formation_continue/programmeDEF.pdf</t>
  </si>
  <si>
    <t>2012-02-21 08:07:01</t>
  </si>
  <si>
    <t>2012-02-24 08:51:36</t>
  </si>
  <si>
    <t>2622</t>
  </si>
  <si>
    <t>La nourriture saine: un danger pour la vie? Les toxi-infections alimentaire au 3ème millénaire</t>
  </si>
  <si>
    <t>2012-04-10</t>
  </si>
  <si>
    <t xml:space="preserve">Hans H. Siegrist - Médecin microbiologiste, directeur de ADMED Microbiologie à La Chaux-de-Fonds </t>
  </si>
  <si>
    <t>2011-11-09 13:01:22</t>
  </si>
  <si>
    <t>2704</t>
  </si>
  <si>
    <t>Conférence publique de l'Institut des sciences du langage et de la communication</t>
  </si>
  <si>
    <t>L'oeuvre Hergé, du terreau catholique à un esprit plus universel</t>
  </si>
  <si>
    <t>2012-04-17</t>
  </si>
  <si>
    <t>18h30</t>
  </si>
  <si>
    <t>Conférence publique dans le cadre du séminaire "Tintin au pays de la fascination"</t>
  </si>
  <si>
    <t>Prof. Fabrice Clément (Centre de sciences cognitives)</t>
  </si>
  <si>
    <t>http://www2.unine.ch/cognition</t>
  </si>
  <si>
    <t>Philippe Delisle</t>
  </si>
  <si>
    <t>2012-02-21 08:17:14</t>
  </si>
  <si>
    <t>2655</t>
  </si>
  <si>
    <t>Embarcations préhistoriques et observations ethnographiques : regards croisés</t>
  </si>
  <si>
    <t>2012-04-18</t>
  </si>
  <si>
    <t>Béat Arnold, archéologue cantonal de Neuchâtel</t>
  </si>
  <si>
    <t>2011-12-15 13:25:39</t>
  </si>
  <si>
    <t>2011-12-16 10:05:04</t>
  </si>
  <si>
    <t>2766</t>
  </si>
  <si>
    <t>Anthropo'café organisé par le GREEN, groupe d'étudiants en ethnologie</t>
  </si>
  <si>
    <t>Café Mortel</t>
  </si>
  <si>
    <t>Chauffage compris</t>
  </si>
  <si>
    <t>à 18h</t>
  </si>
  <si>
    <t>Le café mortel est un moment d'échange autour de la thématique de la mort. Ouvert à tout public dans une ambiance conviviale.</t>
  </si>
  <si>
    <t>sarah.ducret@unine.ch</t>
  </si>
  <si>
    <t>Sarah Ducret (GREEN)</t>
  </si>
  <si>
    <t>Animé par Bernard Crettaz, sociologue et ethnologue</t>
  </si>
  <si>
    <t>2012-04-10 05:43:42</t>
  </si>
  <si>
    <t>2727</t>
  </si>
  <si>
    <t xml:space="preserve">«Les activités et les carrières des pharmaciens dans l'industrie pharmaceutique»  </t>
  </si>
  <si>
    <t>2012-04-19</t>
  </si>
  <si>
    <t>10h00</t>
  </si>
  <si>
    <t>Dr Ruth LEU MARSEILER, Novartis Pharma, Bâle</t>
  </si>
  <si>
    <t>2012-03-09 08:26:42</t>
  </si>
  <si>
    <t>2012-03-09 09:44:01</t>
  </si>
  <si>
    <t>2767</t>
  </si>
  <si>
    <t>Ciné-club des étudiants en ethnologie</t>
  </si>
  <si>
    <t>Disorder. Film de Huang Weikai, 2009, Chine, 58 min.</t>
  </si>
  <si>
    <t>valerie.chatelain@unine.ch</t>
  </si>
  <si>
    <t>Musée d'ethnographie</t>
  </si>
  <si>
    <t>http://www.men.ch</t>
  </si>
  <si>
    <t>2012-04-10 08:39:49</t>
  </si>
  <si>
    <t>2775</t>
  </si>
  <si>
    <t>Colloque de Neuchâtel</t>
  </si>
  <si>
    <t>Anthropologie historique du protestantisme moderne</t>
  </si>
  <si>
    <t>Petit Auditoire 308</t>
  </si>
  <si>
    <t>2012-04-20</t>
  </si>
  <si>
    <t>olivier.christin@unine.ch</t>
  </si>
  <si>
    <t>Olivier Christin</t>
  </si>
  <si>
    <t>http://www2.unine.ch/repository/default/content/sites/histoire/files/shared/documents/ColloqueProtestantisme-NE2012-Programme.pdf</t>
  </si>
  <si>
    <t>2012-04-17 08:12:39</t>
  </si>
  <si>
    <t>2758</t>
  </si>
  <si>
    <t>Institut des sciences du langage et de la communication</t>
  </si>
  <si>
    <t>Journée d'études : Ferdinand de Saussure après un siècle</t>
  </si>
  <si>
    <t>Rue A.-L. Breguet 2, Auditoire MTGA</t>
  </si>
  <si>
    <t>de 9h30 à 17h</t>
  </si>
  <si>
    <t>Journée d'étude organisée par les chaires de linguistiques française et d'analyse du discours, dans le cadre du cours de MA Epistémologie de la linguistique.&lt;br /&gt;Toute personne intéressée est cordialement invitée.</t>
  </si>
  <si>
    <t>florence.rohrbach@unine.ch</t>
  </si>
  <si>
    <t>Secrétariat de la chaire de linguistique française</t>
  </si>
  <si>
    <t>2012-03-30 07:37:11</t>
  </si>
  <si>
    <t>2012-04-05 09:32:15</t>
  </si>
  <si>
    <t>2771</t>
  </si>
  <si>
    <t>Journée d'étude organisée par l'Institut d'archéologie</t>
  </si>
  <si>
    <t>Under western eyes: Approches occidentales de l'archéologie nord-africaine (XIXe-XXe siècles)</t>
  </si>
  <si>
    <t>R.E.46</t>
  </si>
  <si>
    <t xml:space="preserve">Hédi Dridi </t>
  </si>
  <si>
    <t>http://www2.unine.ch/files/content/sites/lettres/files/accueil/Under_Western_Eyes.pdf</t>
  </si>
  <si>
    <t>2012-04-11 11:14:08</t>
  </si>
  <si>
    <t>2012-04-11 11:22:11</t>
  </si>
  <si>
    <t>2750</t>
  </si>
  <si>
    <t>L'Académie du journalisme et des médias (AJM) accueille l'SGKM Conference 2012</t>
  </si>
  <si>
    <t>Participatory Media, Journalism and Communication. Changing values, Roles and Business Models</t>
  </si>
  <si>
    <t>Aula, B217, E003, B013 et B104</t>
  </si>
  <si>
    <t>2012-04-21</t>
  </si>
  <si>
    <t>claudine.faehndrich@unine.ch</t>
  </si>
  <si>
    <t>Secrétariat de l'AJM</t>
  </si>
  <si>
    <t>http://www.amiando.com/SGKM2012.html</t>
  </si>
  <si>
    <t>2012-03-23 07:33:35</t>
  </si>
  <si>
    <t>2763</t>
  </si>
  <si>
    <t>Développement durable</t>
  </si>
  <si>
    <t>Semaine Uni'Mobile</t>
  </si>
  <si>
    <t>voir programme sur www.unine.ch/dd</t>
  </si>
  <si>
    <t>2012-04-27</t>
  </si>
  <si>
    <t>de 11h à 13h</t>
  </si>
  <si>
    <t>Stand  UniNE / Ville de Neuchâtel de 11h à 13h  dans les cafétérias  (Lettres : 23-24 avril, Bâtiment principal 25 avril, UniMail 26-27 avril).</t>
  </si>
  <si>
    <t>developpement.durable@unine.ch</t>
  </si>
  <si>
    <t>UniNE développement durable</t>
  </si>
  <si>
    <t>http://www2.unine.ch/unine/page-1972.html</t>
  </si>
  <si>
    <t>2012-04-04 07:17:53</t>
  </si>
  <si>
    <t>2012-04-13 07:13:22</t>
  </si>
  <si>
    <t>2703</t>
  </si>
  <si>
    <t>Le phénomène Tintin</t>
  </si>
  <si>
    <t>2012-04-24</t>
  </si>
  <si>
    <t>Benoît Peeters</t>
  </si>
  <si>
    <t>2012-02-21 08:16:44</t>
  </si>
  <si>
    <t>2012-02-21 08:18:08</t>
  </si>
  <si>
    <t>2707</t>
  </si>
  <si>
    <t>Mononoke-hime / Princesse Mononoké. Film de Hayayo Miyazaki, Japon (2000), 135 min</t>
  </si>
  <si>
    <t>2012-02-21 08:25:49</t>
  </si>
  <si>
    <t>2765</t>
  </si>
  <si>
    <t>Jeune Consulting</t>
  </si>
  <si>
    <t>Lunch Conférence</t>
  </si>
  <si>
    <t>de 12h30 à 13h30</t>
  </si>
  <si>
    <t>"Heidi.com, le mythe suisse à la conquête du monde".&lt;br /&gt;Conférence de Willy Fantin, co-fondateur de Heidi.com&lt;br /&gt;Prix d'entrée : 5.- pour les étudiants, 10.- pour les non-étudiants</t>
  </si>
  <si>
    <t>lunch-conference@jeune-consulting.ch</t>
  </si>
  <si>
    <t>Réservation : lunch-conference@jeune-consulting.ch</t>
  </si>
  <si>
    <t>2012-04-05 09:35:32</t>
  </si>
  <si>
    <t>2581</t>
  </si>
  <si>
    <t>Faisons-nous l'amour comme des bêtes ?</t>
  </si>
  <si>
    <t>2012-04-25</t>
  </si>
  <si>
    <t>http://www2.unine.ch/cafescientifique/page-11244.html</t>
  </si>
  <si>
    <t>2011-11-07 09:38:39</t>
  </si>
  <si>
    <t>2011-12-16 10:21:24</t>
  </si>
  <si>
    <t>2753</t>
  </si>
  <si>
    <t>Soirée documentaire de Gaïadoc, suivie d'un débat.</t>
  </si>
  <si>
    <t>Taste the waste - Le goût amer du gaspillage. Film de Valentin Thurn</t>
  </si>
  <si>
    <t>auditoire Louis-Guillaume</t>
  </si>
  <si>
    <t> L'ANES (Association neuchâteloise des étudiants en sciences) propose depuis plus d'un an des soirées documentaires sur le thème des problématiques environnementales.&lt;br /&gt;Entrée libre, collecte à la sortie.</t>
  </si>
  <si>
    <t>association.anes@unine.ch</t>
  </si>
  <si>
    <t>ANES</t>
  </si>
  <si>
    <t>http://www2.unine.ch/unine/page-22312.html</t>
  </si>
  <si>
    <t>2012-03-26 08:56:54</t>
  </si>
  <si>
    <t>2012-03-26 08:58:49</t>
  </si>
  <si>
    <t>2761</t>
  </si>
  <si>
    <t>Conférence organisée par La Faculté des Sciences Economiques, la SNSE  et SECOMANIA</t>
  </si>
  <si>
    <t xml:space="preserve">Les fluctuations des marchés immobiliers: cycles ou bulles? </t>
  </si>
  <si>
    <t>Aula</t>
  </si>
  <si>
    <t>La conférence sera suivie d'un verre de l'amitié offert par SECOMANIA</t>
  </si>
  <si>
    <t>secretariat.seco@unine.ch</t>
  </si>
  <si>
    <t>Prof. Philippe Thalmann, Professeur, Laboratoire de recherches en économie  et management de l'environnement, EPFL</t>
  </si>
  <si>
    <t>2012-04-04 07:08:20</t>
  </si>
  <si>
    <t>2012-04-04 07:24:13</t>
  </si>
  <si>
    <t>2773</t>
  </si>
  <si>
    <t>Conférence organisée par l'Institut des sciences du langage et de la communication</t>
  </si>
  <si>
    <t>La grammaticalisation des modalisateurs  (franchement, en vérité...) et de certains  connecteurs (en revanche, par contre...)</t>
  </si>
  <si>
    <t>RN.04</t>
  </si>
  <si>
    <t>de 12h30 à 14h</t>
  </si>
  <si>
    <t>dans le cadre du séminaire de recherche en linguistique&lt;br /&gt;« Veille scientifique et travaux en cours »</t>
  </si>
  <si>
    <t>secretariat.institutSLC@unine.ch</t>
  </si>
  <si>
    <t>Secrétariat de l'Institut des sciences du language et de la communication</t>
  </si>
  <si>
    <t>Bernard Combettes, professeur à l'Université de Nancy</t>
  </si>
  <si>
    <t>2012-04-13 06:52:15</t>
  </si>
  <si>
    <t>2012-04-13 07:16:36</t>
  </si>
  <si>
    <t>2743</t>
  </si>
  <si>
    <t>Conférence organisée par la Maison d'analyse des processus sociaux : Maps Lecture Series</t>
  </si>
  <si>
    <t>The Quality of Qualitative Research - Kriteria, Strategies, Management</t>
  </si>
  <si>
    <t>2012-04-26</t>
  </si>
  <si>
    <t>de 16h à 18h</t>
  </si>
  <si>
    <t>Dans le cadre du cours « Méthodes et recherches qualitatives en sciences sociales »</t>
  </si>
  <si>
    <t>veronique.loeffel@unine.ch</t>
  </si>
  <si>
    <t>Uwe Flick, Prof. Dr. Universität Wien, Institut für Politikwissenschaft</t>
  </si>
  <si>
    <t>2012-03-16 07:47:05</t>
  </si>
  <si>
    <t>2012-03-16 07:51:57</t>
  </si>
  <si>
    <t>2752</t>
  </si>
  <si>
    <t>exposé de l'institut de psychologie et éducation</t>
  </si>
  <si>
    <t>"Triangulation in the study of health problems"</t>
  </si>
  <si>
    <t>Monsieur Uwe Flick, Professeur à l'Université de Vienne</t>
  </si>
  <si>
    <t>2012-03-26 08:45:08</t>
  </si>
  <si>
    <t>2012-03-26 08:45:59</t>
  </si>
  <si>
    <t>2779</t>
  </si>
  <si>
    <t>Organisé par Le Cabinet d'Amateur et les Editions LaBaconnière</t>
  </si>
  <si>
    <t xml:space="preserve">Lancement de la Nouvelle collection Langages </t>
  </si>
  <si>
    <t>cabinetamateur@sunrise.ch</t>
  </si>
  <si>
    <t>Le Cabinet d'Amateur</t>
  </si>
  <si>
    <t>Monsieur Daniel Sangsue</t>
  </si>
  <si>
    <t>2012-04-20 13:30:29</t>
  </si>
  <si>
    <t>2756</t>
  </si>
  <si>
    <t>" Théories logiques de S. Lesniewski et systèmes évolutifs de  connaissances "</t>
  </si>
  <si>
    <t>R.O.16</t>
  </si>
  <si>
    <t>M. Frédéric Godet</t>
  </si>
  <si>
    <t>2012-03-27 09:13:21</t>
  </si>
  <si>
    <t>2784</t>
  </si>
  <si>
    <t>Migration et Logopédie, formation continue, Module 1</t>
  </si>
  <si>
    <t>Regards croisés sur les phénomènes migratoire.  Points de vue politique, géographique, juridique et sociologique.</t>
  </si>
  <si>
    <t>2012-04-28</t>
  </si>
  <si>
    <t>Le cycle complet comprend 4 modules.&lt;br /&gt;Délais d'inscription: 27 mars 2012</t>
  </si>
  <si>
    <t>http://www2.unine.ch/cms/site/orthophonie/lang/fr/foco/migration</t>
  </si>
  <si>
    <t>2012-04-27 08:14:36</t>
  </si>
  <si>
    <t>staufferm</t>
  </si>
  <si>
    <t>2755</t>
  </si>
  <si>
    <t>Tournoi de tennis de Jeune Consulting</t>
  </si>
  <si>
    <t>Tennis : Business open 2012</t>
  </si>
  <si>
    <t>CIS de Marin</t>
  </si>
  <si>
    <t>Tournoi en double qui met en contact des entrepreneurs/cadres et juristes et les étudiants neuchâtelois dans une ambiance conviviale et amicale.</t>
  </si>
  <si>
    <t>http://www.jeune-consulting.ch</t>
  </si>
  <si>
    <t>2012-03-27 08:02:58</t>
  </si>
  <si>
    <t>2757</t>
  </si>
  <si>
    <t>Film documentaire : La forteresse</t>
  </si>
  <si>
    <t xml:space="preserve">Projection de film de la Faculté de droit (Chaire de droit des migrations) : </t>
  </si>
  <si>
    <t>C45</t>
  </si>
  <si>
    <t>2012-04-30</t>
  </si>
  <si>
    <t>Entrée libre&lt;br /&gt;Film documentaire suivi d'une discussion. La rencontre se terminera autour d'un apéritif</t>
  </si>
  <si>
    <t>2012-03-28 08:08:16</t>
  </si>
  <si>
    <t>2012-03-30 08:03:16</t>
  </si>
  <si>
    <t>2783</t>
  </si>
  <si>
    <t>Témoignages et table-ronde de réflexion organisés par le GESEPI</t>
  </si>
  <si>
    <t>Partager au-delà des barreaux :  des étudiants bénévoles interviennent en prison</t>
  </si>
  <si>
    <t>Auditoire R.N 02</t>
  </si>
  <si>
    <t>20h</t>
  </si>
  <si>
    <t>association.gesepi@gmail.com</t>
  </si>
  <si>
    <t>Association GESEPI</t>
  </si>
  <si>
    <t>Aude Gelin, pasteure, auteure d?un mémoire de master en théologie sur l?aumônerie de prison</t>
  </si>
  <si>
    <t>2012-04-25 08:09:54</t>
  </si>
  <si>
    <t>2671</t>
  </si>
  <si>
    <t>Rendre compte</t>
  </si>
  <si>
    <t>2012-05-02</t>
  </si>
  <si>
    <t>Alain Schatt, Professeur en comptabilité financière et Directeur de l'Institut d'analyse financière</t>
  </si>
  <si>
    <t>2012-01-17 08:26:24</t>
  </si>
  <si>
    <t>2012-03-21 07:57:51</t>
  </si>
  <si>
    <t>2778</t>
  </si>
  <si>
    <t>Soutenance de thèse de doctorat organisée par l'Institut d'ethnologie</t>
  </si>
  <si>
    <t>« Revers de Tokyo, images et imaginaires du skateboard. Recherche en anthropologie visuelle »</t>
  </si>
  <si>
    <t>2012-05-03</t>
  </si>
  <si>
    <t>Monsieur Julien Glauser</t>
  </si>
  <si>
    <t>2012-04-19 07:28:53</t>
  </si>
  <si>
    <t>2782</t>
  </si>
  <si>
    <t>Table ronde organisée par l'Institut de géographie</t>
  </si>
  <si>
    <t>Global Trends in Inequalities</t>
  </si>
  <si>
    <t>de 10h à 12h</t>
  </si>
  <si>
    <t>http://www.snis.ch/</t>
  </si>
  <si>
    <t>2012-04-25 07:12:25</t>
  </si>
  <si>
    <t>2012-04-25 07:27:17</t>
  </si>
  <si>
    <t>2777</t>
  </si>
  <si>
    <t>Concert annuel du Choeur de l'Université</t>
  </si>
  <si>
    <t>Petite Messe Solennelle Rossini</t>
  </si>
  <si>
    <t>2012-05-04</t>
  </si>
  <si>
    <t>Jeudi 3 mai au Temple du Locle &lt;br /&gt;Vendredi 4 mai au Temple du bas, Neuchâtel (Réservations : Théâtre du Passage)</t>
  </si>
  <si>
    <t>2012-04-19 07:21:12</t>
  </si>
  <si>
    <t>2012-04-19 08:33:39</t>
  </si>
  <si>
    <t>2787</t>
  </si>
  <si>
    <t xml:space="preserve">Cycle 2012 de Halluciné - Ciné-club universitaire : </t>
  </si>
  <si>
    <t>Festival international des très courts</t>
  </si>
  <si>
    <t>2012-05-05</t>
  </si>
  <si>
    <t>http://sites.google.com/site/hallucineunine/</t>
  </si>
  <si>
    <t>2012-04-30 08:52:20</t>
  </si>
  <si>
    <t>2012-04-30 08:53:34</t>
  </si>
  <si>
    <t>2536</t>
  </si>
  <si>
    <t>Colloque international de l'Institut de langue et civilisation françaises</t>
  </si>
  <si>
    <t>Jean Du Bellay, cardinal diplomate, écrivain et mécène à la Renaissance</t>
  </si>
  <si>
    <t>loris.petris@unine.ch</t>
  </si>
  <si>
    <t>Loris Petris, Institut de langue et civilisation françaises</t>
  </si>
  <si>
    <t>http://personae.jimdo.com/1-colloques-journ%C3%A9es-d-%C3%A9tude-conf%C3%A9rences-seizi%C3%A9mistes/mai-2012/mai-2012-jean-du-bellay/</t>
  </si>
  <si>
    <t>2011-10-19 09:04:18</t>
  </si>
  <si>
    <t>2661</t>
  </si>
  <si>
    <t>Constituer, analyser et maîtriser un budget</t>
  </si>
  <si>
    <t>HEG-ARC Neuchâtel</t>
  </si>
  <si>
    <t>2012-05-08</t>
  </si>
  <si>
    <t>Inscription sur www.unifr.ch/regard.</t>
  </si>
  <si>
    <t>Animation : Christine Mitterdorfer-Calvino, planificatrice financière, directrice de Finea SA - Conseils et gestion financière</t>
  </si>
  <si>
    <t>2011-12-22 07:16:38</t>
  </si>
  <si>
    <t>2011-12-22 07:20:05</t>
  </si>
  <si>
    <t>2683</t>
  </si>
  <si>
    <t>The return of the local ? Anglicization in Britain, transnationalism and religion in the global city</t>
  </si>
  <si>
    <t>Prof. John Eade, University of Roehampton, UK</t>
  </si>
  <si>
    <t>2012-02-03 09:29:04</t>
  </si>
  <si>
    <t>2012-02-03 09:32:02</t>
  </si>
  <si>
    <t>2708</t>
  </si>
  <si>
    <t>Bal / Miel. Film de Semih Kaplanoglu, Turquie (2010), 103 min</t>
  </si>
  <si>
    <t>2012-02-21 08:28:02</t>
  </si>
  <si>
    <t>2789</t>
  </si>
  <si>
    <t>Conférence organisée par l'Institut de philosophie</t>
  </si>
  <si>
    <t xml:space="preserve">« Kant et les Lumières » </t>
  </si>
  <si>
    <t>secretariat.philosophie@unine.ch</t>
  </si>
  <si>
    <t>Secrétariat de l'Institut de philosophie</t>
  </si>
  <si>
    <t>Robert Theis, professeur à l'Université du Luxembourg</t>
  </si>
  <si>
    <t>2012-04-30 11:57:00</t>
  </si>
  <si>
    <t>2790</t>
  </si>
  <si>
    <t xml:space="preserve">« Les questions du fondement chez Christian Wolf » </t>
  </si>
  <si>
    <t>B.1.42</t>
  </si>
  <si>
    <t>de 16h15 à 18h</t>
  </si>
  <si>
    <t>&lt;span style="font-size: 11pt; font-family: &amp;quot;Calibri&amp;quot;,&amp;quot;sans-serif&amp;quot;;"&gt;&lt;br /&gt;&lt;/span&gt;</t>
  </si>
  <si>
    <t>2012-04-30 12:00:03</t>
  </si>
  <si>
    <t>2012-04-30 12:00:30</t>
  </si>
  <si>
    <t>2654</t>
  </si>
  <si>
    <t>Les expéditions égyptiennes au Sinaï et l'exploitation des gisements de cuivre</t>
  </si>
  <si>
    <t>2012-05-09</t>
  </si>
  <si>
    <t>Pierre Tallet, maître de conférence, Paris IV-La Sorbonne</t>
  </si>
  <si>
    <t>2011-12-15 13:24:00</t>
  </si>
  <si>
    <t>2011-12-16 10:05:36</t>
  </si>
  <si>
    <t>2751</t>
  </si>
  <si>
    <t>Séminaire Mathématiques et Société de l' Institut de mathématiques</t>
  </si>
  <si>
    <t>"Les mathématiques de la SuisseID"</t>
  </si>
  <si>
    <t>Aula Unimail, F0100</t>
  </si>
  <si>
    <t>secretariat.maths@unine.ch</t>
  </si>
  <si>
    <t>Secrétariat de l'Institut de Mathématiques</t>
  </si>
  <si>
    <t>Jean Monnerat (SwissSign AG)</t>
  </si>
  <si>
    <t>2012-03-23 13:38:58</t>
  </si>
  <si>
    <t>2012-03-26 08:46:43</t>
  </si>
  <si>
    <t>2754</t>
  </si>
  <si>
    <t>Prêt à jeter. Film de Cosima Dannoritzer</t>
  </si>
  <si>
    <t>2012-03-26 08:59:15</t>
  </si>
  <si>
    <t>2012-03-26 09:00:18</t>
  </si>
  <si>
    <t>2791</t>
  </si>
  <si>
    <t>« L'éthique de la responsabilité chez Hans Jonas et son fondement métaphysico-théologique »</t>
  </si>
  <si>
    <t>2012-04-30 12:02:18</t>
  </si>
  <si>
    <t>2012-05-04 07:08:08</t>
  </si>
  <si>
    <t>2454</t>
  </si>
  <si>
    <t>La production littéraire de la barbarie : l'étrange cas de Monsieur Oufle de Laurent Bordelon</t>
  </si>
  <si>
    <t>2012-05-10</t>
  </si>
  <si>
    <t>Yves Citton</t>
  </si>
  <si>
    <t>2011-07-13 06:48:15</t>
  </si>
  <si>
    <t>2012-04-13 06:54:21</t>
  </si>
  <si>
    <t>2764</t>
  </si>
  <si>
    <t>De la cuisine au parlement. Film de Stéphane Goël, 2012, Suisse, 66'</t>
  </si>
  <si>
    <t>En partenariat avec le Service de l'égalité des chances de l'Université.&lt;br /&gt;Ciné-club et table-ronde avec le réalisateur et plusieurs invités.</t>
  </si>
  <si>
    <t>2012-04-05 09:29:59</t>
  </si>
  <si>
    <t>2012-04-10 08:43:17</t>
  </si>
  <si>
    <t>2772</t>
  </si>
  <si>
    <t>"Autobiographic memory and social relationships"</t>
  </si>
  <si>
    <t>Madame Franca Tani et Monsieur Andrea Smorti, Professeurs à l'Université de Florence</t>
  </si>
  <si>
    <t>2012-04-13 06:42:25</t>
  </si>
  <si>
    <t>2794</t>
  </si>
  <si>
    <t>Concerts organisés par le groupement des étudiants en ethnologie (GREEN)</t>
  </si>
  <si>
    <t>Ethno-Choc'</t>
  </si>
  <si>
    <t>Case-à-chocs</t>
  </si>
  <si>
    <t>de 21h30 à 4h</t>
  </si>
  <si>
    <t>Invités: Catalaps, Division Explicite, We Said!, Michigang Dj's&lt;br /&gt;&lt;br /&gt;Etudiants: 8.-&lt;br /&gt;Prix plein: 10.-</t>
  </si>
  <si>
    <t>2012-05-04 09:00:45</t>
  </si>
  <si>
    <t>2012-05-04 09:40:57</t>
  </si>
  <si>
    <t>2785</t>
  </si>
  <si>
    <t>Conférence organisée par l'Institut d'histoire</t>
  </si>
  <si>
    <t xml:space="preserve">GLOBAL CHALLENGES FOR SWISS HISTORICAL RESEARCH </t>
  </si>
  <si>
    <t>2012-05-11</t>
  </si>
  <si>
    <t>de 08h45 à 12h15</t>
  </si>
  <si>
    <t>arlette.bagnoud@unine.ch</t>
  </si>
  <si>
    <t>Secrétariat de l'Institut d'histoire</t>
  </si>
  <si>
    <t>http://www2.unine.ch/files/content/sites/histoire/files/shared/documents/GLOBAL%20CHALLENGES%20FOR%20SWISS%20HISTORICAL%20RESEARCH.pdf</t>
  </si>
  <si>
    <t>2012-04-27 09:43:54</t>
  </si>
  <si>
    <t>2012-04-30 09:02:34</t>
  </si>
  <si>
    <t>2795</t>
  </si>
  <si>
    <t>Rousseau - Chemins ouverts</t>
  </si>
  <si>
    <t>Conférence: Démocratie et nature</t>
  </si>
  <si>
    <t>19h30</t>
  </si>
  <si>
    <t>&lt;span style="font-size: 11pt; font-family: &amp;quot;Calibri&amp;quot;,&amp;quot;sans-serif&amp;quot;;"&gt;La conférence est  annulée &lt;br /&gt;&lt;/span&gt;</t>
  </si>
  <si>
    <t>Prof. Catherine Larrère , Université Paris 1</t>
  </si>
  <si>
    <t>2012-05-04 11:25:42</t>
  </si>
  <si>
    <t>2012-05-04 11:27:05</t>
  </si>
  <si>
    <t>2796</t>
  </si>
  <si>
    <t>Conférence organisée par l'Institut de chimie</t>
  </si>
  <si>
    <t>«Synthesis of heterocycles: methods and applications»</t>
  </si>
  <si>
    <t>Dr Gloria ZEDDA, University of British Columbia, Vancouver et Université de Cagliari, Italie</t>
  </si>
  <si>
    <t>2012-05-04 12:47:08</t>
  </si>
  <si>
    <t>2780</t>
  </si>
  <si>
    <t>Représentation du Groupe de théâtre antique de l'Université de Neuchâtel (GTA)</t>
  </si>
  <si>
    <t>Le Jeu de la Feuillée</t>
  </si>
  <si>
    <t>2012-05-13</t>
  </si>
  <si>
    <t>laure.gruner@unine.ch</t>
  </si>
  <si>
    <t>Laure Gruner</t>
  </si>
  <si>
    <t>http://www2.unine.ch/gta</t>
  </si>
  <si>
    <t>2012-04-24 13:35:19</t>
  </si>
  <si>
    <t>2012-04-24 13:57:02</t>
  </si>
  <si>
    <t>2728</t>
  </si>
  <si>
    <t>manifestations culturelles</t>
  </si>
  <si>
    <t>Fête du Jardin botanique</t>
  </si>
  <si>
    <t>Fête de printemps du Jardin botanique</t>
  </si>
  <si>
    <t>Jardin botanique</t>
  </si>
  <si>
    <t>de 10h à 17h</t>
  </si>
  <si>
    <t>jardin.botanique@unine.ch</t>
  </si>
  <si>
    <t xml:space="preserve">Jardin botanique </t>
  </si>
  <si>
    <t>http://www2.unine.ch/jardin</t>
  </si>
  <si>
    <t>2012-03-09 08:48:28</t>
  </si>
  <si>
    <t>2012-03-09 09:44:50</t>
  </si>
  <si>
    <t>2801</t>
  </si>
  <si>
    <t>Atelier-Théâtre des étudiants de l'Institut de langue et civilisation française</t>
  </si>
  <si>
    <t>Atelier de la caravane des dix mots : Jouons avec les mots !</t>
  </si>
  <si>
    <t>Théâtre du pommier</t>
  </si>
  <si>
    <t>Entrée gratuite. Réservation : 032 725 05 05</t>
  </si>
  <si>
    <t>ilcf.ce@unine.ch</t>
  </si>
  <si>
    <t>Institut de langue et civilisation françaises</t>
  </si>
  <si>
    <t>2012-05-09 08:44:16</t>
  </si>
  <si>
    <t>2799</t>
  </si>
  <si>
    <t>Séminaire de l'Institut de psychologie du travail et des organisations</t>
  </si>
  <si>
    <t>Les phases de la motivation - De la raison à l'action</t>
  </si>
  <si>
    <t>2012-05-15</t>
  </si>
  <si>
    <t>de 9h à 13h30</t>
  </si>
  <si>
    <t>mauro.minelli@unine.ch</t>
  </si>
  <si>
    <t>Mauro Minelli, chargé d'enseignement, UniNE</t>
  </si>
  <si>
    <t>2012-05-07 09:10:21</t>
  </si>
  <si>
    <t>2781</t>
  </si>
  <si>
    <t xml:space="preserve">Présentation publique de thèse </t>
  </si>
  <si>
    <t>LA CHIMIE CLICK POUR LA CONCEPTION DE NANOPARTICULES D?OR LIQUIDES-CRISTALLINES</t>
  </si>
  <si>
    <t xml:space="preserve">Petit Auditoire </t>
  </si>
  <si>
    <t>2012-05-16</t>
  </si>
  <si>
    <t>sylvain.mischler@unine.ch</t>
  </si>
  <si>
    <t>Sylvain Mischler</t>
  </si>
  <si>
    <t xml:space="preserve">Monsieur Sylvain Mischler </t>
  </si>
  <si>
    <t>2012-04-25 06:49:54</t>
  </si>
  <si>
    <t>2731</t>
  </si>
  <si>
    <t>Le bonheur était dans le pré. Film de Thomas Wüthrich</t>
  </si>
  <si>
    <t>2012-05-19</t>
  </si>
  <si>
    <t>2012-03-09 09:18:10</t>
  </si>
  <si>
    <t>2012-03-12 07:41:51</t>
  </si>
  <si>
    <t>2798</t>
  </si>
  <si>
    <t>Journée d'étude organisée par la Maison des littératures</t>
  </si>
  <si>
    <t>Les tentations fictionnelles du savoir</t>
  </si>
  <si>
    <t>2012-05-21</t>
  </si>
  <si>
    <t>renato.weber@unine.ch</t>
  </si>
  <si>
    <t xml:space="preserve">LADELISA: Renato Weber </t>
  </si>
  <si>
    <t>http://www.fabula.org/actualites/journee-d-39-etude-tentations-fictionnelles-du-savoir_50871.php</t>
  </si>
  <si>
    <t>2012-05-07 07:32:20</t>
  </si>
  <si>
    <t>2012-05-11 09:27:00</t>
  </si>
  <si>
    <t>2774</t>
  </si>
  <si>
    <t>Institut de langues et littératures hispaniques - Grand séminaire de Neuchâtel</t>
  </si>
  <si>
    <t>Coloquio International Andés Neuman</t>
  </si>
  <si>
    <t>2012-05-22</t>
  </si>
  <si>
    <t>irene.andres@unine.ch</t>
  </si>
  <si>
    <t>Irene Andres Suárez</t>
  </si>
  <si>
    <t>http://www2.unine.ch/files/content/sites/espagnol/files/shared/documents/GS%20Neuman/Programa%20prov%20neuman.pdf</t>
  </si>
  <si>
    <t>2012-04-13 07:06:54</t>
  </si>
  <si>
    <t>2709</t>
  </si>
  <si>
    <t>When Pigs Have Wings / Le cochon de Gaza. Film de Sylvain Estibal, France / Belgique / Allemagne (2011), 99 min</t>
  </si>
  <si>
    <t>2012-02-21 08:30:58</t>
  </si>
  <si>
    <t>2747</t>
  </si>
  <si>
    <t>Faculté de droit - Association des magistrats judiciaires neuchâtelois</t>
  </si>
  <si>
    <t>Projection de film : "L'Abolition" de Jean-Daniel Verhaeghe</t>
  </si>
  <si>
    <t>Un film adapté des livres de Robert Badinter (L'Exécution et L'Abolition), avec Charles Berling, Alain Fromager, Mathieu Simonet et Laurence Cordier et la participation de Gérard Depardieu.</t>
  </si>
  <si>
    <t>2012-03-22 07:45:11</t>
  </si>
  <si>
    <t>2012-03-22 07:45:47</t>
  </si>
  <si>
    <t>2582</t>
  </si>
  <si>
    <t>«La Suisse plurilingue se déglingue »</t>
  </si>
  <si>
    <t>2012-05-23</t>
  </si>
  <si>
    <t>http://www2.unine.ch/cafescientifique/page-11245.html</t>
  </si>
  <si>
    <t>2011-11-07 09:41:13</t>
  </si>
  <si>
    <t>2011-12-16 10:22:45</t>
  </si>
  <si>
    <t>2656</t>
  </si>
  <si>
    <t>L'art rupestre au Sahara. Croisements entre l'art rupestre historique et les sources écrites gréco-latines et arabes</t>
  </si>
  <si>
    <t>Malika Hachid, archéologue au Centre national de recherches en préhistoire, anthropologie et histoire d'Alger</t>
  </si>
  <si>
    <t>2011-12-15 13:27:15</t>
  </si>
  <si>
    <t>2011-12-16 10:06:34</t>
  </si>
  <si>
    <t>2660</t>
  </si>
  <si>
    <t>Conseils et astuces pour obtenir une bourse individuelle</t>
  </si>
  <si>
    <t>Animation : Dr. Judith Zbinden, Euresearch Head Office et Rolf Klappert, Euresearch Neuchâtel</t>
  </si>
  <si>
    <t>2011-12-22 07:15:41</t>
  </si>
  <si>
    <t>2011-12-22 07:24:06</t>
  </si>
  <si>
    <t>2748</t>
  </si>
  <si>
    <t>Institut de géographie</t>
  </si>
  <si>
    <t>Table-ronde : Le trafic d'êtres humains</t>
  </si>
  <si>
    <t>Cette table-ronde s'inscrit dans le cadre du cours "Migrations forcées et aide humanitaire" des profs. Fresia et Piguet.</t>
  </si>
  <si>
    <t>2012-03-22 07:50:45</t>
  </si>
  <si>
    <t>2786</t>
  </si>
  <si>
    <t>Séminaire Mathématiques et Société de l'Institut de mathématiques</t>
  </si>
  <si>
    <t>« Le regard du géomètre dans sa cuisine »</t>
  </si>
  <si>
    <t>paul.jolissaint@unine.ch</t>
  </si>
  <si>
    <t>Prof. Paul Jolissaint (Institut de mathématiques)</t>
  </si>
  <si>
    <t>http://www2.unine.ch/files/content/sites/math/files/shared/documents/sem_math_soc/2012/sem-math-soc-nv%20logo_Vassallo_23_05.pdf</t>
  </si>
  <si>
    <t>Valerio Vassallo, Université de Lille 1 et Cité des Géométries - Gare de Jeumont</t>
  </si>
  <si>
    <t>2012-04-30 08:45:34</t>
  </si>
  <si>
    <t>2012-05-15 07:22:01</t>
  </si>
  <si>
    <t>2797</t>
  </si>
  <si>
    <t xml:space="preserve">«Luminescent Metal-Based Molecular Materials ? from Fundamentals to Functions»  </t>
  </si>
  <si>
    <t>Prof. Viviam YAM, The University of Hong Kong</t>
  </si>
  <si>
    <t>2012-05-04 12:49:07</t>
  </si>
  <si>
    <t>2806</t>
  </si>
  <si>
    <t>3e Café civique de la Faculté des lettres et sciences humaines</t>
  </si>
  <si>
    <t>Renvois, refoulements, vols spéciaux</t>
  </si>
  <si>
    <t>de 10h à 11h30</t>
  </si>
  <si>
    <t>http://www2.unine.ch/files/content/sites/lettres/files/accueil/cafe_civique_23_05_2012.pdf</t>
  </si>
  <si>
    <t>Christin Achermann (UniNE), Lauren Krügel, Etienne Piguet (UniNE)</t>
  </si>
  <si>
    <t>2012-05-14 07:28:53</t>
  </si>
  <si>
    <t>2012-05-15 07:24:10</t>
  </si>
  <si>
    <t>2808</t>
  </si>
  <si>
    <t>Conférence de l'Institut d'ethnologie</t>
  </si>
  <si>
    <t>L'alter-politique au temps du post-politique. Gramsci disputé en anthropologie et dans la théorie critique actuelle</t>
  </si>
  <si>
    <t>12h</t>
  </si>
  <si>
    <t>patricia.demailly@unine.ch</t>
  </si>
  <si>
    <t>http://www2.unine.ch/files/content/shared/files/Fac.%20des%20lettres%20et%20sh/ethno/2012-05-23ciavolella.pdf</t>
  </si>
  <si>
    <t>Riccardo Ciavolella, CNRS-EHESS, Paris</t>
  </si>
  <si>
    <t>2012-05-15 08:38:32</t>
  </si>
  <si>
    <t>2810</t>
  </si>
  <si>
    <t>Conférence de l'ANED (Association neuchâteloise des étudiants en droit)</t>
  </si>
  <si>
    <t>Réflexions sur la politique d'ingérence. La guerre humanitaire et la justice internationale font-elles réellement avancer la cause de la paix et de la justice ?</t>
  </si>
  <si>
    <t>ANED</t>
  </si>
  <si>
    <t>Jean Bricmont</t>
  </si>
  <si>
    <t>2012-05-16 07:41:40</t>
  </si>
  <si>
    <t>2811</t>
  </si>
  <si>
    <t>Spectacle de la compagnie STOA</t>
  </si>
  <si>
    <t>Le Banquet. Un collage de récits et de poèmes antiques</t>
  </si>
  <si>
    <t>à La Maison du Concert, Neuchâtel</t>
  </si>
  <si>
    <t>2012-05-24</t>
  </si>
  <si>
    <t>à 20h30 le mercredi et le jeudi</t>
  </si>
  <si>
    <t>La compagnie STOA est issue du Groupe de Théâtre Antique de l'Université de Neuchâtel.</t>
  </si>
  <si>
    <t>matteo.capponi@unine.ch</t>
  </si>
  <si>
    <t>Matteo Capponi, STOA</t>
  </si>
  <si>
    <t>http://www.projet-stoa.ch/Projet_STOA/Banquet.html</t>
  </si>
  <si>
    <t>2012-05-16 07:46:46</t>
  </si>
  <si>
    <t>2793</t>
  </si>
  <si>
    <t>Tournoi</t>
  </si>
  <si>
    <t>TOURNOI INTERFACULTAIRE MIXTE DE FOOTBALL DU 103Ème DE L'UNINE</t>
  </si>
  <si>
    <t>Stade de la Maladière, Neuchâtel</t>
  </si>
  <si>
    <t>Le tournoi est ouvert à toute la communauté universitaire. &lt;br /&gt;Vous pouvez vous inscrire en ligne dès à présent et jusqu'au 11 mai .</t>
  </si>
  <si>
    <t>service.sports@unine.ch</t>
  </si>
  <si>
    <t>Secrétariat du service des sports</t>
  </si>
  <si>
    <t>http://www2.unine.ch/sun/tournoi_du_103eme</t>
  </si>
  <si>
    <t>2012-05-04 07:21:53</t>
  </si>
  <si>
    <t>2012-05-04 08:49:13</t>
  </si>
  <si>
    <t>2805</t>
  </si>
  <si>
    <t xml:space="preserve">Conférence organisée par la Société Neuchâteloise des Sciences Economiques et la FSE </t>
  </si>
  <si>
    <t xml:space="preserve">L'assainissement de la Caisse de pensions publique  du Canton de Neuchâtel.  Quels enjeux financiers ?  </t>
  </si>
  <si>
    <t>M. Jean-Pierre Ghelfi, Economiste, Président de la Commission d'assainissement de prévoyance.ne</t>
  </si>
  <si>
    <t>2012-05-11 09:35:18</t>
  </si>
  <si>
    <t>2012-05-11 09:38:46</t>
  </si>
  <si>
    <t>2792</t>
  </si>
  <si>
    <t>« Les sources iconographiques de la comédie grecque ancienne : problématiques et enjeux »</t>
  </si>
  <si>
    <t>R.E.42</t>
  </si>
  <si>
    <t>2012-05-25</t>
  </si>
  <si>
    <t>de 13h à 14h</t>
  </si>
  <si>
    <t>Toute personne intéressée est invitée.</t>
  </si>
  <si>
    <t>Mme Alexa Piqueux, Maître de conférences en langue et littérature grecques à l'Université Paris Ouest-Nanterre La Défense</t>
  </si>
  <si>
    <t>2012-05-04 07:13:53</t>
  </si>
  <si>
    <t>2809</t>
  </si>
  <si>
    <t xml:space="preserve">Présentation publique de thèse  </t>
  </si>
  <si>
    <t>« Evaluation métrologique de l'étalon primaire de fréquence à atomes froids de césium FOCS-2»</t>
  </si>
  <si>
    <t>Petit Auditoire</t>
  </si>
  <si>
    <t>Monsieur Laurent DEVENOGES</t>
  </si>
  <si>
    <t>2012-05-15 08:42:45</t>
  </si>
  <si>
    <t>2012-05-21 10:02:58</t>
  </si>
  <si>
    <t>2802</t>
  </si>
  <si>
    <t>Débat Foraus (Forum de politique étrangère)</t>
  </si>
  <si>
    <t>Politique migratoire et recherche scientifique : mieux communiquer pour mieux agir ?</t>
  </si>
  <si>
    <t>C47</t>
  </si>
  <si>
    <t>2012-05-29</t>
  </si>
  <si>
    <t>johan.rochel@foraus.ch</t>
  </si>
  <si>
    <t>foraus</t>
  </si>
  <si>
    <t>http://www.foraus.ch</t>
  </si>
  <si>
    <t>Cesla Amarelle, Philippe Miauton, Gianni D'Amato, Olivier Guéniat</t>
  </si>
  <si>
    <t>2012-05-09 08:55:13</t>
  </si>
  <si>
    <t>2012-05-16 07:58:22</t>
  </si>
  <si>
    <t>2672</t>
  </si>
  <si>
    <t>La psychologie aurait-elle oublié  ce que les êtres humains font vraiment ?</t>
  </si>
  <si>
    <t>2012-05-30</t>
  </si>
  <si>
    <t>Antonio Iannaccone, Professeur en sciences de l'éducation</t>
  </si>
  <si>
    <t>2012-01-17 08:26:53</t>
  </si>
  <si>
    <t>2012-03-21 07:58:53</t>
  </si>
  <si>
    <t>2769</t>
  </si>
  <si>
    <t>The Song of Hamar Herdsman. Documentaire de  Ivo Strecker et Jean Lydall, 1983, Allemagne, 47'</t>
  </si>
  <si>
    <t>2012-04-10 08:45:31</t>
  </si>
  <si>
    <t>2776</t>
  </si>
  <si>
    <t xml:space="preserve">Table ronde organisée par le Centre international d'étude du sport </t>
  </si>
  <si>
    <t>Paris et matches truqués: menaces sur le sport?</t>
  </si>
  <si>
    <t>Ouvert au publique&lt;br /&gt;Sur inscription</t>
  </si>
  <si>
    <t>secretariat.cies@unine.ch</t>
  </si>
  <si>
    <t>Secrétariat du CIES</t>
  </si>
  <si>
    <t>http://www.cies.ch/uploads/media/invitation_Paris_sportifs.pdf</t>
  </si>
  <si>
    <t>2012-04-18 06:50:27</t>
  </si>
  <si>
    <t>2012-05-04 08:49:45</t>
  </si>
  <si>
    <t>2804</t>
  </si>
  <si>
    <t>La recherche comme processus d'apprentissage : Le cas du projet « Interaction et Connaissance »</t>
  </si>
  <si>
    <t>2012-05-31</t>
  </si>
  <si>
    <t>Madame Margarida César, Professeure à l?Université de Lisbonne (Portugal)</t>
  </si>
  <si>
    <t>2012-05-11 09:23:32</t>
  </si>
  <si>
    <t>2012-05-11 09:28:35</t>
  </si>
  <si>
    <t>2820</t>
  </si>
  <si>
    <t>Présentation publique de thèse</t>
  </si>
  <si>
    <t>«Synthesis of Calix[4]pyrrolidine,   Calix[m]tetrahydrofuran[n]pyrrolidine (m+n=4) and Similar Macrocyclic Systems - Elucidation of the Hydrogenation Sequence and Factors Influencing the Stereoselectivity»</t>
  </si>
  <si>
    <t>2012-06-01</t>
  </si>
  <si>
    <t>Guillaume JOURNOT, titulaire d'un Master en chimie de l'Université de Haute Alsace à Mulhouse</t>
  </si>
  <si>
    <t>2012-05-25 06:53:16</t>
  </si>
  <si>
    <t>2012-05-25 06:54:44</t>
  </si>
  <si>
    <t>2814</t>
  </si>
  <si>
    <t>« MESURES D'INÉGALITÉ ET ÉCHANTILLONNAGE EN POPULATION FINIE»</t>
  </si>
  <si>
    <t>Faculté des sciences économiques</t>
  </si>
  <si>
    <t>Matti Langel</t>
  </si>
  <si>
    <t>2012-05-22 06:47:48</t>
  </si>
  <si>
    <t>2012-05-22 06:49:05</t>
  </si>
  <si>
    <t>2825</t>
  </si>
  <si>
    <t>Colloque de l'Institut jurassien des sciences, des lettres et des arts</t>
  </si>
  <si>
    <t>Le Doubs</t>
  </si>
  <si>
    <t>à l'Hôtel du Boeuf à Saint-Ursanne</t>
  </si>
  <si>
    <t>2012-06-03</t>
  </si>
  <si>
    <t>de 15h30 à 18h30 le samedi et de 9h30 à 12h le dimanche</t>
  </si>
  <si>
    <t>avec notamment les professeurs Olivier Crevoisier et Daniel Sangsue (UniNE)&lt;br /&gt;Entrée libre</t>
  </si>
  <si>
    <t>http://www.institut-jurassien.ch/jcms/index.php</t>
  </si>
  <si>
    <t>2012-05-31 08:13:10</t>
  </si>
  <si>
    <t>2770</t>
  </si>
  <si>
    <t>Blue End. Film de Kaspar Kasics, 2000, Suisse, 85'</t>
  </si>
  <si>
    <t>2012-06-07</t>
  </si>
  <si>
    <t>2012-04-10 08:46:37</t>
  </si>
  <si>
    <t>2818</t>
  </si>
  <si>
    <t>Journée d'études</t>
  </si>
  <si>
    <t>Le Collège de Sociologie (1937-1939) Une institution indisciplinée</t>
  </si>
  <si>
    <t>EHESS - Paris</t>
  </si>
  <si>
    <t>2012-06-08</t>
  </si>
  <si>
    <t>de 9h à 18h</t>
  </si>
  <si>
    <t>Rencontre organisée par Pierre Antoine Fabre (EHESS - Ecole des Hautes Etudes en Sciences Sociales, Paris) et Muriel Pic (Institut de littérature française, UniNE)</t>
  </si>
  <si>
    <t>muriel.pic@unine.ch</t>
  </si>
  <si>
    <t>Muriel Pic, Institut de littérature française (UniNE)</t>
  </si>
  <si>
    <t>2012-05-25 06:22:30</t>
  </si>
  <si>
    <t>2012-05-25 09:33:37</t>
  </si>
  <si>
    <t>2824</t>
  </si>
  <si>
    <t>MAS - CAS ECOFOC - Formation continue universitaire en écologie et en sciences de l'environnement</t>
  </si>
  <si>
    <t>C001, Bâtiment C</t>
  </si>
  <si>
    <t>Présentation de la formation MAS - CAS ECOFOC.</t>
  </si>
  <si>
    <t>Pierre Gigon, coordinateur et responsable du programme</t>
  </si>
  <si>
    <t>http://www.unine.ch/ecofoc/index.html</t>
  </si>
  <si>
    <t>2012-05-29 07:32:30</t>
  </si>
  <si>
    <t>2012-05-29 07:33:17</t>
  </si>
  <si>
    <t>2826</t>
  </si>
  <si>
    <t>« Synthèse de matériaux pour les cristaux-liquides et les agents anticancéreux  »</t>
  </si>
  <si>
    <t>Anaïs PITTO-BARRY, titulaire d'un diplôme d'ingénieur en chimie de l'Ecole Nationale de Chimie Supérieure de Rennes</t>
  </si>
  <si>
    <t>2012-06-01 08:42:12</t>
  </si>
  <si>
    <t>2012-06-01 08:43:09</t>
  </si>
  <si>
    <t>2817</t>
  </si>
  <si>
    <t>Conférence de l'Institut d'histoire</t>
  </si>
  <si>
    <t>Un reportage à la Tour des Prisons de Neuchâtel en 1415 : le Liber poenarum de Benedetto da Piglio</t>
  </si>
  <si>
    <t>Salle circulaire</t>
  </si>
  <si>
    <t>2012-06-09</t>
  </si>
  <si>
    <t>Conférence à 11h, visite de la Tour des Prisons à 14h</t>
  </si>
  <si>
    <t>La visite de la Tour des Prisons sera commentée par Christian de Reynier (Office cantonal de la protection des monuments et des sites).</t>
  </si>
  <si>
    <t>Conférence par Marco Petoletti (Università cattolica del Sacro Cuore, Milano)</t>
  </si>
  <si>
    <t>2012-05-23 07:08:47</t>
  </si>
  <si>
    <t>2821</t>
  </si>
  <si>
    <t>Concert de Pange Lingua - Choeur de chambre de l'Université de Neuchâtel</t>
  </si>
  <si>
    <t>La Totentanz, entourée de 3 motets. Hugo Distler (1908-1942)</t>
  </si>
  <si>
    <t>Samedi : Collégiale -  Dimanche : Temple Farel</t>
  </si>
  <si>
    <t>2012-06-10</t>
  </si>
  <si>
    <t>à 20h15 le samedi et à 19h le dimanche</t>
  </si>
  <si>
    <t>Direction : Pascal Dober&lt;br /&gt;Orgue : Pierre-Laurent Haesler</t>
  </si>
  <si>
    <t>choeur.uni@unine.ch</t>
  </si>
  <si>
    <t>Pange Lingua</t>
  </si>
  <si>
    <t>2012-05-29 07:04:31</t>
  </si>
  <si>
    <t>2819</t>
  </si>
  <si>
    <t>Journée d'étude</t>
  </si>
  <si>
    <t>Entre art et industrie : les enjeux de la formation technique (XVIIIe-XXe siècles)</t>
  </si>
  <si>
    <t>Université Paris 8</t>
  </si>
  <si>
    <t>2012-06-11</t>
  </si>
  <si>
    <t>de 9h à 17h30</t>
  </si>
  <si>
    <t>Organisation : Audrey Millet, Institut d'histoire (UniNE) et Stéphane Lembré, Université Lille 3</t>
  </si>
  <si>
    <t>audrey.millet@unine.ch</t>
  </si>
  <si>
    <t>Audrey Millet, Institut d'histoire</t>
  </si>
  <si>
    <t>2012-05-25 06:28:11</t>
  </si>
  <si>
    <t>2012-05-25 09:33:53</t>
  </si>
  <si>
    <t>2830</t>
  </si>
  <si>
    <t>Conférence publique HE-Arc</t>
  </si>
  <si>
    <t>Climat, environnement, Homme et sociétés: l' alerte venue des pôles et L'Anthropocène: toute une histoire</t>
  </si>
  <si>
    <t>Auditorium 1</t>
  </si>
  <si>
    <t>2012-06-14</t>
  </si>
  <si>
    <t>de 17h30 à 19h00</t>
  </si>
  <si>
    <t>A la Haute école de gestion Arc.</t>
  </si>
  <si>
    <t>Claude Lorius, glaciologue et Jacques Grinevald, philosophe des sciences</t>
  </si>
  <si>
    <t>2012-06-13 07:02:48</t>
  </si>
  <si>
    <t>2742</t>
  </si>
  <si>
    <t>Language, religion, and the political accommodation of cultural  heterogeneity</t>
  </si>
  <si>
    <t>RE 48</t>
  </si>
  <si>
    <t>de 16h15 à 17h45</t>
  </si>
  <si>
    <t>Dans le cadre du cours « La mondialisation de la "culture" et de l' "ethnicité"»</t>
  </si>
  <si>
    <t>Rogers Brubaker, Professor of Sociology, University of California, Los Angeles - UCLA</t>
  </si>
  <si>
    <t>2012-03-16 07:41:36</t>
  </si>
  <si>
    <t>2012-03-16 07:50:25</t>
  </si>
  <si>
    <t>2827</t>
  </si>
  <si>
    <t xml:space="preserve">« Dynamique de transmission de Borrelia afzelii par Ixodes ricinus: comparaisons entre groupes ospC»  </t>
  </si>
  <si>
    <t>ALG F200</t>
  </si>
  <si>
    <t>2012-06-15</t>
  </si>
  <si>
    <t>Auditoire Louis Guillaume</t>
  </si>
  <si>
    <t>Monsieur Nicolas Tonetti, titulaire d'un Master en biologie des parasites de l'Université de Neuchâtel</t>
  </si>
  <si>
    <t>2012-06-08 07:30:10</t>
  </si>
  <si>
    <t>2012-06-12 09:52:07</t>
  </si>
  <si>
    <t>2663</t>
  </si>
  <si>
    <t>Méthodologie de la thèse</t>
  </si>
  <si>
    <t>Animation : Francesca Poglia Mileti, Prof. associée de sociologie, Département des sciences de la société, Université de Fribourg</t>
  </si>
  <si>
    <t>2011-12-22 07:24:27</t>
  </si>
  <si>
    <t>2011-12-22 07:26:06</t>
  </si>
  <si>
    <t>2807</t>
  </si>
  <si>
    <t>Colloque du Centre de droit des migrations</t>
  </si>
  <si>
    <t>L'intégration des étrangers à l'épreuve du droit suisse : enjeux, perspectives et limites</t>
  </si>
  <si>
    <t>Aula, C46</t>
  </si>
  <si>
    <t>de 13h30 à 17h30</t>
  </si>
  <si>
    <t>Délai d'inscription au 1er juin.</t>
  </si>
  <si>
    <t>secretariat.cdm@unine.ch</t>
  </si>
  <si>
    <t>Centre de droit des migrations</t>
  </si>
  <si>
    <t>http://www.publications-droit.ch</t>
  </si>
  <si>
    <t>2012-05-15 08:33:49</t>
  </si>
  <si>
    <t>2813</t>
  </si>
  <si>
    <t>Workshop de l'Instiut de statistique</t>
  </si>
  <si>
    <t>La mesure des inégalités de revenus</t>
  </si>
  <si>
    <t>C49</t>
  </si>
  <si>
    <t>de 9h à 16h</t>
  </si>
  <si>
    <t>Organisé avec la Section de statistique publique de la Société suisse de statistique.&lt;br /&gt;Inscription avant le 4 juin.</t>
  </si>
  <si>
    <t>messagerie.istat@unine.ch</t>
  </si>
  <si>
    <t>Institut de statistique</t>
  </si>
  <si>
    <t>http://www.unine.ch/statistics</t>
  </si>
  <si>
    <t>2012-05-21 09:13:39</t>
  </si>
  <si>
    <t>2729</t>
  </si>
  <si>
    <t>Evénement du Jardin botanique</t>
  </si>
  <si>
    <t>Botanica'12 - Semaine des jardins botaniques de Suisse</t>
  </si>
  <si>
    <t>2012-06-24</t>
  </si>
  <si>
    <t>Le thème de la semaine est "Retour à la nature". A Neuchâtel, ce thème est liés aux activités "Rousseau, chemins ouverts".</t>
  </si>
  <si>
    <t>http://www.botanica-week.org/page.php?p=SPS-accueil</t>
  </si>
  <si>
    <t>2012-03-09 09:00:08</t>
  </si>
  <si>
    <t>2012-03-09 09:46:03</t>
  </si>
  <si>
    <t>2823</t>
  </si>
  <si>
    <t>Secomania (Association de la Faculté des sciences économiques)</t>
  </si>
  <si>
    <t xml:space="preserve">Tournoi à six </t>
  </si>
  <si>
    <t>2012-06-21</t>
  </si>
  <si>
    <t>dès 9h</t>
  </si>
  <si>
    <t>Terrain de football de Pierre-à-Bot, Neuchâtel&lt;br /&gt;Prix: 10.-/personne, repas de midi offert !&lt;br /&gt;Inscription sur www.secomania.ch</t>
  </si>
  <si>
    <t>http://secomania.ch/index.php/fr/</t>
  </si>
  <si>
    <t>2012-05-29 07:17:07</t>
  </si>
  <si>
    <t>2012-05-29 09:45:43</t>
  </si>
  <si>
    <t>2831</t>
  </si>
  <si>
    <t>Présentation du dernier ouvrage de Ernest Mignatte</t>
  </si>
  <si>
    <t>Le Copiste aux eaux</t>
  </si>
  <si>
    <t>Présentation de l'auteur par Daniel Sangsue, professeur de littérature française (UniNE). Lecture de quelques extraits par Ernest Mignatte.&lt;br /&gt;Entrée libre.</t>
  </si>
  <si>
    <t>2012-06-18 07:17:32</t>
  </si>
  <si>
    <t>2012-06-18 07:21:48</t>
  </si>
  <si>
    <t>2812</t>
  </si>
  <si>
    <t>Fête d'étudiants de B'eLettrochoc</t>
  </si>
  <si>
    <t>Summer Break Beach Party</t>
  </si>
  <si>
    <t>2012-06-23</t>
  </si>
  <si>
    <t>dès 21h</t>
  </si>
  <si>
    <t>Venez nombreux fêter la fin des examens !&lt;br /&gt;Carte d'étudiant obligatoire.</t>
  </si>
  <si>
    <t>audrey.petoud@unine.ch</t>
  </si>
  <si>
    <t>Comité B'eLettrochoc</t>
  </si>
  <si>
    <t>2012-05-21 07:18:52</t>
  </si>
  <si>
    <t>2816</t>
  </si>
  <si>
    <t>Colloque de l'Institut d'histoire</t>
  </si>
  <si>
    <t>Luxes et imitations. Entre inspiration et innovation, XVIIIe-XX siècles</t>
  </si>
  <si>
    <t>RN02</t>
  </si>
  <si>
    <t>2012-06-27</t>
  </si>
  <si>
    <t>Le 26 de 13h30 à 17h30 et le 27 de 9h à 17h</t>
  </si>
  <si>
    <t>nadege.sougy@unine.ch</t>
  </si>
  <si>
    <t>Prof. Nadège Sougy, Institut d'histoire</t>
  </si>
  <si>
    <t>http://www2.unine.ch/files/content/sites/histoire/files/shared/documents/Luxes%20et%20imitationsPROGRAMME.pdf</t>
  </si>
  <si>
    <t>2012-05-23 07:01:50</t>
  </si>
  <si>
    <t>2012-06-13 08:24:16</t>
  </si>
  <si>
    <t>2853</t>
  </si>
  <si>
    <t>« Approche multidisciplinaire de prospection géothermique dans le massif de l'Argentera (Alpes sud-occidentales)" »</t>
  </si>
  <si>
    <t>Auditoire Louis-Guillaume, ALG F200</t>
  </si>
  <si>
    <t>Monsieur Luca Gugliemetti</t>
  </si>
  <si>
    <t>2012-06-26 05:47:08</t>
  </si>
  <si>
    <t>2800</t>
  </si>
  <si>
    <t>Colloque de l'Instiut de l'entreprise</t>
  </si>
  <si>
    <t>Tenth Joint Operations Research Days</t>
  </si>
  <si>
    <t>D67 et D71</t>
  </si>
  <si>
    <t>2012-06-29</t>
  </si>
  <si>
    <t>Over the years, the Joint Operations Research Days have established themselves as a unique opportunity for researchers from the Swiss academic community and IBM Research to learn about each other's work and interests.</t>
  </si>
  <si>
    <t>info.ordays@unine.ch</t>
  </si>
  <si>
    <t>Info.ordays@unine.ch</t>
  </si>
  <si>
    <t>http://www2.unine.ch/ordays2012</t>
  </si>
  <si>
    <t>2012-05-09 06:17:30</t>
  </si>
  <si>
    <t>2012-06-08 07:32:32</t>
  </si>
  <si>
    <t>2848</t>
  </si>
  <si>
    <t>Sémantiques, performance et langages de programmation pour la mémoire transactionnelle</t>
  </si>
  <si>
    <t>Auditoire F100</t>
  </si>
  <si>
    <t>2012-07-03</t>
  </si>
  <si>
    <t>Monsieur Mehmet Derin HARMANCI</t>
  </si>
  <si>
    <t>2012-06-22 05:45:34</t>
  </si>
  <si>
    <t>2855</t>
  </si>
  <si>
    <t>Soutenance publique de thèse de doctorat</t>
  </si>
  <si>
    <t xml:space="preserve">La protection juridique de la personne âgée victime de maltraitance en institution </t>
  </si>
  <si>
    <t>D67, 2ème étage</t>
  </si>
  <si>
    <t>Céline Tritten Helbling</t>
  </si>
  <si>
    <t>2012-06-29 06:56:25</t>
  </si>
  <si>
    <t>2768</t>
  </si>
  <si>
    <t>Film surprise en plein air</t>
  </si>
  <si>
    <t>2012-07-05</t>
  </si>
  <si>
    <t>21h30</t>
  </si>
  <si>
    <t xml:space="preserve">En partenariat avec le NIFF et halluciné. </t>
  </si>
  <si>
    <t>2012-04-10 08:43:48</t>
  </si>
  <si>
    <t>2012-04-10 08:47:48</t>
  </si>
  <si>
    <t>2856</t>
  </si>
  <si>
    <t>Exposition de l'Institut d'histoire de l'art et de muséologie et du Musée de Saint-Imier</t>
  </si>
  <si>
    <t>Une région, des collections, quatre regards</t>
  </si>
  <si>
    <t>Musée de Saint-Imier, Rue Saint-Martin 8, St-Imier</t>
  </si>
  <si>
    <t>2012-08-19</t>
  </si>
  <si>
    <t>Ouverture le jeudi de 14h à 17h et le dimanche de 10h à 12h et de 14h à 17h</t>
  </si>
  <si>
    <t>L'Institut d'histoire de l'art et de muséologie et le Musée de Saint-Imier ont mené en commun un projet muséal intitulé "Le Musée de Saint-Imier et ses collections aux multiples facettes" dans le cadre du Master en études muséales.</t>
  </si>
  <si>
    <t>melissa.rerat@unine.ch</t>
  </si>
  <si>
    <t>Mélissa Rérat (Institut d'histoire de l'art et de muséologie)</t>
  </si>
  <si>
    <t>http://www2.unine.ch/files/content/sites/iham/files/shared/accueil/Vernissage_projet_mus%C3%A9al_Saint_Imier.pdf</t>
  </si>
  <si>
    <t>2012-07-03 06:04:39</t>
  </si>
  <si>
    <t>2012-07-05 06:43:58</t>
  </si>
  <si>
    <t>2832</t>
  </si>
  <si>
    <t>Cours d'été de l'Institut de langue et civilisation françaises</t>
  </si>
  <si>
    <t>Français langue étrangère</t>
  </si>
  <si>
    <t>2012-08-03</t>
  </si>
  <si>
    <t>Plus de 80 heures d'enseignement de la langue et de la civilisation françaises, activités (théâtre, chorale, sports), laboratoire multimédias, conférences, excursions.</t>
  </si>
  <si>
    <t>http://www2.unine.ch/ilcf/page-10106.html</t>
  </si>
  <si>
    <t>2012-06-18 08:49:53</t>
  </si>
  <si>
    <t>2833</t>
  </si>
  <si>
    <t>Conférences publiques du Cours d'été de l'Institut de langue et civilisation françaises</t>
  </si>
  <si>
    <t>Lecture et discussion autour du livre Le Train de sucre (contes)</t>
  </si>
  <si>
    <t>2012-07-10</t>
  </si>
  <si>
    <t>11h05 - 11h50</t>
  </si>
  <si>
    <t>Secrétariat de l'Institut de langue et civilisation françaises</t>
  </si>
  <si>
    <t>https://www2.unine.ch/files/content/sites/unine/files/Medias/pdf/CoursEte_conferences2012.pdf</t>
  </si>
  <si>
    <t>Marie-Jeanne Urech, écrivaine</t>
  </si>
  <si>
    <t>2012-06-20 06:15:26</t>
  </si>
  <si>
    <t>2835</t>
  </si>
  <si>
    <t>Qui a tué le Dodo ? Enquête sur les races disparues ou menacées</t>
  </si>
  <si>
    <t>2012-07-11</t>
  </si>
  <si>
    <t>Bernard Pichon, journaliste multimédia et globe-trotter</t>
  </si>
  <si>
    <t>2012-06-20 06:18:15</t>
  </si>
  <si>
    <t>2012-06-27 09:25:12</t>
  </si>
  <si>
    <t>2834</t>
  </si>
  <si>
    <t>Les femmes sont-elles des adjectifs ? La "féminisation" de la langue et la question de la néologie en français</t>
  </si>
  <si>
    <t>2012-07-12</t>
  </si>
  <si>
    <t>Daniel Elmiger, collaborateur scientifique à l'Institut de recherche et de documentation pédagogique de Neuchâtel</t>
  </si>
  <si>
    <t>2012-06-20 06:16:17</t>
  </si>
  <si>
    <t>2012-06-27 09:24:54</t>
  </si>
  <si>
    <t>2836</t>
  </si>
  <si>
    <t>Histoire d'un homme sans histoire. Ecrire la vie de Louis Turban (1874-1951), graveur et doreur à La Chaux-de-Fonds</t>
  </si>
  <si>
    <t>2012-07-13</t>
  </si>
  <si>
    <t>Joël Jornod, doctorant FNS à l'Institut d'histoire (UniNE)</t>
  </si>
  <si>
    <t>2012-06-20 06:19:48</t>
  </si>
  <si>
    <t>2012-06-20 06:21:21</t>
  </si>
  <si>
    <t>2837</t>
  </si>
  <si>
    <t>La malédiction révisée : Caïn dans la tradition littéraire</t>
  </si>
  <si>
    <t>2012-07-16</t>
  </si>
  <si>
    <t>Simone de Reyff, professeue, Université de Fribourg</t>
  </si>
  <si>
    <t>2012-06-20 06:21:38</t>
  </si>
  <si>
    <t>2012-06-20 06:22:55</t>
  </si>
  <si>
    <t>2838</t>
  </si>
  <si>
    <t>Jean-Jacques Rousseau et la botanique : l'éloquence muette des herbiers</t>
  </si>
  <si>
    <t>2012-07-17</t>
  </si>
  <si>
    <t>Timothée Léchot, assistant-doctorant à l'Institut de littérature française (UniNE)</t>
  </si>
  <si>
    <t>2012-06-20 06:23:10</t>
  </si>
  <si>
    <t>2012-06-20 06:24:16</t>
  </si>
  <si>
    <t>2839</t>
  </si>
  <si>
    <t>Dürrenmatt, un écrivain suisse-alémanique à Neuchâtel</t>
  </si>
  <si>
    <t>Centre Dürrenmatt Neuchâtel</t>
  </si>
  <si>
    <t>2012-07-19</t>
  </si>
  <si>
    <t>11h20 - 12h05</t>
  </si>
  <si>
    <t>Jeanine Perret Sgualdo, directrice du Centre Dürrenmatt</t>
  </si>
  <si>
    <t>2012-06-20 06:24:50</t>
  </si>
  <si>
    <t>2012-06-20 06:27:42</t>
  </si>
  <si>
    <t>2840</t>
  </si>
  <si>
    <t>La musique du roseau</t>
  </si>
  <si>
    <t>2012-07-20</t>
  </si>
  <si>
    <t>Pierre-André Taillard, musicien</t>
  </si>
  <si>
    <t>2012-06-20 06:28:00</t>
  </si>
  <si>
    <t>2012-06-20 06:28:40</t>
  </si>
  <si>
    <t>2841</t>
  </si>
  <si>
    <t>La communication par l'image. Promouvoir une ville par la BD</t>
  </si>
  <si>
    <t>2012-07-23</t>
  </si>
  <si>
    <t>Georges Pop, journaliste, enseignant</t>
  </si>
  <si>
    <t>2012-06-20 06:29:00</t>
  </si>
  <si>
    <t>2012-06-20 06:29:47</t>
  </si>
  <si>
    <t>2842</t>
  </si>
  <si>
    <t>"Une rue assourdissante autour de moi hurlait." Le poète Baudelaire face aux bruits urbains</t>
  </si>
  <si>
    <t>2012-07-24</t>
  </si>
  <si>
    <t>Renato Weber, assistant-doctorant au Laboratoire d'études des littératures et savoirs (UniNE)</t>
  </si>
  <si>
    <t>2012-06-20 06:30:05</t>
  </si>
  <si>
    <t>2012-06-20 06:31:30</t>
  </si>
  <si>
    <t>2843</t>
  </si>
  <si>
    <t>Vol de nuit. Voyage de la terre aux confins de l'univers.</t>
  </si>
  <si>
    <t>2012-07-26</t>
  </si>
  <si>
    <t>Sylvia Ekström García Nombela, collaboratrice scientifique à l'Observatoire astronomique de l'Université de Genève</t>
  </si>
  <si>
    <t>2012-06-20 06:31:50</t>
  </si>
  <si>
    <t>2012-06-20 06:33:26</t>
  </si>
  <si>
    <t>2844</t>
  </si>
  <si>
    <t>L'histoire du français au Canada</t>
  </si>
  <si>
    <t>2012-07-27</t>
  </si>
  <si>
    <t>Sara Cotelli, chargée de cours à l'Institut de langue et civilisation françaises (UniNE) et Université de Zürich</t>
  </si>
  <si>
    <t>2012-06-20 06:33:49</t>
  </si>
  <si>
    <t>2012-06-20 06:35:14</t>
  </si>
  <si>
    <t>2845</t>
  </si>
  <si>
    <t>Les stations lacustres préhistoriques : un patrimoine archéologique d'importance mondiale</t>
  </si>
  <si>
    <t>2012-07-30</t>
  </si>
  <si>
    <t>Marc-Antoine Kaeser, directeur du Laténium, professeur associé (UniNE)</t>
  </si>
  <si>
    <t>2012-06-20 06:35:45</t>
  </si>
  <si>
    <t>2012-06-20 06:37:04</t>
  </si>
  <si>
    <t>2846</t>
  </si>
  <si>
    <t>Pourquoi la science-fiction nous parle-t-elle de l'obsolescence de l'homme ?</t>
  </si>
  <si>
    <t>2012-07-31</t>
  </si>
  <si>
    <t>Marc Atallah, directeur de la Maison d'Ailleurs (Yverdon), maître d'enseignement et de recherche à l'Université de Lausanne</t>
  </si>
  <si>
    <t>2012-06-20 06:37:22</t>
  </si>
  <si>
    <t>2012-06-20 06:38:48</t>
  </si>
  <si>
    <t>2847</t>
  </si>
  <si>
    <t>Neuchâtel et Rousseau</t>
  </si>
  <si>
    <t>2012-08-02</t>
  </si>
  <si>
    <t>Frédéric Eigeldinger, ancien professeur à l'Institut de langue et civilisation françaises (UniNE)</t>
  </si>
  <si>
    <t>2012-06-20 06:39:03</t>
  </si>
  <si>
    <t>2012-06-20 06:40:06</t>
  </si>
  <si>
    <t>2862</t>
  </si>
  <si>
    <t>Trois groupes de discussion en collaboration avec l'Institut de biologie</t>
  </si>
  <si>
    <t>Les risques et la prévention de la borréliose de Lyme dans le canton de Neuchâtel</t>
  </si>
  <si>
    <t>Sera communiqué lors de l'inscription</t>
  </si>
  <si>
    <t>2012-08-21</t>
  </si>
  <si>
    <t>Trois groupes de discussion auront lieu (tous de 17h30 à 19h) le 14, 15 et 21 août</t>
  </si>
  <si>
    <t>Dans le cadre d'un projet de recherche auquel collabore l'Institut de biologie, sont recherchées des personnes souhaitant participer à des groupes de discussion sur les risques et la prévention de la borréliose de Lyme dans le canton de Neuchâtel.</t>
  </si>
  <si>
    <t>cecile.aenishaenslin@umontreal.ca</t>
  </si>
  <si>
    <t>Cécile Aenishaenslin, doctorante</t>
  </si>
  <si>
    <t>2012-07-26 08:38:54</t>
  </si>
  <si>
    <t>2012-07-26 08:42:44</t>
  </si>
  <si>
    <t>2849</t>
  </si>
  <si>
    <t>20e congrès de la North American Society for the Study of Romanticism</t>
  </si>
  <si>
    <t>"Romantic Prospects"</t>
  </si>
  <si>
    <t>Ce congrès organisé par l'Institut de langue et littérature anglaises (UniNE) et l'Université de Zürich réunira 250 spécialistes internationaux du domaine de la littérature romantique européenne (1750-1850).</t>
  </si>
  <si>
    <t>http://nassr2012.ch</t>
  </si>
  <si>
    <t>invités : Robert Darnton (directeur de la Bibliothèque de Harvard), John Barrell (Université de York), Kate Flint (Université de Southern Califormia)</t>
  </si>
  <si>
    <t>2012-06-25 08:54:11</t>
  </si>
  <si>
    <t>2850</t>
  </si>
  <si>
    <t>Séance plénière du 20e congrès de la NASSR - ouverte au public</t>
  </si>
  <si>
    <t>"More rapid than the ligntning's flash': Rousseau, Riis, Hollywood and th Language of Sudden Illumination"</t>
  </si>
  <si>
    <t>2012-08-16</t>
  </si>
  <si>
    <t>de 13h45 à 15h15</t>
  </si>
  <si>
    <t>20e congrès de la "North American Society for the Study of Romanticism", organisé par l'Institut de langue et littérature anglaises (UniNE) et l'Université de Zürich.</t>
  </si>
  <si>
    <t>Kate Flint, Université de Southern California</t>
  </si>
  <si>
    <t>2012-06-25 08:58:47</t>
  </si>
  <si>
    <t>2851</t>
  </si>
  <si>
    <t>"Unmechanized by the ingenuity of Man': Landscapes of North Wales in the 1790s"</t>
  </si>
  <si>
    <t>2012-08-17</t>
  </si>
  <si>
    <t>de 15h30 à 17h</t>
  </si>
  <si>
    <t>John Barrell, Université de York</t>
  </si>
  <si>
    <t>2012-06-25 08:59:02</t>
  </si>
  <si>
    <t>2012-06-25 09:00:54</t>
  </si>
  <si>
    <t>2852</t>
  </si>
  <si>
    <t>"Blogging, Now and Then (250 Years Ago)"</t>
  </si>
  <si>
    <t>2012-08-18</t>
  </si>
  <si>
    <t>de 10h15 à 11h45</t>
  </si>
  <si>
    <t>Rober Darnton, directeur de la Bibliothèque de Harvard, docteur honoris causa de l'UniNE</t>
  </si>
  <si>
    <t>2012-06-25 09:01:14</t>
  </si>
  <si>
    <t>2012-06-25 09:09:45</t>
  </si>
  <si>
    <t>2858</t>
  </si>
  <si>
    <t xml:space="preserve">Colloque international </t>
  </si>
  <si>
    <t>Jean-Jacques Rousseau, Isabelle de Charrière - Regards croisés</t>
  </si>
  <si>
    <t>No 207, grand auditoire, rue A.-L Breguet 1</t>
  </si>
  <si>
    <t>2012-08-22</t>
  </si>
  <si>
    <t>Organisé par l'Association Jean-Jacques Rousseau de Neuchâtel, l'Association suisse Isabelle de Charrière et l'Institut de littérature française (UniNE).&lt;br /&gt;Oeuvres et genres;   génétique comparée; réceptions et réinterprétations; contextes et réseaux.</t>
  </si>
  <si>
    <t>claire.jaquier@unine.ch</t>
  </si>
  <si>
    <t>Claire Jaquier (Institut de littérature française)</t>
  </si>
  <si>
    <t>https://www2.unine.ch/files/content/sites/unine/files/Medias/pdf/colloque_rousseau_charriere.pdf</t>
  </si>
  <si>
    <t>2012-07-03 06:23:02</t>
  </si>
  <si>
    <t>2012-08-09 08:44:21</t>
  </si>
  <si>
    <t>2871</t>
  </si>
  <si>
    <t>Café historique de l'Association des étudiants et anciens étudiants en histoire de l'UniNE</t>
  </si>
  <si>
    <t>UNIstoire : Construire le chemin de fer 1852-2012 mêmes débats, mêmes enjeux ?</t>
  </si>
  <si>
    <t>à 19h30</t>
  </si>
  <si>
    <t>Avec la participation de François Hainard, professeur de sociologie, Jean-Pierre Jelmini, historien et Laurent Tissot, professeur d'histoire contemporaine.</t>
  </si>
  <si>
    <t>Johann Boillat, doctorant, Institut d'histoire (UniNE), Patrick Rérat, chargé de recherche, Institut de géographie (UniNE)</t>
  </si>
  <si>
    <t>2012-08-13 07:58:17</t>
  </si>
  <si>
    <t>2854</t>
  </si>
  <si>
    <t>Micro12 : Gros plan sur le très petit</t>
  </si>
  <si>
    <t>Produire en Suisse</t>
  </si>
  <si>
    <t>2012-08-25</t>
  </si>
  <si>
    <t>Organisé conjointement par le CIFOM, le CPLN, le CSEM, l'EPFL, la FSRM, le HE-Arc, Neode et l'UniNE, micro12 se focalise sur le défi permanent des entreprises industrielles suisses à innover.</t>
  </si>
  <si>
    <t>info@micro12.ch</t>
  </si>
  <si>
    <t>http://www.micro12.ch</t>
  </si>
  <si>
    <t>2012-06-28 08:24:02</t>
  </si>
  <si>
    <t>2865</t>
  </si>
  <si>
    <t>Conférence publique de Micro12</t>
  </si>
  <si>
    <t>Le Temps: techniques et métamorphoses</t>
  </si>
  <si>
    <t>2012-08-24</t>
  </si>
  <si>
    <t>20h00</t>
  </si>
  <si>
    <t>&lt;div&gt;&lt;font face="Helvetica, Verdana, Arial, sans-serif"&gt;&lt;span style="font-size: 11px;"&gt;Participation gratuite, ouvert à toutes et à tous dans la mesure des places disponibles. Aucune inscription n'est requise.&lt;/span&gt;&lt;/font&gt;&lt;/div&gt;</t>
  </si>
  <si>
    <t>http://www.micro12.ch/conferences_grand_public.php</t>
  </si>
  <si>
    <t>Lucienne Serex, ingénieure en microtechnique et bachelière en histoire à l'UniNE</t>
  </si>
  <si>
    <t>2012-08-09 08:57:03</t>
  </si>
  <si>
    <t>bernardesm</t>
  </si>
  <si>
    <t>2012-08-09 09:39:02</t>
  </si>
  <si>
    <t>2859</t>
  </si>
  <si>
    <t>Débat public de l'Académie du journalisme et de médias</t>
  </si>
  <si>
    <t>"On ne s'improvise pas journaliste, même sur internet!" - "Et si le lecteur finançait les enquêtes journalistiques?"</t>
  </si>
  <si>
    <t>Musée d'art et d'histoire</t>
  </si>
  <si>
    <t>14h</t>
  </si>
  <si>
    <t>A l'occasion du centenaire de l'Association neuchâteloise des journalistes.&lt;br /&gt;Débat sur l'avenir de la profession de journaliste. Ouvert au public.</t>
  </si>
  <si>
    <t>http://www2.unine.ch/ajm</t>
  </si>
  <si>
    <t>Esther Mamarbachi, Edwy Plenel, Pasal Riché, Serge Michel, Gabriel Sigrist</t>
  </si>
  <si>
    <t>2012-07-03 08:17:59</t>
  </si>
  <si>
    <t>2868</t>
  </si>
  <si>
    <t>Décision SA, plus de 25 ans de projets innovants</t>
  </si>
  <si>
    <t>&lt;div&gt;&lt;span style="font-family: Helvetica, Verdana, Arial, sans-serif; font-size: 11px;"&gt;Participation gratuite, ouvert à toutes et à tous dans la mesure des places disponibles. Aucune inscription n'est requise.&lt;/span&gt;&lt;/div&gt;</t>
  </si>
  <si>
    <t>Bertrand Cardis, Directeur de Décision SA</t>
  </si>
  <si>
    <t>2012-08-09 09:27:47</t>
  </si>
  <si>
    <t>2012-08-09 09:39:25</t>
  </si>
  <si>
    <t>2869</t>
  </si>
  <si>
    <t>L'Hydroptère.ch</t>
  </si>
  <si>
    <t>11h00</t>
  </si>
  <si>
    <t>&lt;span style="font-family: Helvetica, Verdana, Arial, sans-serif; font-size: 11px; background-color: rgb(255, 255, 255);"&gt;Participation gratuite, ouvert à toutes et à tous dans la mesure des places disponibles. Aucune inscription n'est requise.&lt;/span&gt;</t>
  </si>
  <si>
    <t>Jérémie Lagarrigue, Project Manager de l'Hydroptère.ch</t>
  </si>
  <si>
    <t>2012-08-09 09:35:20</t>
  </si>
  <si>
    <t>2012-08-09 09:39:15</t>
  </si>
  <si>
    <t>2788</t>
  </si>
  <si>
    <t>Institut de biologie : SOL2012 : The 9th Solanaceae Conference</t>
  </si>
  <si>
    <t xml:space="preserve">From the Bench to Innovative Applications </t>
  </si>
  <si>
    <t>2012-08-30</t>
  </si>
  <si>
    <t>SOL.2012@unine.ch</t>
  </si>
  <si>
    <t>sol2012@unine.ch</t>
  </si>
  <si>
    <t>http://www2.unine.ch/cms/lang/en/pid/3091</t>
  </si>
  <si>
    <t>2012-04-30 09:00:58</t>
  </si>
  <si>
    <t>2012-05-02 08:20:40</t>
  </si>
  <si>
    <t>2861</t>
  </si>
  <si>
    <t>14ème rencontres d'ID régionS, Forum citoyen</t>
  </si>
  <si>
    <t>Le canton de Neuchâtel au carrefour de son avenir : les enjeux liés à la réalisation du RER neuchâtelois</t>
  </si>
  <si>
    <t>2012-09-01</t>
  </si>
  <si>
    <t>Entrée libre mais inscription obligatoire jusqu'au 28 août.</t>
  </si>
  <si>
    <t>idregions@arc-sa.ch</t>
  </si>
  <si>
    <t>ID régionS</t>
  </si>
  <si>
    <t>http://www.idregions.ch/</t>
  </si>
  <si>
    <t>Avec notamment les professeurs François Hainard et Claude Jeanrenaud (UniNE)</t>
  </si>
  <si>
    <t>2012-07-23 09:39:07</t>
  </si>
  <si>
    <t>2583</t>
  </si>
  <si>
    <t>Les fonds de pension battent en retraite</t>
  </si>
  <si>
    <t>2012-09-05</t>
  </si>
  <si>
    <t>http://www2.unine.ch/cafescientifique/page-11246.html</t>
  </si>
  <si>
    <t>2011-11-07 09:42:36</t>
  </si>
  <si>
    <t>2011-12-16 10:23:05</t>
  </si>
  <si>
    <t>2885</t>
  </si>
  <si>
    <t>Débat organisé par le Parlement des jeunes de Neuchâtel</t>
  </si>
  <si>
    <t>Le RER Neuchâtelois, un projet d'avenir pour les jeunes ?</t>
  </si>
  <si>
    <t>19h00</t>
  </si>
  <si>
    <t>http://www.pjne.ch</t>
  </si>
  <si>
    <t>2012-08-29 08:45:18</t>
  </si>
  <si>
    <t>2665</t>
  </si>
  <si>
    <t>Réanalyses - 2ème colloque suisse de macro-syntaxe</t>
  </si>
  <si>
    <t>Bâtiment EPFL, A.-L. Breguet 2</t>
  </si>
  <si>
    <t>2012-09-07</t>
  </si>
  <si>
    <t>Colloque de l'Institut des sciences du langage et de la communication (chaire de linguistique française)</t>
  </si>
  <si>
    <t>http://www2.unine.ch/files/content/sites/linguistique.francaise/files/shared/documents/Programme_Colloque_REANALYSES.pdf</t>
  </si>
  <si>
    <t>Conférenciers invités : Bernard Combettes (Université de Nancy), Frederick Newmeyer (Université de Washington), Elisabeth Stark (Université de Zürich)</t>
  </si>
  <si>
    <t>2012-01-06 07:45:08</t>
  </si>
  <si>
    <t>2012-08-15 09:37:36</t>
  </si>
  <si>
    <t>2884</t>
  </si>
  <si>
    <t>Soutenance de thèse</t>
  </si>
  <si>
    <t>Production, consommation, et valeur économique : vers une approche territoriale du marché</t>
  </si>
  <si>
    <t>R.N.02</t>
  </si>
  <si>
    <t>2012-09-06</t>
  </si>
  <si>
    <t>Faculté des Lettres et Sciences Humaines</t>
  </si>
  <si>
    <t>Monsieur Hugues Jeannerat</t>
  </si>
  <si>
    <t>2012-08-27 13:18:45</t>
  </si>
  <si>
    <t>2870</t>
  </si>
  <si>
    <t>Le profit dans les PME, perspectives historiques, 19e - 20e siècles</t>
  </si>
  <si>
    <t>R.S. 38</t>
  </si>
  <si>
    <t>2012-09-08</t>
  </si>
  <si>
    <t>de 9h à 17h30 jeudi et vendredi, de 9h30 à 12h20 le samedi</t>
  </si>
  <si>
    <t>Entreprises et profits - Etudes de cas</t>
  </si>
  <si>
    <t>alain.cortat@unine.ch</t>
  </si>
  <si>
    <t>Alain Cortat, Institut d'histoire</t>
  </si>
  <si>
    <t>https://www2.unine.ch/files/content/sites/unine/files/Medias/pdf/colloque_histoire_sept2012.pdf</t>
  </si>
  <si>
    <t>2012-08-10 09:46:39</t>
  </si>
  <si>
    <t>2880</t>
  </si>
  <si>
    <t>Colloque international de l'Institut d'histoire de l'art et de muséologie</t>
  </si>
  <si>
    <t>L'Automate - Enjeux historiques, techniques et culturels</t>
  </si>
  <si>
    <t>Sur les automates du 18ème siècle et sur les problématiques de conservation ? restauration.</t>
  </si>
  <si>
    <t>pierre-alain.mariaux@unine.ch</t>
  </si>
  <si>
    <t>Pierre-Alain Mariaux, Institut d'histoire de l'art et de muséologie</t>
  </si>
  <si>
    <t>https://www2.unine.ch/files/content/sites/spc/files/shared/documents-agenda/IHAM_Automates.pdf</t>
  </si>
  <si>
    <t>2012-08-21 08:16:47</t>
  </si>
  <si>
    <t>2012-08-23 06:43:54</t>
  </si>
  <si>
    <t>2882</t>
  </si>
  <si>
    <t>Colloque international de l'Institut d'ethnologie</t>
  </si>
  <si>
    <t>Re-membering the body</t>
  </si>
  <si>
    <t>Le corps dans tous ses éclats - Le geste comme figure de la tradition - Corps &amp;amp; Graphie - Corps des cinés - Techniques du corps et muséographie. Chacun-e peut participer au colloque, aucune inscription n'est requise.</t>
  </si>
  <si>
    <t>herve.munz@unine.ch</t>
  </si>
  <si>
    <t>Hervé Munz (Institut d'ethnologie)</t>
  </si>
  <si>
    <t>http://www2.unine.ch/cms/site/ethno/lang/fr/re-membering</t>
  </si>
  <si>
    <t>2012-08-22 09:44:32</t>
  </si>
  <si>
    <t>2886</t>
  </si>
  <si>
    <t xml:space="preserve">Soutenance publique de thèse de doctorat </t>
  </si>
  <si>
    <t>Les véritables maîtres du Temps - Le cartel horloger</t>
  </si>
  <si>
    <t>2012-09-10</t>
  </si>
  <si>
    <t xml:space="preserve">Secrétariat de la Faculté des lettres et sciences humaines </t>
  </si>
  <si>
    <t>2012-08-30 08:10:45</t>
  </si>
  <si>
    <t>2012-08-30 09:11:02</t>
  </si>
  <si>
    <t>2803</t>
  </si>
  <si>
    <t>Swiss Plant Science Web - Swiss Portal for Plant Science</t>
  </si>
  <si>
    <t>2012 SPSW Career Day</t>
  </si>
  <si>
    <t>2012-09-11</t>
  </si>
  <si>
    <t>voir programe</t>
  </si>
  <si>
    <t>sandrine.gouinguene@unine.ch</t>
  </si>
  <si>
    <t xml:space="preserve">Sandrine Gouinguené </t>
  </si>
  <si>
    <t>http://www2.unine.ch/spsw/page-2892_en.html</t>
  </si>
  <si>
    <t>2012-05-11 06:02:43</t>
  </si>
  <si>
    <t>2012-06-06 09:00:56</t>
  </si>
  <si>
    <t>2892</t>
  </si>
  <si>
    <t>Débat de la Faculté des sciences économiques et de la SNSE</t>
  </si>
  <si>
    <t>RER / TransRUN : oui ou non ?</t>
  </si>
  <si>
    <t>2012-09-12</t>
  </si>
  <si>
    <t>Débat public organisé en collaboration avec la Société neuchâteloise des sciences économiques (SNSE).</t>
  </si>
  <si>
    <t>Secrétariat de la Faculté des sciences économques</t>
  </si>
  <si>
    <t>Claude Nicati, Raymond Clottu, Pierre Gygax et Bernard Schumacher</t>
  </si>
  <si>
    <t>2012-09-05 06:51:58</t>
  </si>
  <si>
    <t>2815</t>
  </si>
  <si>
    <t>Colloque de la Faculté de théologie</t>
  </si>
  <si>
    <t>"Une théologie inscrite dans les oppositions de la vie" Autour de la figure de Gerhard Ebeling (1912-2001)</t>
  </si>
  <si>
    <t>C52</t>
  </si>
  <si>
    <t>2012-09-14</t>
  </si>
  <si>
    <t>Colloque organisé avec le réseau thématique HERMI et l'Institut d'herméneutique et de philosophie de la religion de l'Université de Zürich.</t>
  </si>
  <si>
    <t>http://www2.unine.ch/files/content/sites/theol/files/colloque_Ebeling_Neuchatel_flyer.pdf</t>
  </si>
  <si>
    <t>2012-05-23 06:41:59</t>
  </si>
  <si>
    <t>2887</t>
  </si>
  <si>
    <t>Exposition de l'Institut d'histoire</t>
  </si>
  <si>
    <t>Neuchâtel Xamax 100ans d'histoire et de passions</t>
  </si>
  <si>
    <t>mardi-dimanche 11h-18h, mercredi entrée libre</t>
  </si>
  <si>
    <t>Visites commentées - Conférences, Match de gala&lt;br /&gt;Vernissage de l'exposition jeudi 13 septembre à 18h</t>
  </si>
  <si>
    <t>http://www.mahn.ch/expo-en-preparation</t>
  </si>
  <si>
    <t>2012-08-30 08:51:15</t>
  </si>
  <si>
    <t>2888</t>
  </si>
  <si>
    <t>Présentation de thèse</t>
  </si>
  <si>
    <t>Agents pathogènes d'importance médicale et vétérinaire chez Ixodes ricinus en Suisse : infections et co-infections chez les tiques en quête et les tiques d'oiseaux</t>
  </si>
  <si>
    <t>F200</t>
  </si>
  <si>
    <t>Secrétariat de la faculté des sciences</t>
  </si>
  <si>
    <t>Elena Lommano</t>
  </si>
  <si>
    <t>2012-08-31 08:19:00</t>
  </si>
  <si>
    <t>2012-09-03 08:21:14</t>
  </si>
  <si>
    <t>2889</t>
  </si>
  <si>
    <t xml:space="preserve">Comportement social, stress, parasites et virus chez les loups des parcs nationaux du Yellowstone (USA), des Abruzzes (I) et du Mercantour (F)» </t>
  </si>
  <si>
    <t>Barbara Molnar</t>
  </si>
  <si>
    <t>2012-08-31 08:27:00</t>
  </si>
  <si>
    <t>2902</t>
  </si>
  <si>
    <t>Comportement social, stress, parasites et virus chez les loups des parcs nationaux du Yellowstone (USA), des Abruzzes (I) et du Mercantour (F)</t>
  </si>
  <si>
    <t>La soutenance de thèse est ouverte au public.</t>
  </si>
  <si>
    <t>Barbara Molnar, Institut de Biologie</t>
  </si>
  <si>
    <t>2012-09-14 07:09:39</t>
  </si>
  <si>
    <t>2903</t>
  </si>
  <si>
    <t xml:space="preserve">Comportement social, stress, parasites et virus chez les loups des parcs nationaux du Yellowstone (USA), des Abruzzes (I) et du Mercantour (F) </t>
  </si>
  <si>
    <t>&lt;p&gt;La soutenance de thèse est ouverte au public&lt;/p&gt;</t>
  </si>
  <si>
    <t>2012-09-14 07:12:34</t>
  </si>
  <si>
    <t>2904</t>
  </si>
  <si>
    <t>Apéro - Philo du Jardin botanique de la Ville et de l'Université de Neuchâtel</t>
  </si>
  <si>
    <t>Discours sur l'origine et les fondements de l'inégalité parmi les hommes. Par J.-J. Rousseau, - Quels échos aujourd'hui ?</t>
  </si>
  <si>
    <t>2012-09-15</t>
  </si>
  <si>
    <t>de 16h30 à 19h30</t>
  </si>
  <si>
    <t>Relecture moderne du texte couplée à de petites dégustations culinaires.&lt;br /&gt;Maître de cérémonie : Pierre-Yves Moret, journaliste RTS.</t>
  </si>
  <si>
    <t>Inscription jusqu'au 10 septembre à jardin.botanique@unine.ch</t>
  </si>
  <si>
    <t>https://www2.unine.ch/files/content/sites/spc/files/shared/documents-agenda/aperoPhiloJardinBotaniqueSEPT2012.pdf</t>
  </si>
  <si>
    <t>Christian Delécraz, ethnologue, Musée d'ethnographie de Genève, Blaise Mulhauser, biologiste, Jardin botanique de Neuchâtel, Otto Schäfer, biologiste et pasteur</t>
  </si>
  <si>
    <t>2012-09-14 08:28:00</t>
  </si>
  <si>
    <t>2860</t>
  </si>
  <si>
    <t>Journée du FNS</t>
  </si>
  <si>
    <t>Advanced Researchers' Day</t>
  </si>
  <si>
    <t>FNS, Wildhainweg 3, Bern</t>
  </si>
  <si>
    <t>2012-09-19</t>
  </si>
  <si>
    <t xml:space="preserve">Journée d'information concernant les possibilités d'encouragement du FNS. Pour les chercheuses et chercheurs à partir du niveau postdoc. </t>
  </si>
  <si>
    <t>com@snf.ch</t>
  </si>
  <si>
    <t>FNS Division communication</t>
  </si>
  <si>
    <t>http://www.snf.ch/F/services-aux-scientifiques/manifestations/Pages/journee-introduction-jeunes-chercheurs.aspx</t>
  </si>
  <si>
    <t>2012-07-23 09:33:07</t>
  </si>
  <si>
    <t>2876</t>
  </si>
  <si>
    <t>Groupe de théâtre antique de l'Université de Neuchâtel</t>
  </si>
  <si>
    <t>Le GTA recrute !</t>
  </si>
  <si>
    <t>RN08</t>
  </si>
  <si>
    <t>Le Groupe de théâtre antique cherche de nouveaux acteurs et vous invite à son assemblée générale le 19 septembre.</t>
  </si>
  <si>
    <t>Laure Grüner, présidente du GTA</t>
  </si>
  <si>
    <t>http://www2.unine.ch/gta/groupedetheatreantique</t>
  </si>
  <si>
    <t>2012-08-16 06:45:57</t>
  </si>
  <si>
    <t>2879</t>
  </si>
  <si>
    <t>Les buts du droit de la concurrence</t>
  </si>
  <si>
    <t>En collaboration avec la Société neuchâteloise des sciences économiques (SNSE).</t>
  </si>
  <si>
    <t>Prof. Vincent Martenet, Université de Lausanne, Président de la Commission de la concurrence (ComCo)</t>
  </si>
  <si>
    <t>2012-08-21 06:37:58</t>
  </si>
  <si>
    <t>2878</t>
  </si>
  <si>
    <t>Journée d'étude de l'Institut d'histoire de l'art et de muséologie</t>
  </si>
  <si>
    <t>Les entretiens de la Fondation Maison Borel</t>
  </si>
  <si>
    <t>Fondation Maison Borel, Auvernier</t>
  </si>
  <si>
    <t>2012-09-20</t>
  </si>
  <si>
    <t>de 9h à 17h</t>
  </si>
  <si>
    <t>Autour de la notion de sémiophore - Une discussion avec Krzysztof Pomian.&lt;br /&gt;Entrée libre sur inscription.&lt;br /&gt;Organisation : Alexandra Blanc et Pamela Corvalan, Institut d'histoire de l'art et de muséologie</t>
  </si>
  <si>
    <t>pamela.corvalan@unine.ch</t>
  </si>
  <si>
    <t>Pamela Corvalan, Institut d'histoire de l'art et de muséologie</t>
  </si>
  <si>
    <t>https://www2.unine.ch/files/content/sites/spc/files/shared/documents-agenda/20sept2012MaisonBorel.pdf</t>
  </si>
  <si>
    <t>2012-08-17 06:56:48</t>
  </si>
  <si>
    <t>2012-08-23 06:35:10</t>
  </si>
  <si>
    <t>2863</t>
  </si>
  <si>
    <t>Colloque du Centre de droit commercial, fiscal et de l'innovation de la Faculté de droit</t>
  </si>
  <si>
    <t>Standards, IP and Competition</t>
  </si>
  <si>
    <t>2012-09-21</t>
  </si>
  <si>
    <t>de 13h30 à 17h30 env.</t>
  </si>
  <si>
    <t>Délai d'inscription au 10 septembre.&lt;br /&gt;Conférences en anglais.</t>
  </si>
  <si>
    <t>droit.formation@unine.ch</t>
  </si>
  <si>
    <t>https://www2.unine.ch/files/content/sites/droit/files/MANIFESTATIONS/2012_09_21-programme_colloque.pdf</t>
  </si>
  <si>
    <t>2012-07-27 06:14:02</t>
  </si>
  <si>
    <t>2883</t>
  </si>
  <si>
    <t>Conférence inaugurale du Master en études muséales</t>
  </si>
  <si>
    <t>Le musée, une histoire mondiale</t>
  </si>
  <si>
    <t>Salle de conférence</t>
  </si>
  <si>
    <t>Programme d'une histoire des musées dans le monde : de ses grandes scansions, de la croissance de leur nombre, de leur propagation dans l'espace, de leur diversification typologique, etc.&lt;br /&gt;Entrée libre</t>
  </si>
  <si>
    <t>http://www.unine.ch/iham</t>
  </si>
  <si>
    <t>Prof. Krzysztof Pomian</t>
  </si>
  <si>
    <t>2012-08-24 08:46:46</t>
  </si>
  <si>
    <t>2012-08-28 12:26:10</t>
  </si>
  <si>
    <t>2890</t>
  </si>
  <si>
    <t>Evaluation de la résistance aux acaricides de la tique des bovins   Rhipicephalus (Boophilus) microplus à l'aide d'un nouveau test   in vitro et d'outils moléculaires</t>
  </si>
  <si>
    <t>Léonore Lovis</t>
  </si>
  <si>
    <t>2012-08-31 08:31:26</t>
  </si>
  <si>
    <t>2012-09-03 08:20:49</t>
  </si>
  <si>
    <t>2873</t>
  </si>
  <si>
    <t>Campus Info</t>
  </si>
  <si>
    <t xml:space="preserve">Présentation des services et associations universitaires ainsi que les partenaires de l'UniNE  </t>
  </si>
  <si>
    <t>2012-09-25</t>
  </si>
  <si>
    <t>11h30 à 13h30</t>
  </si>
  <si>
    <t>Service de promotion et développement</t>
  </si>
  <si>
    <t>http://www2.unine.ch/unine/page-2167.html</t>
  </si>
  <si>
    <t>2012-08-14 09:13:14</t>
  </si>
  <si>
    <t>2012-08-15 07:58:38</t>
  </si>
  <si>
    <t>2894</t>
  </si>
  <si>
    <t>Halluciné Ciné-club universitaire</t>
  </si>
  <si>
    <t>Film : The Big Lebowski</t>
  </si>
  <si>
    <t>de Joel et Ethan Coen, USA (1998), 117 min., avec Jeff Bridges, John Goodman, Julianne Moore &amp;amp; Steve Buscemi.</t>
  </si>
  <si>
    <t>halluciné</t>
  </si>
  <si>
    <t>http://www.halluciné.ch</t>
  </si>
  <si>
    <t>2012-09-07 06:40:40</t>
  </si>
  <si>
    <t>2910</t>
  </si>
  <si>
    <t>AZYNE Association des ZYcos de NEuchâtel</t>
  </si>
  <si>
    <t>Séance d'information et assemblée générale de l'association de musiciens</t>
  </si>
  <si>
    <t>association.azyne@unine.ch</t>
  </si>
  <si>
    <t>Association AZYNE</t>
  </si>
  <si>
    <t>http://www2.unine.ch/azyne</t>
  </si>
  <si>
    <t>2012-09-24 06:45:56</t>
  </si>
  <si>
    <t>2908</t>
  </si>
  <si>
    <t>Le Purgatoire dans les littératures d'Egypte et d'Afrique du Nord</t>
  </si>
  <si>
    <t>S1</t>
  </si>
  <si>
    <t>2012-09-26</t>
  </si>
  <si>
    <t>15h15</t>
  </si>
  <si>
    <t>Charlotte Touati</t>
  </si>
  <si>
    <t>2012-09-20 09:44:40</t>
  </si>
  <si>
    <t>2012-09-25 09:28:58</t>
  </si>
  <si>
    <t>2674</t>
  </si>
  <si>
    <t>Langage et cognition...  le cas des « anaphores »</t>
  </si>
  <si>
    <t>Marion Fossard, Professeure en logopédie</t>
  </si>
  <si>
    <t>2012-01-17 08:31:15</t>
  </si>
  <si>
    <t>2012-03-21 08:00:06</t>
  </si>
  <si>
    <t>2912</t>
  </si>
  <si>
    <t>Conférence dans le cadre de l'exposition "Neuchâtel Xamax : 100 ans d'histoire et de passions"</t>
  </si>
  <si>
    <t>Heurs et malheurs de Neuchâtel Xamax</t>
  </si>
  <si>
    <t>2012-09-27</t>
  </si>
  <si>
    <t>L'exposition est issue d'une collaboration entre l'Institut d'histoire (UniNE) et le département historique du Musée d'art et d'histoire. Diverses manifestations accompagnent l'exposition jusqu'au 13 janvier 2013.</t>
  </si>
  <si>
    <t>http://www.mahn.ch/expo-neuchatel-xamax</t>
  </si>
  <si>
    <t>Yves Laplace (arbitre et homme de lettres), Denis Müller (prof. d'éthique aux Universités de Genève et Lausanne)</t>
  </si>
  <si>
    <t>2012-09-25 07:37:17</t>
  </si>
  <si>
    <t>2012-09-25 09:29:23</t>
  </si>
  <si>
    <t>2909</t>
  </si>
  <si>
    <t>19ème Journée de droit de la santé</t>
  </si>
  <si>
    <t>Protection des données médicales et transparence...du patient ?</t>
  </si>
  <si>
    <t>2012-09-28</t>
  </si>
  <si>
    <t>de 8h30 à 16h45</t>
  </si>
  <si>
    <t>messagerie.ids@unine.ch</t>
  </si>
  <si>
    <t>Institut de droit de la santé</t>
  </si>
  <si>
    <t>http://www2.unine.ch/ids/cms/lang/fr/pid/7410</t>
  </si>
  <si>
    <t>2012-09-21 06:54:54</t>
  </si>
  <si>
    <t>2891</t>
  </si>
  <si>
    <t>Journée de conférences du Centre de linguistique appliquée</t>
  </si>
  <si>
    <t>La compétence d'interaction dans les pratiques institutionnelles : transitions entre école et monde professionnel (IC-YOU)</t>
  </si>
  <si>
    <t>Auditoire MTGA (IMT), rue A.-L. Breguet 2</t>
  </si>
  <si>
    <t>2012-10-01</t>
  </si>
  <si>
    <t>de 8h30 à 17h15</t>
  </si>
  <si>
    <t>Cette journée de conférences a pour ambition de présenter le projet IC-You (Interactional Competences in Institutional Practices : YOUng People between School and the Workplace</t>
  </si>
  <si>
    <t>cecile.petitjean@unine.ch</t>
  </si>
  <si>
    <t>Cécile Petitjean, Chaire de linguistique appliquée</t>
  </si>
  <si>
    <t>http://www2.unine.ch/ic-you</t>
  </si>
  <si>
    <t>2012-09-03 12:02:29</t>
  </si>
  <si>
    <t>2893</t>
  </si>
  <si>
    <t>Conférence de la Maison des littératures</t>
  </si>
  <si>
    <t>2012-10-02</t>
  </si>
  <si>
    <t>charlotte.luethi@unine.ch</t>
  </si>
  <si>
    <t>Maison des littératures - Secrétariat</t>
  </si>
  <si>
    <t>2012-09-06 06:39:59</t>
  </si>
  <si>
    <t>2932</t>
  </si>
  <si>
    <t>GESEPI, Groupement étudiant suisse d'enseignement aux personnes incarcérées</t>
  </si>
  <si>
    <t>D62</t>
  </si>
  <si>
    <t>L'association recherche de nouveaux bénévoles pour ses interventions en milieu carcéral.</t>
  </si>
  <si>
    <t>gesepi</t>
  </si>
  <si>
    <t>2012-09-28 06:29:10</t>
  </si>
  <si>
    <t>2584</t>
  </si>
  <si>
    <t>Aide au suicide: coup de pouce ou de grâce ?</t>
  </si>
  <si>
    <t>2012-10-03</t>
  </si>
  <si>
    <t>http://www2.unine.ch/cafescientifique/page-11247.html</t>
  </si>
  <si>
    <t>2011-11-07 09:43:44</t>
  </si>
  <si>
    <t>2011-12-16 10:23:20</t>
  </si>
  <si>
    <t>2875</t>
  </si>
  <si>
    <t>Mathématiques et horlogerie</t>
  </si>
  <si>
    <t>Prof. Paul Jolissaint</t>
  </si>
  <si>
    <t>http://www2.unine.ch/cms/lang/fr/pid/12874#cid235997</t>
  </si>
  <si>
    <t>Ilan Vardi, EPF Lausanne, IMT SAMLAB</t>
  </si>
  <si>
    <t>2012-08-15 08:10:03</t>
  </si>
  <si>
    <t>2012-08-16 07:00:13</t>
  </si>
  <si>
    <t>2692</t>
  </si>
  <si>
    <t>Migration et Logopédie, formation continue, Module 2</t>
  </si>
  <si>
    <t>Tous bilingues des une Suisse multilingue?  Les langues en Suisse: aspects politiques, linguistiques et cognitifs.</t>
  </si>
  <si>
    <t>A définir</t>
  </si>
  <si>
    <t>2012-10-05</t>
  </si>
  <si>
    <t>Le cycle complet comprend 4 modules.&lt;br /&gt;Délai d'inscription: le 4 septembre 2012</t>
  </si>
  <si>
    <t>2012-02-10 08:49:33</t>
  </si>
  <si>
    <t>2012-05-25 07:09:16</t>
  </si>
  <si>
    <t>2939</t>
  </si>
  <si>
    <t>"Ja die müssen sich halt integrieren": Ethniziät und Religion in Grenzzie-hungen unter</t>
  </si>
  <si>
    <t>RE42</t>
  </si>
  <si>
    <t>Kerstin Duemmler</t>
  </si>
  <si>
    <t>2012-09-28 09:23:45</t>
  </si>
  <si>
    <t>2828</t>
  </si>
  <si>
    <t>17e Séminaire sur le droit du bail</t>
  </si>
  <si>
    <t>2012-10-06</t>
  </si>
  <si>
    <t>de 9h30 à 17h le vendredi et de 8h30 à 11h30 le samedi</t>
  </si>
  <si>
    <t>Une seconde édition du même séminaire a lieu le 19 et 20 octobre.</t>
  </si>
  <si>
    <t>seminaire.bail@unine.ch</t>
  </si>
  <si>
    <t>http://www2.unine.ch/files/content/sites/bail/files/shared/documents/Programme_17e_seminaire_bail.pdf</t>
  </si>
  <si>
    <t>2012-06-11 05:50:31</t>
  </si>
  <si>
    <t>2914</t>
  </si>
  <si>
    <t>Séminaire du Centre de carrière de lUniNE</t>
  </si>
  <si>
    <t>Préparez votre avenir professionnel !</t>
  </si>
  <si>
    <t>2012-10-10</t>
  </si>
  <si>
    <t>Séminaire réparti sur 3 ateliers de 2 heures.&lt;br /&gt;Groupe 1 : 8 oct., 22 oct., 5 nov.&lt;br /&gt;Goupe 2 : 9 oct., 23 oct., 6 nov.&lt;br /&gt;Groupe 3 : 10 oct., 24 oct., 7 nov.</t>
  </si>
  <si>
    <t>centre.carriere@unine.ch</t>
  </si>
  <si>
    <t>Centre de carrière UniNE</t>
  </si>
  <si>
    <t>http://www.unine.ch/avenirpro</t>
  </si>
  <si>
    <t>Viginie Carniel, Michèle Criblez, Carine Veluzat</t>
  </si>
  <si>
    <t>2012-09-25 09:19:19</t>
  </si>
  <si>
    <t>2730</t>
  </si>
  <si>
    <t>Fête d'automne du Jardin botanique</t>
  </si>
  <si>
    <t>2012-10-07</t>
  </si>
  <si>
    <t>2012-03-09 09:04:51</t>
  </si>
  <si>
    <t>2012-03-09 09:47:23</t>
  </si>
  <si>
    <t>2929</t>
  </si>
  <si>
    <t>Conférence de l'ANED (Association Neuchâteloise des Étudiants en Droit)</t>
  </si>
  <si>
    <t>L'égalité homme-femme dans le monde du travail</t>
  </si>
  <si>
    <t>2012-10-08</t>
  </si>
  <si>
    <t>association.aned@unine.ch</t>
  </si>
  <si>
    <t>Association ANED</t>
  </si>
  <si>
    <t>http://www2.unine.ch/aned</t>
  </si>
  <si>
    <t>F. Aubry-Girardin, V. Carniel, M. Hanselmann, M. Rahier</t>
  </si>
  <si>
    <t>2012-09-27 12:13:01</t>
  </si>
  <si>
    <t>2872</t>
  </si>
  <si>
    <t>Discussion publique organisée par le DFAE en collaboration avec la Faculté de droit</t>
  </si>
  <si>
    <t>Quelles réparations pour les violations massives des droits humains?</t>
  </si>
  <si>
    <t>2012-10-09</t>
  </si>
  <si>
    <t>Table ronde et discussion publique. Entrée libre sur inscription.</t>
  </si>
  <si>
    <t>http://www.publications-droit.ch/colloque.html?action=single&amp;idColl=20&amp;cHash=e07187f5e1e43ec35e8cc58aae2008d0</t>
  </si>
  <si>
    <t>2012-08-14 09:05:44</t>
  </si>
  <si>
    <t>2012-10-02 06:55:42</t>
  </si>
  <si>
    <t>2895</t>
  </si>
  <si>
    <t>Film : Printemps été automne hiver... et printemps</t>
  </si>
  <si>
    <t>&lt;div&gt;de Kim Ki-duk, Corée du Sud (2003), 103 min, avec Kim Ki-duk, Kim Jong-ho, &amp;amp; Oh Yeong-su.&lt;/div&gt;</t>
  </si>
  <si>
    <t>2012-09-07 07:59:55</t>
  </si>
  <si>
    <t>2012-09-10 08:45:58</t>
  </si>
  <si>
    <t>2940</t>
  </si>
  <si>
    <t>Des images de l'entreprise à l'image d'entreprise : l'univers visuel de Suchard (1945-1990)</t>
  </si>
  <si>
    <t>B32</t>
  </si>
  <si>
    <t>2012-10-11</t>
  </si>
  <si>
    <t>Régis Huguenin-Dumittan</t>
  </si>
  <si>
    <t>2012-09-28 09:25:33</t>
  </si>
  <si>
    <t>2944</t>
  </si>
  <si>
    <t>Plastoglobules ? a new destination for recombinant proteins produced in transplastomic plants and characterization of plastidial At-SOUL heme binding protein</t>
  </si>
  <si>
    <t>2012-10-12</t>
  </si>
  <si>
    <t>La présentation est publique et se fera en anglais</t>
  </si>
  <si>
    <t>Venkatasalam Shanmugabalaji</t>
  </si>
  <si>
    <t>2012-10-05 09:12:07</t>
  </si>
  <si>
    <t>2675</t>
  </si>
  <si>
    <t>Vers une décodification  du droit des obligations ?</t>
  </si>
  <si>
    <t>2012-10-17</t>
  </si>
  <si>
    <t>Blaise Carron, Professeur en droit des obligations</t>
  </si>
  <si>
    <t>2012-01-17 08:32:41</t>
  </si>
  <si>
    <t>2012-03-21 07:54:07</t>
  </si>
  <si>
    <t>2916</t>
  </si>
  <si>
    <t>Venir d'Afrique et jouer à Neuchâtel Xamax</t>
  </si>
  <si>
    <t>2012-10-18</t>
  </si>
  <si>
    <t>L'exposition est issue d'une collaboration entre l'Institut d'histoire (UniNE) et le département historique du Musée D'art et d'histoire. Diverses manifestations accompagnent l'exposition jusqu'au 13 janvier 2013.</t>
  </si>
  <si>
    <t>Julien Beuret, Yves Débonnaire, Augustine Simo</t>
  </si>
  <si>
    <t>2012-09-25 09:34:36</t>
  </si>
  <si>
    <t>2946</t>
  </si>
  <si>
    <t>Socialization : Interactions Between Parents and Children in Every-day Family Life</t>
  </si>
  <si>
    <t>15h30</t>
  </si>
  <si>
    <t>Sara Keel</t>
  </si>
  <si>
    <t>2012-10-05 09:25:28</t>
  </si>
  <si>
    <t>2947</t>
  </si>
  <si>
    <t>Les lieux de l'interaction - Fréquentation du stade et intégration sociale à Neuchâtel</t>
  </si>
  <si>
    <t>Toute personne invitée est cordialement invitée</t>
  </si>
  <si>
    <t>Roger Besson</t>
  </si>
  <si>
    <t>2012-10-05 09:27:26</t>
  </si>
  <si>
    <t>2012-10-16 06:21:47</t>
  </si>
  <si>
    <t>2961</t>
  </si>
  <si>
    <t>Atelier du Centre de sciences cognitives et de l'Instiut de géographie</t>
  </si>
  <si>
    <t>Analyser les passions sociales</t>
  </si>
  <si>
    <t>B2.65</t>
  </si>
  <si>
    <t>de 10h30 à 12h</t>
  </si>
  <si>
    <t>Conférence-atelier ouverte à tous.</t>
  </si>
  <si>
    <t>Prof. Fabrice Clément, Centre de sciences cognitives</t>
  </si>
  <si>
    <t>Christian Bromberger, professeur à l'Université d'Aix / Marseille</t>
  </si>
  <si>
    <t>2012-10-16 06:20:49</t>
  </si>
  <si>
    <t>2829</t>
  </si>
  <si>
    <t>2012-10-20</t>
  </si>
  <si>
    <t>Une seconde édition du même séminaire a lieu le 5 et 6 octobre.</t>
  </si>
  <si>
    <t>2012-06-11 05:50:40</t>
  </si>
  <si>
    <t>2012-06-11 05:51:11</t>
  </si>
  <si>
    <t>2948</t>
  </si>
  <si>
    <t>Secomania</t>
  </si>
  <si>
    <t>Fête estudiantine de la Faculté des sciences économiques</t>
  </si>
  <si>
    <t>dès 19h30</t>
  </si>
  <si>
    <t>La soirée est précédée d'un apéritif dînatoire réservé aux étudiants, assistants et professeurs de la faculté.</t>
  </si>
  <si>
    <t>http://www.secomania.ch</t>
  </si>
  <si>
    <t>2012-10-08 07:01:52</t>
  </si>
  <si>
    <t>2012-10-11 05:53:44</t>
  </si>
  <si>
    <t>2896</t>
  </si>
  <si>
    <t>Film : Palombella Rossa</t>
  </si>
  <si>
    <t>2012-10-23</t>
  </si>
  <si>
    <t>&lt;div&gt;De Nanni Moretti, Italie (1989), 89 min, avec Nanni Moretti, Silvio Orlando &amp;amp; Mariella Valentini.&lt;/div&gt;</t>
  </si>
  <si>
    <t>2012-09-07 08:11:15</t>
  </si>
  <si>
    <t>2911</t>
  </si>
  <si>
    <t>Conférence de la SNG et la LAGUNE, en collaboration avec l'Institut de géographie</t>
  </si>
  <si>
    <t>Les changements climatiques en Suisse et dans le monde</t>
  </si>
  <si>
    <t>2012-10-24</t>
  </si>
  <si>
    <t>Conférence organisée par la Société neuchâteloise de géographie et l'Association des géographes de l'UniNE, en collaboration avec l'Institut de géographie.</t>
  </si>
  <si>
    <t>Secrétariat de l'Insitut de géographie</t>
  </si>
  <si>
    <t>http://www.s-n-g.ch/article.php3?id_article=72</t>
  </si>
  <si>
    <t>Prof. Dr. Martine Rebetez, Institut de géographie UniNE et Institut fédéral de recherches WSL</t>
  </si>
  <si>
    <t>2012-09-25 07:17:17</t>
  </si>
  <si>
    <t>2954</t>
  </si>
  <si>
    <t>Conférence Archéone (Association des amis du Laténium et de l'archéologie neuchâteloise)</t>
  </si>
  <si>
    <t>Les pyramides des reines à Saqqarah</t>
  </si>
  <si>
    <t>archéone</t>
  </si>
  <si>
    <t>http://www2.unine.ch/files/content/sites/ia/files/24%20octobre%202012.pdf</t>
  </si>
  <si>
    <t>Philippe Collombert, professeur d'égyptologie à l'Université de Genève</t>
  </si>
  <si>
    <t>2012-10-09 06:09:50</t>
  </si>
  <si>
    <t>2012-10-10 06:19:49</t>
  </si>
  <si>
    <t>2959</t>
  </si>
  <si>
    <t>Conférence de la MET et la SNSE, en association avec la Faculté des sciences économiques</t>
  </si>
  <si>
    <t>The construction of Europe and the context for the Switzerland - UE relationship</t>
  </si>
  <si>
    <t>Conférence organisée par la Maison de l'Europe transjurassienne et la Société neuchâteloise des sciences économiques, en association avec la Faculté des sciences économiques. Conférence en anglais.</t>
  </si>
  <si>
    <t>Richard Jones, ambassadeur de l'Union européenne en Suisse</t>
  </si>
  <si>
    <t>2012-10-16 06:08:21</t>
  </si>
  <si>
    <t>2012-10-17 07:02:12</t>
  </si>
  <si>
    <t>2960</t>
  </si>
  <si>
    <t>Conférence de la Faculté de droit</t>
  </si>
  <si>
    <t>Le Wergeld, une preuve de germanité</t>
  </si>
  <si>
    <t>de 9h à 9h45</t>
  </si>
  <si>
    <t>Conférence organisée dans le cadre du cours d'histoire du droit.&lt;br /&gt;Ouvert à toute personne intéressée.</t>
  </si>
  <si>
    <t>jean-philippe.dunand@unine.ch</t>
  </si>
  <si>
    <t>Prof. Jean-Philippe Dunand</t>
  </si>
  <si>
    <t>Christophe Camby, chargé de cours à l'Université de Tours</t>
  </si>
  <si>
    <t>2012-10-16 06:12:01</t>
  </si>
  <si>
    <t>2012-10-17 07:01:31</t>
  </si>
  <si>
    <t>2907</t>
  </si>
  <si>
    <t>Ein Kriminalroman und sein historischer Kontext</t>
  </si>
  <si>
    <t>München 1972 : Der Fall Alfons Scheyerer</t>
  </si>
  <si>
    <t>Grand auditoire</t>
  </si>
  <si>
    <t>2012-10-25</t>
  </si>
  <si>
    <t>Georg Süss-Fink berichtet über das Lebensgefühl im München des Siebziger Jahre und liest aus seinem Kriminalroman.</t>
  </si>
  <si>
    <t>http://www2.unine.ch/chs/page-10274.html</t>
  </si>
  <si>
    <t>Georg Süss-Fink</t>
  </si>
  <si>
    <t>2012-09-18 06:50:46</t>
  </si>
  <si>
    <t>2958</t>
  </si>
  <si>
    <t>JAM Session - rencontre entre musiciens</t>
  </si>
  <si>
    <t>AZYNE (Association des ZYcos de Neuchâtel)</t>
  </si>
  <si>
    <t>de 18h à 21h</t>
  </si>
  <si>
    <t>Musicien ? Chanteur ? Viens avec ton instrument nous retrouver autour de quelques notes de musique. Matériel disponible sur place : amplis, piano,  micro chant, enceintes piano et chant.</t>
  </si>
  <si>
    <t>http://www2.unine.ch/azyne/page-22781_fr.html</t>
  </si>
  <si>
    <t>2012-10-15 06:17:52</t>
  </si>
  <si>
    <t>2920</t>
  </si>
  <si>
    <t>Neuchâtel Xamax au firmament : l'épopée européenne des années 1980</t>
  </si>
  <si>
    <t>aula</t>
  </si>
  <si>
    <t>2012-10-26</t>
  </si>
  <si>
    <t>Pierre Dubois, Gilbert Facchinetti, Gilbert Gress, Robert Lei-Ravello, Jean-Jacques Tillmann</t>
  </si>
  <si>
    <t>2012-09-25 09:49:07</t>
  </si>
  <si>
    <t>2012-09-25 09:51:48</t>
  </si>
  <si>
    <t>2963</t>
  </si>
  <si>
    <t xml:space="preserve">Bornes supérieures pour les valeurs propres des opérateurs naturels sur les variétés riemanniennes compactes  </t>
  </si>
  <si>
    <t>Asma HASSANEZHAD</t>
  </si>
  <si>
    <t>2012-10-22 08:51:43</t>
  </si>
  <si>
    <t>2012-10-22 08:53:46</t>
  </si>
  <si>
    <t>2906</t>
  </si>
  <si>
    <t>Débat du Centre de droit commercial, fiscal et de l'innovation et de l'Institut de droit de la santé</t>
  </si>
  <si>
    <t>20 ans de la Convention sur la Diversité biologique - Accès aux ressources génétiques et partage des bénéfices: "Where now"?</t>
  </si>
  <si>
    <t>2012-10-30</t>
  </si>
  <si>
    <t>de 17h30 à 19h30</t>
  </si>
  <si>
    <t>valerie.wyssbrod@unine.ch</t>
  </si>
  <si>
    <t>Valérie Wyssbrod, assistante-doctorante</t>
  </si>
  <si>
    <t>http://www.publications-droit.ch/colloque.html?action=single&amp;idColl=19&amp;cHash=d7acea2ae56cf86751a3e69320613817</t>
  </si>
  <si>
    <t>2012-09-18 06:44:45</t>
  </si>
  <si>
    <t>2012-10-09 09:54:02</t>
  </si>
  <si>
    <t>2966</t>
  </si>
  <si>
    <t>Association Service Syrie en Suisse et ANED (Association neuchâteloise des étudiants en droit)</t>
  </si>
  <si>
    <t>Rencontre avec le public : Des Syriens et des Syriennes sous les bombardements</t>
  </si>
  <si>
    <t>2012-10-31</t>
  </si>
  <si>
    <t>dès 18h</t>
  </si>
  <si>
    <t>http://www.unine.ch/aned</t>
  </si>
  <si>
    <t>2012-10-24 09:21:58</t>
  </si>
  <si>
    <t>2969</t>
  </si>
  <si>
    <t>Colloque de l'Institut de chimie</t>
  </si>
  <si>
    <t xml:space="preserve">«Assemblages nanostructurés : une approche basée sur l'état cristal liquide»  </t>
  </si>
  <si>
    <t>GE14 - Institut de chimie</t>
  </si>
  <si>
    <t>Dr Emmanuel Terazzi, Département de chimie minérale, analytique et appliquée, Université de Genève</t>
  </si>
  <si>
    <t>2012-10-26 06:56:58</t>
  </si>
  <si>
    <t>2971</t>
  </si>
  <si>
    <t>Colloque de l'institut de chimie</t>
  </si>
  <si>
    <t>Characterization and first applications of quinonoid zwitterion molecular films on metal surfaces</t>
  </si>
  <si>
    <t>2012-11-01</t>
  </si>
  <si>
    <t>Dr Lucie Routaboul, Faculté de chimie, Université de Strasbourg</t>
  </si>
  <si>
    <t>2012-10-26 07:15:36</t>
  </si>
  <si>
    <t>2012-10-26 07:20:04</t>
  </si>
  <si>
    <t>2941</t>
  </si>
  <si>
    <t>dies academicus</t>
  </si>
  <si>
    <t>Dies academicus 2012</t>
  </si>
  <si>
    <t>La recherche, le savoir en mouvement</t>
  </si>
  <si>
    <t>Théâtre Arc en Scène, La Chaux-de-Fonds</t>
  </si>
  <si>
    <t>2012-11-03</t>
  </si>
  <si>
    <t>https://www2.unine.ch/cms/site/unine/op/edit/pid/28017</t>
  </si>
  <si>
    <t>2012-10-02 06:50:46</t>
  </si>
  <si>
    <t>2012-10-02 06:52:01</t>
  </si>
  <si>
    <t>2976</t>
  </si>
  <si>
    <t>Exposition au Musée d'ethnographie</t>
  </si>
  <si>
    <t>Inauguration : Hors-champs</t>
  </si>
  <si>
    <t>Exposition du 3 novembre 2012 au 20 octobre 2013.&lt;br /&gt;Deuxième volet d'une réflexion sur le patrimoine culturel immatériel développée avec l'Institut d'ethnologie.</t>
  </si>
  <si>
    <t>2012-10-30 07:43:55</t>
  </si>
  <si>
    <t>2987</t>
  </si>
  <si>
    <t>Ouverture de l'exposition au Jardin botanique</t>
  </si>
  <si>
    <t>Les oiseaux et mammifères de Robert Hainard</t>
  </si>
  <si>
    <t>Villa de l'Ermitage</t>
  </si>
  <si>
    <t>2012-11-04</t>
  </si>
  <si>
    <t>Exposition du 4 novembre 2012 au 24 mars 2013</t>
  </si>
  <si>
    <t>http://www.hainard.ch</t>
  </si>
  <si>
    <t>2012-11-02 08:02:14</t>
  </si>
  <si>
    <t>2972</t>
  </si>
  <si>
    <t>Aminocyclopropanes and Electrophilic Acetylenes: from Catalysis to Alkaloid Synthesis</t>
  </si>
  <si>
    <t>2012-11-05</t>
  </si>
  <si>
    <t>Prof. Jérôme Waser, Institute of Chemical Sciences, EPFL</t>
  </si>
  <si>
    <t>2012-10-26 07:21:46</t>
  </si>
  <si>
    <t>2012-10-26 07:22:11</t>
  </si>
  <si>
    <t>2897</t>
  </si>
  <si>
    <t>Film Surprise</t>
  </si>
  <si>
    <t>2012-11-06</t>
  </si>
  <si>
    <t>93 min.</t>
  </si>
  <si>
    <t>2012-09-07 08:18:46</t>
  </si>
  <si>
    <t>2012-09-10 08:48:20</t>
  </si>
  <si>
    <t>2943</t>
  </si>
  <si>
    <t>Jardin botanique : Cycle de conférences "Protection de la biodiversité"</t>
  </si>
  <si>
    <t>Des abeilles en sursis</t>
  </si>
  <si>
    <t>Maison des jardiniers</t>
  </si>
  <si>
    <t>http://www.unine.ch/jardin</t>
  </si>
  <si>
    <t>Christophe Praz, Laboratoire d'entomologie évolutive (UniNE)</t>
  </si>
  <si>
    <t>2012-10-04 07:24:59</t>
  </si>
  <si>
    <t>2957</t>
  </si>
  <si>
    <t>Colloque de l'Institut des sciences du langage et de la communication</t>
  </si>
  <si>
    <t>L'expression du futur en italien, espagnol et français</t>
  </si>
  <si>
    <t>Colloque organisé par la Chaire de linguistique ibéro-romane et la Chaire de linguistique et analyse du discours.</t>
  </si>
  <si>
    <t>https://www2.unine.ch/files/content/sites/spc/files/shared/documents-agenda/06nov2012linguistique.pdf</t>
  </si>
  <si>
    <t>2012-10-10 06:30:02</t>
  </si>
  <si>
    <t>2973</t>
  </si>
  <si>
    <t>Conférence 3ème cycle de l'Institut de chimie</t>
  </si>
  <si>
    <t>Mechanistic and structural studies on thiamin biosynthetic enzymes in Saccharomyces cerevisiae</t>
  </si>
  <si>
    <t>2012-11-08</t>
  </si>
  <si>
    <t xml:space="preserve">Prof. Tadgh Begley, Texax AM University, College StationTexas, USA </t>
  </si>
  <si>
    <t>2012-10-26 07:24:03</t>
  </si>
  <si>
    <t>2965</t>
  </si>
  <si>
    <t>THUNE (Théâtre universitaire neuchâtelois)</t>
  </si>
  <si>
    <t>Théâtre : Roméo et Juliette - Adaptation contemporaine</t>
  </si>
  <si>
    <t>Ancienne usine Suchard, rue de Tivoli 34</t>
  </si>
  <si>
    <t>Entrée Bâtiment Alfaset</t>
  </si>
  <si>
    <t>2012-11-25</t>
  </si>
  <si>
    <t>Jeudi - samedi : 20h / dimanche : 17h</t>
  </si>
  <si>
    <t>Réservations conseillées : 079 487 00 41 ou theatre.thune@unine.ch</t>
  </si>
  <si>
    <t>theatre.thune@unine.ch</t>
  </si>
  <si>
    <t>Théâtre THUNE</t>
  </si>
  <si>
    <t>http://www.unine.ch/thune</t>
  </si>
  <si>
    <t>2012-10-23 08:18:12</t>
  </si>
  <si>
    <t>2012-10-23 08:19:47</t>
  </si>
  <si>
    <t>2964</t>
  </si>
  <si>
    <t>Ecrits sur la botanique de Jean-Jacques Rousseau. Eidtion critique</t>
  </si>
  <si>
    <t>2012-11-09</t>
  </si>
  <si>
    <t>15h</t>
  </si>
  <si>
    <t>Takuya Kobayashi</t>
  </si>
  <si>
    <t>2012-10-23 08:11:39</t>
  </si>
  <si>
    <t>2977</t>
  </si>
  <si>
    <t>Etude sur la purification des eaux de gravité passant à travers le sol forestier</t>
  </si>
  <si>
    <t>Luc Scherrer</t>
  </si>
  <si>
    <t>2012-11-01 08:24:05</t>
  </si>
  <si>
    <t>2988</t>
  </si>
  <si>
    <t>HC Université Neuchâtel vs Forward-Morges</t>
  </si>
  <si>
    <t>Hockey club universitaire</t>
  </si>
  <si>
    <t>Patinoire du Littoral</t>
  </si>
  <si>
    <t>2012-11-10</t>
  </si>
  <si>
    <t>Tous les étudiants et collaborateurs de l'UniNE peuvent assister gratuitement aux matches à domicile.</t>
  </si>
  <si>
    <t>http://www.hcuni.ch</t>
  </si>
  <si>
    <t>2012-11-06 08:06:58</t>
  </si>
  <si>
    <t>2996</t>
  </si>
  <si>
    <t>MAPS Lecture Series - Maison d'analyse des processus sociaux</t>
  </si>
  <si>
    <t>Social layers in the world. Relating persons and their resources with transnationalizing contexts.</t>
  </si>
  <si>
    <t>MAPS, Faubourg de l'Hôpital 27</t>
  </si>
  <si>
    <t>FH27</t>
  </si>
  <si>
    <t>2012-11-13</t>
  </si>
  <si>
    <t>14h15 à 15h45</t>
  </si>
  <si>
    <t>&lt;p&gt;&lt;i&gt;&lt;span style="color: rgb(31, 73, 125);"&gt;D&lt;/span&gt;ans  le cadre du cours « La perspective transnationale au sein des études sur les  mobilités et les migrations» de Prof. Janine Dahinden&lt;span style="color: rgb(31, 73, 125);"&gt;&lt;/span&gt;&lt;/i&gt;&lt;/p&gt;</t>
  </si>
  <si>
    <t>Maps Info</t>
  </si>
  <si>
    <t>Anja Weiss (Professor of Sociology, University of Duisburg-Essen, Germany)</t>
  </si>
  <si>
    <t>2012-11-07 09:06:47</t>
  </si>
  <si>
    <t>2012-11-07 09:09:43</t>
  </si>
  <si>
    <t>2586</t>
  </si>
  <si>
    <t>Le «Tout bagnole» : plein gaz ou à la casse ?</t>
  </si>
  <si>
    <t>2012-11-14</t>
  </si>
  <si>
    <t>&lt;p&gt;A l'heure de l'apéro, des citoyens et des scientifiques se  rencontrent dans un espace public. Leur objectif est d'instaurer un dialogue  entre le monde scientifique et la société civile.&lt;/p&gt;</t>
  </si>
  <si>
    <t>http://www2.unine.ch/cafescientifique/page-11248.html</t>
  </si>
  <si>
    <t>2011-11-07 10:25:24</t>
  </si>
  <si>
    <t>2011-12-16 10:23:33</t>
  </si>
  <si>
    <t>2942</t>
  </si>
  <si>
    <t>Séminaire Mathématiques &amp; Société de l'Institut de mathématiques</t>
  </si>
  <si>
    <t>L'ordinateur peut-il écrire ?</t>
  </si>
  <si>
    <t>Aula d'Unimail, F0100</t>
  </si>
  <si>
    <t>http://www2.unine.ch/math/page-12874.html</t>
  </si>
  <si>
    <t>Cyril et Dominique Labbé, Grenoble</t>
  </si>
  <si>
    <t>2012-10-03 10:15:37</t>
  </si>
  <si>
    <t>2984</t>
  </si>
  <si>
    <t>Association des amis du laténium et de l'archéologie neuchâteloise</t>
  </si>
  <si>
    <t>Barres de stèles néolithiques en Bretagne-sud. Variations sur le Milieu du Monde</t>
  </si>
  <si>
    <t>https://www2.unine.ch/files/content/sites/spc/files/shared/documents-agenda/Archeone_14%20novembre2012.pdf</t>
  </si>
  <si>
    <t>Serge Cassen (directeur de recherche au CNRS, Nantes)</t>
  </si>
  <si>
    <t>2012-11-01 11:15:29</t>
  </si>
  <si>
    <t>2012-11-09 08:05:19</t>
  </si>
  <si>
    <t>3005</t>
  </si>
  <si>
    <t>MAPS Lecture Series (Maison d'analyse des processus sociaux)</t>
  </si>
  <si>
    <t>Environmental Degradation and Migration</t>
  </si>
  <si>
    <t>10h - 11h30</t>
  </si>
  <si>
    <t>Dans le cadre du cours "Géographie des migrations" - Prof. Etienne Piguet</t>
  </si>
  <si>
    <t>Dr Gabriele Spilker, ETH Zürich - Center for Comparative and International Studies</t>
  </si>
  <si>
    <t>2012-11-12 09:58:04</t>
  </si>
  <si>
    <t>2901</t>
  </si>
  <si>
    <t>Film : Solutions locales pour un désordre global</t>
  </si>
  <si>
    <t>Centre culturel neuchâtelois</t>
  </si>
  <si>
    <t>2012-11-15</t>
  </si>
  <si>
    <t>2012-09-10 08:51:59</t>
  </si>
  <si>
    <t>2012-09-10 08:54:53</t>
  </si>
  <si>
    <t>2949</t>
  </si>
  <si>
    <t>remise des diplômes</t>
  </si>
  <si>
    <t>Remise des titres et prix académiques 2012</t>
  </si>
  <si>
    <t>secretariat.sim@unine.ch</t>
  </si>
  <si>
    <t>Service immatriculation et mobilité (SIM)</t>
  </si>
  <si>
    <t>http://www2.unine.ch/unine/page-13370.html</t>
  </si>
  <si>
    <t>2012-10-08 07:05:29</t>
  </si>
  <si>
    <t>2980</t>
  </si>
  <si>
    <t xml:space="preserve">Conférence de l'Institut de psychologie et éducation </t>
  </si>
  <si>
    <t>Distribution des informations dans les groupes d'apprentissage</t>
  </si>
  <si>
    <t>10h00 à 11h45</t>
  </si>
  <si>
    <t>Suivi de la conférence de Madame Ayae Kido</t>
  </si>
  <si>
    <t>Madame Céline Buchs (Université de Genève)</t>
  </si>
  <si>
    <t>2012-11-01 10:53:05</t>
  </si>
  <si>
    <t>2012-11-01 10:56:04</t>
  </si>
  <si>
    <t>2981</t>
  </si>
  <si>
    <t>The way of wearing makeup in ordinary life: from the perspective of developmental process and socio-cultural context</t>
  </si>
  <si>
    <t>Précédé de la conférence de Madame Céline Buchs</t>
  </si>
  <si>
    <t>Madame Ayae Kido (Ritsumeikan University, Japon)</t>
  </si>
  <si>
    <t>2012-11-01 10:55:48</t>
  </si>
  <si>
    <t>2012-11-01 10:57:15</t>
  </si>
  <si>
    <t>2986</t>
  </si>
  <si>
    <t>Table ronde de  l'AJM et SFM</t>
  </si>
  <si>
    <t>Les nouvelles migrations : défi et nécessité</t>
  </si>
  <si>
    <t>D65, 2e étage</t>
  </si>
  <si>
    <t>16h45 - 18h</t>
  </si>
  <si>
    <t>Table ronde ouverte au public, organisée par l'Académie du journalisme et des médias et le Forum suisse pour l'étude des migrations et de la population.</t>
  </si>
  <si>
    <t>cinzia.dalzotto@unine.ch</t>
  </si>
  <si>
    <t>Cinzia dal Zotto, Académie du journalisme et des médias</t>
  </si>
  <si>
    <t>http://www2.unine.ch/files/content/sites/ajm/files/Nouvelles_migrations.pdf</t>
  </si>
  <si>
    <t>Nicolas Verdan, journaliste indépendant et écrivain, Etienne Piguet, professeur à l'Institut de géographie</t>
  </si>
  <si>
    <t>2012-11-02 07:58:28</t>
  </si>
  <si>
    <t>2012-11-14 08:58:45</t>
  </si>
  <si>
    <t>3006</t>
  </si>
  <si>
    <t>Budget des ménages, indice suisse des prix à la consommation et enquête sur les revenus et les conditions de vie</t>
  </si>
  <si>
    <t>10h - 12h</t>
  </si>
  <si>
    <t>Dans le cadre du cours Master "Inégalités, consommations et modes de vie" (François Hainard, Institut de sociologie).&lt;br /&gt;Entrée libre.</t>
  </si>
  <si>
    <t>http://www2.unine.ch/maps/LS_MAPS</t>
  </si>
  <si>
    <t>Anne Cornali Schweingruber et Corinne Becker Vermeulen (OFS)</t>
  </si>
  <si>
    <t>2012-11-13 07:45:02</t>
  </si>
  <si>
    <t>2950</t>
  </si>
  <si>
    <t>Temple du bas</t>
  </si>
  <si>
    <t>2012-11-16</t>
  </si>
  <si>
    <t>2012-10-08 07:05:51</t>
  </si>
  <si>
    <t>2012-10-08 07:06:33</t>
  </si>
  <si>
    <t>3003</t>
  </si>
  <si>
    <t xml:space="preserve">All-optical microwave generation using frequency combs </t>
  </si>
  <si>
    <t>Monsieur Vladimir DOLGOVSKIY</t>
  </si>
  <si>
    <t>2012-11-08 13:23:09</t>
  </si>
  <si>
    <t>2666</t>
  </si>
  <si>
    <t>Institut des sciences du langage et de la communication (logopédie)</t>
  </si>
  <si>
    <t>Colloque : La parole reprise : formes, processus et fonctions</t>
  </si>
  <si>
    <t>2012-11-17</t>
  </si>
  <si>
    <t>12e colloque de logopédie</t>
  </si>
  <si>
    <t>Secrétariat logopédie</t>
  </si>
  <si>
    <t>http://www2.unine.ch/logopedie/colloque_2012</t>
  </si>
  <si>
    <t>2012-01-06 07:52:58</t>
  </si>
  <si>
    <t>2012-10-11 08:46:05</t>
  </si>
  <si>
    <t>2898</t>
  </si>
  <si>
    <t>Film : The Hustler / L'Arnaqueur</t>
  </si>
  <si>
    <t>2012-11-20</t>
  </si>
  <si>
    <t>De Robert Rossen, USA (1961), 135 min, avec Paul Newman, Jackie Gleason, Piper Laurie &amp;amp; George C. Scott</t>
  </si>
  <si>
    <t>2012-09-07 08:31:14</t>
  </si>
  <si>
    <t>2967</t>
  </si>
  <si>
    <t>L'intercompréhension : une solution d'intercommunication ancienne qui s'avère aujourd'hui très moderne</t>
  </si>
  <si>
    <t>Dans le cadre du Cycle de conférences SciLAC (Maison des sciences du langage et de la communication). Ouvert à toute personne intéressée.</t>
  </si>
  <si>
    <t xml:space="preserve">florence.waelchli@unine.ch </t>
  </si>
  <si>
    <t>Centre de linguistique française - Secrétariat</t>
  </si>
  <si>
    <t>Eric Castagne, professeur à l'Université de Reims Champagne-Ardenne</t>
  </si>
  <si>
    <t>2012-10-25 09:10:01</t>
  </si>
  <si>
    <t>2012-10-25 09:13:07</t>
  </si>
  <si>
    <t>2676</t>
  </si>
  <si>
    <t>"Faites-moi confiance"  Croire en la parole d'autrui</t>
  </si>
  <si>
    <t>2012-11-21</t>
  </si>
  <si>
    <t>Fabrice Clément, Professeur en sciences de l'information et de la communication</t>
  </si>
  <si>
    <t>2012-01-17 08:33:46</t>
  </si>
  <si>
    <t>2012-10-30 09:52:45</t>
  </si>
  <si>
    <t>2968</t>
  </si>
  <si>
    <t>Le programme InterCompréhension Européenne : concepts avancés et projets en cours</t>
  </si>
  <si>
    <t>B116</t>
  </si>
  <si>
    <t>12h30</t>
  </si>
  <si>
    <t>Dans le cadre du séminaire de recherche "Veille scientifique et travaux en cours". Ouvert à toute personne intéressée.</t>
  </si>
  <si>
    <t>2012-10-25 09:10:28</t>
  </si>
  <si>
    <t>2012-10-25 09:13:28</t>
  </si>
  <si>
    <t>2974</t>
  </si>
  <si>
    <t>Novel C-C Bond Formation Using Sulfur Dioxide</t>
  </si>
  <si>
    <t xml:space="preserve">Prof. Pierre Vogel, Institute of Chemical Sciences, EPFL </t>
  </si>
  <si>
    <t>2012-10-26 07:25:03</t>
  </si>
  <si>
    <t>2975</t>
  </si>
  <si>
    <t>Conférence publique de l'Institut d'histoire</t>
  </si>
  <si>
    <t>La bande dessinée à l'Université ?! Le serment des cinq lords Black et Mortimer t.21</t>
  </si>
  <si>
    <t>Dans le cadre de l'événement Exposition au MEN et master-class en BD.&lt;br /&gt;A 19h45 Inauguration de l'exposition "Les fantômes des collections".&lt;br /&gt;A 20h Rencontre avec les auteurs</t>
  </si>
  <si>
    <t>Avec Yves Sente et André Juillard</t>
  </si>
  <si>
    <t>2012-10-30 07:40:05</t>
  </si>
  <si>
    <t>2925</t>
  </si>
  <si>
    <t>Pourquoi jouer au football ?</t>
  </si>
  <si>
    <t>2012-11-22</t>
  </si>
  <si>
    <t>Paul Dietschy (historien du sport, Université de Franche-Comté)</t>
  </si>
  <si>
    <t>2012-09-25 15:01:47</t>
  </si>
  <si>
    <t>2012-09-26 09:11:35</t>
  </si>
  <si>
    <t>2951</t>
  </si>
  <si>
    <t>2012-10-08 07:06:48</t>
  </si>
  <si>
    <t>2012-10-08 07:07:31</t>
  </si>
  <si>
    <t>2982</t>
  </si>
  <si>
    <t>Exposé organisé par la faculté des lettres et sciences humaines</t>
  </si>
  <si>
    <t>Decisions about pedagogy in Danish day care from New Public Management to dialogically organised structuring</t>
  </si>
  <si>
    <t>&lt;p&gt;&lt;span style="font-size: 12pt; font-family: Arial,sans-serif; letter-spacing: 0.1pt;" lang="FR"&gt;Les personnes intéressées sont cordialement  invitées&lt;/span&gt;&lt;/p&gt;</t>
  </si>
  <si>
    <t>Madame Pernille Hviid de l'Université de Copenhague</t>
  </si>
  <si>
    <t>2012-11-01 11:07:52</t>
  </si>
  <si>
    <t>2012-11-21 07:58:16</t>
  </si>
  <si>
    <t>3001</t>
  </si>
  <si>
    <t xml:space="preserve">Salon de Belles-Lettres - Conférence du semestre d'automne </t>
  </si>
  <si>
    <t>Ubi sunt ante nos in mundo fuere ?  Propos joyeux sur le patrimoine funéraire neuchâtelois</t>
  </si>
  <si>
    <t>Rue Saint-Honoré 3</t>
  </si>
  <si>
    <t>Grégoire Oguey</t>
  </si>
  <si>
    <t>2012-11-08 13:03:44</t>
  </si>
  <si>
    <t>2012-11-13 07:46:37</t>
  </si>
  <si>
    <t>2881</t>
  </si>
  <si>
    <t>Journée d'étude de l'Institut de langue et civilisation françaises</t>
  </si>
  <si>
    <t>Tenir compte des langues premières dans l'enseignement / apprentissage des langues vivantes</t>
  </si>
  <si>
    <t>2012-11-23</t>
  </si>
  <si>
    <t>de 8h30 - 17h30</t>
  </si>
  <si>
    <t>maude.dubois@unine.ch</t>
  </si>
  <si>
    <t>Maude Dubois (ILCF)</t>
  </si>
  <si>
    <t>http://www2.unine.ch/ilcf/cms/op/edit/lang/fr/pid/10087</t>
  </si>
  <si>
    <t>2012-08-22 09:10:44</t>
  </si>
  <si>
    <t>2012-09-25 09:29:52</t>
  </si>
  <si>
    <t>2952</t>
  </si>
  <si>
    <t>Faculté des lettres et sciences humaines</t>
  </si>
  <si>
    <t>Remise des titres de Bachelor.&lt;br /&gt;La remise des titres de Master, licences et certificats a lieu le 30 novembre.</t>
  </si>
  <si>
    <t>2012-10-08 07:07:59</t>
  </si>
  <si>
    <t>2012-10-08 07:09:25</t>
  </si>
  <si>
    <t>3009</t>
  </si>
  <si>
    <t>Évenement organisé par la Société d'étudiants de Zofingue</t>
  </si>
  <si>
    <t>Bal annuel dédié aux nouveaux Diplômés</t>
  </si>
  <si>
    <t>21h00</t>
  </si>
  <si>
    <t>Tenue correcte et bonne humeur exigée.&lt;div&gt;&lt;br /&gt;&lt;/div&gt;&lt;div&gt;Entrée libre pour les diplômés&lt;/div&gt;&lt;div&gt;15.- pour les universitaires&lt;/div&gt;&lt;div&gt;20.- en couple&lt;/div&gt;</t>
  </si>
  <si>
    <t>http://www.zofingue.ch/</t>
  </si>
  <si>
    <t>2012-11-21 14:47:03</t>
  </si>
  <si>
    <t>2962</t>
  </si>
  <si>
    <t>Conférence publique de l'Académie du journalisme et des médias (AJM)</t>
  </si>
  <si>
    <t>Les diasporas créatives : Rôle des expatriés, des étudiants et des voyageurs dans la diffusion de l'innovation dans le monde...</t>
  </si>
  <si>
    <t>2012-11-27</t>
  </si>
  <si>
    <t>Organisé avec la Société neuchâteloise des sciences économiques</t>
  </si>
  <si>
    <t xml:space="preserve">claudine.faehndrich@unine.ch </t>
  </si>
  <si>
    <t>Francis Pisani, journaliste, écrivain et enseignant à l'AJM</t>
  </si>
  <si>
    <t>2012-10-22 06:18:50</t>
  </si>
  <si>
    <t>2012-10-30 07:15:54</t>
  </si>
  <si>
    <t>2983</t>
  </si>
  <si>
    <t>Conférence dans le cadre du cycle de conférences SciLAC</t>
  </si>
  <si>
    <t>Normalité et Handicap. Où est la frontière ? Le cas du langage</t>
  </si>
  <si>
    <t>Secrétariat de l'Institut des sciences du langage et de la communication</t>
  </si>
  <si>
    <t>Monsieur Jean-Luc Nespoulous, professeur à l?Université de Toulouse</t>
  </si>
  <si>
    <t>2012-11-01 11:12:33</t>
  </si>
  <si>
    <t>2991</t>
  </si>
  <si>
    <t>HC Université Neuchâtel vs Yverdon-les-Bains</t>
  </si>
  <si>
    <t>2012-11-07 08:28:17</t>
  </si>
  <si>
    <t>2012-11-07 08:28:57</t>
  </si>
  <si>
    <t>2998</t>
  </si>
  <si>
    <t>Circulations transnationales et dynamiques spatiales des migrations en Europe du Sud. Une perspective de genre.</t>
  </si>
  <si>
    <t>Camille Schmoll (Maîtresse de conférences en géographie, Université Paris 7 Denis Diderot)</t>
  </si>
  <si>
    <t>2012-11-07 09:10:37</t>
  </si>
  <si>
    <t>2012-11-14 10:43:16</t>
  </si>
  <si>
    <t>2945</t>
  </si>
  <si>
    <t>Découverte du monde académique</t>
  </si>
  <si>
    <t>Journée des lycéens 2012</t>
  </si>
  <si>
    <t>Dans les différentes facultés</t>
  </si>
  <si>
    <t>2012-11-28</t>
  </si>
  <si>
    <t xml:space="preserve">Au menu : présentations, rencontre avec des professeurs, des assistants et des étudiants, visite des laboratoires, procès fictifs, et plus encore ! </t>
  </si>
  <si>
    <t>http://www2.unine.ch/unine/evenements_et_journees_d_information/journeedeslyceens</t>
  </si>
  <si>
    <t>2012-10-05 09:14:49</t>
  </si>
  <si>
    <t>3008</t>
  </si>
  <si>
    <t>Loi sur l'asile - Que savez-vous de la révision ?</t>
  </si>
  <si>
    <t>Organisé avec l'association Vivre Ensemble.</t>
  </si>
  <si>
    <t>Marie-Claire Kunz, jursite au Centre social protestant de Genève et membre du comité référendaire genevois</t>
  </si>
  <si>
    <t>2012-11-21 10:10:19</t>
  </si>
  <si>
    <t>3015</t>
  </si>
  <si>
    <t>Culture et mobilité dans les sociétés peules du Dallol Bosso (Niger)</t>
  </si>
  <si>
    <t>14h15 - 15h45</t>
  </si>
  <si>
    <t>Dr. Amadou Oumarou, directeur du LASDEL de Niamey, enseignant-chercheur à l'Université Abdou Moumouni</t>
  </si>
  <si>
    <t>2012-11-26 07:36:15</t>
  </si>
  <si>
    <t>3017</t>
  </si>
  <si>
    <t>Société d'histoire et d'archéologie du canton de Neuchâtel</t>
  </si>
  <si>
    <t>Remise des prix Bachelin et Kunz 2012</t>
  </si>
  <si>
    <t>La cérémonie est publique.</t>
  </si>
  <si>
    <t>regis.huguenin-dumittan@unine.ch</t>
  </si>
  <si>
    <t>Régis Huguenin, président de la SHAN</t>
  </si>
  <si>
    <t>2012-11-27 07:37:49</t>
  </si>
  <si>
    <t>2953</t>
  </si>
  <si>
    <t>2012-11-30</t>
  </si>
  <si>
    <t>Remise des titres de Master, licences et certificats, et des prix académiques.</t>
  </si>
  <si>
    <t>2012-10-08 07:10:07</t>
  </si>
  <si>
    <t>2012-11-29 09:46:19</t>
  </si>
  <si>
    <t>3004</t>
  </si>
  <si>
    <t>Conférence publique de la Faculté des lettres et sciences humaines</t>
  </si>
  <si>
    <t>Documentaire, documenteur : fables du réel et autres constructions</t>
  </si>
  <si>
    <t>Conférence et projection ouverte au public.</t>
  </si>
  <si>
    <t>Jean-Stéphane Bron, réalisateur</t>
  </si>
  <si>
    <t>2012-11-12 09:50:22</t>
  </si>
  <si>
    <t>2993</t>
  </si>
  <si>
    <t xml:space="preserve">HC Université Neuchâtel vs EHC Saastal </t>
  </si>
  <si>
    <t>2012-12-01</t>
  </si>
  <si>
    <t>&lt;span style="font-size: 8.5pt; font-family: Helvetica, sans-serif; background-color: white;"&gt;Tous les étudiants et collaborateurs de l'UniNE peuvent assister  gratuitement aux matches à domicile.&lt;/span&gt;</t>
  </si>
  <si>
    <t>2012-11-07 08:31:19</t>
  </si>
  <si>
    <t>2012-11-07 08:31:39</t>
  </si>
  <si>
    <t>2899</t>
  </si>
  <si>
    <t>Film : Mies vailla menneisyyttä / L'homme sans passé</t>
  </si>
  <si>
    <t>2012-12-04</t>
  </si>
  <si>
    <t>&lt;div&gt;De Aki Kaurismäki, Finlande (2002), 97 min, avec Markku Peltola, Annikki Tähti &amp;amp; Kati Outinen.&lt;/div&gt;</t>
  </si>
  <si>
    <t>2012-09-07 08:37:45</t>
  </si>
  <si>
    <t>2012-09-12 06:46:55</t>
  </si>
  <si>
    <t>2999</t>
  </si>
  <si>
    <t>Conférence publique, Institut d'histoire</t>
  </si>
  <si>
    <t>"L'énigme de la salle de bain. La face cachée des peintures murales de Castelroncolo (XIVe/XVe siècles)"</t>
  </si>
  <si>
    <t>fabrice.flueckiger@unine.ch</t>
  </si>
  <si>
    <t>Institut d'histoire</t>
  </si>
  <si>
    <t>M. René Wetzel, professeur de littérature et civilisation allemandes médiévales à l'Université de Genève</t>
  </si>
  <si>
    <t>2012-11-07 09:13:22</t>
  </si>
  <si>
    <t>2012-11-14 10:42:42</t>
  </si>
  <si>
    <t>3011</t>
  </si>
  <si>
    <t>Développement d?un système pour l?analyse in situ des composés chlorés dans l?eau souterraine</t>
  </si>
  <si>
    <t>Madame Xanthippe BOUTSIADOU</t>
  </si>
  <si>
    <t>2012-11-22 10:54:13</t>
  </si>
  <si>
    <t>3031</t>
  </si>
  <si>
    <t>ANED (Association neuchâteloise des étudiants en droit)</t>
  </si>
  <si>
    <t>Projection de film : Free China : the courage to believe (de Michael Perlmann)</t>
  </si>
  <si>
    <t>Un débat suivra la projection</t>
  </si>
  <si>
    <t>2012-11-30 09:43:09</t>
  </si>
  <si>
    <t>2677</t>
  </si>
  <si>
    <t>La diversité des interactions hôte-parasite</t>
  </si>
  <si>
    <t>2012-12-05</t>
  </si>
  <si>
    <t>Maarten Voordouw, Professeur assistant en écologie et physiologie animale</t>
  </si>
  <si>
    <t>2012-01-17 08:35:14</t>
  </si>
  <si>
    <t>2012-03-21 07:56:36</t>
  </si>
  <si>
    <t>3036</t>
  </si>
  <si>
    <t>English Institute Guest Lecture</t>
  </si>
  <si>
    <t>Rochester (1647-1680), 'Upon Nothing', and the Popish Plot</t>
  </si>
  <si>
    <t>B1.49</t>
  </si>
  <si>
    <t>Dr Paul Davis (University College, London)</t>
  </si>
  <si>
    <t>2012-12-04 09:07:00</t>
  </si>
  <si>
    <t>2012-12-04 09:16:49</t>
  </si>
  <si>
    <t>3010</t>
  </si>
  <si>
    <t>Pragmatique des formes verbales non autonomes : gérondif, participe présent et subjonctif en français</t>
  </si>
  <si>
    <t>B5</t>
  </si>
  <si>
    <t>2012-12-06</t>
  </si>
  <si>
    <t>Monsieur Alain Rihs</t>
  </si>
  <si>
    <t>2012-11-22 10:50:26</t>
  </si>
  <si>
    <t>3013</t>
  </si>
  <si>
    <t>leçon d'adieu</t>
  </si>
  <si>
    <t>Leçon d'adieu du professeur Denis Oswald</t>
  </si>
  <si>
    <t>Les Jeux Olympiques et le droit</t>
  </si>
  <si>
    <t>Inscription : droit.formation@unine.ch</t>
  </si>
  <si>
    <t>2012-11-23 07:28:42</t>
  </si>
  <si>
    <t>2012-11-23 07:30:31</t>
  </si>
  <si>
    <t>3029</t>
  </si>
  <si>
    <t xml:space="preserve">Evénement public et débat du Centre suisse de compétence pour les droits humains </t>
  </si>
  <si>
    <t>Droits humains en suisse: que  reste-t-il à faire?</t>
  </si>
  <si>
    <t>Institut de droit de la santé, Rue Louis-Breguet 1</t>
  </si>
  <si>
    <t>09h45 à 11h45</t>
  </si>
  <si>
    <t>Modérateurs :&lt;br /&gt;Pascal Mahon et Gianni D'amato&lt;div&gt;&lt;br /&gt;&lt;/div&gt;&lt;div&gt;L'évènement sera suivi d'un apéritif.&lt;/div&gt;</t>
  </si>
  <si>
    <t>http://www.csdh.ch</t>
  </si>
  <si>
    <t>Gisèle Ory, Thomas Facchinetti, Thibault Castioni, Alain Bovard</t>
  </si>
  <si>
    <t>2012-11-29 08:16:11</t>
  </si>
  <si>
    <t>2012-11-29 08:20:03</t>
  </si>
  <si>
    <t>3039</t>
  </si>
  <si>
    <t>Rencontre Philosophique Romande Cuso</t>
  </si>
  <si>
    <t>"De l'importance et de l'usage de la notion d'explication en  philosophie." "La distinction plotinienne entre 'vivre bien' et 'être heureux'" "La base phénoménologique du concept de soi." "Du pharisaïsme."</t>
  </si>
  <si>
    <t>10h00 à 17h30</t>
  </si>
  <si>
    <t>https://www2.unine.ch/files/content/sites/spc/files/shared/documents-agenda/Rencontre_philo_romande.pdf</t>
  </si>
  <si>
    <t>Prof. Fabrice Correia, Alexandrine Schniewind, Martine Nida-Ruemelin, Kevin Mulligan</t>
  </si>
  <si>
    <t>2012-12-04 09:21:20</t>
  </si>
  <si>
    <t>2012-12-04 09:31:06</t>
  </si>
  <si>
    <t>3040</t>
  </si>
  <si>
    <t>Dans le cadre du cours MASTER  de François Hainard [Institut de sociologie]</t>
  </si>
  <si>
    <t>Pratiques culturelles et goûts en matière d'habiter: légitimité, omnivorité et variations intra-individuelles</t>
  </si>
  <si>
    <t>10h00 à 12h00</t>
  </si>
  <si>
    <t>Patrick Ischer, doctorant en sociologie</t>
  </si>
  <si>
    <t>2012-12-04 10:37:23</t>
  </si>
  <si>
    <t>2979</t>
  </si>
  <si>
    <t>MAS-CAS en écologie et sciences de l'environnement</t>
  </si>
  <si>
    <t>20 ans d'ECOFOC : Conférence - Concert</t>
  </si>
  <si>
    <t>2012-12-07</t>
  </si>
  <si>
    <t>- Introduction musicale Structures sonores Baschet&lt;br /&gt;- 2 conférences sur le développement durable de la Ville de Neuchâtel</t>
  </si>
  <si>
    <t>http://www2.unine.ch/files/content/sites/ecofoc/files/documents/ecofoc_20ans_7_dec_programme.pdf</t>
  </si>
  <si>
    <t>Elena Havlicek, Martine Pernoud, Olivier Arni</t>
  </si>
  <si>
    <t>2012-11-01 09:16:22</t>
  </si>
  <si>
    <t>2012-11-21 07:57:43</t>
  </si>
  <si>
    <t>2994</t>
  </si>
  <si>
    <t>HC Université Neuchâtel vs Saint-Imier-Sonceboz</t>
  </si>
  <si>
    <t>2012-12-08</t>
  </si>
  <si>
    <t>2012-11-07 08:32:22</t>
  </si>
  <si>
    <t>3016</t>
  </si>
  <si>
    <t>Conférence de l'Institut de psychologie du travail et des organisations</t>
  </si>
  <si>
    <t>How we perform depictions as we talk, and why</t>
  </si>
  <si>
    <t>D59</t>
  </si>
  <si>
    <t>2012-12-10</t>
  </si>
  <si>
    <t>12h - 13h30</t>
  </si>
  <si>
    <t>francoise.baumgartner@unine.ch</t>
  </si>
  <si>
    <t>Institut de psychologie du travail et des organisations</t>
  </si>
  <si>
    <t>Professeur Herbert Clark, Stanford University</t>
  </si>
  <si>
    <t>2012-11-27 07:27:03</t>
  </si>
  <si>
    <t>3038</t>
  </si>
  <si>
    <t>Conférence de l'Institut de littérature française</t>
  </si>
  <si>
    <t>Antiquité, Renaissance européenne et Nouveau monde : l'idée de Renaissance chez Montaigne</t>
  </si>
  <si>
    <t>B.2.61</t>
  </si>
  <si>
    <t>Dans le cadre du séminaire de Jean-Pierre van Elslande « L'invention de soi. Montaigne, Les Essais »</t>
  </si>
  <si>
    <t>secretariat.ilf@unine.ch</t>
  </si>
  <si>
    <t>Secrétariat de l'Institut de littérature française</t>
  </si>
  <si>
    <t>Olivier Millet, Professeur à l'Université Paris IV, Paris-Sorbonne</t>
  </si>
  <si>
    <t>2012-12-04 09:13:05</t>
  </si>
  <si>
    <t>2012-12-05 08:37:49</t>
  </si>
  <si>
    <t>3032</t>
  </si>
  <si>
    <t>Leçon d'épreuve privat docent</t>
  </si>
  <si>
    <t>L'esprit naturaliste : la botanique comme fil conducteur durant les études de biologie à l'Université de Neuchâtel</t>
  </si>
  <si>
    <t>2012-12-11</t>
  </si>
  <si>
    <t>16h</t>
  </si>
  <si>
    <t>Dr Jason Grant (Institut de biologie)</t>
  </si>
  <si>
    <t>2012-11-30 09:45:25</t>
  </si>
  <si>
    <t>2985</t>
  </si>
  <si>
    <t>Archéone (Association des amis du laténium et de l'archéologie neuchâteloise)</t>
  </si>
  <si>
    <t>Navigation et sociétés en Manche il y a 3500 ans. Le projet européen BOAT 1550 BC</t>
  </si>
  <si>
    <t>2012-12-12</t>
  </si>
  <si>
    <t>http://www2.unine.ch/files/content/sites/ia/files/archeone%20decembre.pdf</t>
  </si>
  <si>
    <t>Anne Lehoërff (professeur à l'Université de Lille 3)</t>
  </si>
  <si>
    <t>2012-11-01 11:17:11</t>
  </si>
  <si>
    <t>2012-12-05 09:09:58</t>
  </si>
  <si>
    <t>3014</t>
  </si>
  <si>
    <t>Service de l'égalité et Service social</t>
  </si>
  <si>
    <t>Noël pour les enfants de l'Université</t>
  </si>
  <si>
    <t>Espace Perrier à Marin</t>
  </si>
  <si>
    <t>dès 14h</t>
  </si>
  <si>
    <t>Pour les enfants des collaborateurs(trices) et étudiant(e)s de 2 à 10 ans.&lt;br /&gt;Avec un spectacle de le Cie Rikiko : "Les musiciens de Brême"</t>
  </si>
  <si>
    <t>egalite.chance@unine.ch</t>
  </si>
  <si>
    <t>Insciption jusqu'au 4 déc.</t>
  </si>
  <si>
    <t>2012-11-23 10:22:43</t>
  </si>
  <si>
    <t>3028</t>
  </si>
  <si>
    <t>Conférence au Musée d'ethnographie, en partenariat avec l'Institut de géographie UniNE</t>
  </si>
  <si>
    <t>Photographie et cinéma comme cartographie visuelle du monde</t>
  </si>
  <si>
    <t>2012-12-13</t>
  </si>
  <si>
    <t>Teresa Castro, historienne de l'art et docteur en études cinématographiques</t>
  </si>
  <si>
    <t>2012-11-28 11:11:54</t>
  </si>
  <si>
    <t>3033</t>
  </si>
  <si>
    <t>Exposé de l'Institut de psychologie et éducation</t>
  </si>
  <si>
    <t>Communication as dynamic field - Methodological implications for the analysis of educational settings</t>
  </si>
  <si>
    <t>&lt;span style="color: rgb(204, 0, 0); font-weight: bold;"&gt;Conférence annulée !&lt;/span&gt;</t>
  </si>
  <si>
    <t>Prof. Tania Zittoun</t>
  </si>
  <si>
    <t>Sergio Salvatore, Professeur à l'Università del Salento (Italie)</t>
  </si>
  <si>
    <t>2012-12-04 08:35:12</t>
  </si>
  <si>
    <t>2012-12-12 13:19:08</t>
  </si>
  <si>
    <t>3037</t>
  </si>
  <si>
    <t>Atelier de la Maison des littératures</t>
  </si>
  <si>
    <t>Traduire la dette de la lettre : lectures de Heidegger, Benjamin et Derrida</t>
  </si>
  <si>
    <t>B.2.N.61</t>
  </si>
  <si>
    <t>10h00 à 12h30</t>
  </si>
  <si>
    <t>Organisé dans le cadre du séminaire « Théorie et histoire de la traduction » (Master en Littératures)</t>
  </si>
  <si>
    <t>evelyn.dueck@unine.ch</t>
  </si>
  <si>
    <t>Evelyn Dueck, Maison des littératures</t>
  </si>
  <si>
    <t>Francesca Manzari (Maître de conférences à l'Université de Provence)</t>
  </si>
  <si>
    <t>2012-12-04 09:10:23</t>
  </si>
  <si>
    <t>2012-12-05 08:40:00</t>
  </si>
  <si>
    <t>2926</t>
  </si>
  <si>
    <t>Au carrefour des peuples : le chaudron de la Maladière</t>
  </si>
  <si>
    <t>2012-12-14</t>
  </si>
  <si>
    <t>Rogger Besson (Dr en géographie, collaborateur scientifique CIES)</t>
  </si>
  <si>
    <t>2012-09-25 15:06:25</t>
  </si>
  <si>
    <t>2012-09-26 09:12:48</t>
  </si>
  <si>
    <t>3043</t>
  </si>
  <si>
    <t>Etude de l'interaction entre la plante modèle Arabidopsis thaliana et les bactéries pathogènes Pseudomonas syringae : Développement de nouvelles méthodes pour l'analyse des mécanismes de virulence bactérienne et de résistance induite chez les plantes</t>
  </si>
  <si>
    <t>Benoît  Boachon</t>
  </si>
  <si>
    <t>2012-12-06 10:33:27</t>
  </si>
  <si>
    <t>2012-12-13 09:54:54</t>
  </si>
  <si>
    <t>2995</t>
  </si>
  <si>
    <t>HC Université Neuchâtel vs HC Star-Lausanne</t>
  </si>
  <si>
    <t>2012-12-15</t>
  </si>
  <si>
    <t>2012-11-07 08:33:29</t>
  </si>
  <si>
    <t>3030</t>
  </si>
  <si>
    <t>The Liberalisation of Legal Services under the GATS and the EU/Swiss Preferential Free Trade Agreements</t>
  </si>
  <si>
    <t>D67 (2e étage)</t>
  </si>
  <si>
    <t>2012-12-17</t>
  </si>
  <si>
    <t>Gilles Müller</t>
  </si>
  <si>
    <t>2012-11-30 09:33:16</t>
  </si>
  <si>
    <t>2900</t>
  </si>
  <si>
    <t>Film : The Nightmare Before Christmas / L'étrange Noël de monsieur Jack</t>
  </si>
  <si>
    <t>2012-12-18</t>
  </si>
  <si>
    <t>De Henry Selick, USA (1993), 76 min.</t>
  </si>
  <si>
    <t>2012-09-07 08:40:31</t>
  </si>
  <si>
    <t>2012-09-12 06:47:17</t>
  </si>
  <si>
    <t>3044</t>
  </si>
  <si>
    <t>Feature Weighting Appraoches In Sentiment Analysis Of Short Text</t>
  </si>
  <si>
    <t>AUM F100</t>
  </si>
  <si>
    <t>2012-12-19</t>
  </si>
  <si>
    <t>La présentation se fera en anglais</t>
  </si>
  <si>
    <t>Olena Kummer</t>
  </si>
  <si>
    <t>2012-12-06 10:42:47</t>
  </si>
  <si>
    <t>3007</t>
  </si>
  <si>
    <t>The comparative study of culture and conformity in humans and non-human animals</t>
  </si>
  <si>
    <t>2012-12-20</t>
  </si>
  <si>
    <t>&lt;span style="color: rgb(255, 0, 0); font-weight: bold;"&gt;La conférence est annulée !&lt;/span&gt;</t>
  </si>
  <si>
    <t>http://www.unine.ch/cognition</t>
  </si>
  <si>
    <t>Nicolas Claidière, Research fellow, Université de St Andrews</t>
  </si>
  <si>
    <t>2012-11-21 10:04:13</t>
  </si>
  <si>
    <t>2012-12-19 13:50:42</t>
  </si>
  <si>
    <t>Faculté</t>
  </si>
  <si>
    <t>Autre</t>
  </si>
  <si>
    <t>FLSH</t>
  </si>
  <si>
    <t>FSE</t>
  </si>
  <si>
    <t>FS</t>
  </si>
  <si>
    <t>FD</t>
  </si>
  <si>
    <t>FT</t>
  </si>
  <si>
    <t>En collaboration avec Gaïadoc</t>
  </si>
  <si>
    <t xml:space="preserve">FS </t>
  </si>
  <si>
    <t>Domaine central</t>
  </si>
  <si>
    <t>Statistiques Agenda 2012</t>
  </si>
  <si>
    <t xml:space="preserve">Nombre total d'événements </t>
  </si>
  <si>
    <t>Janvier</t>
  </si>
  <si>
    <t>Domaine Central</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</si>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</sst>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mc:Ignorable="x14ac">
  <fonts count="26"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u/>
      <sz val="11"/>
      <color theme="10"/>
      <name val="Calibri"/>
      <family val="2"/>
      <scheme val="minor"/>
    </font>
    <font>
      <sz val="11"/>
      <color rgb="FF008000"/>
      <name val="Calibri"/>
      <family val="2"/>
      <scheme val="minor"/>
    </font>
    <font>
      <b/>
      <sz val="16"/>
      <color theme="1"/>
      <name val="Calibri"/>
      <family val="2"/>
      <scheme val="minor"/>
    </font>
    <font>
      <sz val="9"/>
      <color rgb="FF303030"/>
      <name val="Verdana"/>
      <family val="2"/>
    </font>
    <font>
      <sz val="9"/>
      <color rgb="FF444444"/>
      <name val="Arial"/>
      <family val="2"/>
    </font>
    <font>
      <sz val="10"/>
      <color rgb="FF333333"/>
      <name val="Verdana"/>
      <family val="2"/>
    </font>
    <font>
      <b/>
      <sz val="10"/>
      <color rgb="FF333333"/>
      <name val="Verdana"/>
      <family val="2"/>
    </font>
    <font>
      <b/>
      <sz val="9"/>
      <color rgb="FF303030"/>
      <name val="Verdana"/>
      <family val="2"/>
    </font>
  </fonts>
  <fills count="36">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theme="5" tint="0.39997558519241921"/>
        <bgColor indexed="64"/>
      </patternFill>
    </fill>
    <fill>
      <patternFill patternType="solid">
        <fgColor theme="0"/>
        <bgColor indexed="64"/>
      </patternFill>
    </fill>
  </fills>
  <borders count="14">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thin">
        <color indexed="64"/>
      </left>
      <right/>
      <top style="thin">
        <color indexed="64"/>
      </top>
      <bottom style="thin">
        <color indexed="64"/>
      </bottom>
      <diagonal/>
    </border>
  </borders>
  <cellStyleXfs count="43">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8" fillId="0" borderId="0" applyNumberFormat="0" applyFill="0" applyBorder="0" applyAlignment="0" applyProtection="0"/>
  </cellStyleXfs>
  <cellXfs count="31">
    <xf numFmtId="0" fontId="0" fillId="0" borderId="0" xfId="0"/>
    <xf numFmtId="0" fontId="16" fillId="0" borderId="0" xfId="0" applyFont="1" applyAlignment="1">
      <alignment vertical="top"/>
    </xf>
    <xf numFmtId="0" fontId="16" fillId="0" borderId="0" xfId="0" applyFont="1" applyFill="1" applyAlignment="1">
      <alignment vertical="top"/>
    </xf>
    <xf numFmtId="0" fontId="0" fillId="0" borderId="0" xfId="0" applyAlignment="1">
      <alignment vertical="top"/>
    </xf>
    <xf numFmtId="0" fontId="0" fillId="0" borderId="0" xfId="0" applyFill="1" applyAlignment="1">
      <alignment vertical="top"/>
    </xf>
    <xf numFmtId="0" fontId="0" fillId="33" borderId="0" xfId="0" applyFill="1" applyAlignment="1">
      <alignment vertical="top"/>
    </xf>
    <xf numFmtId="0" fontId="0" fillId="34" borderId="0" xfId="0" applyFill="1" applyAlignment="1">
      <alignment vertical="top"/>
    </xf>
    <xf numFmtId="0" fontId="0" fillId="0" borderId="10" xfId="0" applyFill="1" applyBorder="1" applyAlignment="1">
      <alignment vertical="top"/>
    </xf>
    <xf numFmtId="0" fontId="0" fillId="0" borderId="10" xfId="0" applyBorder="1" applyAlignment="1">
      <alignment vertical="top"/>
    </xf>
    <xf numFmtId="0" fontId="16" fillId="0" borderId="11" xfId="0" applyFont="1" applyBorder="1" applyAlignment="1">
      <alignment vertical="top"/>
    </xf>
    <xf numFmtId="0" fontId="16" fillId="0" borderId="11" xfId="0" applyFont="1" applyFill="1" applyBorder="1" applyAlignment="1">
      <alignment vertical="top"/>
    </xf>
    <xf numFmtId="0" fontId="0" fillId="0" borderId="11" xfId="0" applyFill="1" applyBorder="1" applyAlignment="1">
      <alignment vertical="top"/>
    </xf>
    <xf numFmtId="0" fontId="18" fillId="0" borderId="11" xfId="42" applyFill="1" applyBorder="1" applyAlignment="1">
      <alignment vertical="top"/>
    </xf>
    <xf numFmtId="0" fontId="0" fillId="0" borderId="11" xfId="0" applyBorder="1" applyAlignment="1">
      <alignment vertical="top"/>
    </xf>
    <xf numFmtId="0" fontId="19" fillId="0" borderId="11" xfId="0" applyFont="1" applyFill="1" applyBorder="1" applyAlignment="1">
      <alignment vertical="top"/>
    </xf>
    <xf numFmtId="0" fontId="0" fillId="0" borderId="0" xfId="0" applyAlignment="1">
      <alignment horizontal="right"/>
    </xf>
    <xf numFmtId="0" fontId="21" fillId="0" borderId="0" xfId="0" applyFont="1"/>
    <xf numFmtId="0" fontId="22" fillId="0" borderId="0" xfId="0" applyFont="1"/>
    <xf numFmtId="0" fontId="0" fillId="0" borderId="0" xfId="0" applyBorder="1" applyAlignment="1">
      <alignment vertical="top"/>
    </xf>
    <xf numFmtId="14" fontId="0" fillId="0" borderId="11" xfId="0" applyNumberFormat="1" applyFill="1" applyBorder="1" applyAlignment="1">
      <alignment vertical="top"/>
    </xf>
    <xf numFmtId="14" fontId="0" fillId="0" borderId="11" xfId="0" applyNumberFormat="1" applyBorder="1" applyAlignment="1">
      <alignment vertical="top"/>
    </xf>
    <xf numFmtId="0" fontId="23" fillId="0" borderId="0" xfId="0" applyFont="1"/>
    <xf numFmtId="0" fontId="0" fillId="0" borderId="0" xfId="0" applyFill="1" applyBorder="1" applyAlignment="1">
      <alignment vertical="top"/>
    </xf>
    <xf numFmtId="0" fontId="16" fillId="0" borderId="13" xfId="0" applyFont="1" applyBorder="1" applyAlignment="1">
      <alignment vertical="top"/>
    </xf>
    <xf numFmtId="0" fontId="16" fillId="0" borderId="0" xfId="0" applyFont="1" applyFill="1" applyBorder="1" applyAlignment="1">
      <alignment vertical="top"/>
    </xf>
    <xf numFmtId="0" fontId="16" fillId="0" borderId="0" xfId="0" applyFont="1" applyAlignment="1">
      <alignment horizontal="right"/>
    </xf>
    <xf numFmtId="0" fontId="24" fillId="0" borderId="0" xfId="0" applyFont="1"/>
    <xf numFmtId="0" fontId="25" fillId="0" borderId="0" xfId="0" applyFont="1"/>
    <xf numFmtId="0" fontId="0" fillId="0" borderId="13" xfId="0" applyBorder="1" applyAlignment="1">
      <alignment vertical="top"/>
    </xf>
    <xf numFmtId="0" fontId="20" fillId="0" borderId="10" xfId="0" applyFont="1" applyBorder="1" applyAlignment="1">
      <alignment horizontal="left" vertical="top"/>
    </xf>
    <xf numFmtId="0" fontId="20" fillId="35" borderId="12" xfId="0" applyFont="1" applyFill="1" applyBorder="1" applyAlignment="1">
      <alignment horizontal="left" vertical="top"/>
    </xf>
  </cellXfs>
  <cellStyles count="43">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Lien hypertexte" xfId="42" builtinId="8"/>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6">
    <dxf>
      <font>
        <color rgb="FF00B0F0"/>
      </font>
    </dxf>
    <dxf>
      <font>
        <color theme="3" tint="-0.24994659260841701"/>
      </font>
    </dxf>
    <dxf>
      <font>
        <color theme="9" tint="-0.24994659260841701"/>
      </font>
    </dxf>
    <dxf>
      <font>
        <color rgb="FF008000"/>
      </font>
    </dxf>
    <dxf>
      <font>
        <color rgb="FFC00000"/>
      </font>
    </dxf>
    <dxf>
      <font>
        <color theme="7"/>
      </font>
    </dxf>
  </dxfs>
  <tableStyles count="0" defaultTableStyle="TableStyleMedium2" defaultPivotStyle="PivotStyleLight16"/>
  <colors>
    <mruColors>
      <color rgb="FF008000"/>
      <color rgb="FFFF33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nf.ch/F/NewsPool/Pages/agenda_101027_snf_jubilaeumsanlass_120111.asp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373"/>
  <sheetViews>
    <sheetView tabSelected="1" topLeftCell="B1" zoomScaleNormal="100" workbookViewId="0">
      <pane ySplit="2" topLeftCell="A3" activePane="bottomLeft" state="frozen"/>
      <selection activeCell="B1" sqref="B1"/>
      <selection pane="bottomLeft" activeCell="H8" sqref="H8"/>
    </sheetView>
  </sheetViews>
  <sheetFormatPr baseColWidth="10" defaultColWidth="9.140625" defaultRowHeight="15" x14ac:dyDescent="0.25"/>
  <cols>
    <col min="1" max="1" width="4.7109375" style="3" hidden="1" customWidth="1"/>
    <col min="2" max="2" width="26.85546875" style="3" customWidth="1"/>
    <col min="3" max="3" width="45.85546875" style="3" customWidth="1"/>
    <col min="4" max="4" width="48.85546875" style="3" customWidth="1"/>
    <col min="5" max="5" width="17.140625" style="4" customWidth="1"/>
    <col min="6" max="6" width="16.28515625" style="3" hidden="1" customWidth="1"/>
    <col min="7" max="7" width="43" style="3" hidden="1" customWidth="1"/>
    <col min="8" max="8" width="13.7109375" style="3" customWidth="1"/>
    <col min="9" max="10" width="12.7109375" style="3" hidden="1" customWidth="1"/>
    <col min="11" max="12" width="11.42578125" style="3" hidden="1" customWidth="1"/>
    <col min="13" max="13" width="11.5703125" style="3" hidden="1" customWidth="1"/>
    <col min="14" max="14" width="8.85546875" style="3" hidden="1" customWidth="1"/>
    <col min="15" max="15" width="10.28515625" style="3" hidden="1" customWidth="1"/>
    <col min="16" max="16" width="12" style="3" hidden="1" customWidth="1"/>
    <col min="17" max="17" width="11.42578125" style="3" hidden="1" customWidth="1"/>
    <col min="18" max="18" width="9.28515625" style="3" hidden="1" customWidth="1"/>
    <col min="19" max="19" width="17.42578125" style="3" hidden="1" customWidth="1"/>
    <col min="20" max="20" width="11.28515625" style="3" hidden="1" customWidth="1"/>
    <col min="21" max="21" width="7.140625" style="4" customWidth="1"/>
    <col min="22" max="33" width="9.140625" style="4"/>
    <col min="34" max="16384" width="9.140625" style="3"/>
  </cols>
  <sheetData>
    <row r="1" spans="1:33" ht="21" x14ac:dyDescent="0.25">
      <c r="B1" s="29" t="s">
        <v>2758</v>
      </c>
      <c r="C1" s="29"/>
      <c r="D1" s="29"/>
      <c r="E1" s="29"/>
      <c r="F1" s="29"/>
      <c r="G1" s="29"/>
      <c r="H1" s="29"/>
      <c r="U1" s="22"/>
      <c r="V1" s="22"/>
      <c r="W1" s="22"/>
      <c r="X1" s="22"/>
      <c r="Y1" s="22"/>
      <c r="Z1" s="22"/>
      <c r="AA1" s="22"/>
      <c r="AB1" s="22"/>
      <c r="AC1" s="22"/>
    </row>
    <row r="2" spans="1:33" s="1" customFormat="1" x14ac:dyDescent="0.25">
      <c r="A2" s="1" t="s">
        <v>0</v>
      </c>
      <c r="B2" s="9" t="s">
        <v>1</v>
      </c>
      <c r="C2" s="9" t="s">
        <v>2</v>
      </c>
      <c r="D2" s="9" t="s">
        <v>3</v>
      </c>
      <c r="E2" s="10" t="s">
        <v>2748</v>
      </c>
      <c r="F2" s="9" t="s">
        <v>4</v>
      </c>
      <c r="G2" s="9" t="s">
        <v>5</v>
      </c>
      <c r="H2" s="9" t="s">
        <v>6</v>
      </c>
      <c r="I2" s="9" t="s">
        <v>7</v>
      </c>
      <c r="J2" s="9" t="s">
        <v>8</v>
      </c>
      <c r="K2" s="9" t="s">
        <v>9</v>
      </c>
      <c r="L2" s="9" t="s">
        <v>10</v>
      </c>
      <c r="M2" s="9" t="s">
        <v>11</v>
      </c>
      <c r="N2" s="9" t="s">
        <v>12</v>
      </c>
      <c r="O2" s="9" t="s">
        <v>13</v>
      </c>
      <c r="P2" s="9" t="s">
        <v>14</v>
      </c>
      <c r="Q2" s="9" t="s">
        <v>15</v>
      </c>
      <c r="R2" s="9" t="s">
        <v>16</v>
      </c>
      <c r="S2" s="9" t="s">
        <v>17</v>
      </c>
      <c r="T2" s="23" t="s">
        <v>18</v>
      </c>
      <c r="U2" s="24"/>
      <c r="V2" s="24"/>
      <c r="W2" s="24"/>
      <c r="X2" s="24"/>
      <c r="Y2" s="24"/>
      <c r="Z2" s="24"/>
      <c r="AA2" s="24"/>
      <c r="AB2" s="24"/>
      <c r="AC2" s="24"/>
      <c r="AD2" s="2"/>
      <c r="AE2" s="2"/>
      <c r="AF2" s="2"/>
      <c r="AG2" s="2"/>
    </row>
    <row r="3" spans="1:33" s="4" customFormat="1" x14ac:dyDescent="0.25">
      <c r="A3" s="3" t="s">
        <v>19</v>
      </c>
      <c r="B3" s="13" t="s">
        <v>20</v>
      </c>
      <c r="C3" s="13" t="s">
        <v>21</v>
      </c>
      <c r="D3" s="13" t="s">
        <v>22</v>
      </c>
      <c r="E3" s="11" t="s">
        <v>2757</v>
      </c>
      <c r="F3" s="13" t="s">
        <v>23</v>
      </c>
      <c r="G3" s="13" t="s">
        <v>24</v>
      </c>
      <c r="H3" s="20">
        <v>40918</v>
      </c>
      <c r="I3" s="13" t="s">
        <v>25</v>
      </c>
      <c r="J3" s="13" t="s">
        <v>26</v>
      </c>
      <c r="K3" s="13" t="s">
        <v>24</v>
      </c>
      <c r="L3" s="13" t="s">
        <v>27</v>
      </c>
      <c r="M3" s="13" t="s">
        <v>28</v>
      </c>
      <c r="N3" s="13" t="s">
        <v>29</v>
      </c>
      <c r="O3" s="13" t="s">
        <v>29</v>
      </c>
      <c r="P3" s="13" t="s">
        <v>30</v>
      </c>
      <c r="Q3" s="13" t="s">
        <v>31</v>
      </c>
      <c r="R3" s="13" t="s">
        <v>32</v>
      </c>
      <c r="S3" s="13" t="s">
        <v>31</v>
      </c>
      <c r="T3" s="28" t="s">
        <v>32</v>
      </c>
      <c r="U3" s="22"/>
      <c r="V3" s="22"/>
      <c r="W3" s="22"/>
      <c r="X3" s="22"/>
      <c r="Y3" s="22"/>
      <c r="Z3" s="22"/>
      <c r="AA3" s="22"/>
      <c r="AB3" s="22"/>
      <c r="AC3" s="22"/>
    </row>
    <row r="4" spans="1:33" s="4" customFormat="1" x14ac:dyDescent="0.25">
      <c r="A4" s="4" t="s">
        <v>33</v>
      </c>
      <c r="B4" s="11" t="s">
        <v>20</v>
      </c>
      <c r="C4" s="11" t="s">
        <v>34</v>
      </c>
      <c r="D4" s="11" t="s">
        <v>35</v>
      </c>
      <c r="E4" s="11" t="s">
        <v>2749</v>
      </c>
      <c r="F4" s="11" t="s">
        <v>36</v>
      </c>
      <c r="G4" s="11" t="s">
        <v>24</v>
      </c>
      <c r="H4" s="19">
        <v>40919</v>
      </c>
      <c r="I4" s="11" t="s">
        <v>37</v>
      </c>
      <c r="J4" s="11" t="s">
        <v>38</v>
      </c>
      <c r="K4" s="11" t="s">
        <v>39</v>
      </c>
      <c r="L4" s="11" t="s">
        <v>24</v>
      </c>
      <c r="M4" s="11" t="s">
        <v>24</v>
      </c>
      <c r="N4" s="11" t="s">
        <v>40</v>
      </c>
      <c r="O4" s="12" t="s">
        <v>40</v>
      </c>
      <c r="P4" s="11" t="s">
        <v>24</v>
      </c>
      <c r="Q4" s="11" t="s">
        <v>41</v>
      </c>
      <c r="R4" s="11" t="s">
        <v>42</v>
      </c>
      <c r="S4" s="11" t="s">
        <v>41</v>
      </c>
      <c r="T4" s="11" t="s">
        <v>42</v>
      </c>
    </row>
    <row r="5" spans="1:33" x14ac:dyDescent="0.25">
      <c r="A5" s="3" t="s">
        <v>43</v>
      </c>
      <c r="B5" s="13" t="s">
        <v>20</v>
      </c>
      <c r="C5" s="13" t="s">
        <v>44</v>
      </c>
      <c r="D5" s="13" t="s">
        <v>45</v>
      </c>
      <c r="E5" s="11" t="s">
        <v>2750</v>
      </c>
      <c r="F5" s="13" t="s">
        <v>24</v>
      </c>
      <c r="G5" s="13" t="s">
        <v>24</v>
      </c>
      <c r="H5" s="20">
        <v>40919</v>
      </c>
      <c r="I5" s="13" t="s">
        <v>46</v>
      </c>
      <c r="J5" s="13" t="s">
        <v>38</v>
      </c>
      <c r="K5" s="13" t="s">
        <v>24</v>
      </c>
      <c r="L5" s="13" t="s">
        <v>47</v>
      </c>
      <c r="M5" s="13" t="s">
        <v>48</v>
      </c>
      <c r="N5" s="13" t="s">
        <v>49</v>
      </c>
      <c r="O5" s="13" t="s">
        <v>49</v>
      </c>
      <c r="P5" s="13" t="s">
        <v>24</v>
      </c>
      <c r="Q5" s="13" t="s">
        <v>50</v>
      </c>
      <c r="R5" s="13" t="s">
        <v>32</v>
      </c>
      <c r="S5" s="13" t="s">
        <v>51</v>
      </c>
      <c r="T5" s="13" t="s">
        <v>32</v>
      </c>
    </row>
    <row r="6" spans="1:33" x14ac:dyDescent="0.25">
      <c r="A6" s="3" t="s">
        <v>52</v>
      </c>
      <c r="B6" s="13" t="s">
        <v>20</v>
      </c>
      <c r="C6" s="13" t="s">
        <v>53</v>
      </c>
      <c r="D6" s="13" t="s">
        <v>54</v>
      </c>
      <c r="E6" s="11" t="s">
        <v>2750</v>
      </c>
      <c r="F6" s="13" t="s">
        <v>55</v>
      </c>
      <c r="G6" s="13" t="s">
        <v>56</v>
      </c>
      <c r="H6" s="20">
        <v>40919</v>
      </c>
      <c r="I6" s="13" t="s">
        <v>46</v>
      </c>
      <c r="J6" s="13" t="s">
        <v>38</v>
      </c>
      <c r="K6" s="13" t="s">
        <v>57</v>
      </c>
      <c r="L6" s="13" t="s">
        <v>58</v>
      </c>
      <c r="M6" s="13" t="s">
        <v>59</v>
      </c>
      <c r="N6" s="13" t="s">
        <v>60</v>
      </c>
      <c r="O6" s="13" t="s">
        <v>60</v>
      </c>
      <c r="P6" s="13" t="s">
        <v>24</v>
      </c>
      <c r="Q6" s="13" t="s">
        <v>61</v>
      </c>
      <c r="R6" s="13" t="s">
        <v>32</v>
      </c>
      <c r="S6" s="13" t="s">
        <v>62</v>
      </c>
      <c r="T6" s="13" t="s">
        <v>32</v>
      </c>
    </row>
    <row r="7" spans="1:33" x14ac:dyDescent="0.25">
      <c r="A7" s="3" t="s">
        <v>63</v>
      </c>
      <c r="B7" s="13" t="s">
        <v>20</v>
      </c>
      <c r="C7" s="13" t="s">
        <v>64</v>
      </c>
      <c r="D7" s="13" t="s">
        <v>65</v>
      </c>
      <c r="E7" s="11" t="s">
        <v>2751</v>
      </c>
      <c r="F7" s="13" t="s">
        <v>55</v>
      </c>
      <c r="G7" s="13" t="s">
        <v>66</v>
      </c>
      <c r="H7" s="20">
        <v>40920</v>
      </c>
      <c r="I7" s="13" t="s">
        <v>46</v>
      </c>
      <c r="J7" s="13" t="s">
        <v>67</v>
      </c>
      <c r="K7" s="13" t="s">
        <v>68</v>
      </c>
      <c r="L7" s="13" t="s">
        <v>69</v>
      </c>
      <c r="M7" s="13" t="s">
        <v>70</v>
      </c>
      <c r="N7" s="13" t="s">
        <v>24</v>
      </c>
      <c r="O7" s="13" t="s">
        <v>24</v>
      </c>
      <c r="P7" s="13" t="s">
        <v>71</v>
      </c>
      <c r="Q7" s="13" t="s">
        <v>72</v>
      </c>
      <c r="R7" s="13" t="s">
        <v>42</v>
      </c>
      <c r="S7" s="13" t="s">
        <v>72</v>
      </c>
      <c r="T7" s="13" t="s">
        <v>42</v>
      </c>
    </row>
    <row r="8" spans="1:33" s="4" customFormat="1" x14ac:dyDescent="0.2">
      <c r="A8" s="4" t="s">
        <v>73</v>
      </c>
      <c r="B8" s="11" t="s">
        <v>20</v>
      </c>
      <c r="C8" s="11" t="s">
        <v>21</v>
      </c>
      <c r="D8" s="11" t="s">
        <v>74</v>
      </c>
      <c r="E8" s="11" t="s">
        <v>2757</v>
      </c>
      <c r="F8" s="11" t="s">
        <v>23</v>
      </c>
      <c r="G8" s="11" t="s">
        <v>24</v>
      </c>
      <c r="H8" s="19">
        <v>40921</v>
      </c>
      <c r="I8" s="11" t="s">
        <v>75</v>
      </c>
      <c r="J8" s="11" t="s">
        <v>76</v>
      </c>
      <c r="K8" s="11" t="s">
        <v>24</v>
      </c>
      <c r="L8" s="11" t="s">
        <v>27</v>
      </c>
      <c r="M8" s="11" t="s">
        <v>28</v>
      </c>
      <c r="N8" s="11" t="s">
        <v>29</v>
      </c>
      <c r="O8" s="11" t="s">
        <v>29</v>
      </c>
      <c r="P8" s="11" t="s">
        <v>77</v>
      </c>
      <c r="Q8" s="11" t="s">
        <v>78</v>
      </c>
      <c r="R8" s="11" t="s">
        <v>32</v>
      </c>
      <c r="S8" s="11" t="s">
        <v>78</v>
      </c>
      <c r="T8" s="11" t="s">
        <v>32</v>
      </c>
      <c r="V8" s="21"/>
    </row>
    <row r="9" spans="1:33" s="4" customFormat="1" x14ac:dyDescent="0.25">
      <c r="A9" s="4" t="s">
        <v>79</v>
      </c>
      <c r="B9" s="11" t="s">
        <v>20</v>
      </c>
      <c r="C9" s="11" t="s">
        <v>21</v>
      </c>
      <c r="D9" s="11" t="s">
        <v>80</v>
      </c>
      <c r="E9" s="11" t="s">
        <v>2757</v>
      </c>
      <c r="F9" s="11" t="s">
        <v>23</v>
      </c>
      <c r="G9" s="11" t="s">
        <v>24</v>
      </c>
      <c r="H9" s="19">
        <v>40925</v>
      </c>
      <c r="I9" s="11" t="s">
        <v>81</v>
      </c>
      <c r="J9" s="11" t="s">
        <v>26</v>
      </c>
      <c r="K9" s="11" t="s">
        <v>24</v>
      </c>
      <c r="L9" s="11" t="s">
        <v>27</v>
      </c>
      <c r="M9" s="11" t="s">
        <v>28</v>
      </c>
      <c r="N9" s="11" t="s">
        <v>29</v>
      </c>
      <c r="O9" s="11" t="s">
        <v>29</v>
      </c>
      <c r="P9" s="11" t="s">
        <v>82</v>
      </c>
      <c r="Q9" s="11" t="s">
        <v>83</v>
      </c>
      <c r="R9" s="11" t="s">
        <v>32</v>
      </c>
      <c r="S9" s="11" t="s">
        <v>83</v>
      </c>
      <c r="T9" s="11" t="s">
        <v>32</v>
      </c>
    </row>
    <row r="10" spans="1:33" x14ac:dyDescent="0.25">
      <c r="A10" s="3" t="s">
        <v>84</v>
      </c>
      <c r="B10" s="13" t="s">
        <v>85</v>
      </c>
      <c r="C10" s="13" t="s">
        <v>86</v>
      </c>
      <c r="D10" s="13" t="s">
        <v>87</v>
      </c>
      <c r="E10" s="11" t="s">
        <v>2757</v>
      </c>
      <c r="F10" s="13" t="s">
        <v>55</v>
      </c>
      <c r="G10" s="13" t="s">
        <v>88</v>
      </c>
      <c r="H10" s="20">
        <v>40926</v>
      </c>
      <c r="I10" s="13" t="s">
        <v>89</v>
      </c>
      <c r="J10" s="13" t="s">
        <v>90</v>
      </c>
      <c r="K10" s="13" t="s">
        <v>233</v>
      </c>
      <c r="L10" s="13" t="s">
        <v>91</v>
      </c>
      <c r="M10" s="13" t="s">
        <v>92</v>
      </c>
      <c r="N10" s="13" t="s">
        <v>93</v>
      </c>
      <c r="O10" s="13" t="s">
        <v>93</v>
      </c>
      <c r="P10" s="13" t="s">
        <v>24</v>
      </c>
      <c r="Q10" s="13" t="s">
        <v>94</v>
      </c>
      <c r="R10" s="13" t="s">
        <v>32</v>
      </c>
      <c r="S10" s="13" t="s">
        <v>95</v>
      </c>
      <c r="T10" s="13" t="s">
        <v>32</v>
      </c>
    </row>
    <row r="11" spans="1:33" s="4" customFormat="1" x14ac:dyDescent="0.25">
      <c r="A11" s="3" t="s">
        <v>97</v>
      </c>
      <c r="B11" s="13" t="s">
        <v>20</v>
      </c>
      <c r="C11" s="13" t="s">
        <v>21</v>
      </c>
      <c r="D11" s="13" t="s">
        <v>98</v>
      </c>
      <c r="E11" s="11" t="s">
        <v>2757</v>
      </c>
      <c r="F11" s="13" t="s">
        <v>23</v>
      </c>
      <c r="G11" s="13" t="s">
        <v>24</v>
      </c>
      <c r="H11" s="20">
        <v>40928</v>
      </c>
      <c r="I11" s="13" t="s">
        <v>96</v>
      </c>
      <c r="J11" s="13" t="s">
        <v>76</v>
      </c>
      <c r="K11" s="13" t="s">
        <v>99</v>
      </c>
      <c r="L11" s="13" t="s">
        <v>27</v>
      </c>
      <c r="M11" s="13" t="s">
        <v>28</v>
      </c>
      <c r="N11" s="13" t="s">
        <v>29</v>
      </c>
      <c r="O11" s="13" t="s">
        <v>29</v>
      </c>
      <c r="P11" s="13" t="s">
        <v>100</v>
      </c>
      <c r="Q11" s="13" t="s">
        <v>101</v>
      </c>
      <c r="R11" s="13" t="s">
        <v>32</v>
      </c>
      <c r="S11" s="13" t="s">
        <v>102</v>
      </c>
      <c r="T11" s="13" t="s">
        <v>32</v>
      </c>
    </row>
    <row r="12" spans="1:33" x14ac:dyDescent="0.25">
      <c r="A12" s="3" t="s">
        <v>116</v>
      </c>
      <c r="B12" s="13" t="s">
        <v>20</v>
      </c>
      <c r="C12" s="13" t="s">
        <v>117</v>
      </c>
      <c r="D12" s="13" t="s">
        <v>118</v>
      </c>
      <c r="E12" s="11" t="s">
        <v>2750</v>
      </c>
      <c r="F12" s="13" t="s">
        <v>119</v>
      </c>
      <c r="G12" s="13" t="s">
        <v>24</v>
      </c>
      <c r="H12" s="20">
        <v>40928</v>
      </c>
      <c r="I12" s="13" t="s">
        <v>96</v>
      </c>
      <c r="J12" s="13" t="s">
        <v>120</v>
      </c>
      <c r="K12" s="13" t="s">
        <v>121</v>
      </c>
      <c r="L12" s="13" t="s">
        <v>122</v>
      </c>
      <c r="M12" s="13" t="s">
        <v>123</v>
      </c>
      <c r="N12" s="13" t="s">
        <v>124</v>
      </c>
      <c r="O12" s="13" t="s">
        <v>124</v>
      </c>
      <c r="P12" s="13" t="s">
        <v>38</v>
      </c>
      <c r="Q12" s="13" t="s">
        <v>125</v>
      </c>
      <c r="R12" s="13" t="s">
        <v>32</v>
      </c>
      <c r="S12" s="13" t="s">
        <v>126</v>
      </c>
      <c r="T12" s="13" t="s">
        <v>42</v>
      </c>
    </row>
    <row r="13" spans="1:33" x14ac:dyDescent="0.25">
      <c r="A13" s="3" t="s">
        <v>103</v>
      </c>
      <c r="B13" s="13" t="s">
        <v>20</v>
      </c>
      <c r="C13" s="13" t="s">
        <v>104</v>
      </c>
      <c r="D13" s="13" t="s">
        <v>105</v>
      </c>
      <c r="E13" s="11" t="s">
        <v>2752</v>
      </c>
      <c r="F13" s="13" t="s">
        <v>106</v>
      </c>
      <c r="G13" s="13" t="s">
        <v>107</v>
      </c>
      <c r="H13" s="20">
        <v>40928</v>
      </c>
      <c r="I13" s="13" t="s">
        <v>96</v>
      </c>
      <c r="J13" s="13" t="s">
        <v>108</v>
      </c>
      <c r="K13" s="13" t="s">
        <v>109</v>
      </c>
      <c r="L13" s="13" t="s">
        <v>110</v>
      </c>
      <c r="M13" s="13" t="s">
        <v>111</v>
      </c>
      <c r="N13" s="13" t="s">
        <v>112</v>
      </c>
      <c r="O13" s="13" t="s">
        <v>112</v>
      </c>
      <c r="P13" s="13" t="s">
        <v>113</v>
      </c>
      <c r="Q13" s="13" t="s">
        <v>114</v>
      </c>
      <c r="R13" s="13" t="s">
        <v>42</v>
      </c>
      <c r="S13" s="13" t="s">
        <v>115</v>
      </c>
      <c r="T13" s="13" t="s">
        <v>42</v>
      </c>
    </row>
    <row r="14" spans="1:33" x14ac:dyDescent="0.25">
      <c r="A14" s="3" t="s">
        <v>127</v>
      </c>
      <c r="B14" s="13" t="s">
        <v>20</v>
      </c>
      <c r="C14" s="13" t="s">
        <v>128</v>
      </c>
      <c r="D14" s="13" t="s">
        <v>129</v>
      </c>
      <c r="E14" s="11" t="s">
        <v>2752</v>
      </c>
      <c r="F14" s="13" t="s">
        <v>130</v>
      </c>
      <c r="G14" s="13" t="s">
        <v>131</v>
      </c>
      <c r="H14" s="20">
        <v>40931</v>
      </c>
      <c r="I14" s="13" t="s">
        <v>132</v>
      </c>
      <c r="J14" s="13" t="s">
        <v>133</v>
      </c>
      <c r="K14" s="13" t="s">
        <v>24</v>
      </c>
      <c r="L14" s="13" t="s">
        <v>134</v>
      </c>
      <c r="M14" s="13" t="s">
        <v>135</v>
      </c>
      <c r="N14" s="13" t="s">
        <v>136</v>
      </c>
      <c r="O14" s="13" t="s">
        <v>136</v>
      </c>
      <c r="P14" s="13" t="s">
        <v>137</v>
      </c>
      <c r="Q14" s="13" t="s">
        <v>138</v>
      </c>
      <c r="R14" s="13" t="s">
        <v>42</v>
      </c>
      <c r="S14" s="13" t="s">
        <v>139</v>
      </c>
      <c r="T14" s="13" t="s">
        <v>42</v>
      </c>
    </row>
    <row r="15" spans="1:33" x14ac:dyDescent="0.25">
      <c r="A15" s="3" t="s">
        <v>140</v>
      </c>
      <c r="B15" s="13" t="s">
        <v>20</v>
      </c>
      <c r="C15" s="13" t="s">
        <v>21</v>
      </c>
      <c r="D15" s="13" t="s">
        <v>141</v>
      </c>
      <c r="E15" s="11" t="s">
        <v>2757</v>
      </c>
      <c r="F15" s="13" t="s">
        <v>23</v>
      </c>
      <c r="G15" s="13" t="s">
        <v>24</v>
      </c>
      <c r="H15" s="20">
        <v>40932</v>
      </c>
      <c r="I15" s="13" t="s">
        <v>142</v>
      </c>
      <c r="J15" s="13" t="s">
        <v>26</v>
      </c>
      <c r="K15" s="13" t="s">
        <v>143</v>
      </c>
      <c r="L15" s="13" t="s">
        <v>27</v>
      </c>
      <c r="M15" s="13" t="s">
        <v>28</v>
      </c>
      <c r="N15" s="13" t="s">
        <v>29</v>
      </c>
      <c r="O15" s="13" t="s">
        <v>29</v>
      </c>
      <c r="P15" s="13" t="s">
        <v>144</v>
      </c>
      <c r="Q15" s="13" t="s">
        <v>145</v>
      </c>
      <c r="R15" s="13" t="s">
        <v>32</v>
      </c>
      <c r="S15" s="13" t="s">
        <v>146</v>
      </c>
      <c r="T15" s="13" t="s">
        <v>32</v>
      </c>
    </row>
    <row r="16" spans="1:33" x14ac:dyDescent="0.25">
      <c r="A16" s="4" t="s">
        <v>147</v>
      </c>
      <c r="B16" s="11" t="s">
        <v>20</v>
      </c>
      <c r="C16" s="11" t="s">
        <v>148</v>
      </c>
      <c r="D16" s="11" t="s">
        <v>149</v>
      </c>
      <c r="E16" s="11" t="s">
        <v>2751</v>
      </c>
      <c r="F16" s="11" t="s">
        <v>24</v>
      </c>
      <c r="G16" s="11" t="s">
        <v>150</v>
      </c>
      <c r="H16" s="19">
        <v>40933</v>
      </c>
      <c r="I16" s="11" t="s">
        <v>151</v>
      </c>
      <c r="J16" s="11" t="s">
        <v>152</v>
      </c>
      <c r="K16" s="11" t="s">
        <v>153</v>
      </c>
      <c r="L16" s="11" t="s">
        <v>24</v>
      </c>
      <c r="M16" s="11" t="s">
        <v>24</v>
      </c>
      <c r="N16" s="11" t="s">
        <v>154</v>
      </c>
      <c r="O16" s="11" t="s">
        <v>154</v>
      </c>
      <c r="P16" s="11" t="s">
        <v>155</v>
      </c>
      <c r="Q16" s="11" t="s">
        <v>156</v>
      </c>
      <c r="R16" s="11" t="s">
        <v>42</v>
      </c>
      <c r="S16" s="11" t="s">
        <v>157</v>
      </c>
      <c r="T16" s="11" t="s">
        <v>42</v>
      </c>
    </row>
    <row r="17" spans="1:20" s="4" customFormat="1" x14ac:dyDescent="0.25">
      <c r="A17" s="3" t="s">
        <v>158</v>
      </c>
      <c r="B17" s="13" t="s">
        <v>20</v>
      </c>
      <c r="C17" s="13" t="s">
        <v>21</v>
      </c>
      <c r="D17" s="13" t="s">
        <v>159</v>
      </c>
      <c r="E17" s="11" t="s">
        <v>2757</v>
      </c>
      <c r="F17" s="13" t="s">
        <v>23</v>
      </c>
      <c r="G17" s="13" t="s">
        <v>24</v>
      </c>
      <c r="H17" s="20">
        <v>40935</v>
      </c>
      <c r="I17" s="13" t="s">
        <v>160</v>
      </c>
      <c r="J17" s="13" t="s">
        <v>76</v>
      </c>
      <c r="K17" s="13" t="s">
        <v>161</v>
      </c>
      <c r="L17" s="13" t="s">
        <v>27</v>
      </c>
      <c r="M17" s="13" t="s">
        <v>28</v>
      </c>
      <c r="N17" s="13" t="s">
        <v>29</v>
      </c>
      <c r="O17" s="13" t="s">
        <v>29</v>
      </c>
      <c r="P17" s="13" t="s">
        <v>162</v>
      </c>
      <c r="Q17" s="13" t="s">
        <v>163</v>
      </c>
      <c r="R17" s="13" t="s">
        <v>32</v>
      </c>
      <c r="S17" s="13" t="s">
        <v>164</v>
      </c>
      <c r="T17" s="13" t="s">
        <v>32</v>
      </c>
    </row>
    <row r="18" spans="1:20" x14ac:dyDescent="0.25">
      <c r="A18" s="3" t="s">
        <v>165</v>
      </c>
      <c r="B18" s="13" t="s">
        <v>20</v>
      </c>
      <c r="C18" s="13" t="s">
        <v>21</v>
      </c>
      <c r="D18" s="13" t="s">
        <v>166</v>
      </c>
      <c r="E18" s="11" t="s">
        <v>2757</v>
      </c>
      <c r="F18" s="13" t="s">
        <v>23</v>
      </c>
      <c r="G18" s="13" t="s">
        <v>24</v>
      </c>
      <c r="H18" s="20">
        <v>40939</v>
      </c>
      <c r="I18" s="13" t="s">
        <v>167</v>
      </c>
      <c r="J18" s="13" t="s">
        <v>26</v>
      </c>
      <c r="K18" s="13" t="s">
        <v>168</v>
      </c>
      <c r="L18" s="13" t="s">
        <v>27</v>
      </c>
      <c r="M18" s="13" t="s">
        <v>28</v>
      </c>
      <c r="N18" s="13" t="s">
        <v>29</v>
      </c>
      <c r="O18" s="13" t="s">
        <v>29</v>
      </c>
      <c r="P18" s="13" t="s">
        <v>169</v>
      </c>
      <c r="Q18" s="13" t="s">
        <v>170</v>
      </c>
      <c r="R18" s="13" t="s">
        <v>32</v>
      </c>
      <c r="S18" s="13" t="s">
        <v>171</v>
      </c>
      <c r="T18" s="13" t="s">
        <v>32</v>
      </c>
    </row>
    <row r="19" spans="1:20" x14ac:dyDescent="0.25">
      <c r="A19" s="3" t="s">
        <v>172</v>
      </c>
      <c r="B19" s="13" t="s">
        <v>20</v>
      </c>
      <c r="C19" s="13" t="s">
        <v>21</v>
      </c>
      <c r="D19" s="13" t="s">
        <v>173</v>
      </c>
      <c r="E19" s="11" t="s">
        <v>2757</v>
      </c>
      <c r="F19" s="13" t="s">
        <v>23</v>
      </c>
      <c r="G19" s="13" t="s">
        <v>24</v>
      </c>
      <c r="H19" s="20">
        <v>40942</v>
      </c>
      <c r="I19" s="13" t="s">
        <v>174</v>
      </c>
      <c r="J19" s="13" t="s">
        <v>76</v>
      </c>
      <c r="K19" s="13" t="s">
        <v>175</v>
      </c>
      <c r="L19" s="13" t="s">
        <v>27</v>
      </c>
      <c r="M19" s="13" t="s">
        <v>28</v>
      </c>
      <c r="N19" s="13" t="s">
        <v>29</v>
      </c>
      <c r="O19" s="13" t="s">
        <v>29</v>
      </c>
      <c r="P19" s="13" t="s">
        <v>176</v>
      </c>
      <c r="Q19" s="13" t="s">
        <v>177</v>
      </c>
      <c r="R19" s="13" t="s">
        <v>32</v>
      </c>
      <c r="S19" s="13" t="s">
        <v>178</v>
      </c>
      <c r="T19" s="13" t="s">
        <v>32</v>
      </c>
    </row>
    <row r="20" spans="1:20" x14ac:dyDescent="0.25">
      <c r="A20" s="4" t="s">
        <v>179</v>
      </c>
      <c r="B20" s="11" t="s">
        <v>180</v>
      </c>
      <c r="C20" s="11" t="s">
        <v>181</v>
      </c>
      <c r="D20" s="11" t="s">
        <v>182</v>
      </c>
      <c r="E20" s="11" t="s">
        <v>2751</v>
      </c>
      <c r="F20" s="11" t="s">
        <v>183</v>
      </c>
      <c r="G20" s="11" t="s">
        <v>24</v>
      </c>
      <c r="H20" s="19">
        <v>40942</v>
      </c>
      <c r="I20" s="11" t="s">
        <v>174</v>
      </c>
      <c r="J20" s="11" t="s">
        <v>38</v>
      </c>
      <c r="K20" s="11" t="s">
        <v>24</v>
      </c>
      <c r="L20" s="11" t="s">
        <v>24</v>
      </c>
      <c r="M20" s="11" t="s">
        <v>24</v>
      </c>
      <c r="N20" s="11" t="s">
        <v>184</v>
      </c>
      <c r="O20" s="11" t="s">
        <v>184</v>
      </c>
      <c r="P20" s="11" t="s">
        <v>185</v>
      </c>
      <c r="Q20" s="11" t="s">
        <v>186</v>
      </c>
      <c r="R20" s="11" t="s">
        <v>42</v>
      </c>
      <c r="S20" s="11" t="s">
        <v>186</v>
      </c>
      <c r="T20" s="11" t="s">
        <v>42</v>
      </c>
    </row>
    <row r="21" spans="1:20" s="4" customFormat="1" x14ac:dyDescent="0.25">
      <c r="A21" s="3" t="s">
        <v>187</v>
      </c>
      <c r="B21" s="13" t="s">
        <v>20</v>
      </c>
      <c r="C21" s="13" t="s">
        <v>21</v>
      </c>
      <c r="D21" s="13" t="s">
        <v>188</v>
      </c>
      <c r="E21" s="11" t="s">
        <v>2757</v>
      </c>
      <c r="F21" s="13" t="s">
        <v>23</v>
      </c>
      <c r="G21" s="13" t="s">
        <v>24</v>
      </c>
      <c r="H21" s="20">
        <v>40946</v>
      </c>
      <c r="I21" s="13" t="s">
        <v>189</v>
      </c>
      <c r="J21" s="13" t="s">
        <v>26</v>
      </c>
      <c r="K21" s="13" t="s">
        <v>24</v>
      </c>
      <c r="L21" s="13" t="s">
        <v>27</v>
      </c>
      <c r="M21" s="13" t="s">
        <v>28</v>
      </c>
      <c r="N21" s="13" t="s">
        <v>29</v>
      </c>
      <c r="O21" s="13" t="s">
        <v>29</v>
      </c>
      <c r="P21" s="13" t="s">
        <v>190</v>
      </c>
      <c r="Q21" s="13" t="s">
        <v>191</v>
      </c>
      <c r="R21" s="13" t="s">
        <v>32</v>
      </c>
      <c r="S21" s="13" t="s">
        <v>192</v>
      </c>
      <c r="T21" s="13" t="s">
        <v>32</v>
      </c>
    </row>
    <row r="22" spans="1:20" x14ac:dyDescent="0.25">
      <c r="A22" s="3" t="s">
        <v>193</v>
      </c>
      <c r="B22" s="13" t="s">
        <v>194</v>
      </c>
      <c r="C22" s="13" t="s">
        <v>195</v>
      </c>
      <c r="D22" s="13" t="s">
        <v>196</v>
      </c>
      <c r="E22" s="11" t="s">
        <v>2753</v>
      </c>
      <c r="F22" s="13" t="s">
        <v>197</v>
      </c>
      <c r="G22" s="13" t="s">
        <v>198</v>
      </c>
      <c r="H22" s="20">
        <v>40946</v>
      </c>
      <c r="I22" s="13" t="s">
        <v>189</v>
      </c>
      <c r="J22" s="13" t="s">
        <v>199</v>
      </c>
      <c r="K22" s="13" t="s">
        <v>200</v>
      </c>
      <c r="L22" s="13" t="s">
        <v>201</v>
      </c>
      <c r="M22" s="13" t="s">
        <v>202</v>
      </c>
      <c r="N22" s="13" t="s">
        <v>24</v>
      </c>
      <c r="O22" s="13" t="s">
        <v>24</v>
      </c>
      <c r="P22" s="13" t="s">
        <v>203</v>
      </c>
      <c r="Q22" s="13" t="s">
        <v>204</v>
      </c>
      <c r="R22" s="13" t="s">
        <v>32</v>
      </c>
      <c r="S22" s="13" t="s">
        <v>204</v>
      </c>
      <c r="T22" s="13" t="s">
        <v>32</v>
      </c>
    </row>
    <row r="23" spans="1:20" x14ac:dyDescent="0.25">
      <c r="A23" s="3" t="s">
        <v>205</v>
      </c>
      <c r="B23" s="13" t="s">
        <v>20</v>
      </c>
      <c r="C23" s="13" t="s">
        <v>206</v>
      </c>
      <c r="D23" s="13" t="s">
        <v>207</v>
      </c>
      <c r="E23" s="11" t="s">
        <v>2750</v>
      </c>
      <c r="F23" s="13" t="s">
        <v>55</v>
      </c>
      <c r="G23" s="13" t="s">
        <v>208</v>
      </c>
      <c r="H23" s="20">
        <v>40947</v>
      </c>
      <c r="I23" s="13" t="s">
        <v>209</v>
      </c>
      <c r="J23" s="13" t="s">
        <v>210</v>
      </c>
      <c r="K23" s="13" t="s">
        <v>24</v>
      </c>
      <c r="L23" s="13" t="s">
        <v>211</v>
      </c>
      <c r="M23" s="13" t="s">
        <v>212</v>
      </c>
      <c r="N23" s="13" t="s">
        <v>213</v>
      </c>
      <c r="O23" s="13" t="s">
        <v>213</v>
      </c>
      <c r="P23" s="13" t="s">
        <v>214</v>
      </c>
      <c r="Q23" s="13" t="s">
        <v>215</v>
      </c>
      <c r="R23" s="13" t="s">
        <v>32</v>
      </c>
      <c r="S23" s="13" t="s">
        <v>216</v>
      </c>
      <c r="T23" s="13" t="s">
        <v>32</v>
      </c>
    </row>
    <row r="24" spans="1:20" x14ac:dyDescent="0.25">
      <c r="A24" s="3" t="s">
        <v>217</v>
      </c>
      <c r="B24" s="13" t="s">
        <v>20</v>
      </c>
      <c r="C24" s="13" t="s">
        <v>21</v>
      </c>
      <c r="D24" s="13" t="s">
        <v>218</v>
      </c>
      <c r="E24" s="11" t="s">
        <v>2757</v>
      </c>
      <c r="F24" s="13" t="s">
        <v>23</v>
      </c>
      <c r="G24" s="13" t="s">
        <v>24</v>
      </c>
      <c r="H24" s="20">
        <v>40949</v>
      </c>
      <c r="I24" s="13" t="s">
        <v>219</v>
      </c>
      <c r="J24" s="13" t="s">
        <v>76</v>
      </c>
      <c r="K24" s="13" t="s">
        <v>24</v>
      </c>
      <c r="L24" s="13" t="s">
        <v>27</v>
      </c>
      <c r="M24" s="13" t="s">
        <v>28</v>
      </c>
      <c r="N24" s="13" t="s">
        <v>29</v>
      </c>
      <c r="O24" s="13" t="s">
        <v>29</v>
      </c>
      <c r="P24" s="13" t="s">
        <v>220</v>
      </c>
      <c r="Q24" s="13" t="s">
        <v>221</v>
      </c>
      <c r="R24" s="13" t="s">
        <v>32</v>
      </c>
      <c r="S24" s="13" t="s">
        <v>222</v>
      </c>
      <c r="T24" s="13" t="s">
        <v>32</v>
      </c>
    </row>
    <row r="25" spans="1:20" x14ac:dyDescent="0.25">
      <c r="A25" s="3" t="s">
        <v>223</v>
      </c>
      <c r="B25" s="13" t="s">
        <v>20</v>
      </c>
      <c r="C25" s="13" t="s">
        <v>21</v>
      </c>
      <c r="D25" s="13" t="s">
        <v>224</v>
      </c>
      <c r="E25" s="11" t="s">
        <v>2757</v>
      </c>
      <c r="F25" s="13" t="s">
        <v>23</v>
      </c>
      <c r="G25" s="13" t="s">
        <v>24</v>
      </c>
      <c r="H25" s="20">
        <v>40953</v>
      </c>
      <c r="I25" s="13" t="s">
        <v>225</v>
      </c>
      <c r="J25" s="13" t="s">
        <v>26</v>
      </c>
      <c r="K25" s="13" t="s">
        <v>24</v>
      </c>
      <c r="L25" s="13" t="s">
        <v>27</v>
      </c>
      <c r="M25" s="13" t="s">
        <v>28</v>
      </c>
      <c r="N25" s="13" t="s">
        <v>29</v>
      </c>
      <c r="O25" s="13" t="s">
        <v>29</v>
      </c>
      <c r="P25" s="13" t="s">
        <v>226</v>
      </c>
      <c r="Q25" s="13" t="s">
        <v>227</v>
      </c>
      <c r="R25" s="13" t="s">
        <v>32</v>
      </c>
      <c r="S25" s="13" t="s">
        <v>228</v>
      </c>
      <c r="T25" s="13" t="s">
        <v>32</v>
      </c>
    </row>
    <row r="26" spans="1:20" x14ac:dyDescent="0.25">
      <c r="A26" s="3" t="s">
        <v>229</v>
      </c>
      <c r="B26" s="13" t="s">
        <v>85</v>
      </c>
      <c r="C26" s="13" t="s">
        <v>86</v>
      </c>
      <c r="D26" s="13" t="s">
        <v>230</v>
      </c>
      <c r="E26" s="11" t="s">
        <v>2757</v>
      </c>
      <c r="F26" s="13" t="s">
        <v>55</v>
      </c>
      <c r="G26" s="13" t="s">
        <v>88</v>
      </c>
      <c r="H26" s="20">
        <v>40954</v>
      </c>
      <c r="I26" s="13" t="s">
        <v>231</v>
      </c>
      <c r="J26" s="13" t="s">
        <v>232</v>
      </c>
      <c r="K26" s="13" t="s">
        <v>233</v>
      </c>
      <c r="L26" s="13" t="s">
        <v>234</v>
      </c>
      <c r="M26" s="13" t="s">
        <v>235</v>
      </c>
      <c r="N26" s="13" t="s">
        <v>236</v>
      </c>
      <c r="O26" s="13" t="s">
        <v>236</v>
      </c>
      <c r="P26" s="13" t="s">
        <v>24</v>
      </c>
      <c r="Q26" s="13" t="s">
        <v>237</v>
      </c>
      <c r="R26" s="13" t="s">
        <v>32</v>
      </c>
      <c r="S26" s="13" t="s">
        <v>238</v>
      </c>
      <c r="T26" s="13" t="s">
        <v>32</v>
      </c>
    </row>
    <row r="27" spans="1:20" x14ac:dyDescent="0.25">
      <c r="A27" s="3" t="s">
        <v>239</v>
      </c>
      <c r="B27" s="13" t="s">
        <v>20</v>
      </c>
      <c r="C27" s="13" t="s">
        <v>21</v>
      </c>
      <c r="D27" s="13" t="s">
        <v>240</v>
      </c>
      <c r="E27" s="11" t="s">
        <v>2757</v>
      </c>
      <c r="F27" s="13" t="s">
        <v>23</v>
      </c>
      <c r="G27" s="13" t="s">
        <v>24</v>
      </c>
      <c r="H27" s="20">
        <v>40956</v>
      </c>
      <c r="I27" s="13" t="s">
        <v>241</v>
      </c>
      <c r="J27" s="13" t="s">
        <v>76</v>
      </c>
      <c r="K27" s="13" t="s">
        <v>24</v>
      </c>
      <c r="L27" s="13" t="s">
        <v>27</v>
      </c>
      <c r="M27" s="13" t="s">
        <v>28</v>
      </c>
      <c r="N27" s="13" t="s">
        <v>29</v>
      </c>
      <c r="O27" s="13" t="s">
        <v>29</v>
      </c>
      <c r="P27" s="13" t="s">
        <v>242</v>
      </c>
      <c r="Q27" s="13" t="s">
        <v>243</v>
      </c>
      <c r="R27" s="13" t="s">
        <v>32</v>
      </c>
      <c r="S27" s="13" t="s">
        <v>243</v>
      </c>
      <c r="T27" s="13" t="s">
        <v>32</v>
      </c>
    </row>
    <row r="28" spans="1:20" x14ac:dyDescent="0.25">
      <c r="A28" s="3" t="s">
        <v>244</v>
      </c>
      <c r="B28" s="13" t="s">
        <v>20</v>
      </c>
      <c r="C28" s="13" t="s">
        <v>128</v>
      </c>
      <c r="D28" s="13" t="s">
        <v>245</v>
      </c>
      <c r="E28" s="11" t="s">
        <v>2752</v>
      </c>
      <c r="F28" s="13" t="s">
        <v>130</v>
      </c>
      <c r="G28" s="13" t="s">
        <v>131</v>
      </c>
      <c r="H28" s="20">
        <v>40959</v>
      </c>
      <c r="I28" s="13" t="s">
        <v>246</v>
      </c>
      <c r="J28" s="13" t="s">
        <v>133</v>
      </c>
      <c r="K28" s="13" t="s">
        <v>24</v>
      </c>
      <c r="L28" s="13" t="s">
        <v>134</v>
      </c>
      <c r="M28" s="13" t="s">
        <v>135</v>
      </c>
      <c r="N28" s="13" t="s">
        <v>247</v>
      </c>
      <c r="O28" s="13" t="s">
        <v>247</v>
      </c>
      <c r="P28" s="13" t="s">
        <v>248</v>
      </c>
      <c r="Q28" s="13" t="s">
        <v>249</v>
      </c>
      <c r="R28" s="13" t="s">
        <v>42</v>
      </c>
      <c r="S28" s="13" t="s">
        <v>249</v>
      </c>
      <c r="T28" s="13" t="s">
        <v>42</v>
      </c>
    </row>
    <row r="29" spans="1:20" x14ac:dyDescent="0.25">
      <c r="A29" s="3" t="s">
        <v>250</v>
      </c>
      <c r="B29" s="13" t="s">
        <v>20</v>
      </c>
      <c r="C29" s="13" t="s">
        <v>21</v>
      </c>
      <c r="D29" s="13" t="s">
        <v>251</v>
      </c>
      <c r="E29" s="11" t="s">
        <v>2757</v>
      </c>
      <c r="F29" s="13" t="s">
        <v>23</v>
      </c>
      <c r="G29" s="13" t="s">
        <v>24</v>
      </c>
      <c r="H29" s="20">
        <v>40960</v>
      </c>
      <c r="I29" s="13" t="s">
        <v>252</v>
      </c>
      <c r="J29" s="13" t="s">
        <v>26</v>
      </c>
      <c r="K29" s="13" t="s">
        <v>24</v>
      </c>
      <c r="L29" s="13" t="s">
        <v>27</v>
      </c>
      <c r="M29" s="13" t="s">
        <v>28</v>
      </c>
      <c r="N29" s="13" t="s">
        <v>29</v>
      </c>
      <c r="O29" s="13" t="s">
        <v>29</v>
      </c>
      <c r="P29" s="13" t="s">
        <v>253</v>
      </c>
      <c r="Q29" s="13" t="s">
        <v>254</v>
      </c>
      <c r="R29" s="13" t="s">
        <v>32</v>
      </c>
      <c r="S29" s="13" t="s">
        <v>255</v>
      </c>
      <c r="T29" s="13" t="s">
        <v>32</v>
      </c>
    </row>
    <row r="30" spans="1:20" x14ac:dyDescent="0.25">
      <c r="A30" s="3" t="s">
        <v>256</v>
      </c>
      <c r="B30" s="13" t="s">
        <v>194</v>
      </c>
      <c r="C30" s="13" t="s">
        <v>257</v>
      </c>
      <c r="D30" s="13" t="s">
        <v>258</v>
      </c>
      <c r="E30" s="11" t="s">
        <v>2753</v>
      </c>
      <c r="F30" s="13" t="s">
        <v>55</v>
      </c>
      <c r="G30" s="13" t="s">
        <v>259</v>
      </c>
      <c r="H30" s="20">
        <v>40960</v>
      </c>
      <c r="I30" s="13" t="s">
        <v>252</v>
      </c>
      <c r="J30" s="13" t="s">
        <v>260</v>
      </c>
      <c r="K30" s="13" t="s">
        <v>24</v>
      </c>
      <c r="L30" s="13" t="s">
        <v>201</v>
      </c>
      <c r="M30" s="13" t="s">
        <v>261</v>
      </c>
      <c r="N30" s="13" t="s">
        <v>24</v>
      </c>
      <c r="O30" s="13" t="s">
        <v>24</v>
      </c>
      <c r="P30" s="13" t="s">
        <v>262</v>
      </c>
      <c r="Q30" s="13" t="s">
        <v>263</v>
      </c>
      <c r="R30" s="13" t="s">
        <v>42</v>
      </c>
      <c r="S30" s="13" t="s">
        <v>263</v>
      </c>
      <c r="T30" s="13" t="s">
        <v>42</v>
      </c>
    </row>
    <row r="31" spans="1:20" x14ac:dyDescent="0.25">
      <c r="A31" s="4" t="s">
        <v>264</v>
      </c>
      <c r="B31" s="11" t="s">
        <v>180</v>
      </c>
      <c r="C31" s="11" t="s">
        <v>265</v>
      </c>
      <c r="D31" s="11" t="s">
        <v>266</v>
      </c>
      <c r="E31" s="11" t="s">
        <v>2749</v>
      </c>
      <c r="F31" s="11" t="s">
        <v>24</v>
      </c>
      <c r="G31" s="11" t="s">
        <v>267</v>
      </c>
      <c r="H31" s="19">
        <v>40961</v>
      </c>
      <c r="I31" s="11" t="s">
        <v>268</v>
      </c>
      <c r="J31" s="11" t="s">
        <v>269</v>
      </c>
      <c r="K31" s="11" t="s">
        <v>270</v>
      </c>
      <c r="L31" s="11" t="s">
        <v>24</v>
      </c>
      <c r="M31" s="11" t="s">
        <v>24</v>
      </c>
      <c r="N31" s="11" t="s">
        <v>271</v>
      </c>
      <c r="O31" s="11" t="s">
        <v>271</v>
      </c>
      <c r="P31" s="11" t="s">
        <v>24</v>
      </c>
      <c r="Q31" s="11" t="s">
        <v>272</v>
      </c>
      <c r="R31" s="11" t="s">
        <v>42</v>
      </c>
      <c r="S31" s="11" t="s">
        <v>272</v>
      </c>
      <c r="T31" s="11" t="s">
        <v>42</v>
      </c>
    </row>
    <row r="32" spans="1:20" s="4" customFormat="1" x14ac:dyDescent="0.25">
      <c r="A32" s="3" t="s">
        <v>273</v>
      </c>
      <c r="B32" s="13" t="s">
        <v>194</v>
      </c>
      <c r="C32" s="13" t="s">
        <v>257</v>
      </c>
      <c r="D32" s="13" t="s">
        <v>274</v>
      </c>
      <c r="E32" s="11" t="s">
        <v>2753</v>
      </c>
      <c r="F32" s="13" t="s">
        <v>197</v>
      </c>
      <c r="G32" s="13" t="s">
        <v>208</v>
      </c>
      <c r="H32" s="20">
        <v>40962</v>
      </c>
      <c r="I32" s="13" t="s">
        <v>275</v>
      </c>
      <c r="J32" s="13" t="s">
        <v>276</v>
      </c>
      <c r="K32" s="13" t="s">
        <v>200</v>
      </c>
      <c r="L32" s="13" t="s">
        <v>201</v>
      </c>
      <c r="M32" s="13" t="s">
        <v>261</v>
      </c>
      <c r="N32" s="13" t="s">
        <v>24</v>
      </c>
      <c r="O32" s="13" t="s">
        <v>24</v>
      </c>
      <c r="P32" s="13" t="s">
        <v>277</v>
      </c>
      <c r="Q32" s="13" t="s">
        <v>278</v>
      </c>
      <c r="R32" s="13" t="s">
        <v>32</v>
      </c>
      <c r="S32" s="13" t="s">
        <v>279</v>
      </c>
      <c r="T32" s="13" t="s">
        <v>280</v>
      </c>
    </row>
    <row r="33" spans="1:20" x14ac:dyDescent="0.25">
      <c r="A33" s="3" t="s">
        <v>281</v>
      </c>
      <c r="B33" s="13" t="s">
        <v>20</v>
      </c>
      <c r="C33" s="13" t="s">
        <v>282</v>
      </c>
      <c r="D33" s="13" t="s">
        <v>283</v>
      </c>
      <c r="E33" s="11" t="s">
        <v>2750</v>
      </c>
      <c r="F33" s="13" t="s">
        <v>119</v>
      </c>
      <c r="G33" s="13" t="s">
        <v>284</v>
      </c>
      <c r="H33" s="20">
        <v>40962</v>
      </c>
      <c r="I33" s="13" t="s">
        <v>275</v>
      </c>
      <c r="J33" s="13" t="s">
        <v>285</v>
      </c>
      <c r="K33" s="13" t="s">
        <v>286</v>
      </c>
      <c r="L33" s="13" t="s">
        <v>287</v>
      </c>
      <c r="M33" s="13" t="s">
        <v>288</v>
      </c>
      <c r="N33" s="13" t="s">
        <v>24</v>
      </c>
      <c r="O33" s="13" t="s">
        <v>24</v>
      </c>
      <c r="P33" s="13" t="s">
        <v>289</v>
      </c>
      <c r="Q33" s="13" t="s">
        <v>290</v>
      </c>
      <c r="R33" s="13" t="s">
        <v>280</v>
      </c>
      <c r="S33" s="13" t="s">
        <v>291</v>
      </c>
      <c r="T33" s="13" t="s">
        <v>280</v>
      </c>
    </row>
    <row r="34" spans="1:20" x14ac:dyDescent="0.25">
      <c r="A34" s="3" t="s">
        <v>301</v>
      </c>
      <c r="B34" s="13" t="s">
        <v>180</v>
      </c>
      <c r="C34" s="13" t="s">
        <v>302</v>
      </c>
      <c r="D34" s="13" t="s">
        <v>303</v>
      </c>
      <c r="E34" s="11" t="s">
        <v>2750</v>
      </c>
      <c r="F34" s="13" t="s">
        <v>304</v>
      </c>
      <c r="G34" s="13" t="s">
        <v>24</v>
      </c>
      <c r="H34" s="20">
        <v>40962</v>
      </c>
      <c r="I34" s="13" t="s">
        <v>275</v>
      </c>
      <c r="J34" s="13" t="s">
        <v>305</v>
      </c>
      <c r="K34" s="13" t="s">
        <v>306</v>
      </c>
      <c r="L34" s="13" t="s">
        <v>24</v>
      </c>
      <c r="M34" s="13" t="s">
        <v>24</v>
      </c>
      <c r="N34" s="13" t="s">
        <v>24</v>
      </c>
      <c r="O34" s="13" t="s">
        <v>24</v>
      </c>
      <c r="P34" s="13" t="s">
        <v>24</v>
      </c>
      <c r="Q34" s="13" t="s">
        <v>307</v>
      </c>
      <c r="R34" s="13" t="s">
        <v>280</v>
      </c>
      <c r="S34" s="13" t="s">
        <v>308</v>
      </c>
      <c r="T34" s="13" t="s">
        <v>280</v>
      </c>
    </row>
    <row r="35" spans="1:20" x14ac:dyDescent="0.25">
      <c r="A35" s="3" t="s">
        <v>292</v>
      </c>
      <c r="B35" s="13" t="s">
        <v>180</v>
      </c>
      <c r="C35" s="13" t="s">
        <v>293</v>
      </c>
      <c r="D35" s="13" t="s">
        <v>294</v>
      </c>
      <c r="E35" s="11" t="s">
        <v>2752</v>
      </c>
      <c r="F35" s="13" t="s">
        <v>130</v>
      </c>
      <c r="G35" s="13" t="s">
        <v>295</v>
      </c>
      <c r="H35" s="20">
        <v>40962</v>
      </c>
      <c r="I35" s="13" t="s">
        <v>275</v>
      </c>
      <c r="J35" s="13" t="s">
        <v>296</v>
      </c>
      <c r="K35" s="13" t="s">
        <v>297</v>
      </c>
      <c r="L35" s="13" t="s">
        <v>298</v>
      </c>
      <c r="M35" s="13" t="s">
        <v>299</v>
      </c>
      <c r="N35" s="13" t="s">
        <v>24</v>
      </c>
      <c r="O35" s="13" t="s">
        <v>24</v>
      </c>
      <c r="P35" s="13" t="s">
        <v>24</v>
      </c>
      <c r="Q35" s="13" t="s">
        <v>300</v>
      </c>
      <c r="R35" s="13" t="s">
        <v>42</v>
      </c>
      <c r="S35" s="13" t="s">
        <v>300</v>
      </c>
      <c r="T35" s="13" t="s">
        <v>42</v>
      </c>
    </row>
    <row r="36" spans="1:20" x14ac:dyDescent="0.25">
      <c r="A36" s="3" t="s">
        <v>309</v>
      </c>
      <c r="B36" s="13" t="s">
        <v>20</v>
      </c>
      <c r="C36" s="13" t="s">
        <v>21</v>
      </c>
      <c r="D36" s="13" t="s">
        <v>310</v>
      </c>
      <c r="E36" s="11" t="s">
        <v>2757</v>
      </c>
      <c r="F36" s="13" t="s">
        <v>23</v>
      </c>
      <c r="G36" s="13" t="s">
        <v>24</v>
      </c>
      <c r="H36" s="20">
        <v>40963</v>
      </c>
      <c r="I36" s="13" t="s">
        <v>311</v>
      </c>
      <c r="J36" s="13" t="s">
        <v>76</v>
      </c>
      <c r="K36" s="13" t="s">
        <v>312</v>
      </c>
      <c r="L36" s="13" t="s">
        <v>27</v>
      </c>
      <c r="M36" s="13" t="s">
        <v>28</v>
      </c>
      <c r="N36" s="13" t="s">
        <v>29</v>
      </c>
      <c r="O36" s="13" t="s">
        <v>29</v>
      </c>
      <c r="P36" s="13" t="s">
        <v>313</v>
      </c>
      <c r="Q36" s="13" t="s">
        <v>314</v>
      </c>
      <c r="R36" s="13" t="s">
        <v>32</v>
      </c>
      <c r="S36" s="13" t="s">
        <v>315</v>
      </c>
      <c r="T36" s="13" t="s">
        <v>32</v>
      </c>
    </row>
    <row r="37" spans="1:20" x14ac:dyDescent="0.25">
      <c r="A37" s="3" t="s">
        <v>316</v>
      </c>
      <c r="B37" s="13" t="s">
        <v>194</v>
      </c>
      <c r="C37" s="13" t="s">
        <v>195</v>
      </c>
      <c r="D37" s="13" t="s">
        <v>317</v>
      </c>
      <c r="E37" s="11" t="s">
        <v>2750</v>
      </c>
      <c r="F37" s="13" t="s">
        <v>119</v>
      </c>
      <c r="G37" s="13" t="s">
        <v>318</v>
      </c>
      <c r="H37" s="20">
        <v>40963</v>
      </c>
      <c r="I37" s="13" t="s">
        <v>311</v>
      </c>
      <c r="J37" s="13" t="s">
        <v>319</v>
      </c>
      <c r="K37" s="13" t="s">
        <v>320</v>
      </c>
      <c r="L37" s="13" t="s">
        <v>321</v>
      </c>
      <c r="M37" s="13" t="s">
        <v>322</v>
      </c>
      <c r="N37" s="13" t="s">
        <v>24</v>
      </c>
      <c r="O37" s="13" t="s">
        <v>24</v>
      </c>
      <c r="P37" s="13" t="s">
        <v>323</v>
      </c>
      <c r="Q37" s="13" t="s">
        <v>324</v>
      </c>
      <c r="R37" s="13" t="s">
        <v>280</v>
      </c>
      <c r="S37" s="13" t="s">
        <v>324</v>
      </c>
      <c r="T37" s="13" t="s">
        <v>280</v>
      </c>
    </row>
    <row r="38" spans="1:20" x14ac:dyDescent="0.25">
      <c r="A38" s="3" t="s">
        <v>325</v>
      </c>
      <c r="B38" s="13" t="s">
        <v>194</v>
      </c>
      <c r="C38" s="13" t="s">
        <v>326</v>
      </c>
      <c r="D38" s="13" t="s">
        <v>327</v>
      </c>
      <c r="E38" s="11" t="s">
        <v>2752</v>
      </c>
      <c r="F38" s="13" t="s">
        <v>130</v>
      </c>
      <c r="G38" s="13" t="s">
        <v>328</v>
      </c>
      <c r="H38" s="20">
        <v>40963</v>
      </c>
      <c r="I38" s="13" t="s">
        <v>311</v>
      </c>
      <c r="J38" s="13" t="s">
        <v>329</v>
      </c>
      <c r="K38" s="13" t="s">
        <v>24</v>
      </c>
      <c r="L38" s="13" t="s">
        <v>330</v>
      </c>
      <c r="M38" s="13" t="s">
        <v>331</v>
      </c>
      <c r="N38" s="13" t="s">
        <v>24</v>
      </c>
      <c r="O38" s="13" t="s">
        <v>24</v>
      </c>
      <c r="P38" s="13" t="s">
        <v>332</v>
      </c>
      <c r="Q38" s="13" t="s">
        <v>333</v>
      </c>
      <c r="R38" s="13" t="s">
        <v>280</v>
      </c>
      <c r="S38" s="13" t="s">
        <v>334</v>
      </c>
      <c r="T38" s="13" t="s">
        <v>280</v>
      </c>
    </row>
    <row r="39" spans="1:20" x14ac:dyDescent="0.25">
      <c r="A39" s="3" t="s">
        <v>335</v>
      </c>
      <c r="B39" s="13" t="s">
        <v>194</v>
      </c>
      <c r="C39" s="13" t="s">
        <v>326</v>
      </c>
      <c r="D39" s="13" t="s">
        <v>336</v>
      </c>
      <c r="E39" s="11" t="s">
        <v>2752</v>
      </c>
      <c r="F39" s="13" t="s">
        <v>130</v>
      </c>
      <c r="G39" s="13" t="s">
        <v>337</v>
      </c>
      <c r="H39" s="20">
        <v>40963</v>
      </c>
      <c r="I39" s="13" t="s">
        <v>311</v>
      </c>
      <c r="J39" s="13" t="s">
        <v>338</v>
      </c>
      <c r="K39" s="13" t="s">
        <v>24</v>
      </c>
      <c r="L39" s="13" t="s">
        <v>330</v>
      </c>
      <c r="M39" s="13" t="s">
        <v>331</v>
      </c>
      <c r="N39" s="13" t="s">
        <v>24</v>
      </c>
      <c r="O39" s="13" t="s">
        <v>24</v>
      </c>
      <c r="P39" s="13" t="s">
        <v>339</v>
      </c>
      <c r="Q39" s="13" t="s">
        <v>340</v>
      </c>
      <c r="R39" s="13" t="s">
        <v>280</v>
      </c>
      <c r="S39" s="13" t="s">
        <v>340</v>
      </c>
      <c r="T39" s="13" t="s">
        <v>280</v>
      </c>
    </row>
    <row r="40" spans="1:20" x14ac:dyDescent="0.25">
      <c r="A40" s="3" t="s">
        <v>346</v>
      </c>
      <c r="B40" s="13" t="s">
        <v>180</v>
      </c>
      <c r="C40" s="13" t="s">
        <v>347</v>
      </c>
      <c r="D40" s="13" t="s">
        <v>348</v>
      </c>
      <c r="E40" s="11" t="s">
        <v>2749</v>
      </c>
      <c r="F40" s="13" t="s">
        <v>349</v>
      </c>
      <c r="G40" s="13" t="s">
        <v>24</v>
      </c>
      <c r="H40" s="20">
        <v>40967</v>
      </c>
      <c r="I40" s="13" t="s">
        <v>343</v>
      </c>
      <c r="J40" s="13" t="s">
        <v>305</v>
      </c>
      <c r="K40" s="13" t="s">
        <v>24</v>
      </c>
      <c r="L40" s="13" t="s">
        <v>350</v>
      </c>
      <c r="M40" s="13" t="s">
        <v>350</v>
      </c>
      <c r="N40" s="13" t="s">
        <v>351</v>
      </c>
      <c r="O40" s="13" t="s">
        <v>351</v>
      </c>
      <c r="P40" s="13" t="s">
        <v>24</v>
      </c>
      <c r="Q40" s="13" t="s">
        <v>352</v>
      </c>
      <c r="R40" s="13" t="s">
        <v>42</v>
      </c>
      <c r="S40" s="13" t="s">
        <v>352</v>
      </c>
      <c r="T40" s="13" t="s">
        <v>42</v>
      </c>
    </row>
    <row r="41" spans="1:20" x14ac:dyDescent="0.25">
      <c r="A41" s="3" t="s">
        <v>341</v>
      </c>
      <c r="B41" s="13" t="s">
        <v>20</v>
      </c>
      <c r="C41" s="13" t="s">
        <v>21</v>
      </c>
      <c r="D41" s="13" t="s">
        <v>342</v>
      </c>
      <c r="E41" s="11" t="s">
        <v>2757</v>
      </c>
      <c r="F41" s="13" t="s">
        <v>23</v>
      </c>
      <c r="G41" s="13" t="s">
        <v>24</v>
      </c>
      <c r="H41" s="20">
        <v>40967</v>
      </c>
      <c r="I41" s="13" t="s">
        <v>343</v>
      </c>
      <c r="J41" s="13" t="s">
        <v>26</v>
      </c>
      <c r="K41" s="13" t="s">
        <v>24</v>
      </c>
      <c r="L41" s="13" t="s">
        <v>27</v>
      </c>
      <c r="M41" s="13" t="s">
        <v>28</v>
      </c>
      <c r="N41" s="13" t="s">
        <v>29</v>
      </c>
      <c r="O41" s="13" t="s">
        <v>29</v>
      </c>
      <c r="P41" s="13" t="s">
        <v>344</v>
      </c>
      <c r="Q41" s="13" t="s">
        <v>345</v>
      </c>
      <c r="R41" s="13" t="s">
        <v>32</v>
      </c>
      <c r="S41" s="13" t="s">
        <v>345</v>
      </c>
      <c r="T41" s="13" t="s">
        <v>32</v>
      </c>
    </row>
    <row r="42" spans="1:20" x14ac:dyDescent="0.25">
      <c r="A42" s="3" t="s">
        <v>353</v>
      </c>
      <c r="B42" s="13" t="s">
        <v>354</v>
      </c>
      <c r="C42" s="13" t="s">
        <v>355</v>
      </c>
      <c r="D42" s="13" t="s">
        <v>356</v>
      </c>
      <c r="E42" s="11" t="s">
        <v>2750</v>
      </c>
      <c r="F42" s="13" t="s">
        <v>55</v>
      </c>
      <c r="G42" s="13" t="s">
        <v>357</v>
      </c>
      <c r="H42" s="20">
        <v>40968</v>
      </c>
      <c r="I42" s="13" t="s">
        <v>358</v>
      </c>
      <c r="J42" s="13" t="s">
        <v>359</v>
      </c>
      <c r="K42" s="13" t="s">
        <v>24</v>
      </c>
      <c r="L42" s="13" t="s">
        <v>321</v>
      </c>
      <c r="M42" s="13" t="s">
        <v>322</v>
      </c>
      <c r="N42" s="13" t="s">
        <v>24</v>
      </c>
      <c r="O42" s="13" t="s">
        <v>24</v>
      </c>
      <c r="P42" s="13" t="s">
        <v>360</v>
      </c>
      <c r="Q42" s="13" t="s">
        <v>361</v>
      </c>
      <c r="R42" s="13" t="s">
        <v>280</v>
      </c>
      <c r="S42" s="13" t="s">
        <v>362</v>
      </c>
      <c r="T42" s="13" t="s">
        <v>42</v>
      </c>
    </row>
    <row r="43" spans="1:20" x14ac:dyDescent="0.25">
      <c r="A43" s="3" t="s">
        <v>363</v>
      </c>
      <c r="B43" s="13" t="s">
        <v>354</v>
      </c>
      <c r="C43" s="13" t="s">
        <v>355</v>
      </c>
      <c r="D43" s="13" t="s">
        <v>364</v>
      </c>
      <c r="E43" s="11" t="s">
        <v>2750</v>
      </c>
      <c r="F43" s="13" t="s">
        <v>55</v>
      </c>
      <c r="G43" s="13" t="s">
        <v>357</v>
      </c>
      <c r="H43" s="20">
        <v>40968</v>
      </c>
      <c r="I43" s="13" t="s">
        <v>358</v>
      </c>
      <c r="J43" s="13" t="s">
        <v>365</v>
      </c>
      <c r="K43" s="13" t="s">
        <v>24</v>
      </c>
      <c r="L43" s="13" t="s">
        <v>321</v>
      </c>
      <c r="M43" s="13" t="s">
        <v>322</v>
      </c>
      <c r="N43" s="13" t="s">
        <v>24</v>
      </c>
      <c r="O43" s="13" t="s">
        <v>24</v>
      </c>
      <c r="P43" s="13" t="s">
        <v>366</v>
      </c>
      <c r="Q43" s="13" t="s">
        <v>367</v>
      </c>
      <c r="R43" s="13" t="s">
        <v>280</v>
      </c>
      <c r="S43" s="13" t="s">
        <v>367</v>
      </c>
      <c r="T43" s="13" t="s">
        <v>280</v>
      </c>
    </row>
    <row r="44" spans="1:20" x14ac:dyDescent="0.25">
      <c r="A44" s="3" t="s">
        <v>368</v>
      </c>
      <c r="B44" s="13" t="s">
        <v>354</v>
      </c>
      <c r="C44" s="13" t="s">
        <v>355</v>
      </c>
      <c r="D44" s="13" t="s">
        <v>369</v>
      </c>
      <c r="E44" s="11" t="s">
        <v>2750</v>
      </c>
      <c r="F44" s="13" t="s">
        <v>55</v>
      </c>
      <c r="G44" s="13" t="s">
        <v>357</v>
      </c>
      <c r="H44" s="20">
        <v>40968</v>
      </c>
      <c r="I44" s="13" t="s">
        <v>358</v>
      </c>
      <c r="J44" s="13" t="s">
        <v>370</v>
      </c>
      <c r="K44" s="13" t="s">
        <v>24</v>
      </c>
      <c r="L44" s="13" t="s">
        <v>321</v>
      </c>
      <c r="M44" s="13" t="s">
        <v>322</v>
      </c>
      <c r="N44" s="13" t="s">
        <v>24</v>
      </c>
      <c r="O44" s="13" t="s">
        <v>24</v>
      </c>
      <c r="P44" s="13" t="s">
        <v>371</v>
      </c>
      <c r="Q44" s="13" t="s">
        <v>372</v>
      </c>
      <c r="R44" s="13" t="s">
        <v>280</v>
      </c>
      <c r="S44" s="13" t="s">
        <v>372</v>
      </c>
      <c r="T44" s="13" t="s">
        <v>280</v>
      </c>
    </row>
    <row r="45" spans="1:20" x14ac:dyDescent="0.25">
      <c r="A45" s="3" t="s">
        <v>373</v>
      </c>
      <c r="B45" s="13" t="s">
        <v>354</v>
      </c>
      <c r="C45" s="13" t="s">
        <v>355</v>
      </c>
      <c r="D45" s="13" t="s">
        <v>374</v>
      </c>
      <c r="E45" s="11" t="s">
        <v>2750</v>
      </c>
      <c r="F45" s="13" t="s">
        <v>55</v>
      </c>
      <c r="G45" s="13" t="s">
        <v>357</v>
      </c>
      <c r="H45" s="20">
        <v>40968</v>
      </c>
      <c r="I45" s="13" t="s">
        <v>358</v>
      </c>
      <c r="J45" s="13" t="s">
        <v>375</v>
      </c>
      <c r="K45" s="13" t="s">
        <v>24</v>
      </c>
      <c r="L45" s="13" t="s">
        <v>321</v>
      </c>
      <c r="M45" s="13" t="s">
        <v>322</v>
      </c>
      <c r="N45" s="13" t="s">
        <v>24</v>
      </c>
      <c r="O45" s="13" t="s">
        <v>24</v>
      </c>
      <c r="P45" s="13" t="s">
        <v>376</v>
      </c>
      <c r="Q45" s="13" t="s">
        <v>377</v>
      </c>
      <c r="R45" s="13" t="s">
        <v>280</v>
      </c>
      <c r="S45" s="13" t="s">
        <v>378</v>
      </c>
      <c r="T45" s="13" t="s">
        <v>42</v>
      </c>
    </row>
    <row r="46" spans="1:20" x14ac:dyDescent="0.25">
      <c r="A46" s="3" t="s">
        <v>379</v>
      </c>
      <c r="B46" s="13" t="s">
        <v>20</v>
      </c>
      <c r="C46" s="13" t="s">
        <v>21</v>
      </c>
      <c r="D46" s="13" t="s">
        <v>380</v>
      </c>
      <c r="E46" s="11" t="s">
        <v>2757</v>
      </c>
      <c r="F46" s="13" t="s">
        <v>23</v>
      </c>
      <c r="G46" s="13" t="s">
        <v>24</v>
      </c>
      <c r="H46" s="20">
        <v>40970</v>
      </c>
      <c r="I46" s="13" t="s">
        <v>381</v>
      </c>
      <c r="J46" s="13" t="s">
        <v>76</v>
      </c>
      <c r="K46" s="13" t="s">
        <v>382</v>
      </c>
      <c r="L46" s="13" t="s">
        <v>27</v>
      </c>
      <c r="M46" s="13" t="s">
        <v>28</v>
      </c>
      <c r="N46" s="13" t="s">
        <v>29</v>
      </c>
      <c r="O46" s="13" t="s">
        <v>29</v>
      </c>
      <c r="P46" s="13" t="s">
        <v>383</v>
      </c>
      <c r="Q46" s="13" t="s">
        <v>384</v>
      </c>
      <c r="R46" s="13" t="s">
        <v>32</v>
      </c>
      <c r="S46" s="13" t="s">
        <v>385</v>
      </c>
      <c r="T46" s="13" t="s">
        <v>32</v>
      </c>
    </row>
    <row r="47" spans="1:20" x14ac:dyDescent="0.25">
      <c r="A47" s="3" t="s">
        <v>391</v>
      </c>
      <c r="B47" s="13" t="s">
        <v>180</v>
      </c>
      <c r="C47" s="13" t="s">
        <v>392</v>
      </c>
      <c r="D47" s="13" t="s">
        <v>393</v>
      </c>
      <c r="E47" s="11" t="s">
        <v>2749</v>
      </c>
      <c r="F47" s="13" t="s">
        <v>55</v>
      </c>
      <c r="G47" s="13" t="s">
        <v>394</v>
      </c>
      <c r="H47" s="20">
        <v>40974</v>
      </c>
      <c r="I47" s="13" t="s">
        <v>388</v>
      </c>
      <c r="J47" s="13" t="s">
        <v>395</v>
      </c>
      <c r="K47" s="13" t="s">
        <v>24</v>
      </c>
      <c r="L47" s="13" t="s">
        <v>396</v>
      </c>
      <c r="M47" s="13" t="s">
        <v>397</v>
      </c>
      <c r="N47" s="13" t="s">
        <v>24</v>
      </c>
      <c r="O47" s="13" t="s">
        <v>24</v>
      </c>
      <c r="P47" s="13" t="s">
        <v>24</v>
      </c>
      <c r="Q47" s="13" t="s">
        <v>398</v>
      </c>
      <c r="R47" s="13" t="s">
        <v>280</v>
      </c>
      <c r="S47" s="13" t="s">
        <v>398</v>
      </c>
      <c r="T47" s="13" t="s">
        <v>280</v>
      </c>
    </row>
    <row r="48" spans="1:20" x14ac:dyDescent="0.25">
      <c r="A48" s="3" t="s">
        <v>386</v>
      </c>
      <c r="B48" s="13" t="s">
        <v>20</v>
      </c>
      <c r="C48" s="13" t="s">
        <v>21</v>
      </c>
      <c r="D48" s="13" t="s">
        <v>387</v>
      </c>
      <c r="E48" s="11" t="s">
        <v>2757</v>
      </c>
      <c r="F48" s="13" t="s">
        <v>23</v>
      </c>
      <c r="G48" s="13" t="s">
        <v>24</v>
      </c>
      <c r="H48" s="20">
        <v>40974</v>
      </c>
      <c r="I48" s="13" t="s">
        <v>388</v>
      </c>
      <c r="J48" s="13" t="s">
        <v>26</v>
      </c>
      <c r="K48" s="13" t="s">
        <v>24</v>
      </c>
      <c r="L48" s="13" t="s">
        <v>27</v>
      </c>
      <c r="M48" s="13" t="s">
        <v>28</v>
      </c>
      <c r="N48" s="13" t="s">
        <v>29</v>
      </c>
      <c r="O48" s="13" t="s">
        <v>29</v>
      </c>
      <c r="P48" s="13" t="s">
        <v>389</v>
      </c>
      <c r="Q48" s="13" t="s">
        <v>390</v>
      </c>
      <c r="R48" s="13" t="s">
        <v>32</v>
      </c>
      <c r="S48" s="13" t="s">
        <v>390</v>
      </c>
      <c r="T48" s="13" t="s">
        <v>32</v>
      </c>
    </row>
    <row r="49" spans="1:20" x14ac:dyDescent="0.25">
      <c r="A49" s="3" t="s">
        <v>399</v>
      </c>
      <c r="B49" s="13" t="s">
        <v>20</v>
      </c>
      <c r="C49" s="13" t="s">
        <v>400</v>
      </c>
      <c r="D49" s="13" t="s">
        <v>401</v>
      </c>
      <c r="E49" s="11" t="s">
        <v>2750</v>
      </c>
      <c r="F49" s="13" t="s">
        <v>119</v>
      </c>
      <c r="G49" s="13" t="s">
        <v>402</v>
      </c>
      <c r="H49" s="20">
        <v>40974</v>
      </c>
      <c r="I49" s="13" t="s">
        <v>388</v>
      </c>
      <c r="J49" s="13" t="s">
        <v>403</v>
      </c>
      <c r="K49" s="13" t="s">
        <v>404</v>
      </c>
      <c r="L49" s="13" t="s">
        <v>405</v>
      </c>
      <c r="M49" s="13" t="s">
        <v>406</v>
      </c>
      <c r="N49" s="13" t="s">
        <v>24</v>
      </c>
      <c r="O49" s="13" t="s">
        <v>24</v>
      </c>
      <c r="P49" s="13" t="s">
        <v>407</v>
      </c>
      <c r="Q49" s="13" t="s">
        <v>408</v>
      </c>
      <c r="R49" s="13" t="s">
        <v>42</v>
      </c>
      <c r="S49" s="13" t="s">
        <v>408</v>
      </c>
      <c r="T49" s="13" t="s">
        <v>42</v>
      </c>
    </row>
    <row r="50" spans="1:20" x14ac:dyDescent="0.25">
      <c r="A50" s="3" t="s">
        <v>409</v>
      </c>
      <c r="B50" s="13" t="s">
        <v>180</v>
      </c>
      <c r="C50" s="13" t="s">
        <v>410</v>
      </c>
      <c r="D50" s="13" t="s">
        <v>411</v>
      </c>
      <c r="E50" s="11" t="s">
        <v>2757</v>
      </c>
      <c r="F50" s="13" t="s">
        <v>130</v>
      </c>
      <c r="G50" s="13" t="s">
        <v>24</v>
      </c>
      <c r="H50" s="20">
        <v>40975</v>
      </c>
      <c r="I50" s="13" t="s">
        <v>412</v>
      </c>
      <c r="J50" s="13" t="s">
        <v>38</v>
      </c>
      <c r="K50" s="13" t="s">
        <v>413</v>
      </c>
      <c r="L50" s="13" t="s">
        <v>414</v>
      </c>
      <c r="M50" s="13" t="s">
        <v>415</v>
      </c>
      <c r="N50" s="13" t="s">
        <v>416</v>
      </c>
      <c r="O50" s="13" t="s">
        <v>416</v>
      </c>
      <c r="P50" s="13" t="s">
        <v>24</v>
      </c>
      <c r="Q50" s="13" t="s">
        <v>417</v>
      </c>
      <c r="R50" s="13" t="s">
        <v>42</v>
      </c>
      <c r="S50" s="13" t="s">
        <v>417</v>
      </c>
      <c r="T50" s="13" t="s">
        <v>42</v>
      </c>
    </row>
    <row r="51" spans="1:20" x14ac:dyDescent="0.25">
      <c r="A51" s="3" t="s">
        <v>418</v>
      </c>
      <c r="B51" s="13" t="s">
        <v>180</v>
      </c>
      <c r="C51" s="13" t="s">
        <v>419</v>
      </c>
      <c r="D51" s="13" t="s">
        <v>420</v>
      </c>
      <c r="E51" s="11" t="s">
        <v>2757</v>
      </c>
      <c r="F51" s="13" t="s">
        <v>24</v>
      </c>
      <c r="G51" s="13" t="s">
        <v>421</v>
      </c>
      <c r="H51" s="20">
        <v>40975</v>
      </c>
      <c r="I51" s="13" t="s">
        <v>412</v>
      </c>
      <c r="J51" s="13" t="s">
        <v>38</v>
      </c>
      <c r="K51" s="13" t="s">
        <v>422</v>
      </c>
      <c r="L51" s="13" t="s">
        <v>414</v>
      </c>
      <c r="M51" s="13" t="s">
        <v>415</v>
      </c>
      <c r="N51" s="13" t="s">
        <v>423</v>
      </c>
      <c r="O51" s="13" t="s">
        <v>423</v>
      </c>
      <c r="P51" s="13" t="s">
        <v>24</v>
      </c>
      <c r="Q51" s="13" t="s">
        <v>424</v>
      </c>
      <c r="R51" s="13" t="s">
        <v>42</v>
      </c>
      <c r="S51" s="13" t="s">
        <v>424</v>
      </c>
      <c r="T51" s="13" t="s">
        <v>42</v>
      </c>
    </row>
    <row r="52" spans="1:20" x14ac:dyDescent="0.25">
      <c r="A52" s="3" t="s">
        <v>425</v>
      </c>
      <c r="B52" s="13" t="s">
        <v>20</v>
      </c>
      <c r="C52" s="13" t="s">
        <v>426</v>
      </c>
      <c r="D52" s="13" t="s">
        <v>427</v>
      </c>
      <c r="E52" s="11" t="s">
        <v>2750</v>
      </c>
      <c r="F52" s="13" t="s">
        <v>304</v>
      </c>
      <c r="G52" s="13" t="s">
        <v>428</v>
      </c>
      <c r="H52" s="20">
        <v>40975</v>
      </c>
      <c r="I52" s="13" t="s">
        <v>412</v>
      </c>
      <c r="J52" s="13" t="s">
        <v>429</v>
      </c>
      <c r="K52" s="13" t="s">
        <v>430</v>
      </c>
      <c r="L52" s="13" t="s">
        <v>47</v>
      </c>
      <c r="M52" s="13" t="s">
        <v>431</v>
      </c>
      <c r="N52" s="13" t="s">
        <v>24</v>
      </c>
      <c r="O52" s="13" t="s">
        <v>24</v>
      </c>
      <c r="P52" s="13" t="s">
        <v>432</v>
      </c>
      <c r="Q52" s="13" t="s">
        <v>433</v>
      </c>
      <c r="R52" s="13" t="s">
        <v>42</v>
      </c>
      <c r="S52" s="13" t="s">
        <v>433</v>
      </c>
      <c r="T52" s="13" t="s">
        <v>42</v>
      </c>
    </row>
    <row r="53" spans="1:20" x14ac:dyDescent="0.25">
      <c r="A53" s="3" t="s">
        <v>434</v>
      </c>
      <c r="B53" s="13" t="s">
        <v>20</v>
      </c>
      <c r="C53" s="13" t="s">
        <v>435</v>
      </c>
      <c r="D53" s="13" t="s">
        <v>436</v>
      </c>
      <c r="E53" s="11" t="s">
        <v>2753</v>
      </c>
      <c r="F53" s="13" t="s">
        <v>55</v>
      </c>
      <c r="G53" s="13" t="s">
        <v>437</v>
      </c>
      <c r="H53" s="20">
        <v>40976</v>
      </c>
      <c r="I53" s="13" t="s">
        <v>438</v>
      </c>
      <c r="J53" s="13" t="s">
        <v>329</v>
      </c>
      <c r="K53" s="13" t="s">
        <v>439</v>
      </c>
      <c r="L53" s="13" t="s">
        <v>201</v>
      </c>
      <c r="M53" s="13" t="s">
        <v>440</v>
      </c>
      <c r="N53" s="13" t="s">
        <v>24</v>
      </c>
      <c r="O53" s="13" t="s">
        <v>24</v>
      </c>
      <c r="P53" s="13" t="s">
        <v>441</v>
      </c>
      <c r="Q53" s="13" t="s">
        <v>442</v>
      </c>
      <c r="R53" s="13" t="s">
        <v>280</v>
      </c>
      <c r="S53" s="13" t="s">
        <v>443</v>
      </c>
      <c r="T53" s="13" t="s">
        <v>280</v>
      </c>
    </row>
    <row r="54" spans="1:20" x14ac:dyDescent="0.25">
      <c r="A54" s="3" t="s">
        <v>444</v>
      </c>
      <c r="B54" s="13" t="s">
        <v>20</v>
      </c>
      <c r="C54" s="13" t="s">
        <v>21</v>
      </c>
      <c r="D54" s="13" t="s">
        <v>445</v>
      </c>
      <c r="E54" s="11" t="s">
        <v>2757</v>
      </c>
      <c r="F54" s="13" t="s">
        <v>23</v>
      </c>
      <c r="G54" s="13" t="s">
        <v>24</v>
      </c>
      <c r="H54" s="20">
        <v>40977</v>
      </c>
      <c r="I54" s="13" t="s">
        <v>446</v>
      </c>
      <c r="J54" s="13" t="s">
        <v>76</v>
      </c>
      <c r="K54" s="13" t="s">
        <v>447</v>
      </c>
      <c r="L54" s="13" t="s">
        <v>27</v>
      </c>
      <c r="M54" s="13" t="s">
        <v>28</v>
      </c>
      <c r="N54" s="13" t="s">
        <v>29</v>
      </c>
      <c r="O54" s="13" t="s">
        <v>29</v>
      </c>
      <c r="P54" s="13" t="s">
        <v>448</v>
      </c>
      <c r="Q54" s="13" t="s">
        <v>449</v>
      </c>
      <c r="R54" s="13" t="s">
        <v>32</v>
      </c>
      <c r="S54" s="13" t="s">
        <v>450</v>
      </c>
      <c r="T54" s="13" t="s">
        <v>32</v>
      </c>
    </row>
    <row r="55" spans="1:20" x14ac:dyDescent="0.25">
      <c r="A55" s="3" t="s">
        <v>457</v>
      </c>
      <c r="B55" s="13" t="s">
        <v>180</v>
      </c>
      <c r="C55" s="13" t="s">
        <v>347</v>
      </c>
      <c r="D55" s="13" t="s">
        <v>458</v>
      </c>
      <c r="E55" s="11" t="s">
        <v>2749</v>
      </c>
      <c r="F55" s="13" t="s">
        <v>349</v>
      </c>
      <c r="G55" s="13" t="s">
        <v>24</v>
      </c>
      <c r="H55" s="20">
        <v>40981</v>
      </c>
      <c r="I55" s="13" t="s">
        <v>453</v>
      </c>
      <c r="J55" s="13" t="s">
        <v>305</v>
      </c>
      <c r="K55" s="13" t="s">
        <v>24</v>
      </c>
      <c r="L55" s="13" t="s">
        <v>350</v>
      </c>
      <c r="M55" s="13" t="s">
        <v>350</v>
      </c>
      <c r="N55" s="13" t="s">
        <v>351</v>
      </c>
      <c r="O55" s="13" t="s">
        <v>351</v>
      </c>
      <c r="P55" s="13" t="s">
        <v>24</v>
      </c>
      <c r="Q55" s="13" t="s">
        <v>459</v>
      </c>
      <c r="R55" s="13" t="s">
        <v>280</v>
      </c>
      <c r="S55" s="13" t="s">
        <v>460</v>
      </c>
      <c r="T55" s="13" t="s">
        <v>280</v>
      </c>
    </row>
    <row r="56" spans="1:20" x14ac:dyDescent="0.25">
      <c r="A56" s="3" t="s">
        <v>451</v>
      </c>
      <c r="B56" s="13" t="s">
        <v>20</v>
      </c>
      <c r="C56" s="13" t="s">
        <v>21</v>
      </c>
      <c r="D56" s="13" t="s">
        <v>452</v>
      </c>
      <c r="E56" s="11" t="s">
        <v>2757</v>
      </c>
      <c r="F56" s="13" t="s">
        <v>23</v>
      </c>
      <c r="G56" s="13" t="s">
        <v>24</v>
      </c>
      <c r="H56" s="20">
        <v>40981</v>
      </c>
      <c r="I56" s="13" t="s">
        <v>453</v>
      </c>
      <c r="J56" s="13" t="s">
        <v>26</v>
      </c>
      <c r="K56" s="13" t="s">
        <v>454</v>
      </c>
      <c r="L56" s="13" t="s">
        <v>27</v>
      </c>
      <c r="M56" s="13" t="s">
        <v>28</v>
      </c>
      <c r="N56" s="13" t="s">
        <v>29</v>
      </c>
      <c r="O56" s="13" t="s">
        <v>29</v>
      </c>
      <c r="P56" s="13" t="s">
        <v>455</v>
      </c>
      <c r="Q56" s="13" t="s">
        <v>456</v>
      </c>
      <c r="R56" s="13" t="s">
        <v>32</v>
      </c>
      <c r="S56" s="13" t="s">
        <v>456</v>
      </c>
      <c r="T56" s="13" t="s">
        <v>32</v>
      </c>
    </row>
    <row r="57" spans="1:20" x14ac:dyDescent="0.25">
      <c r="A57" s="3" t="s">
        <v>461</v>
      </c>
      <c r="B57" s="13" t="s">
        <v>20</v>
      </c>
      <c r="C57" s="13" t="s">
        <v>206</v>
      </c>
      <c r="D57" s="13" t="s">
        <v>462</v>
      </c>
      <c r="E57" s="11" t="s">
        <v>2750</v>
      </c>
      <c r="F57" s="13" t="s">
        <v>55</v>
      </c>
      <c r="G57" s="13" t="s">
        <v>208</v>
      </c>
      <c r="H57" s="20">
        <v>40982</v>
      </c>
      <c r="I57" s="13" t="s">
        <v>463</v>
      </c>
      <c r="J57" s="13" t="s">
        <v>210</v>
      </c>
      <c r="K57" s="13" t="s">
        <v>24</v>
      </c>
      <c r="L57" s="13" t="s">
        <v>211</v>
      </c>
      <c r="M57" s="13" t="s">
        <v>212</v>
      </c>
      <c r="N57" s="13" t="s">
        <v>213</v>
      </c>
      <c r="O57" s="13" t="s">
        <v>213</v>
      </c>
      <c r="P57" s="13" t="s">
        <v>464</v>
      </c>
      <c r="Q57" s="13" t="s">
        <v>465</v>
      </c>
      <c r="R57" s="13" t="s">
        <v>32</v>
      </c>
      <c r="S57" s="13" t="s">
        <v>466</v>
      </c>
      <c r="T57" s="13" t="s">
        <v>32</v>
      </c>
    </row>
    <row r="58" spans="1:20" x14ac:dyDescent="0.25">
      <c r="A58" s="3" t="s">
        <v>471</v>
      </c>
      <c r="B58" s="13" t="s">
        <v>20</v>
      </c>
      <c r="C58" s="13" t="s">
        <v>472</v>
      </c>
      <c r="D58" s="13" t="s">
        <v>473</v>
      </c>
      <c r="E58" s="11" t="s">
        <v>2752</v>
      </c>
      <c r="F58" s="13" t="s">
        <v>106</v>
      </c>
      <c r="G58" s="13" t="s">
        <v>474</v>
      </c>
      <c r="H58" s="20">
        <v>40982</v>
      </c>
      <c r="I58" s="13" t="s">
        <v>463</v>
      </c>
      <c r="J58" s="13" t="s">
        <v>475</v>
      </c>
      <c r="K58" s="13" t="s">
        <v>24</v>
      </c>
      <c r="L58" s="13" t="s">
        <v>476</v>
      </c>
      <c r="M58" s="13" t="s">
        <v>477</v>
      </c>
      <c r="N58" s="13" t="s">
        <v>24</v>
      </c>
      <c r="O58" s="13" t="s">
        <v>24</v>
      </c>
      <c r="P58" s="13" t="s">
        <v>478</v>
      </c>
      <c r="Q58" s="13" t="s">
        <v>479</v>
      </c>
      <c r="R58" s="13" t="s">
        <v>280</v>
      </c>
      <c r="S58" s="13" t="s">
        <v>480</v>
      </c>
      <c r="T58" s="13" t="s">
        <v>280</v>
      </c>
    </row>
    <row r="59" spans="1:20" x14ac:dyDescent="0.25">
      <c r="A59" s="3" t="s">
        <v>467</v>
      </c>
      <c r="B59" s="13" t="s">
        <v>20</v>
      </c>
      <c r="C59" s="13" t="s">
        <v>64</v>
      </c>
      <c r="D59" s="13" t="s">
        <v>468</v>
      </c>
      <c r="E59" s="11" t="s">
        <v>2751</v>
      </c>
      <c r="F59" s="13" t="s">
        <v>55</v>
      </c>
      <c r="G59" s="13" t="s">
        <v>56</v>
      </c>
      <c r="H59" s="20">
        <v>40982</v>
      </c>
      <c r="I59" s="13" t="s">
        <v>463</v>
      </c>
      <c r="J59" s="13" t="s">
        <v>329</v>
      </c>
      <c r="K59" s="13" t="s">
        <v>68</v>
      </c>
      <c r="L59" s="13" t="s">
        <v>24</v>
      </c>
      <c r="M59" s="13" t="s">
        <v>24</v>
      </c>
      <c r="N59" s="13" t="s">
        <v>24</v>
      </c>
      <c r="O59" s="13" t="s">
        <v>24</v>
      </c>
      <c r="P59" s="13" t="s">
        <v>469</v>
      </c>
      <c r="Q59" s="13" t="s">
        <v>470</v>
      </c>
      <c r="R59" s="13" t="s">
        <v>42</v>
      </c>
      <c r="S59" s="13" t="s">
        <v>470</v>
      </c>
      <c r="T59" s="13" t="s">
        <v>42</v>
      </c>
    </row>
    <row r="60" spans="1:20" x14ac:dyDescent="0.25">
      <c r="A60" s="3" t="s">
        <v>481</v>
      </c>
      <c r="B60" s="13" t="s">
        <v>354</v>
      </c>
      <c r="C60" s="13" t="s">
        <v>482</v>
      </c>
      <c r="D60" s="13" t="s">
        <v>483</v>
      </c>
      <c r="E60" s="11" t="s">
        <v>2750</v>
      </c>
      <c r="F60" s="13" t="s">
        <v>119</v>
      </c>
      <c r="G60" s="13" t="s">
        <v>484</v>
      </c>
      <c r="H60" s="20">
        <v>40983</v>
      </c>
      <c r="I60" s="13" t="s">
        <v>485</v>
      </c>
      <c r="J60" s="13" t="s">
        <v>486</v>
      </c>
      <c r="K60" s="13" t="s">
        <v>24</v>
      </c>
      <c r="L60" s="13" t="s">
        <v>321</v>
      </c>
      <c r="M60" s="13" t="s">
        <v>487</v>
      </c>
      <c r="N60" s="13" t="s">
        <v>24</v>
      </c>
      <c r="O60" s="13" t="s">
        <v>24</v>
      </c>
      <c r="P60" s="13" t="s">
        <v>488</v>
      </c>
      <c r="Q60" s="13" t="s">
        <v>489</v>
      </c>
      <c r="R60" s="13" t="s">
        <v>280</v>
      </c>
      <c r="S60" s="13" t="s">
        <v>490</v>
      </c>
      <c r="T60" s="13" t="s">
        <v>42</v>
      </c>
    </row>
    <row r="61" spans="1:20" x14ac:dyDescent="0.25">
      <c r="A61" s="3" t="s">
        <v>491</v>
      </c>
      <c r="B61" s="13" t="s">
        <v>354</v>
      </c>
      <c r="C61" s="13" t="s">
        <v>482</v>
      </c>
      <c r="D61" s="13" t="s">
        <v>492</v>
      </c>
      <c r="E61" s="11" t="s">
        <v>2750</v>
      </c>
      <c r="F61" s="13" t="s">
        <v>119</v>
      </c>
      <c r="G61" s="13" t="s">
        <v>484</v>
      </c>
      <c r="H61" s="20">
        <v>40983</v>
      </c>
      <c r="I61" s="13" t="s">
        <v>485</v>
      </c>
      <c r="J61" s="13" t="s">
        <v>493</v>
      </c>
      <c r="K61" s="13" t="s">
        <v>24</v>
      </c>
      <c r="L61" s="13" t="s">
        <v>321</v>
      </c>
      <c r="M61" s="13" t="s">
        <v>487</v>
      </c>
      <c r="N61" s="13" t="s">
        <v>24</v>
      </c>
      <c r="O61" s="13" t="s">
        <v>24</v>
      </c>
      <c r="P61" s="13" t="s">
        <v>494</v>
      </c>
      <c r="Q61" s="13" t="s">
        <v>495</v>
      </c>
      <c r="R61" s="13" t="s">
        <v>280</v>
      </c>
      <c r="S61" s="13" t="s">
        <v>496</v>
      </c>
      <c r="T61" s="13" t="s">
        <v>42</v>
      </c>
    </row>
    <row r="62" spans="1:20" x14ac:dyDescent="0.25">
      <c r="A62" s="3" t="s">
        <v>497</v>
      </c>
      <c r="B62" s="13" t="s">
        <v>354</v>
      </c>
      <c r="C62" s="13" t="s">
        <v>482</v>
      </c>
      <c r="D62" s="13" t="s">
        <v>498</v>
      </c>
      <c r="E62" s="11" t="s">
        <v>2750</v>
      </c>
      <c r="F62" s="13" t="s">
        <v>119</v>
      </c>
      <c r="G62" s="13" t="s">
        <v>484</v>
      </c>
      <c r="H62" s="20">
        <v>40983</v>
      </c>
      <c r="I62" s="13" t="s">
        <v>485</v>
      </c>
      <c r="J62" s="13" t="s">
        <v>499</v>
      </c>
      <c r="K62" s="13" t="s">
        <v>24</v>
      </c>
      <c r="L62" s="13" t="s">
        <v>321</v>
      </c>
      <c r="M62" s="13" t="s">
        <v>487</v>
      </c>
      <c r="N62" s="13" t="s">
        <v>24</v>
      </c>
      <c r="O62" s="13" t="s">
        <v>24</v>
      </c>
      <c r="P62" s="13" t="s">
        <v>500</v>
      </c>
      <c r="Q62" s="13" t="s">
        <v>501</v>
      </c>
      <c r="R62" s="13" t="s">
        <v>280</v>
      </c>
      <c r="S62" s="13" t="s">
        <v>502</v>
      </c>
      <c r="T62" s="13" t="s">
        <v>42</v>
      </c>
    </row>
    <row r="63" spans="1:20" x14ac:dyDescent="0.25">
      <c r="A63" s="3" t="s">
        <v>503</v>
      </c>
      <c r="B63" s="13" t="s">
        <v>20</v>
      </c>
      <c r="C63" s="13" t="s">
        <v>21</v>
      </c>
      <c r="D63" s="13" t="s">
        <v>504</v>
      </c>
      <c r="E63" s="11" t="s">
        <v>2757</v>
      </c>
      <c r="F63" s="13" t="s">
        <v>23</v>
      </c>
      <c r="G63" s="13" t="s">
        <v>24</v>
      </c>
      <c r="H63" s="20">
        <v>40984</v>
      </c>
      <c r="I63" s="13" t="s">
        <v>505</v>
      </c>
      <c r="J63" s="13" t="s">
        <v>26</v>
      </c>
      <c r="K63" s="13" t="s">
        <v>24</v>
      </c>
      <c r="L63" s="13" t="s">
        <v>27</v>
      </c>
      <c r="M63" s="13" t="s">
        <v>28</v>
      </c>
      <c r="N63" s="13" t="s">
        <v>29</v>
      </c>
      <c r="O63" s="13" t="s">
        <v>29</v>
      </c>
      <c r="P63" s="13" t="s">
        <v>506</v>
      </c>
      <c r="Q63" s="13" t="s">
        <v>507</v>
      </c>
      <c r="R63" s="13" t="s">
        <v>32</v>
      </c>
      <c r="S63" s="13" t="s">
        <v>507</v>
      </c>
      <c r="T63" s="13" t="s">
        <v>32</v>
      </c>
    </row>
    <row r="64" spans="1:20" x14ac:dyDescent="0.25">
      <c r="A64" s="4" t="s">
        <v>508</v>
      </c>
      <c r="B64" s="11" t="s">
        <v>20</v>
      </c>
      <c r="C64" s="11" t="s">
        <v>509</v>
      </c>
      <c r="D64" s="11" t="s">
        <v>510</v>
      </c>
      <c r="E64" s="11" t="s">
        <v>2750</v>
      </c>
      <c r="F64" s="11" t="s">
        <v>23</v>
      </c>
      <c r="G64" s="11" t="s">
        <v>24</v>
      </c>
      <c r="H64" s="19">
        <v>40984</v>
      </c>
      <c r="I64" s="11" t="s">
        <v>505</v>
      </c>
      <c r="J64" s="11" t="s">
        <v>67</v>
      </c>
      <c r="K64" s="11" t="s">
        <v>511</v>
      </c>
      <c r="L64" s="11" t="s">
        <v>512</v>
      </c>
      <c r="M64" s="11" t="s">
        <v>513</v>
      </c>
      <c r="N64" s="11" t="s">
        <v>514</v>
      </c>
      <c r="O64" s="11" t="s">
        <v>514</v>
      </c>
      <c r="P64" s="11" t="s">
        <v>515</v>
      </c>
      <c r="Q64" s="11" t="s">
        <v>516</v>
      </c>
      <c r="R64" s="11" t="s">
        <v>42</v>
      </c>
      <c r="S64" s="11" t="s">
        <v>517</v>
      </c>
      <c r="T64" s="11" t="s">
        <v>42</v>
      </c>
    </row>
    <row r="65" spans="1:20" s="4" customFormat="1" x14ac:dyDescent="0.25">
      <c r="A65" s="3" t="s">
        <v>518</v>
      </c>
      <c r="B65" s="13" t="s">
        <v>354</v>
      </c>
      <c r="C65" s="13" t="s">
        <v>482</v>
      </c>
      <c r="D65" s="13" t="s">
        <v>519</v>
      </c>
      <c r="E65" s="11" t="s">
        <v>2750</v>
      </c>
      <c r="F65" s="13" t="s">
        <v>119</v>
      </c>
      <c r="G65" s="13" t="s">
        <v>484</v>
      </c>
      <c r="H65" s="20">
        <v>40984</v>
      </c>
      <c r="I65" s="13" t="s">
        <v>505</v>
      </c>
      <c r="J65" s="13" t="s">
        <v>365</v>
      </c>
      <c r="K65" s="13" t="s">
        <v>24</v>
      </c>
      <c r="L65" s="13" t="s">
        <v>321</v>
      </c>
      <c r="M65" s="13" t="s">
        <v>487</v>
      </c>
      <c r="N65" s="13" t="s">
        <v>24</v>
      </c>
      <c r="O65" s="13" t="s">
        <v>24</v>
      </c>
      <c r="P65" s="13" t="s">
        <v>520</v>
      </c>
      <c r="Q65" s="13" t="s">
        <v>521</v>
      </c>
      <c r="R65" s="13" t="s">
        <v>280</v>
      </c>
      <c r="S65" s="13" t="s">
        <v>522</v>
      </c>
      <c r="T65" s="13" t="s">
        <v>42</v>
      </c>
    </row>
    <row r="66" spans="1:20" x14ac:dyDescent="0.25">
      <c r="A66" s="3" t="s">
        <v>523</v>
      </c>
      <c r="B66" s="13" t="s">
        <v>354</v>
      </c>
      <c r="C66" s="13" t="s">
        <v>482</v>
      </c>
      <c r="D66" s="13" t="s">
        <v>524</v>
      </c>
      <c r="E66" s="11" t="s">
        <v>2750</v>
      </c>
      <c r="F66" s="13" t="s">
        <v>119</v>
      </c>
      <c r="G66" s="13" t="s">
        <v>484</v>
      </c>
      <c r="H66" s="20">
        <v>40984</v>
      </c>
      <c r="I66" s="13" t="s">
        <v>505</v>
      </c>
      <c r="J66" s="13" t="s">
        <v>525</v>
      </c>
      <c r="K66" s="13" t="s">
        <v>24</v>
      </c>
      <c r="L66" s="13" t="s">
        <v>321</v>
      </c>
      <c r="M66" s="13" t="s">
        <v>487</v>
      </c>
      <c r="N66" s="13" t="s">
        <v>24</v>
      </c>
      <c r="O66" s="13" t="s">
        <v>24</v>
      </c>
      <c r="P66" s="13" t="s">
        <v>526</v>
      </c>
      <c r="Q66" s="13" t="s">
        <v>527</v>
      </c>
      <c r="R66" s="13" t="s">
        <v>280</v>
      </c>
      <c r="S66" s="13" t="s">
        <v>528</v>
      </c>
      <c r="T66" s="13" t="s">
        <v>42</v>
      </c>
    </row>
    <row r="67" spans="1:20" x14ac:dyDescent="0.25">
      <c r="A67" s="3" t="s">
        <v>529</v>
      </c>
      <c r="B67" s="13" t="s">
        <v>20</v>
      </c>
      <c r="C67" s="13" t="s">
        <v>530</v>
      </c>
      <c r="D67" s="13" t="s">
        <v>531</v>
      </c>
      <c r="E67" s="11" t="s">
        <v>2750</v>
      </c>
      <c r="F67" s="13" t="s">
        <v>532</v>
      </c>
      <c r="G67" s="13" t="s">
        <v>24</v>
      </c>
      <c r="H67" s="20">
        <v>40985</v>
      </c>
      <c r="I67" s="13" t="s">
        <v>533</v>
      </c>
      <c r="J67" s="13" t="s">
        <v>38</v>
      </c>
      <c r="K67" s="13" t="s">
        <v>534</v>
      </c>
      <c r="L67" s="13" t="s">
        <v>535</v>
      </c>
      <c r="M67" s="13" t="s">
        <v>536</v>
      </c>
      <c r="N67" s="13" t="s">
        <v>537</v>
      </c>
      <c r="O67" s="13" t="s">
        <v>537</v>
      </c>
      <c r="P67" s="13" t="s">
        <v>24</v>
      </c>
      <c r="Q67" s="13" t="s">
        <v>538</v>
      </c>
      <c r="R67" s="13" t="s">
        <v>42</v>
      </c>
      <c r="S67" s="13" t="s">
        <v>539</v>
      </c>
      <c r="T67" s="13" t="s">
        <v>280</v>
      </c>
    </row>
    <row r="68" spans="1:20" x14ac:dyDescent="0.25">
      <c r="A68" s="3" t="s">
        <v>547</v>
      </c>
      <c r="B68" s="13" t="s">
        <v>180</v>
      </c>
      <c r="C68" s="13" t="s">
        <v>347</v>
      </c>
      <c r="D68" s="13" t="s">
        <v>548</v>
      </c>
      <c r="E68" s="11" t="s">
        <v>2749</v>
      </c>
      <c r="F68" s="13" t="s">
        <v>349</v>
      </c>
      <c r="G68" s="13" t="s">
        <v>24</v>
      </c>
      <c r="H68" s="20">
        <v>40988</v>
      </c>
      <c r="I68" s="13" t="s">
        <v>542</v>
      </c>
      <c r="J68" s="13" t="s">
        <v>305</v>
      </c>
      <c r="K68" s="13" t="s">
        <v>24</v>
      </c>
      <c r="L68" s="13" t="s">
        <v>350</v>
      </c>
      <c r="M68" s="13" t="s">
        <v>350</v>
      </c>
      <c r="N68" s="13" t="s">
        <v>351</v>
      </c>
      <c r="O68" s="13" t="s">
        <v>351</v>
      </c>
      <c r="P68" s="13" t="s">
        <v>24</v>
      </c>
      <c r="Q68" s="13" t="s">
        <v>549</v>
      </c>
      <c r="R68" s="13" t="s">
        <v>280</v>
      </c>
      <c r="S68" s="13" t="s">
        <v>549</v>
      </c>
      <c r="T68" s="13" t="s">
        <v>280</v>
      </c>
    </row>
    <row r="69" spans="1:20" x14ac:dyDescent="0.25">
      <c r="A69" s="3" t="s">
        <v>540</v>
      </c>
      <c r="B69" s="13" t="s">
        <v>20</v>
      </c>
      <c r="C69" s="13" t="s">
        <v>21</v>
      </c>
      <c r="D69" s="13" t="s">
        <v>541</v>
      </c>
      <c r="E69" s="11" t="s">
        <v>2757</v>
      </c>
      <c r="F69" s="13" t="s">
        <v>23</v>
      </c>
      <c r="G69" s="13" t="s">
        <v>24</v>
      </c>
      <c r="H69" s="20">
        <v>40988</v>
      </c>
      <c r="I69" s="13" t="s">
        <v>542</v>
      </c>
      <c r="J69" s="13" t="s">
        <v>26</v>
      </c>
      <c r="K69" s="13" t="s">
        <v>543</v>
      </c>
      <c r="L69" s="13" t="s">
        <v>27</v>
      </c>
      <c r="M69" s="13" t="s">
        <v>28</v>
      </c>
      <c r="N69" s="13" t="s">
        <v>29</v>
      </c>
      <c r="O69" s="13" t="s">
        <v>29</v>
      </c>
      <c r="P69" s="13" t="s">
        <v>544</v>
      </c>
      <c r="Q69" s="13" t="s">
        <v>545</v>
      </c>
      <c r="R69" s="13" t="s">
        <v>32</v>
      </c>
      <c r="S69" s="13" t="s">
        <v>546</v>
      </c>
      <c r="T69" s="13" t="s">
        <v>32</v>
      </c>
    </row>
    <row r="70" spans="1:20" x14ac:dyDescent="0.25">
      <c r="A70" s="3" t="s">
        <v>550</v>
      </c>
      <c r="B70" s="13" t="s">
        <v>20</v>
      </c>
      <c r="C70" s="13" t="s">
        <v>551</v>
      </c>
      <c r="D70" s="13" t="s">
        <v>552</v>
      </c>
      <c r="E70" s="11" t="s">
        <v>2753</v>
      </c>
      <c r="F70" s="13" t="s">
        <v>55</v>
      </c>
      <c r="G70" s="13" t="s">
        <v>553</v>
      </c>
      <c r="H70" s="20">
        <v>40988</v>
      </c>
      <c r="I70" s="13" t="s">
        <v>542</v>
      </c>
      <c r="J70" s="13" t="s">
        <v>554</v>
      </c>
      <c r="K70" s="13" t="s">
        <v>555</v>
      </c>
      <c r="L70" s="13" t="s">
        <v>556</v>
      </c>
      <c r="M70" s="13" t="s">
        <v>557</v>
      </c>
      <c r="N70" s="13" t="s">
        <v>24</v>
      </c>
      <c r="O70" s="13" t="s">
        <v>24</v>
      </c>
      <c r="P70" s="13" t="s">
        <v>558</v>
      </c>
      <c r="Q70" s="13" t="s">
        <v>559</v>
      </c>
      <c r="R70" s="13" t="s">
        <v>280</v>
      </c>
      <c r="S70" s="13" t="s">
        <v>560</v>
      </c>
      <c r="T70" s="13" t="s">
        <v>42</v>
      </c>
    </row>
    <row r="71" spans="1:20" x14ac:dyDescent="0.25">
      <c r="A71" s="4" t="s">
        <v>567</v>
      </c>
      <c r="B71" s="11" t="s">
        <v>180</v>
      </c>
      <c r="C71" s="11" t="s">
        <v>568</v>
      </c>
      <c r="D71" s="11" t="s">
        <v>569</v>
      </c>
      <c r="E71" s="11" t="s">
        <v>2749</v>
      </c>
      <c r="F71" s="11" t="s">
        <v>55</v>
      </c>
      <c r="G71" s="11" t="s">
        <v>24</v>
      </c>
      <c r="H71" s="19">
        <v>40989</v>
      </c>
      <c r="I71" s="11" t="s">
        <v>563</v>
      </c>
      <c r="J71" s="11" t="s">
        <v>38</v>
      </c>
      <c r="K71" s="11" t="s">
        <v>570</v>
      </c>
      <c r="L71" s="11" t="s">
        <v>571</v>
      </c>
      <c r="M71" s="11" t="s">
        <v>572</v>
      </c>
      <c r="N71" s="11" t="s">
        <v>573</v>
      </c>
      <c r="O71" s="11" t="s">
        <v>573</v>
      </c>
      <c r="P71" s="11" t="s">
        <v>574</v>
      </c>
      <c r="Q71" s="11" t="s">
        <v>575</v>
      </c>
      <c r="R71" s="11" t="s">
        <v>42</v>
      </c>
      <c r="S71" s="11" t="s">
        <v>575</v>
      </c>
      <c r="T71" s="11" t="s">
        <v>42</v>
      </c>
    </row>
    <row r="72" spans="1:20" x14ac:dyDescent="0.25">
      <c r="A72" s="3" t="s">
        <v>561</v>
      </c>
      <c r="B72" s="13" t="s">
        <v>85</v>
      </c>
      <c r="C72" s="13" t="s">
        <v>86</v>
      </c>
      <c r="D72" s="13" t="s">
        <v>562</v>
      </c>
      <c r="E72" s="11" t="s">
        <v>2757</v>
      </c>
      <c r="F72" s="13" t="s">
        <v>55</v>
      </c>
      <c r="G72" s="13" t="s">
        <v>88</v>
      </c>
      <c r="H72" s="20">
        <v>40989</v>
      </c>
      <c r="I72" s="13" t="s">
        <v>563</v>
      </c>
      <c r="J72" s="13" t="s">
        <v>232</v>
      </c>
      <c r="K72" s="13" t="s">
        <v>233</v>
      </c>
      <c r="L72" s="13" t="s">
        <v>234</v>
      </c>
      <c r="M72" s="13" t="s">
        <v>92</v>
      </c>
      <c r="N72" s="13" t="s">
        <v>564</v>
      </c>
      <c r="O72" s="13" t="s">
        <v>564</v>
      </c>
      <c r="P72" s="13" t="s">
        <v>24</v>
      </c>
      <c r="Q72" s="13" t="s">
        <v>565</v>
      </c>
      <c r="R72" s="13" t="s">
        <v>32</v>
      </c>
      <c r="S72" s="13" t="s">
        <v>566</v>
      </c>
      <c r="T72" s="13" t="s">
        <v>32</v>
      </c>
    </row>
    <row r="73" spans="1:20" s="4" customFormat="1" x14ac:dyDescent="0.25">
      <c r="A73" s="3" t="s">
        <v>582</v>
      </c>
      <c r="B73" s="13" t="s">
        <v>194</v>
      </c>
      <c r="C73" s="13" t="s">
        <v>583</v>
      </c>
      <c r="D73" s="13" t="s">
        <v>584</v>
      </c>
      <c r="E73" s="11" t="s">
        <v>2750</v>
      </c>
      <c r="F73" s="13" t="s">
        <v>197</v>
      </c>
      <c r="G73" s="13" t="s">
        <v>56</v>
      </c>
      <c r="H73" s="20">
        <v>40989</v>
      </c>
      <c r="I73" s="13" t="s">
        <v>563</v>
      </c>
      <c r="J73" s="13" t="s">
        <v>319</v>
      </c>
      <c r="K73" s="13" t="s">
        <v>404</v>
      </c>
      <c r="L73" s="13" t="s">
        <v>321</v>
      </c>
      <c r="M73" s="13" t="s">
        <v>487</v>
      </c>
      <c r="N73" s="13" t="s">
        <v>24</v>
      </c>
      <c r="O73" s="13" t="s">
        <v>24</v>
      </c>
      <c r="P73" s="13" t="s">
        <v>585</v>
      </c>
      <c r="Q73" s="13" t="s">
        <v>586</v>
      </c>
      <c r="R73" s="13" t="s">
        <v>280</v>
      </c>
      <c r="S73" s="13" t="s">
        <v>586</v>
      </c>
      <c r="T73" s="13" t="s">
        <v>280</v>
      </c>
    </row>
    <row r="74" spans="1:20" x14ac:dyDescent="0.25">
      <c r="A74" s="3" t="s">
        <v>576</v>
      </c>
      <c r="B74" s="13" t="s">
        <v>20</v>
      </c>
      <c r="C74" s="13" t="s">
        <v>472</v>
      </c>
      <c r="D74" s="13" t="s">
        <v>577</v>
      </c>
      <c r="E74" s="11" t="s">
        <v>2752</v>
      </c>
      <c r="F74" s="13" t="s">
        <v>106</v>
      </c>
      <c r="G74" s="13" t="s">
        <v>578</v>
      </c>
      <c r="H74" s="20">
        <v>40989</v>
      </c>
      <c r="I74" s="13" t="s">
        <v>563</v>
      </c>
      <c r="J74" s="13" t="s">
        <v>475</v>
      </c>
      <c r="K74" s="13" t="s">
        <v>24</v>
      </c>
      <c r="L74" s="13" t="s">
        <v>579</v>
      </c>
      <c r="M74" s="13" t="s">
        <v>477</v>
      </c>
      <c r="N74" s="13" t="s">
        <v>24</v>
      </c>
      <c r="O74" s="13" t="s">
        <v>24</v>
      </c>
      <c r="P74" s="13" t="s">
        <v>580</v>
      </c>
      <c r="Q74" s="13" t="s">
        <v>581</v>
      </c>
      <c r="R74" s="13" t="s">
        <v>280</v>
      </c>
      <c r="S74" s="13" t="s">
        <v>581</v>
      </c>
      <c r="T74" s="13" t="s">
        <v>280</v>
      </c>
    </row>
    <row r="75" spans="1:20" x14ac:dyDescent="0.25">
      <c r="A75" s="3" t="s">
        <v>587</v>
      </c>
      <c r="B75" s="13" t="s">
        <v>20</v>
      </c>
      <c r="C75" s="13" t="s">
        <v>588</v>
      </c>
      <c r="D75" s="13" t="s">
        <v>589</v>
      </c>
      <c r="E75" s="11" t="s">
        <v>2749</v>
      </c>
      <c r="F75" s="13" t="s">
        <v>590</v>
      </c>
      <c r="G75" s="13" t="s">
        <v>591</v>
      </c>
      <c r="H75" s="20">
        <v>40990</v>
      </c>
      <c r="I75" s="13" t="s">
        <v>592</v>
      </c>
      <c r="J75" s="13" t="s">
        <v>593</v>
      </c>
      <c r="K75" s="13" t="s">
        <v>24</v>
      </c>
      <c r="L75" s="13" t="s">
        <v>594</v>
      </c>
      <c r="M75" s="13" t="s">
        <v>595</v>
      </c>
      <c r="N75" s="13" t="s">
        <v>596</v>
      </c>
      <c r="O75" s="13" t="s">
        <v>596</v>
      </c>
      <c r="P75" s="13" t="s">
        <v>597</v>
      </c>
      <c r="Q75" s="13" t="s">
        <v>598</v>
      </c>
      <c r="R75" s="13" t="s">
        <v>42</v>
      </c>
      <c r="S75" s="13" t="s">
        <v>598</v>
      </c>
      <c r="T75" s="13" t="s">
        <v>42</v>
      </c>
    </row>
    <row r="76" spans="1:20" x14ac:dyDescent="0.25">
      <c r="A76" s="3" t="s">
        <v>599</v>
      </c>
      <c r="B76" s="13" t="s">
        <v>194</v>
      </c>
      <c r="C76" s="13" t="s">
        <v>195</v>
      </c>
      <c r="D76" s="13" t="s">
        <v>600</v>
      </c>
      <c r="E76" s="11" t="s">
        <v>2750</v>
      </c>
      <c r="F76" s="13" t="s">
        <v>304</v>
      </c>
      <c r="G76" s="13" t="s">
        <v>24</v>
      </c>
      <c r="H76" s="20">
        <v>40990</v>
      </c>
      <c r="I76" s="13" t="s">
        <v>592</v>
      </c>
      <c r="J76" s="13" t="s">
        <v>601</v>
      </c>
      <c r="K76" s="13" t="s">
        <v>320</v>
      </c>
      <c r="L76" s="13" t="s">
        <v>321</v>
      </c>
      <c r="M76" s="13" t="s">
        <v>487</v>
      </c>
      <c r="N76" s="13" t="s">
        <v>24</v>
      </c>
      <c r="O76" s="13" t="s">
        <v>24</v>
      </c>
      <c r="P76" s="13" t="s">
        <v>602</v>
      </c>
      <c r="Q76" s="13" t="s">
        <v>603</v>
      </c>
      <c r="R76" s="13" t="s">
        <v>280</v>
      </c>
      <c r="S76" s="13" t="s">
        <v>603</v>
      </c>
      <c r="T76" s="13" t="s">
        <v>280</v>
      </c>
    </row>
    <row r="77" spans="1:20" x14ac:dyDescent="0.25">
      <c r="A77" s="3" t="s">
        <v>604</v>
      </c>
      <c r="B77" s="13" t="s">
        <v>180</v>
      </c>
      <c r="C77" s="13" t="s">
        <v>605</v>
      </c>
      <c r="D77" s="13" t="s">
        <v>606</v>
      </c>
      <c r="E77" s="11" t="s">
        <v>2757</v>
      </c>
      <c r="F77" s="13" t="s">
        <v>23</v>
      </c>
      <c r="G77" s="13" t="s">
        <v>24</v>
      </c>
      <c r="H77" s="20">
        <v>40991</v>
      </c>
      <c r="I77" s="13" t="s">
        <v>607</v>
      </c>
      <c r="J77" s="13" t="s">
        <v>76</v>
      </c>
      <c r="K77" s="13" t="s">
        <v>608</v>
      </c>
      <c r="L77" s="13" t="s">
        <v>27</v>
      </c>
      <c r="M77" s="13" t="s">
        <v>28</v>
      </c>
      <c r="N77" s="13" t="s">
        <v>24</v>
      </c>
      <c r="O77" s="13" t="s">
        <v>24</v>
      </c>
      <c r="P77" s="13" t="s">
        <v>24</v>
      </c>
      <c r="Q77" s="13" t="s">
        <v>609</v>
      </c>
      <c r="R77" s="13" t="s">
        <v>32</v>
      </c>
      <c r="S77" s="13" t="s">
        <v>610</v>
      </c>
      <c r="T77" s="13" t="s">
        <v>42</v>
      </c>
    </row>
    <row r="78" spans="1:20" x14ac:dyDescent="0.25">
      <c r="A78" s="4" t="s">
        <v>611</v>
      </c>
      <c r="B78" s="11" t="s">
        <v>20</v>
      </c>
      <c r="C78" s="11" t="s">
        <v>612</v>
      </c>
      <c r="D78" s="11" t="s">
        <v>613</v>
      </c>
      <c r="E78" s="11" t="s">
        <v>2750</v>
      </c>
      <c r="F78" s="11" t="s">
        <v>614</v>
      </c>
      <c r="G78" s="11" t="s">
        <v>615</v>
      </c>
      <c r="H78" s="19">
        <v>40991</v>
      </c>
      <c r="I78" s="11" t="s">
        <v>607</v>
      </c>
      <c r="J78" s="11" t="s">
        <v>260</v>
      </c>
      <c r="K78" s="11" t="s">
        <v>616</v>
      </c>
      <c r="L78" s="11" t="s">
        <v>24</v>
      </c>
      <c r="M78" s="11" t="s">
        <v>617</v>
      </c>
      <c r="N78" s="11" t="s">
        <v>618</v>
      </c>
      <c r="O78" s="11" t="s">
        <v>618</v>
      </c>
      <c r="P78" s="11" t="s">
        <v>24</v>
      </c>
      <c r="Q78" s="11" t="s">
        <v>619</v>
      </c>
      <c r="R78" s="11" t="s">
        <v>42</v>
      </c>
      <c r="S78" s="11" t="s">
        <v>620</v>
      </c>
      <c r="T78" s="11" t="s">
        <v>280</v>
      </c>
    </row>
    <row r="79" spans="1:20" s="4" customFormat="1" x14ac:dyDescent="0.25">
      <c r="A79" s="3" t="s">
        <v>621</v>
      </c>
      <c r="B79" s="13" t="s">
        <v>20</v>
      </c>
      <c r="C79" s="13" t="s">
        <v>622</v>
      </c>
      <c r="D79" s="13" t="s">
        <v>623</v>
      </c>
      <c r="E79" s="11" t="s">
        <v>2750</v>
      </c>
      <c r="F79" s="13" t="s">
        <v>119</v>
      </c>
      <c r="G79" s="13" t="s">
        <v>624</v>
      </c>
      <c r="H79" s="20">
        <v>40991</v>
      </c>
      <c r="I79" s="13" t="s">
        <v>607</v>
      </c>
      <c r="J79" s="13" t="s">
        <v>625</v>
      </c>
      <c r="K79" s="13" t="s">
        <v>626</v>
      </c>
      <c r="L79" s="13" t="s">
        <v>627</v>
      </c>
      <c r="M79" s="13" t="s">
        <v>628</v>
      </c>
      <c r="N79" s="13" t="s">
        <v>24</v>
      </c>
      <c r="O79" s="13" t="s">
        <v>24</v>
      </c>
      <c r="P79" s="13" t="s">
        <v>24</v>
      </c>
      <c r="Q79" s="13" t="s">
        <v>629</v>
      </c>
      <c r="R79" s="13" t="s">
        <v>42</v>
      </c>
      <c r="S79" s="13" t="s">
        <v>629</v>
      </c>
      <c r="T79" s="13" t="s">
        <v>42</v>
      </c>
    </row>
    <row r="80" spans="1:20" x14ac:dyDescent="0.25">
      <c r="A80" s="3" t="s">
        <v>630</v>
      </c>
      <c r="B80" s="13" t="s">
        <v>194</v>
      </c>
      <c r="C80" s="13" t="s">
        <v>326</v>
      </c>
      <c r="D80" s="13" t="s">
        <v>631</v>
      </c>
      <c r="E80" s="11" t="s">
        <v>2752</v>
      </c>
      <c r="F80" s="13" t="s">
        <v>106</v>
      </c>
      <c r="G80" s="13" t="s">
        <v>474</v>
      </c>
      <c r="H80" s="20">
        <v>40991</v>
      </c>
      <c r="I80" s="13" t="s">
        <v>607</v>
      </c>
      <c r="J80" s="13" t="s">
        <v>338</v>
      </c>
      <c r="K80" s="13" t="s">
        <v>24</v>
      </c>
      <c r="L80" s="13" t="s">
        <v>330</v>
      </c>
      <c r="M80" s="13" t="s">
        <v>331</v>
      </c>
      <c r="N80" s="13" t="s">
        <v>24</v>
      </c>
      <c r="O80" s="13" t="s">
        <v>24</v>
      </c>
      <c r="P80" s="13" t="s">
        <v>632</v>
      </c>
      <c r="Q80" s="13" t="s">
        <v>633</v>
      </c>
      <c r="R80" s="13" t="s">
        <v>280</v>
      </c>
      <c r="S80" s="13" t="s">
        <v>633</v>
      </c>
      <c r="T80" s="13" t="s">
        <v>280</v>
      </c>
    </row>
    <row r="81" spans="1:20" x14ac:dyDescent="0.25">
      <c r="A81" s="3" t="s">
        <v>640</v>
      </c>
      <c r="B81" s="13" t="s">
        <v>20</v>
      </c>
      <c r="C81" s="13" t="s">
        <v>641</v>
      </c>
      <c r="D81" s="13" t="s">
        <v>642</v>
      </c>
      <c r="E81" s="11" t="s">
        <v>2749</v>
      </c>
      <c r="F81" s="13" t="s">
        <v>119</v>
      </c>
      <c r="G81" s="13" t="s">
        <v>643</v>
      </c>
      <c r="H81" s="20">
        <v>40995</v>
      </c>
      <c r="I81" s="13" t="s">
        <v>636</v>
      </c>
      <c r="J81" s="13" t="s">
        <v>644</v>
      </c>
      <c r="K81" s="13" t="s">
        <v>24</v>
      </c>
      <c r="L81" s="13" t="s">
        <v>645</v>
      </c>
      <c r="M81" s="13" t="s">
        <v>646</v>
      </c>
      <c r="N81" s="13" t="s">
        <v>647</v>
      </c>
      <c r="O81" s="13" t="s">
        <v>647</v>
      </c>
      <c r="P81" s="13" t="s">
        <v>648</v>
      </c>
      <c r="Q81" s="13" t="s">
        <v>649</v>
      </c>
      <c r="R81" s="13" t="s">
        <v>42</v>
      </c>
      <c r="S81" s="13" t="s">
        <v>649</v>
      </c>
      <c r="T81" s="13" t="s">
        <v>42</v>
      </c>
    </row>
    <row r="82" spans="1:20" x14ac:dyDescent="0.25">
      <c r="A82" s="3" t="s">
        <v>634</v>
      </c>
      <c r="B82" s="13" t="s">
        <v>20</v>
      </c>
      <c r="C82" s="13" t="s">
        <v>21</v>
      </c>
      <c r="D82" s="13" t="s">
        <v>635</v>
      </c>
      <c r="E82" s="11" t="s">
        <v>2757</v>
      </c>
      <c r="F82" s="13" t="s">
        <v>23</v>
      </c>
      <c r="G82" s="13" t="s">
        <v>24</v>
      </c>
      <c r="H82" s="20">
        <v>40995</v>
      </c>
      <c r="I82" s="13" t="s">
        <v>636</v>
      </c>
      <c r="J82" s="13" t="s">
        <v>26</v>
      </c>
      <c r="K82" s="13" t="s">
        <v>24</v>
      </c>
      <c r="L82" s="13" t="s">
        <v>27</v>
      </c>
      <c r="M82" s="13" t="s">
        <v>28</v>
      </c>
      <c r="N82" s="13" t="s">
        <v>29</v>
      </c>
      <c r="O82" s="13" t="s">
        <v>29</v>
      </c>
      <c r="P82" s="13" t="s">
        <v>637</v>
      </c>
      <c r="Q82" s="13" t="s">
        <v>638</v>
      </c>
      <c r="R82" s="13" t="s">
        <v>32</v>
      </c>
      <c r="S82" s="13" t="s">
        <v>639</v>
      </c>
      <c r="T82" s="13" t="s">
        <v>32</v>
      </c>
    </row>
    <row r="83" spans="1:20" x14ac:dyDescent="0.25">
      <c r="A83" s="3" t="s">
        <v>650</v>
      </c>
      <c r="B83" s="13" t="s">
        <v>180</v>
      </c>
      <c r="C83" s="13" t="s">
        <v>651</v>
      </c>
      <c r="D83" s="13" t="s">
        <v>652</v>
      </c>
      <c r="E83" s="11" t="s">
        <v>2749</v>
      </c>
      <c r="F83" s="13" t="s">
        <v>24</v>
      </c>
      <c r="G83" s="13" t="s">
        <v>653</v>
      </c>
      <c r="H83" s="20">
        <v>40996</v>
      </c>
      <c r="I83" s="13" t="s">
        <v>654</v>
      </c>
      <c r="J83" s="13" t="s">
        <v>655</v>
      </c>
      <c r="K83" s="13" t="s">
        <v>656</v>
      </c>
      <c r="L83" s="13" t="s">
        <v>657</v>
      </c>
      <c r="M83" s="13" t="s">
        <v>657</v>
      </c>
      <c r="N83" s="13" t="s">
        <v>658</v>
      </c>
      <c r="O83" s="13" t="s">
        <v>658</v>
      </c>
      <c r="P83" s="13" t="s">
        <v>659</v>
      </c>
      <c r="Q83" s="13" t="s">
        <v>660</v>
      </c>
      <c r="R83" s="13" t="s">
        <v>42</v>
      </c>
      <c r="S83" s="13" t="s">
        <v>660</v>
      </c>
      <c r="T83" s="13" t="s">
        <v>42</v>
      </c>
    </row>
    <row r="84" spans="1:20" x14ac:dyDescent="0.25">
      <c r="A84" s="3" t="s">
        <v>661</v>
      </c>
      <c r="B84" s="13" t="s">
        <v>180</v>
      </c>
      <c r="C84" s="13" t="s">
        <v>662</v>
      </c>
      <c r="D84" s="13" t="s">
        <v>663</v>
      </c>
      <c r="E84" s="11" t="s">
        <v>2749</v>
      </c>
      <c r="F84" s="13" t="s">
        <v>664</v>
      </c>
      <c r="G84" s="13" t="s">
        <v>24</v>
      </c>
      <c r="H84" s="20">
        <v>40996</v>
      </c>
      <c r="I84" s="13" t="s">
        <v>665</v>
      </c>
      <c r="J84" s="13" t="s">
        <v>666</v>
      </c>
      <c r="K84" s="13" t="s">
        <v>667</v>
      </c>
      <c r="L84" s="13" t="s">
        <v>24</v>
      </c>
      <c r="M84" s="13" t="s">
        <v>24</v>
      </c>
      <c r="N84" s="13" t="s">
        <v>668</v>
      </c>
      <c r="O84" s="13" t="s">
        <v>668</v>
      </c>
      <c r="P84" s="13" t="s">
        <v>24</v>
      </c>
      <c r="Q84" s="13" t="s">
        <v>669</v>
      </c>
      <c r="R84" s="13" t="s">
        <v>42</v>
      </c>
      <c r="S84" s="13" t="s">
        <v>670</v>
      </c>
      <c r="T84" s="13" t="s">
        <v>42</v>
      </c>
    </row>
    <row r="85" spans="1:20" x14ac:dyDescent="0.25">
      <c r="A85" s="3" t="s">
        <v>671</v>
      </c>
      <c r="B85" s="13" t="s">
        <v>20</v>
      </c>
      <c r="C85" s="13" t="s">
        <v>282</v>
      </c>
      <c r="D85" s="13" t="s">
        <v>672</v>
      </c>
      <c r="E85" s="11" t="s">
        <v>2750</v>
      </c>
      <c r="F85" s="13" t="s">
        <v>119</v>
      </c>
      <c r="G85" s="13" t="s">
        <v>284</v>
      </c>
      <c r="H85" s="20">
        <v>40997</v>
      </c>
      <c r="I85" s="13" t="s">
        <v>665</v>
      </c>
      <c r="J85" s="13" t="s">
        <v>285</v>
      </c>
      <c r="K85" s="13" t="s">
        <v>24</v>
      </c>
      <c r="L85" s="13" t="s">
        <v>673</v>
      </c>
      <c r="M85" s="13" t="s">
        <v>674</v>
      </c>
      <c r="N85" s="13" t="s">
        <v>24</v>
      </c>
      <c r="O85" s="13" t="s">
        <v>24</v>
      </c>
      <c r="P85" s="13" t="s">
        <v>675</v>
      </c>
      <c r="Q85" s="13" t="s">
        <v>676</v>
      </c>
      <c r="R85" s="13" t="s">
        <v>280</v>
      </c>
      <c r="S85" s="13" t="s">
        <v>677</v>
      </c>
      <c r="T85" s="13" t="s">
        <v>42</v>
      </c>
    </row>
    <row r="86" spans="1:20" x14ac:dyDescent="0.25">
      <c r="A86" s="3" t="s">
        <v>678</v>
      </c>
      <c r="B86" s="13" t="s">
        <v>20</v>
      </c>
      <c r="C86" s="13" t="s">
        <v>679</v>
      </c>
      <c r="D86" s="13" t="s">
        <v>680</v>
      </c>
      <c r="E86" s="11" t="s">
        <v>2750</v>
      </c>
      <c r="F86" s="13" t="s">
        <v>119</v>
      </c>
      <c r="G86" s="13" t="s">
        <v>681</v>
      </c>
      <c r="H86" s="20">
        <v>40997</v>
      </c>
      <c r="I86" s="13" t="s">
        <v>665</v>
      </c>
      <c r="J86" s="13" t="s">
        <v>682</v>
      </c>
      <c r="K86" s="13" t="s">
        <v>683</v>
      </c>
      <c r="L86" s="13" t="s">
        <v>684</v>
      </c>
      <c r="M86" s="13" t="s">
        <v>685</v>
      </c>
      <c r="N86" s="13" t="s">
        <v>647</v>
      </c>
      <c r="O86" s="13" t="s">
        <v>647</v>
      </c>
      <c r="P86" s="13" t="s">
        <v>24</v>
      </c>
      <c r="Q86" s="13" t="s">
        <v>686</v>
      </c>
      <c r="R86" s="13" t="s">
        <v>42</v>
      </c>
      <c r="S86" s="13" t="s">
        <v>686</v>
      </c>
      <c r="T86" s="13" t="s">
        <v>42</v>
      </c>
    </row>
    <row r="87" spans="1:20" x14ac:dyDescent="0.25">
      <c r="A87" s="3" t="s">
        <v>687</v>
      </c>
      <c r="B87" s="13" t="s">
        <v>20</v>
      </c>
      <c r="C87" s="13" t="s">
        <v>21</v>
      </c>
      <c r="D87" s="13" t="s">
        <v>688</v>
      </c>
      <c r="E87" s="11" t="s">
        <v>2757</v>
      </c>
      <c r="F87" s="13" t="s">
        <v>23</v>
      </c>
      <c r="G87" s="13" t="s">
        <v>24</v>
      </c>
      <c r="H87" s="20">
        <v>40998</v>
      </c>
      <c r="I87" s="13" t="s">
        <v>689</v>
      </c>
      <c r="J87" s="13" t="s">
        <v>76</v>
      </c>
      <c r="K87" s="13" t="s">
        <v>24</v>
      </c>
      <c r="L87" s="13" t="s">
        <v>27</v>
      </c>
      <c r="M87" s="13" t="s">
        <v>28</v>
      </c>
      <c r="N87" s="13" t="s">
        <v>29</v>
      </c>
      <c r="O87" s="13" t="s">
        <v>29</v>
      </c>
      <c r="P87" s="13" t="s">
        <v>506</v>
      </c>
      <c r="Q87" s="13" t="s">
        <v>690</v>
      </c>
      <c r="R87" s="13" t="s">
        <v>32</v>
      </c>
      <c r="S87" s="13" t="s">
        <v>691</v>
      </c>
      <c r="T87" s="13" t="s">
        <v>32</v>
      </c>
    </row>
    <row r="88" spans="1:20" s="4" customFormat="1" x14ac:dyDescent="0.25">
      <c r="A88" s="4" t="s">
        <v>692</v>
      </c>
      <c r="B88" s="11" t="s">
        <v>20</v>
      </c>
      <c r="C88" s="11" t="s">
        <v>693</v>
      </c>
      <c r="D88" s="11" t="s">
        <v>694</v>
      </c>
      <c r="E88" s="11" t="s">
        <v>2749</v>
      </c>
      <c r="F88" s="11" t="s">
        <v>695</v>
      </c>
      <c r="G88" s="11" t="s">
        <v>24</v>
      </c>
      <c r="H88" s="19">
        <v>41001</v>
      </c>
      <c r="I88" s="11" t="s">
        <v>696</v>
      </c>
      <c r="J88" s="11" t="s">
        <v>329</v>
      </c>
      <c r="K88" s="11" t="s">
        <v>24</v>
      </c>
      <c r="L88" s="11" t="s">
        <v>697</v>
      </c>
      <c r="M88" s="11" t="s">
        <v>698</v>
      </c>
      <c r="N88" s="11" t="s">
        <v>24</v>
      </c>
      <c r="O88" s="11" t="s">
        <v>24</v>
      </c>
      <c r="P88" s="11" t="s">
        <v>699</v>
      </c>
      <c r="Q88" s="11" t="s">
        <v>700</v>
      </c>
      <c r="R88" s="11" t="s">
        <v>42</v>
      </c>
      <c r="S88" s="11" t="s">
        <v>700</v>
      </c>
      <c r="T88" s="11" t="s">
        <v>42</v>
      </c>
    </row>
    <row r="89" spans="1:20" x14ac:dyDescent="0.25">
      <c r="A89" s="3" t="s">
        <v>707</v>
      </c>
      <c r="B89" s="13" t="s">
        <v>20</v>
      </c>
      <c r="C89" s="13" t="s">
        <v>641</v>
      </c>
      <c r="D89" s="13" t="s">
        <v>708</v>
      </c>
      <c r="E89" s="11" t="s">
        <v>2749</v>
      </c>
      <c r="F89" s="13" t="s">
        <v>119</v>
      </c>
      <c r="G89" s="13" t="s">
        <v>643</v>
      </c>
      <c r="H89" s="20">
        <v>41002</v>
      </c>
      <c r="I89" s="13" t="s">
        <v>703</v>
      </c>
      <c r="J89" s="13" t="s">
        <v>644</v>
      </c>
      <c r="K89" s="13" t="s">
        <v>24</v>
      </c>
      <c r="L89" s="13" t="s">
        <v>645</v>
      </c>
      <c r="M89" s="13" t="s">
        <v>646</v>
      </c>
      <c r="N89" s="13" t="s">
        <v>647</v>
      </c>
      <c r="O89" s="13" t="s">
        <v>647</v>
      </c>
      <c r="P89" s="13" t="s">
        <v>709</v>
      </c>
      <c r="Q89" s="13" t="s">
        <v>710</v>
      </c>
      <c r="R89" s="13" t="s">
        <v>42</v>
      </c>
      <c r="S89" s="13" t="s">
        <v>710</v>
      </c>
      <c r="T89" s="13" t="s">
        <v>42</v>
      </c>
    </row>
    <row r="90" spans="1:20" x14ac:dyDescent="0.25">
      <c r="A90" s="3" t="s">
        <v>701</v>
      </c>
      <c r="B90" s="13" t="s">
        <v>20</v>
      </c>
      <c r="C90" s="13" t="s">
        <v>21</v>
      </c>
      <c r="D90" s="13" t="s">
        <v>702</v>
      </c>
      <c r="E90" s="11" t="s">
        <v>2757</v>
      </c>
      <c r="F90" s="13" t="s">
        <v>23</v>
      </c>
      <c r="G90" s="13" t="s">
        <v>24</v>
      </c>
      <c r="H90" s="20">
        <v>41002</v>
      </c>
      <c r="I90" s="13" t="s">
        <v>703</v>
      </c>
      <c r="J90" s="13" t="s">
        <v>26</v>
      </c>
      <c r="K90" s="13" t="s">
        <v>704</v>
      </c>
      <c r="L90" s="13" t="s">
        <v>27</v>
      </c>
      <c r="M90" s="13" t="s">
        <v>28</v>
      </c>
      <c r="N90" s="13" t="s">
        <v>29</v>
      </c>
      <c r="O90" s="13" t="s">
        <v>29</v>
      </c>
      <c r="P90" s="13" t="s">
        <v>705</v>
      </c>
      <c r="Q90" s="13" t="s">
        <v>706</v>
      </c>
      <c r="R90" s="13" t="s">
        <v>32</v>
      </c>
      <c r="S90" s="13" t="s">
        <v>706</v>
      </c>
      <c r="T90" s="13" t="s">
        <v>32</v>
      </c>
    </row>
    <row r="91" spans="1:20" x14ac:dyDescent="0.25">
      <c r="A91" s="3" t="s">
        <v>711</v>
      </c>
      <c r="B91" s="13" t="s">
        <v>712</v>
      </c>
      <c r="C91" s="13" t="s">
        <v>713</v>
      </c>
      <c r="D91" s="13" t="s">
        <v>714</v>
      </c>
      <c r="E91" s="11" t="s">
        <v>2750</v>
      </c>
      <c r="F91" s="13" t="s">
        <v>55</v>
      </c>
      <c r="G91" s="13" t="s">
        <v>715</v>
      </c>
      <c r="H91" s="20">
        <v>41003</v>
      </c>
      <c r="I91" s="13" t="s">
        <v>716</v>
      </c>
      <c r="J91" s="13" t="s">
        <v>67</v>
      </c>
      <c r="K91" s="13" t="s">
        <v>24</v>
      </c>
      <c r="L91" s="13" t="s">
        <v>717</v>
      </c>
      <c r="M91" s="13" t="s">
        <v>718</v>
      </c>
      <c r="N91" s="13" t="s">
        <v>719</v>
      </c>
      <c r="O91" s="13" t="s">
        <v>719</v>
      </c>
      <c r="P91" s="13" t="s">
        <v>720</v>
      </c>
      <c r="Q91" s="13" t="s">
        <v>721</v>
      </c>
      <c r="R91" s="13" t="s">
        <v>42</v>
      </c>
      <c r="S91" s="13" t="s">
        <v>722</v>
      </c>
      <c r="T91" s="13" t="s">
        <v>280</v>
      </c>
    </row>
    <row r="92" spans="1:20" x14ac:dyDescent="0.25">
      <c r="A92" s="3" t="s">
        <v>723</v>
      </c>
      <c r="B92" s="13" t="s">
        <v>20</v>
      </c>
      <c r="C92" s="13" t="s">
        <v>724</v>
      </c>
      <c r="D92" s="13" t="s">
        <v>725</v>
      </c>
      <c r="E92" s="11" t="s">
        <v>2750</v>
      </c>
      <c r="F92" s="13" t="s">
        <v>24</v>
      </c>
      <c r="G92" s="13" t="s">
        <v>726</v>
      </c>
      <c r="H92" s="20">
        <v>41003</v>
      </c>
      <c r="I92" s="13" t="s">
        <v>727</v>
      </c>
      <c r="J92" s="13" t="s">
        <v>728</v>
      </c>
      <c r="K92" s="13" t="s">
        <v>729</v>
      </c>
      <c r="L92" s="13" t="s">
        <v>730</v>
      </c>
      <c r="M92" s="13" t="s">
        <v>731</v>
      </c>
      <c r="N92" s="13" t="s">
        <v>732</v>
      </c>
      <c r="O92" s="13" t="s">
        <v>732</v>
      </c>
      <c r="P92" s="13" t="s">
        <v>24</v>
      </c>
      <c r="Q92" s="13" t="s">
        <v>733</v>
      </c>
      <c r="R92" s="13" t="s">
        <v>280</v>
      </c>
      <c r="S92" s="13" t="s">
        <v>734</v>
      </c>
      <c r="T92" s="13" t="s">
        <v>280</v>
      </c>
    </row>
    <row r="93" spans="1:20" x14ac:dyDescent="0.25">
      <c r="A93" s="3" t="s">
        <v>735</v>
      </c>
      <c r="B93" s="13" t="s">
        <v>20</v>
      </c>
      <c r="C93" s="13" t="s">
        <v>21</v>
      </c>
      <c r="D93" s="13" t="s">
        <v>736</v>
      </c>
      <c r="E93" s="11" t="s">
        <v>2757</v>
      </c>
      <c r="F93" s="13" t="s">
        <v>23</v>
      </c>
      <c r="G93" s="13" t="s">
        <v>24</v>
      </c>
      <c r="H93" s="20">
        <v>41009</v>
      </c>
      <c r="I93" s="13" t="s">
        <v>737</v>
      </c>
      <c r="J93" s="13" t="s">
        <v>26</v>
      </c>
      <c r="K93" s="13" t="s">
        <v>24</v>
      </c>
      <c r="L93" s="13" t="s">
        <v>27</v>
      </c>
      <c r="M93" s="13" t="s">
        <v>28</v>
      </c>
      <c r="N93" s="13" t="s">
        <v>29</v>
      </c>
      <c r="O93" s="13" t="s">
        <v>29</v>
      </c>
      <c r="P93" s="13" t="s">
        <v>738</v>
      </c>
      <c r="Q93" s="13" t="s">
        <v>739</v>
      </c>
      <c r="R93" s="13" t="s">
        <v>32</v>
      </c>
      <c r="S93" s="13" t="s">
        <v>739</v>
      </c>
      <c r="T93" s="13" t="s">
        <v>32</v>
      </c>
    </row>
    <row r="94" spans="1:20" x14ac:dyDescent="0.25">
      <c r="A94" s="3" t="s">
        <v>740</v>
      </c>
      <c r="B94" s="13" t="s">
        <v>20</v>
      </c>
      <c r="C94" s="13" t="s">
        <v>741</v>
      </c>
      <c r="D94" s="13" t="s">
        <v>742</v>
      </c>
      <c r="E94" s="11" t="s">
        <v>2750</v>
      </c>
      <c r="F94" s="13" t="s">
        <v>23</v>
      </c>
      <c r="G94" s="13" t="s">
        <v>24</v>
      </c>
      <c r="H94" s="20">
        <v>41016</v>
      </c>
      <c r="I94" s="13" t="s">
        <v>743</v>
      </c>
      <c r="J94" s="13" t="s">
        <v>744</v>
      </c>
      <c r="K94" s="13" t="s">
        <v>745</v>
      </c>
      <c r="L94" s="13" t="s">
        <v>58</v>
      </c>
      <c r="M94" s="13" t="s">
        <v>746</v>
      </c>
      <c r="N94" s="13" t="s">
        <v>747</v>
      </c>
      <c r="O94" s="13" t="s">
        <v>747</v>
      </c>
      <c r="P94" s="13" t="s">
        <v>748</v>
      </c>
      <c r="Q94" s="13" t="s">
        <v>749</v>
      </c>
      <c r="R94" s="13" t="s">
        <v>42</v>
      </c>
      <c r="S94" s="13" t="s">
        <v>749</v>
      </c>
      <c r="T94" s="13" t="s">
        <v>42</v>
      </c>
    </row>
    <row r="95" spans="1:20" x14ac:dyDescent="0.25">
      <c r="A95" s="3" t="s">
        <v>750</v>
      </c>
      <c r="B95" s="13" t="s">
        <v>20</v>
      </c>
      <c r="C95" s="13" t="s">
        <v>206</v>
      </c>
      <c r="D95" s="13" t="s">
        <v>751</v>
      </c>
      <c r="E95" s="11" t="s">
        <v>2750</v>
      </c>
      <c r="F95" s="13" t="s">
        <v>23</v>
      </c>
      <c r="G95" s="13" t="s">
        <v>24</v>
      </c>
      <c r="H95" s="20">
        <v>41017</v>
      </c>
      <c r="I95" s="13" t="s">
        <v>752</v>
      </c>
      <c r="J95" s="13" t="s">
        <v>210</v>
      </c>
      <c r="K95" s="13" t="s">
        <v>24</v>
      </c>
      <c r="L95" s="13" t="s">
        <v>211</v>
      </c>
      <c r="M95" s="13" t="s">
        <v>212</v>
      </c>
      <c r="N95" s="13" t="s">
        <v>213</v>
      </c>
      <c r="O95" s="13" t="s">
        <v>213</v>
      </c>
      <c r="P95" s="13" t="s">
        <v>753</v>
      </c>
      <c r="Q95" s="13" t="s">
        <v>754</v>
      </c>
      <c r="R95" s="13" t="s">
        <v>32</v>
      </c>
      <c r="S95" s="13" t="s">
        <v>755</v>
      </c>
      <c r="T95" s="13" t="s">
        <v>32</v>
      </c>
    </row>
    <row r="96" spans="1:20" s="4" customFormat="1" x14ac:dyDescent="0.25">
      <c r="A96" s="4" t="s">
        <v>756</v>
      </c>
      <c r="B96" s="11" t="s">
        <v>180</v>
      </c>
      <c r="C96" s="11" t="s">
        <v>757</v>
      </c>
      <c r="D96" s="11" t="s">
        <v>758</v>
      </c>
      <c r="E96" s="11" t="s">
        <v>2750</v>
      </c>
      <c r="F96" s="11" t="s">
        <v>759</v>
      </c>
      <c r="G96" s="11" t="s">
        <v>24</v>
      </c>
      <c r="H96" s="19">
        <v>41017</v>
      </c>
      <c r="I96" s="11" t="s">
        <v>752</v>
      </c>
      <c r="J96" s="11" t="s">
        <v>760</v>
      </c>
      <c r="K96" s="11" t="s">
        <v>761</v>
      </c>
      <c r="L96" s="11" t="s">
        <v>762</v>
      </c>
      <c r="M96" s="11" t="s">
        <v>763</v>
      </c>
      <c r="N96" s="11" t="s">
        <v>24</v>
      </c>
      <c r="O96" s="11" t="s">
        <v>24</v>
      </c>
      <c r="P96" s="11" t="s">
        <v>764</v>
      </c>
      <c r="Q96" s="11" t="s">
        <v>765</v>
      </c>
      <c r="R96" s="11" t="s">
        <v>42</v>
      </c>
      <c r="S96" s="11" t="s">
        <v>765</v>
      </c>
      <c r="T96" s="11" t="s">
        <v>42</v>
      </c>
    </row>
    <row r="97" spans="1:20" x14ac:dyDescent="0.25">
      <c r="A97" s="3" t="s">
        <v>773</v>
      </c>
      <c r="B97" s="13" t="s">
        <v>180</v>
      </c>
      <c r="C97" s="13" t="s">
        <v>774</v>
      </c>
      <c r="D97" s="13" t="s">
        <v>775</v>
      </c>
      <c r="E97" s="11" t="s">
        <v>2750</v>
      </c>
      <c r="F97" s="13" t="s">
        <v>304</v>
      </c>
      <c r="G97" s="13" t="s">
        <v>24</v>
      </c>
      <c r="H97" s="20">
        <v>41018</v>
      </c>
      <c r="I97" s="13" t="s">
        <v>768</v>
      </c>
      <c r="J97" s="13" t="s">
        <v>210</v>
      </c>
      <c r="K97" s="13" t="s">
        <v>24</v>
      </c>
      <c r="L97" s="13" t="s">
        <v>776</v>
      </c>
      <c r="M97" s="13" t="s">
        <v>777</v>
      </c>
      <c r="N97" s="13" t="s">
        <v>778</v>
      </c>
      <c r="O97" s="13" t="s">
        <v>778</v>
      </c>
      <c r="P97" s="13" t="s">
        <v>24</v>
      </c>
      <c r="Q97" s="13" t="s">
        <v>779</v>
      </c>
      <c r="R97" s="13" t="s">
        <v>42</v>
      </c>
      <c r="S97" s="13" t="s">
        <v>779</v>
      </c>
      <c r="T97" s="13" t="s">
        <v>42</v>
      </c>
    </row>
    <row r="98" spans="1:20" x14ac:dyDescent="0.25">
      <c r="A98" s="4" t="s">
        <v>780</v>
      </c>
      <c r="B98" s="11" t="s">
        <v>20</v>
      </c>
      <c r="C98" s="11" t="s">
        <v>781</v>
      </c>
      <c r="D98" s="11" t="s">
        <v>782</v>
      </c>
      <c r="E98" s="11" t="s">
        <v>2750</v>
      </c>
      <c r="F98" s="11" t="s">
        <v>197</v>
      </c>
      <c r="G98" s="11" t="s">
        <v>783</v>
      </c>
      <c r="H98" s="19">
        <v>41018</v>
      </c>
      <c r="I98" s="11" t="s">
        <v>784</v>
      </c>
      <c r="J98" s="11" t="s">
        <v>728</v>
      </c>
      <c r="K98" s="11" t="s">
        <v>24</v>
      </c>
      <c r="L98" s="11" t="s">
        <v>785</v>
      </c>
      <c r="M98" s="11" t="s">
        <v>786</v>
      </c>
      <c r="N98" s="11" t="s">
        <v>787</v>
      </c>
      <c r="O98" s="11" t="s">
        <v>787</v>
      </c>
      <c r="P98" s="11" t="s">
        <v>24</v>
      </c>
      <c r="Q98" s="11" t="s">
        <v>788</v>
      </c>
      <c r="R98" s="11" t="s">
        <v>280</v>
      </c>
      <c r="S98" s="11" t="s">
        <v>788</v>
      </c>
      <c r="T98" s="11" t="s">
        <v>280</v>
      </c>
    </row>
    <row r="99" spans="1:20" s="4" customFormat="1" x14ac:dyDescent="0.25">
      <c r="A99" s="3" t="s">
        <v>766</v>
      </c>
      <c r="B99" s="13" t="s">
        <v>20</v>
      </c>
      <c r="C99" s="13" t="s">
        <v>472</v>
      </c>
      <c r="D99" s="13" t="s">
        <v>767</v>
      </c>
      <c r="E99" s="11" t="s">
        <v>2752</v>
      </c>
      <c r="F99" s="13" t="s">
        <v>106</v>
      </c>
      <c r="G99" s="13" t="s">
        <v>578</v>
      </c>
      <c r="H99" s="20">
        <v>41018</v>
      </c>
      <c r="I99" s="13" t="s">
        <v>768</v>
      </c>
      <c r="J99" s="13" t="s">
        <v>769</v>
      </c>
      <c r="K99" s="13" t="s">
        <v>24</v>
      </c>
      <c r="L99" s="13" t="s">
        <v>579</v>
      </c>
      <c r="M99" s="13" t="s">
        <v>477</v>
      </c>
      <c r="N99" s="13" t="s">
        <v>24</v>
      </c>
      <c r="O99" s="13" t="s">
        <v>24</v>
      </c>
      <c r="P99" s="13" t="s">
        <v>770</v>
      </c>
      <c r="Q99" s="13" t="s">
        <v>771</v>
      </c>
      <c r="R99" s="13" t="s">
        <v>280</v>
      </c>
      <c r="S99" s="13" t="s">
        <v>772</v>
      </c>
      <c r="T99" s="13" t="s">
        <v>280</v>
      </c>
    </row>
    <row r="100" spans="1:20" x14ac:dyDescent="0.25">
      <c r="A100" s="3" t="s">
        <v>789</v>
      </c>
      <c r="B100" s="13" t="s">
        <v>20</v>
      </c>
      <c r="C100" s="13" t="s">
        <v>790</v>
      </c>
      <c r="D100" s="13" t="s">
        <v>791</v>
      </c>
      <c r="E100" s="11" t="s">
        <v>2750</v>
      </c>
      <c r="F100" s="13" t="s">
        <v>24</v>
      </c>
      <c r="G100" s="13" t="s">
        <v>792</v>
      </c>
      <c r="H100" s="20">
        <v>41019</v>
      </c>
      <c r="I100" s="13" t="s">
        <v>784</v>
      </c>
      <c r="J100" s="13" t="s">
        <v>793</v>
      </c>
      <c r="K100" s="13" t="s">
        <v>794</v>
      </c>
      <c r="L100" s="13" t="s">
        <v>795</v>
      </c>
      <c r="M100" s="13" t="s">
        <v>796</v>
      </c>
      <c r="N100" s="13" t="s">
        <v>24</v>
      </c>
      <c r="O100" s="13" t="s">
        <v>24</v>
      </c>
      <c r="P100" s="13" t="s">
        <v>24</v>
      </c>
      <c r="Q100" s="13" t="s">
        <v>797</v>
      </c>
      <c r="R100" s="13" t="s">
        <v>42</v>
      </c>
      <c r="S100" s="13" t="s">
        <v>798</v>
      </c>
      <c r="T100" s="13" t="s">
        <v>42</v>
      </c>
    </row>
    <row r="101" spans="1:20" x14ac:dyDescent="0.25">
      <c r="A101" s="3" t="s">
        <v>799</v>
      </c>
      <c r="B101" s="13" t="s">
        <v>180</v>
      </c>
      <c r="C101" s="13" t="s">
        <v>800</v>
      </c>
      <c r="D101" s="13" t="s">
        <v>801</v>
      </c>
      <c r="E101" s="11" t="s">
        <v>2750</v>
      </c>
      <c r="F101" s="13" t="s">
        <v>119</v>
      </c>
      <c r="G101" s="13" t="s">
        <v>802</v>
      </c>
      <c r="H101" s="20">
        <v>41019</v>
      </c>
      <c r="I101" s="13" t="s">
        <v>784</v>
      </c>
      <c r="J101" s="13" t="s">
        <v>728</v>
      </c>
      <c r="K101" s="13" t="s">
        <v>24</v>
      </c>
      <c r="L101" s="13" t="s">
        <v>627</v>
      </c>
      <c r="M101" s="13" t="s">
        <v>803</v>
      </c>
      <c r="N101" s="13" t="s">
        <v>804</v>
      </c>
      <c r="O101" s="13" t="s">
        <v>804</v>
      </c>
      <c r="P101" s="13" t="s">
        <v>24</v>
      </c>
      <c r="Q101" s="13" t="s">
        <v>805</v>
      </c>
      <c r="R101" s="13" t="s">
        <v>280</v>
      </c>
      <c r="S101" s="13" t="s">
        <v>806</v>
      </c>
      <c r="T101" s="13" t="s">
        <v>280</v>
      </c>
    </row>
    <row r="102" spans="1:20" x14ac:dyDescent="0.25">
      <c r="A102" s="3" t="s">
        <v>807</v>
      </c>
      <c r="B102" s="13" t="s">
        <v>20</v>
      </c>
      <c r="C102" s="13" t="s">
        <v>808</v>
      </c>
      <c r="D102" s="13" t="s">
        <v>809</v>
      </c>
      <c r="E102" s="11" t="s">
        <v>2751</v>
      </c>
      <c r="F102" s="13" t="s">
        <v>130</v>
      </c>
      <c r="G102" s="13" t="s">
        <v>810</v>
      </c>
      <c r="H102" s="20">
        <v>41019</v>
      </c>
      <c r="I102" s="13" t="s">
        <v>811</v>
      </c>
      <c r="J102" s="13" t="s">
        <v>38</v>
      </c>
      <c r="K102" s="13" t="s">
        <v>24</v>
      </c>
      <c r="L102" s="13" t="s">
        <v>812</v>
      </c>
      <c r="M102" s="13" t="s">
        <v>813</v>
      </c>
      <c r="N102" s="13" t="s">
        <v>814</v>
      </c>
      <c r="O102" s="13" t="s">
        <v>814</v>
      </c>
      <c r="P102" s="13" t="s">
        <v>24</v>
      </c>
      <c r="Q102" s="13" t="s">
        <v>815</v>
      </c>
      <c r="R102" s="13" t="s">
        <v>42</v>
      </c>
      <c r="S102" s="13" t="s">
        <v>815</v>
      </c>
      <c r="T102" s="13" t="s">
        <v>42</v>
      </c>
    </row>
    <row r="103" spans="1:20" x14ac:dyDescent="0.25">
      <c r="A103" s="3" t="s">
        <v>816</v>
      </c>
      <c r="B103" s="13" t="s">
        <v>180</v>
      </c>
      <c r="C103" s="13" t="s">
        <v>817</v>
      </c>
      <c r="D103" s="13" t="s">
        <v>818</v>
      </c>
      <c r="E103" s="11" t="s">
        <v>2757</v>
      </c>
      <c r="F103" s="13" t="s">
        <v>24</v>
      </c>
      <c r="G103" s="13" t="s">
        <v>819</v>
      </c>
      <c r="H103" s="20">
        <v>41022</v>
      </c>
      <c r="I103" s="13" t="s">
        <v>820</v>
      </c>
      <c r="J103" s="13" t="s">
        <v>821</v>
      </c>
      <c r="K103" s="13" t="s">
        <v>822</v>
      </c>
      <c r="L103" s="13" t="s">
        <v>823</v>
      </c>
      <c r="M103" s="13" t="s">
        <v>824</v>
      </c>
      <c r="N103" s="13" t="s">
        <v>825</v>
      </c>
      <c r="O103" s="13" t="s">
        <v>825</v>
      </c>
      <c r="P103" s="13" t="s">
        <v>24</v>
      </c>
      <c r="Q103" s="13" t="s">
        <v>826</v>
      </c>
      <c r="R103" s="13" t="s">
        <v>280</v>
      </c>
      <c r="S103" s="13" t="s">
        <v>827</v>
      </c>
      <c r="T103" s="13" t="s">
        <v>280</v>
      </c>
    </row>
    <row r="104" spans="1:20" x14ac:dyDescent="0.25">
      <c r="A104" s="3" t="s">
        <v>834</v>
      </c>
      <c r="B104" s="13" t="s">
        <v>180</v>
      </c>
      <c r="C104" s="13" t="s">
        <v>347</v>
      </c>
      <c r="D104" s="13" t="s">
        <v>835</v>
      </c>
      <c r="E104" s="11" t="s">
        <v>2749</v>
      </c>
      <c r="F104" s="13" t="s">
        <v>349</v>
      </c>
      <c r="G104" s="13" t="s">
        <v>24</v>
      </c>
      <c r="H104" s="20">
        <v>41023</v>
      </c>
      <c r="I104" s="13" t="s">
        <v>830</v>
      </c>
      <c r="J104" s="13" t="s">
        <v>305</v>
      </c>
      <c r="K104" s="13" t="s">
        <v>24</v>
      </c>
      <c r="L104" s="13" t="s">
        <v>350</v>
      </c>
      <c r="M104" s="13" t="s">
        <v>350</v>
      </c>
      <c r="N104" s="13" t="s">
        <v>351</v>
      </c>
      <c r="O104" s="13" t="s">
        <v>351</v>
      </c>
      <c r="P104" s="13" t="s">
        <v>24</v>
      </c>
      <c r="Q104" s="13" t="s">
        <v>836</v>
      </c>
      <c r="R104" s="13" t="s">
        <v>280</v>
      </c>
      <c r="S104" s="13" t="s">
        <v>836</v>
      </c>
      <c r="T104" s="13" t="s">
        <v>280</v>
      </c>
    </row>
    <row r="105" spans="1:20" x14ac:dyDescent="0.25">
      <c r="A105" s="3" t="s">
        <v>837</v>
      </c>
      <c r="B105" s="13" t="s">
        <v>20</v>
      </c>
      <c r="C105" s="13" t="s">
        <v>838</v>
      </c>
      <c r="D105" s="13" t="s">
        <v>839</v>
      </c>
      <c r="E105" s="11" t="s">
        <v>2749</v>
      </c>
      <c r="F105" s="13" t="s">
        <v>55</v>
      </c>
      <c r="G105" s="13" t="s">
        <v>56</v>
      </c>
      <c r="H105" s="20">
        <v>41023</v>
      </c>
      <c r="I105" s="13" t="s">
        <v>830</v>
      </c>
      <c r="J105" s="13" t="s">
        <v>840</v>
      </c>
      <c r="K105" s="13" t="s">
        <v>841</v>
      </c>
      <c r="L105" s="13" t="s">
        <v>842</v>
      </c>
      <c r="M105" s="13" t="s">
        <v>843</v>
      </c>
      <c r="N105" s="13" t="s">
        <v>24</v>
      </c>
      <c r="O105" s="13" t="s">
        <v>24</v>
      </c>
      <c r="P105" s="13" t="s">
        <v>24</v>
      </c>
      <c r="Q105" s="13" t="s">
        <v>844</v>
      </c>
      <c r="R105" s="13" t="s">
        <v>42</v>
      </c>
      <c r="S105" s="13" t="s">
        <v>844</v>
      </c>
      <c r="T105" s="13" t="s">
        <v>42</v>
      </c>
    </row>
    <row r="106" spans="1:20" x14ac:dyDescent="0.25">
      <c r="A106" s="3" t="s">
        <v>828</v>
      </c>
      <c r="B106" s="13" t="s">
        <v>20</v>
      </c>
      <c r="C106" s="13" t="s">
        <v>741</v>
      </c>
      <c r="D106" s="13" t="s">
        <v>829</v>
      </c>
      <c r="E106" s="11" t="s">
        <v>2750</v>
      </c>
      <c r="F106" s="13" t="s">
        <v>23</v>
      </c>
      <c r="G106" s="13" t="s">
        <v>24</v>
      </c>
      <c r="H106" s="20">
        <v>41023</v>
      </c>
      <c r="I106" s="13" t="s">
        <v>830</v>
      </c>
      <c r="J106" s="13" t="s">
        <v>744</v>
      </c>
      <c r="K106" s="13" t="s">
        <v>745</v>
      </c>
      <c r="L106" s="13" t="s">
        <v>58</v>
      </c>
      <c r="M106" s="13" t="s">
        <v>746</v>
      </c>
      <c r="N106" s="13" t="s">
        <v>747</v>
      </c>
      <c r="O106" s="13" t="s">
        <v>747</v>
      </c>
      <c r="P106" s="13" t="s">
        <v>831</v>
      </c>
      <c r="Q106" s="13" t="s">
        <v>832</v>
      </c>
      <c r="R106" s="13" t="s">
        <v>42</v>
      </c>
      <c r="S106" s="13" t="s">
        <v>833</v>
      </c>
      <c r="T106" s="13" t="s">
        <v>42</v>
      </c>
    </row>
    <row r="107" spans="1:20" x14ac:dyDescent="0.25">
      <c r="A107" s="3" t="s">
        <v>845</v>
      </c>
      <c r="B107" s="13" t="s">
        <v>85</v>
      </c>
      <c r="C107" s="13" t="s">
        <v>86</v>
      </c>
      <c r="D107" s="13" t="s">
        <v>846</v>
      </c>
      <c r="E107" s="11" t="s">
        <v>2757</v>
      </c>
      <c r="F107" s="13" t="s">
        <v>55</v>
      </c>
      <c r="G107" s="13" t="s">
        <v>88</v>
      </c>
      <c r="H107" s="20">
        <v>41024</v>
      </c>
      <c r="I107" s="13" t="s">
        <v>847</v>
      </c>
      <c r="J107" s="13" t="s">
        <v>232</v>
      </c>
      <c r="K107" s="13" t="s">
        <v>233</v>
      </c>
      <c r="L107" s="13" t="s">
        <v>234</v>
      </c>
      <c r="M107" s="13" t="s">
        <v>92</v>
      </c>
      <c r="N107" s="13" t="s">
        <v>848</v>
      </c>
      <c r="O107" s="13" t="s">
        <v>848</v>
      </c>
      <c r="P107" s="13" t="s">
        <v>24</v>
      </c>
      <c r="Q107" s="13" t="s">
        <v>849</v>
      </c>
      <c r="R107" s="13" t="s">
        <v>32</v>
      </c>
      <c r="S107" s="13" t="s">
        <v>850</v>
      </c>
      <c r="T107" s="13" t="s">
        <v>32</v>
      </c>
    </row>
    <row r="108" spans="1:20" x14ac:dyDescent="0.25">
      <c r="A108" s="3" t="s">
        <v>870</v>
      </c>
      <c r="B108" s="13" t="s">
        <v>20</v>
      </c>
      <c r="C108" s="13" t="s">
        <v>871</v>
      </c>
      <c r="D108" s="13" t="s">
        <v>872</v>
      </c>
      <c r="E108" s="11" t="s">
        <v>2750</v>
      </c>
      <c r="F108" s="13" t="s">
        <v>119</v>
      </c>
      <c r="G108" s="13" t="s">
        <v>873</v>
      </c>
      <c r="H108" s="20">
        <v>41024</v>
      </c>
      <c r="I108" s="13" t="s">
        <v>847</v>
      </c>
      <c r="J108" s="13" t="s">
        <v>874</v>
      </c>
      <c r="K108" s="13" t="s">
        <v>875</v>
      </c>
      <c r="L108" s="13" t="s">
        <v>876</v>
      </c>
      <c r="M108" s="13" t="s">
        <v>877</v>
      </c>
      <c r="N108" s="13" t="s">
        <v>24</v>
      </c>
      <c r="O108" s="13" t="s">
        <v>24</v>
      </c>
      <c r="P108" s="13" t="s">
        <v>878</v>
      </c>
      <c r="Q108" s="13" t="s">
        <v>879</v>
      </c>
      <c r="R108" s="13" t="s">
        <v>280</v>
      </c>
      <c r="S108" s="13" t="s">
        <v>880</v>
      </c>
      <c r="T108" s="13" t="s">
        <v>280</v>
      </c>
    </row>
    <row r="109" spans="1:20" x14ac:dyDescent="0.25">
      <c r="A109" s="3" t="s">
        <v>851</v>
      </c>
      <c r="B109" s="13" t="s">
        <v>180</v>
      </c>
      <c r="C109" s="13" t="s">
        <v>852</v>
      </c>
      <c r="D109" s="13" t="s">
        <v>853</v>
      </c>
      <c r="E109" s="11" t="s">
        <v>2752</v>
      </c>
      <c r="F109" s="13" t="s">
        <v>130</v>
      </c>
      <c r="G109" s="13" t="s">
        <v>854</v>
      </c>
      <c r="H109" s="20">
        <v>41024</v>
      </c>
      <c r="I109" s="13" t="s">
        <v>847</v>
      </c>
      <c r="J109" s="13" t="s">
        <v>593</v>
      </c>
      <c r="K109" s="13" t="s">
        <v>855</v>
      </c>
      <c r="L109" s="13" t="s">
        <v>856</v>
      </c>
      <c r="M109" s="13" t="s">
        <v>857</v>
      </c>
      <c r="N109" s="13" t="s">
        <v>858</v>
      </c>
      <c r="O109" s="13" t="s">
        <v>858</v>
      </c>
      <c r="P109" s="13" t="s">
        <v>24</v>
      </c>
      <c r="Q109" s="13" t="s">
        <v>859</v>
      </c>
      <c r="R109" s="13" t="s">
        <v>42</v>
      </c>
      <c r="S109" s="13" t="s">
        <v>860</v>
      </c>
      <c r="T109" s="13" t="s">
        <v>42</v>
      </c>
    </row>
    <row r="110" spans="1:20" x14ac:dyDescent="0.25">
      <c r="A110" s="3" t="s">
        <v>861</v>
      </c>
      <c r="B110" s="13" t="s">
        <v>20</v>
      </c>
      <c r="C110" s="13" t="s">
        <v>862</v>
      </c>
      <c r="D110" s="13" t="s">
        <v>863</v>
      </c>
      <c r="E110" s="11" t="s">
        <v>2751</v>
      </c>
      <c r="F110" s="13" t="s">
        <v>55</v>
      </c>
      <c r="G110" s="13" t="s">
        <v>864</v>
      </c>
      <c r="H110" s="20">
        <v>41024</v>
      </c>
      <c r="I110" s="13" t="s">
        <v>847</v>
      </c>
      <c r="J110" s="13" t="s">
        <v>67</v>
      </c>
      <c r="K110" s="13" t="s">
        <v>865</v>
      </c>
      <c r="L110" s="13" t="s">
        <v>866</v>
      </c>
      <c r="M110" s="13" t="s">
        <v>70</v>
      </c>
      <c r="N110" s="13" t="s">
        <v>24</v>
      </c>
      <c r="O110" s="13" t="s">
        <v>24</v>
      </c>
      <c r="P110" s="13" t="s">
        <v>867</v>
      </c>
      <c r="Q110" s="13" t="s">
        <v>868</v>
      </c>
      <c r="R110" s="13" t="s">
        <v>280</v>
      </c>
      <c r="S110" s="13" t="s">
        <v>869</v>
      </c>
      <c r="T110" s="13" t="s">
        <v>280</v>
      </c>
    </row>
    <row r="111" spans="1:20" x14ac:dyDescent="0.25">
      <c r="A111" s="3" t="s">
        <v>881</v>
      </c>
      <c r="B111" s="13" t="s">
        <v>20</v>
      </c>
      <c r="C111" s="13" t="s">
        <v>882</v>
      </c>
      <c r="D111" s="13" t="s">
        <v>883</v>
      </c>
      <c r="E111" s="11" t="s">
        <v>2749</v>
      </c>
      <c r="F111" s="13" t="s">
        <v>119</v>
      </c>
      <c r="G111" s="13" t="s">
        <v>484</v>
      </c>
      <c r="H111" s="20">
        <v>41025</v>
      </c>
      <c r="I111" s="13" t="s">
        <v>884</v>
      </c>
      <c r="J111" s="13" t="s">
        <v>885</v>
      </c>
      <c r="K111" s="13" t="s">
        <v>886</v>
      </c>
      <c r="L111" s="13" t="s">
        <v>887</v>
      </c>
      <c r="M111" s="13" t="s">
        <v>646</v>
      </c>
      <c r="N111" s="13" t="s">
        <v>24</v>
      </c>
      <c r="O111" s="13" t="s">
        <v>24</v>
      </c>
      <c r="P111" s="13" t="s">
        <v>888</v>
      </c>
      <c r="Q111" s="13" t="s">
        <v>889</v>
      </c>
      <c r="R111" s="13" t="s">
        <v>280</v>
      </c>
      <c r="S111" s="13" t="s">
        <v>890</v>
      </c>
      <c r="T111" s="13" t="s">
        <v>280</v>
      </c>
    </row>
    <row r="112" spans="1:20" x14ac:dyDescent="0.25">
      <c r="A112" s="3" t="s">
        <v>897</v>
      </c>
      <c r="B112" s="13" t="s">
        <v>180</v>
      </c>
      <c r="C112" s="13" t="s">
        <v>898</v>
      </c>
      <c r="D112" s="13" t="s">
        <v>899</v>
      </c>
      <c r="E112" s="11" t="s">
        <v>2749</v>
      </c>
      <c r="F112" s="13" t="s">
        <v>695</v>
      </c>
      <c r="G112" s="13" t="s">
        <v>24</v>
      </c>
      <c r="H112" s="20">
        <v>41025</v>
      </c>
      <c r="I112" s="13" t="s">
        <v>884</v>
      </c>
      <c r="J112" s="13" t="s">
        <v>744</v>
      </c>
      <c r="K112" s="13" t="s">
        <v>555</v>
      </c>
      <c r="L112" s="13" t="s">
        <v>900</v>
      </c>
      <c r="M112" s="13" t="s">
        <v>901</v>
      </c>
      <c r="N112" s="13" t="s">
        <v>24</v>
      </c>
      <c r="O112" s="13" t="s">
        <v>24</v>
      </c>
      <c r="P112" s="13" t="s">
        <v>902</v>
      </c>
      <c r="Q112" s="13" t="s">
        <v>903</v>
      </c>
      <c r="R112" s="13" t="s">
        <v>280</v>
      </c>
      <c r="S112" s="13" t="s">
        <v>903</v>
      </c>
      <c r="T112" s="13" t="s">
        <v>280</v>
      </c>
    </row>
    <row r="113" spans="1:20" x14ac:dyDescent="0.25">
      <c r="A113" s="3" t="s">
        <v>891</v>
      </c>
      <c r="B113" s="13" t="s">
        <v>180</v>
      </c>
      <c r="C113" s="13" t="s">
        <v>892</v>
      </c>
      <c r="D113" s="13" t="s">
        <v>893</v>
      </c>
      <c r="E113" s="11" t="s">
        <v>2750</v>
      </c>
      <c r="F113" s="13" t="s">
        <v>119</v>
      </c>
      <c r="G113" s="13" t="s">
        <v>284</v>
      </c>
      <c r="H113" s="20">
        <v>41025</v>
      </c>
      <c r="I113" s="13" t="s">
        <v>884</v>
      </c>
      <c r="J113" s="13" t="s">
        <v>285</v>
      </c>
      <c r="K113" s="13" t="s">
        <v>286</v>
      </c>
      <c r="L113" s="13" t="s">
        <v>673</v>
      </c>
      <c r="M113" s="13" t="s">
        <v>674</v>
      </c>
      <c r="N113" s="13" t="s">
        <v>24</v>
      </c>
      <c r="O113" s="13" t="s">
        <v>24</v>
      </c>
      <c r="P113" s="13" t="s">
        <v>894</v>
      </c>
      <c r="Q113" s="13" t="s">
        <v>895</v>
      </c>
      <c r="R113" s="13" t="s">
        <v>280</v>
      </c>
      <c r="S113" s="13" t="s">
        <v>896</v>
      </c>
      <c r="T113" s="13" t="s">
        <v>280</v>
      </c>
    </row>
    <row r="114" spans="1:20" x14ac:dyDescent="0.25">
      <c r="A114" s="3" t="s">
        <v>904</v>
      </c>
      <c r="B114" s="13" t="s">
        <v>180</v>
      </c>
      <c r="C114" s="13" t="s">
        <v>195</v>
      </c>
      <c r="D114" s="13" t="s">
        <v>905</v>
      </c>
      <c r="E114" s="11" t="s">
        <v>2750</v>
      </c>
      <c r="F114" s="13" t="s">
        <v>119</v>
      </c>
      <c r="G114" s="13" t="s">
        <v>906</v>
      </c>
      <c r="H114" s="20">
        <v>41026</v>
      </c>
      <c r="I114" s="13" t="s">
        <v>820</v>
      </c>
      <c r="J114" s="13" t="s">
        <v>403</v>
      </c>
      <c r="K114" s="13" t="s">
        <v>404</v>
      </c>
      <c r="L114" s="13" t="s">
        <v>321</v>
      </c>
      <c r="M114" s="13" t="s">
        <v>322</v>
      </c>
      <c r="N114" s="13" t="s">
        <v>24</v>
      </c>
      <c r="O114" s="13" t="s">
        <v>24</v>
      </c>
      <c r="P114" s="13" t="s">
        <v>907</v>
      </c>
      <c r="Q114" s="13" t="s">
        <v>908</v>
      </c>
      <c r="R114" s="13" t="s">
        <v>280</v>
      </c>
      <c r="S114" s="13" t="s">
        <v>908</v>
      </c>
      <c r="T114" s="13" t="s">
        <v>280</v>
      </c>
    </row>
    <row r="115" spans="1:20" x14ac:dyDescent="0.25">
      <c r="A115" s="4" t="s">
        <v>909</v>
      </c>
      <c r="B115" s="11" t="s">
        <v>20</v>
      </c>
      <c r="C115" s="11" t="s">
        <v>910</v>
      </c>
      <c r="D115" s="11" t="s">
        <v>911</v>
      </c>
      <c r="E115" s="11" t="s">
        <v>2750</v>
      </c>
      <c r="F115" s="11" t="s">
        <v>23</v>
      </c>
      <c r="G115" s="11" t="s">
        <v>24</v>
      </c>
      <c r="H115" s="19">
        <v>41026</v>
      </c>
      <c r="I115" s="11" t="s">
        <v>912</v>
      </c>
      <c r="J115" s="11" t="s">
        <v>728</v>
      </c>
      <c r="K115" s="11" t="s">
        <v>913</v>
      </c>
      <c r="L115" s="11" t="s">
        <v>730</v>
      </c>
      <c r="M115" s="11" t="s">
        <v>731</v>
      </c>
      <c r="N115" s="11" t="s">
        <v>914</v>
      </c>
      <c r="O115" s="11" t="s">
        <v>914</v>
      </c>
      <c r="P115" s="11" t="s">
        <v>24</v>
      </c>
      <c r="Q115" s="11" t="s">
        <v>915</v>
      </c>
      <c r="R115" s="11" t="s">
        <v>916</v>
      </c>
      <c r="S115" s="11" t="s">
        <v>915</v>
      </c>
      <c r="T115" s="11" t="s">
        <v>916</v>
      </c>
    </row>
    <row r="116" spans="1:20" x14ac:dyDescent="0.25">
      <c r="A116" s="3" t="s">
        <v>917</v>
      </c>
      <c r="B116" s="13" t="s">
        <v>180</v>
      </c>
      <c r="C116" s="13" t="s">
        <v>918</v>
      </c>
      <c r="D116" s="13" t="s">
        <v>919</v>
      </c>
      <c r="E116" s="11" t="s">
        <v>2749</v>
      </c>
      <c r="F116" s="13" t="s">
        <v>24</v>
      </c>
      <c r="G116" s="13" t="s">
        <v>920</v>
      </c>
      <c r="H116" s="20">
        <v>41027</v>
      </c>
      <c r="I116" s="13" t="s">
        <v>912</v>
      </c>
      <c r="J116" s="13" t="s">
        <v>38</v>
      </c>
      <c r="K116" s="13" t="s">
        <v>921</v>
      </c>
      <c r="L116" s="13" t="s">
        <v>24</v>
      </c>
      <c r="M116" s="13" t="s">
        <v>24</v>
      </c>
      <c r="N116" s="13" t="s">
        <v>922</v>
      </c>
      <c r="O116" s="13" t="s">
        <v>922</v>
      </c>
      <c r="P116" s="13" t="s">
        <v>24</v>
      </c>
      <c r="Q116" s="13" t="s">
        <v>923</v>
      </c>
      <c r="R116" s="13" t="s">
        <v>42</v>
      </c>
      <c r="S116" s="13" t="s">
        <v>923</v>
      </c>
      <c r="T116" s="13" t="s">
        <v>42</v>
      </c>
    </row>
    <row r="117" spans="1:20" x14ac:dyDescent="0.25">
      <c r="A117" s="3" t="s">
        <v>932</v>
      </c>
      <c r="B117" s="13" t="s">
        <v>180</v>
      </c>
      <c r="C117" s="13" t="s">
        <v>933</v>
      </c>
      <c r="D117" s="13" t="s">
        <v>934</v>
      </c>
      <c r="E117" s="11" t="s">
        <v>2749</v>
      </c>
      <c r="F117" s="13" t="s">
        <v>119</v>
      </c>
      <c r="G117" s="13" t="s">
        <v>935</v>
      </c>
      <c r="H117" s="20">
        <v>41029</v>
      </c>
      <c r="I117" s="13" t="s">
        <v>928</v>
      </c>
      <c r="J117" s="13" t="s">
        <v>936</v>
      </c>
      <c r="K117" s="13" t="s">
        <v>24</v>
      </c>
      <c r="L117" s="13" t="s">
        <v>937</v>
      </c>
      <c r="M117" s="13" t="s">
        <v>938</v>
      </c>
      <c r="N117" s="13" t="s">
        <v>24</v>
      </c>
      <c r="O117" s="13" t="s">
        <v>24</v>
      </c>
      <c r="P117" s="13" t="s">
        <v>939</v>
      </c>
      <c r="Q117" s="13" t="s">
        <v>940</v>
      </c>
      <c r="R117" s="13" t="s">
        <v>280</v>
      </c>
      <c r="S117" s="13" t="s">
        <v>940</v>
      </c>
      <c r="T117" s="13" t="s">
        <v>280</v>
      </c>
    </row>
    <row r="118" spans="1:20" x14ac:dyDescent="0.25">
      <c r="A118" s="3" t="s">
        <v>924</v>
      </c>
      <c r="B118" s="13" t="s">
        <v>180</v>
      </c>
      <c r="C118" s="13" t="s">
        <v>925</v>
      </c>
      <c r="D118" s="13" t="s">
        <v>926</v>
      </c>
      <c r="E118" s="11" t="s">
        <v>2753</v>
      </c>
      <c r="F118" s="13" t="s">
        <v>55</v>
      </c>
      <c r="G118" s="13" t="s">
        <v>927</v>
      </c>
      <c r="H118" s="20">
        <v>41029</v>
      </c>
      <c r="I118" s="13" t="s">
        <v>928</v>
      </c>
      <c r="J118" s="13" t="s">
        <v>601</v>
      </c>
      <c r="K118" s="13" t="s">
        <v>929</v>
      </c>
      <c r="L118" s="13" t="s">
        <v>201</v>
      </c>
      <c r="M118" s="13" t="s">
        <v>261</v>
      </c>
      <c r="N118" s="13" t="s">
        <v>24</v>
      </c>
      <c r="O118" s="13" t="s">
        <v>24</v>
      </c>
      <c r="P118" s="13" t="s">
        <v>24</v>
      </c>
      <c r="Q118" s="13" t="s">
        <v>930</v>
      </c>
      <c r="R118" s="13" t="s">
        <v>280</v>
      </c>
      <c r="S118" s="13" t="s">
        <v>931</v>
      </c>
      <c r="T118" s="13" t="s">
        <v>280</v>
      </c>
    </row>
    <row r="119" spans="1:20" x14ac:dyDescent="0.25">
      <c r="A119" s="3" t="s">
        <v>941</v>
      </c>
      <c r="B119" s="13" t="s">
        <v>712</v>
      </c>
      <c r="C119" s="13" t="s">
        <v>713</v>
      </c>
      <c r="D119" s="13" t="s">
        <v>942</v>
      </c>
      <c r="E119" s="11" t="s">
        <v>2751</v>
      </c>
      <c r="F119" s="13" t="s">
        <v>55</v>
      </c>
      <c r="G119" s="13" t="s">
        <v>864</v>
      </c>
      <c r="H119" s="20">
        <v>41031</v>
      </c>
      <c r="I119" s="13" t="s">
        <v>943</v>
      </c>
      <c r="J119" s="13" t="s">
        <v>67</v>
      </c>
      <c r="K119" s="13" t="s">
        <v>24</v>
      </c>
      <c r="L119" s="13" t="s">
        <v>717</v>
      </c>
      <c r="M119" s="13" t="s">
        <v>718</v>
      </c>
      <c r="N119" s="13" t="s">
        <v>719</v>
      </c>
      <c r="O119" s="13" t="s">
        <v>719</v>
      </c>
      <c r="P119" s="13" t="s">
        <v>944</v>
      </c>
      <c r="Q119" s="13" t="s">
        <v>945</v>
      </c>
      <c r="R119" s="13" t="s">
        <v>42</v>
      </c>
      <c r="S119" s="13" t="s">
        <v>946</v>
      </c>
      <c r="T119" s="13" t="s">
        <v>280</v>
      </c>
    </row>
    <row r="120" spans="1:20" x14ac:dyDescent="0.25">
      <c r="A120" s="3" t="s">
        <v>960</v>
      </c>
      <c r="B120" s="13" t="s">
        <v>180</v>
      </c>
      <c r="C120" s="13" t="s">
        <v>961</v>
      </c>
      <c r="D120" s="13" t="s">
        <v>962</v>
      </c>
      <c r="E120" s="11" t="s">
        <v>2749</v>
      </c>
      <c r="F120" s="13" t="s">
        <v>24</v>
      </c>
      <c r="G120" s="13" t="s">
        <v>24</v>
      </c>
      <c r="H120" s="20">
        <v>41032</v>
      </c>
      <c r="I120" s="13" t="s">
        <v>963</v>
      </c>
      <c r="J120" s="13" t="s">
        <v>936</v>
      </c>
      <c r="K120" s="13" t="s">
        <v>964</v>
      </c>
      <c r="L120" s="13" t="s">
        <v>24</v>
      </c>
      <c r="M120" s="13" t="s">
        <v>24</v>
      </c>
      <c r="N120" s="13" t="s">
        <v>24</v>
      </c>
      <c r="O120" s="13" t="s">
        <v>24</v>
      </c>
      <c r="P120" s="13" t="s">
        <v>24</v>
      </c>
      <c r="Q120" s="13" t="s">
        <v>965</v>
      </c>
      <c r="R120" s="13" t="s">
        <v>280</v>
      </c>
      <c r="S120" s="13" t="s">
        <v>966</v>
      </c>
      <c r="T120" s="13" t="s">
        <v>280</v>
      </c>
    </row>
    <row r="121" spans="1:20" x14ac:dyDescent="0.25">
      <c r="A121" s="3" t="s">
        <v>947</v>
      </c>
      <c r="B121" s="13" t="s">
        <v>180</v>
      </c>
      <c r="C121" s="13" t="s">
        <v>948</v>
      </c>
      <c r="D121" s="13" t="s">
        <v>949</v>
      </c>
      <c r="E121" s="11" t="s">
        <v>2750</v>
      </c>
      <c r="F121" s="13" t="s">
        <v>304</v>
      </c>
      <c r="G121" s="13" t="s">
        <v>428</v>
      </c>
      <c r="H121" s="20">
        <v>41032</v>
      </c>
      <c r="I121" s="13" t="s">
        <v>950</v>
      </c>
      <c r="J121" s="13" t="s">
        <v>601</v>
      </c>
      <c r="K121" s="13" t="s">
        <v>404</v>
      </c>
      <c r="L121" s="13" t="s">
        <v>321</v>
      </c>
      <c r="M121" s="13" t="s">
        <v>487</v>
      </c>
      <c r="N121" s="13" t="s">
        <v>24</v>
      </c>
      <c r="O121" s="13" t="s">
        <v>24</v>
      </c>
      <c r="P121" s="13" t="s">
        <v>951</v>
      </c>
      <c r="Q121" s="13" t="s">
        <v>952</v>
      </c>
      <c r="R121" s="13" t="s">
        <v>280</v>
      </c>
      <c r="S121" s="13" t="s">
        <v>952</v>
      </c>
      <c r="T121" s="13" t="s">
        <v>280</v>
      </c>
    </row>
    <row r="122" spans="1:20" x14ac:dyDescent="0.25">
      <c r="A122" s="3" t="s">
        <v>953</v>
      </c>
      <c r="B122" s="13" t="s">
        <v>180</v>
      </c>
      <c r="C122" s="13" t="s">
        <v>954</v>
      </c>
      <c r="D122" s="13" t="s">
        <v>955</v>
      </c>
      <c r="E122" s="11" t="s">
        <v>2750</v>
      </c>
      <c r="F122" s="13" t="s">
        <v>119</v>
      </c>
      <c r="G122" s="13" t="s">
        <v>318</v>
      </c>
      <c r="H122" s="20">
        <v>41032</v>
      </c>
      <c r="I122" s="13" t="s">
        <v>950</v>
      </c>
      <c r="J122" s="13" t="s">
        <v>956</v>
      </c>
      <c r="K122" s="13" t="s">
        <v>24</v>
      </c>
      <c r="L122" s="13" t="s">
        <v>24</v>
      </c>
      <c r="M122" s="13" t="s">
        <v>24</v>
      </c>
      <c r="N122" s="13" t="s">
        <v>957</v>
      </c>
      <c r="O122" s="13" t="s">
        <v>957</v>
      </c>
      <c r="P122" s="13" t="s">
        <v>24</v>
      </c>
      <c r="Q122" s="13" t="s">
        <v>958</v>
      </c>
      <c r="R122" s="13" t="s">
        <v>280</v>
      </c>
      <c r="S122" s="13" t="s">
        <v>959</v>
      </c>
      <c r="T122" s="13" t="s">
        <v>280</v>
      </c>
    </row>
    <row r="123" spans="1:20" x14ac:dyDescent="0.25">
      <c r="A123" s="3" t="s">
        <v>967</v>
      </c>
      <c r="B123" s="13" t="s">
        <v>180</v>
      </c>
      <c r="C123" s="13" t="s">
        <v>968</v>
      </c>
      <c r="D123" s="13" t="s">
        <v>969</v>
      </c>
      <c r="E123" s="11" t="s">
        <v>2749</v>
      </c>
      <c r="F123" s="13" t="s">
        <v>23</v>
      </c>
      <c r="G123" s="13" t="s">
        <v>24</v>
      </c>
      <c r="H123" s="20">
        <v>41033</v>
      </c>
      <c r="I123" s="13" t="s">
        <v>970</v>
      </c>
      <c r="J123" s="13" t="s">
        <v>728</v>
      </c>
      <c r="K123" s="13" t="s">
        <v>24</v>
      </c>
      <c r="L123" s="13" t="s">
        <v>350</v>
      </c>
      <c r="M123" s="13" t="s">
        <v>350</v>
      </c>
      <c r="N123" s="13" t="s">
        <v>971</v>
      </c>
      <c r="O123" s="13" t="s">
        <v>971</v>
      </c>
      <c r="P123" s="13" t="s">
        <v>24</v>
      </c>
      <c r="Q123" s="13" t="s">
        <v>972</v>
      </c>
      <c r="R123" s="13" t="s">
        <v>280</v>
      </c>
      <c r="S123" s="13" t="s">
        <v>973</v>
      </c>
      <c r="T123" s="13" t="s">
        <v>280</v>
      </c>
    </row>
    <row r="124" spans="1:20" s="4" customFormat="1" x14ac:dyDescent="0.25">
      <c r="A124" s="3" t="s">
        <v>974</v>
      </c>
      <c r="B124" s="13" t="s">
        <v>20</v>
      </c>
      <c r="C124" s="13" t="s">
        <v>975</v>
      </c>
      <c r="D124" s="13" t="s">
        <v>976</v>
      </c>
      <c r="E124" s="11" t="s">
        <v>2750</v>
      </c>
      <c r="F124" s="13" t="s">
        <v>119</v>
      </c>
      <c r="G124" s="13" t="s">
        <v>24</v>
      </c>
      <c r="H124" s="20">
        <v>41033</v>
      </c>
      <c r="I124" s="13" t="s">
        <v>970</v>
      </c>
      <c r="J124" s="13" t="s">
        <v>38</v>
      </c>
      <c r="K124" s="13" t="s">
        <v>24</v>
      </c>
      <c r="L124" s="13" t="s">
        <v>977</v>
      </c>
      <c r="M124" s="13" t="s">
        <v>978</v>
      </c>
      <c r="N124" s="13" t="s">
        <v>979</v>
      </c>
      <c r="O124" s="13" t="s">
        <v>979</v>
      </c>
      <c r="P124" s="13" t="s">
        <v>24</v>
      </c>
      <c r="Q124" s="13" t="s">
        <v>980</v>
      </c>
      <c r="R124" s="13" t="s">
        <v>42</v>
      </c>
      <c r="S124" s="13" t="s">
        <v>980</v>
      </c>
      <c r="T124" s="13" t="s">
        <v>42</v>
      </c>
    </row>
    <row r="125" spans="1:20" x14ac:dyDescent="0.25">
      <c r="A125" s="4" t="s">
        <v>981</v>
      </c>
      <c r="B125" s="11" t="s">
        <v>180</v>
      </c>
      <c r="C125" s="11" t="s">
        <v>568</v>
      </c>
      <c r="D125" s="11" t="s">
        <v>982</v>
      </c>
      <c r="E125" s="11" t="s">
        <v>2749</v>
      </c>
      <c r="F125" s="11" t="s">
        <v>24</v>
      </c>
      <c r="G125" s="11" t="s">
        <v>983</v>
      </c>
      <c r="H125" s="19">
        <v>41037</v>
      </c>
      <c r="I125" s="11" t="s">
        <v>984</v>
      </c>
      <c r="J125" s="11" t="s">
        <v>38</v>
      </c>
      <c r="K125" s="11" t="s">
        <v>985</v>
      </c>
      <c r="L125" s="11" t="s">
        <v>571</v>
      </c>
      <c r="M125" s="11" t="s">
        <v>572</v>
      </c>
      <c r="N125" s="11" t="s">
        <v>573</v>
      </c>
      <c r="O125" s="11" t="s">
        <v>573</v>
      </c>
      <c r="P125" s="11" t="s">
        <v>986</v>
      </c>
      <c r="Q125" s="11" t="s">
        <v>987</v>
      </c>
      <c r="R125" s="11" t="s">
        <v>42</v>
      </c>
      <c r="S125" s="11" t="s">
        <v>988</v>
      </c>
      <c r="T125" s="11" t="s">
        <v>42</v>
      </c>
    </row>
    <row r="126" spans="1:20" x14ac:dyDescent="0.25">
      <c r="A126" s="3" t="s">
        <v>989</v>
      </c>
      <c r="B126" s="13" t="s">
        <v>20</v>
      </c>
      <c r="C126" s="13" t="s">
        <v>641</v>
      </c>
      <c r="D126" s="13" t="s">
        <v>990</v>
      </c>
      <c r="E126" s="11" t="s">
        <v>2749</v>
      </c>
      <c r="F126" s="13" t="s">
        <v>119</v>
      </c>
      <c r="G126" s="13" t="s">
        <v>643</v>
      </c>
      <c r="H126" s="20">
        <v>41037</v>
      </c>
      <c r="I126" s="13" t="s">
        <v>984</v>
      </c>
      <c r="J126" s="13" t="s">
        <v>644</v>
      </c>
      <c r="K126" s="13" t="s">
        <v>24</v>
      </c>
      <c r="L126" s="13" t="s">
        <v>645</v>
      </c>
      <c r="M126" s="13" t="s">
        <v>646</v>
      </c>
      <c r="N126" s="13" t="s">
        <v>647</v>
      </c>
      <c r="O126" s="13" t="s">
        <v>647</v>
      </c>
      <c r="P126" s="13" t="s">
        <v>991</v>
      </c>
      <c r="Q126" s="13" t="s">
        <v>992</v>
      </c>
      <c r="R126" s="13" t="s">
        <v>42</v>
      </c>
      <c r="S126" s="13" t="s">
        <v>993</v>
      </c>
      <c r="T126" s="13" t="s">
        <v>42</v>
      </c>
    </row>
    <row r="127" spans="1:20" x14ac:dyDescent="0.25">
      <c r="A127" s="3" t="s">
        <v>994</v>
      </c>
      <c r="B127" s="13" t="s">
        <v>180</v>
      </c>
      <c r="C127" s="13" t="s">
        <v>347</v>
      </c>
      <c r="D127" s="13" t="s">
        <v>995</v>
      </c>
      <c r="E127" s="11" t="s">
        <v>2749</v>
      </c>
      <c r="F127" s="13" t="s">
        <v>349</v>
      </c>
      <c r="G127" s="13" t="s">
        <v>24</v>
      </c>
      <c r="H127" s="20">
        <v>41037</v>
      </c>
      <c r="I127" s="13" t="s">
        <v>984</v>
      </c>
      <c r="J127" s="13" t="s">
        <v>305</v>
      </c>
      <c r="K127" s="13" t="s">
        <v>24</v>
      </c>
      <c r="L127" s="13" t="s">
        <v>350</v>
      </c>
      <c r="M127" s="13" t="s">
        <v>350</v>
      </c>
      <c r="N127" s="13" t="s">
        <v>351</v>
      </c>
      <c r="O127" s="13" t="s">
        <v>351</v>
      </c>
      <c r="P127" s="13" t="s">
        <v>24</v>
      </c>
      <c r="Q127" s="13" t="s">
        <v>996</v>
      </c>
      <c r="R127" s="13" t="s">
        <v>280</v>
      </c>
      <c r="S127" s="13" t="s">
        <v>996</v>
      </c>
      <c r="T127" s="13" t="s">
        <v>280</v>
      </c>
    </row>
    <row r="128" spans="1:20" x14ac:dyDescent="0.25">
      <c r="A128" s="3" t="s">
        <v>997</v>
      </c>
      <c r="B128" s="13" t="s">
        <v>20</v>
      </c>
      <c r="C128" s="13" t="s">
        <v>998</v>
      </c>
      <c r="D128" s="13" t="s">
        <v>999</v>
      </c>
      <c r="E128" s="11" t="s">
        <v>2750</v>
      </c>
      <c r="F128" s="13" t="s">
        <v>119</v>
      </c>
      <c r="G128" s="13" t="s">
        <v>284</v>
      </c>
      <c r="H128" s="20">
        <v>41037</v>
      </c>
      <c r="I128" s="13" t="s">
        <v>984</v>
      </c>
      <c r="J128" s="13" t="s">
        <v>956</v>
      </c>
      <c r="K128" s="13" t="s">
        <v>24</v>
      </c>
      <c r="L128" s="13" t="s">
        <v>1000</v>
      </c>
      <c r="M128" s="13" t="s">
        <v>1001</v>
      </c>
      <c r="N128" s="13" t="s">
        <v>24</v>
      </c>
      <c r="O128" s="13" t="s">
        <v>24</v>
      </c>
      <c r="P128" s="13" t="s">
        <v>1002</v>
      </c>
      <c r="Q128" s="13" t="s">
        <v>1003</v>
      </c>
      <c r="R128" s="13" t="s">
        <v>280</v>
      </c>
      <c r="S128" s="13" t="s">
        <v>1003</v>
      </c>
      <c r="T128" s="13" t="s">
        <v>280</v>
      </c>
    </row>
    <row r="129" spans="1:20" x14ac:dyDescent="0.25">
      <c r="A129" s="3" t="s">
        <v>1004</v>
      </c>
      <c r="B129" s="13" t="s">
        <v>20</v>
      </c>
      <c r="C129" s="13" t="s">
        <v>998</v>
      </c>
      <c r="D129" s="13" t="s">
        <v>1005</v>
      </c>
      <c r="E129" s="11" t="s">
        <v>2750</v>
      </c>
      <c r="F129" s="13" t="s">
        <v>119</v>
      </c>
      <c r="G129" s="13" t="s">
        <v>1006</v>
      </c>
      <c r="H129" s="20">
        <v>41037</v>
      </c>
      <c r="I129" s="13" t="s">
        <v>984</v>
      </c>
      <c r="J129" s="13" t="s">
        <v>1007</v>
      </c>
      <c r="K129" s="13" t="s">
        <v>1008</v>
      </c>
      <c r="L129" s="13" t="s">
        <v>1000</v>
      </c>
      <c r="M129" s="13" t="s">
        <v>1001</v>
      </c>
      <c r="N129" s="13" t="s">
        <v>24</v>
      </c>
      <c r="O129" s="13" t="s">
        <v>24</v>
      </c>
      <c r="P129" s="13" t="s">
        <v>1002</v>
      </c>
      <c r="Q129" s="13" t="s">
        <v>1009</v>
      </c>
      <c r="R129" s="13" t="s">
        <v>280</v>
      </c>
      <c r="S129" s="13" t="s">
        <v>1010</v>
      </c>
      <c r="T129" s="13" t="s">
        <v>280</v>
      </c>
    </row>
    <row r="130" spans="1:20" x14ac:dyDescent="0.25">
      <c r="A130" s="3" t="s">
        <v>1011</v>
      </c>
      <c r="B130" s="13" t="s">
        <v>20</v>
      </c>
      <c r="C130" s="13" t="s">
        <v>206</v>
      </c>
      <c r="D130" s="13" t="s">
        <v>1012</v>
      </c>
      <c r="E130" s="11" t="s">
        <v>2750</v>
      </c>
      <c r="F130" s="13" t="s">
        <v>55</v>
      </c>
      <c r="G130" s="13" t="s">
        <v>208</v>
      </c>
      <c r="H130" s="20">
        <v>41038</v>
      </c>
      <c r="I130" s="13" t="s">
        <v>1013</v>
      </c>
      <c r="J130" s="13" t="s">
        <v>210</v>
      </c>
      <c r="K130" s="13" t="s">
        <v>24</v>
      </c>
      <c r="L130" s="13" t="s">
        <v>211</v>
      </c>
      <c r="M130" s="13" t="s">
        <v>212</v>
      </c>
      <c r="N130" s="13" t="s">
        <v>213</v>
      </c>
      <c r="O130" s="13" t="s">
        <v>213</v>
      </c>
      <c r="P130" s="13" t="s">
        <v>1014</v>
      </c>
      <c r="Q130" s="13" t="s">
        <v>1015</v>
      </c>
      <c r="R130" s="13" t="s">
        <v>32</v>
      </c>
      <c r="S130" s="13" t="s">
        <v>1016</v>
      </c>
      <c r="T130" s="13" t="s">
        <v>32</v>
      </c>
    </row>
    <row r="131" spans="1:20" x14ac:dyDescent="0.25">
      <c r="A131" s="3" t="s">
        <v>1030</v>
      </c>
      <c r="B131" s="13" t="s">
        <v>20</v>
      </c>
      <c r="C131" s="13" t="s">
        <v>998</v>
      </c>
      <c r="D131" s="13" t="s">
        <v>1031</v>
      </c>
      <c r="E131" s="11" t="s">
        <v>2750</v>
      </c>
      <c r="F131" s="13" t="s">
        <v>119</v>
      </c>
      <c r="G131" s="13" t="s">
        <v>318</v>
      </c>
      <c r="H131" s="20">
        <v>41038</v>
      </c>
      <c r="I131" s="13" t="s">
        <v>1013</v>
      </c>
      <c r="J131" s="13" t="s">
        <v>67</v>
      </c>
      <c r="K131" s="13" t="s">
        <v>24</v>
      </c>
      <c r="L131" s="13" t="s">
        <v>1000</v>
      </c>
      <c r="M131" s="13" t="s">
        <v>1001</v>
      </c>
      <c r="N131" s="13" t="s">
        <v>24</v>
      </c>
      <c r="O131" s="13" t="s">
        <v>24</v>
      </c>
      <c r="P131" s="13" t="s">
        <v>1002</v>
      </c>
      <c r="Q131" s="13" t="s">
        <v>1032</v>
      </c>
      <c r="R131" s="13" t="s">
        <v>280</v>
      </c>
      <c r="S131" s="13" t="s">
        <v>1033</v>
      </c>
      <c r="T131" s="13" t="s">
        <v>280</v>
      </c>
    </row>
    <row r="132" spans="1:20" x14ac:dyDescent="0.25">
      <c r="A132" s="3" t="s">
        <v>1017</v>
      </c>
      <c r="B132" s="13" t="s">
        <v>180</v>
      </c>
      <c r="C132" s="13" t="s">
        <v>1018</v>
      </c>
      <c r="D132" s="13" t="s">
        <v>1019</v>
      </c>
      <c r="E132" s="11" t="s">
        <v>2752</v>
      </c>
      <c r="F132" s="13" t="s">
        <v>24</v>
      </c>
      <c r="G132" s="13" t="s">
        <v>1020</v>
      </c>
      <c r="H132" s="20">
        <v>41038</v>
      </c>
      <c r="I132" s="13" t="s">
        <v>1013</v>
      </c>
      <c r="J132" s="13" t="s">
        <v>554</v>
      </c>
      <c r="K132" s="13" t="s">
        <v>24</v>
      </c>
      <c r="L132" s="13" t="s">
        <v>1021</v>
      </c>
      <c r="M132" s="13" t="s">
        <v>1022</v>
      </c>
      <c r="N132" s="13" t="s">
        <v>24</v>
      </c>
      <c r="O132" s="13" t="s">
        <v>24</v>
      </c>
      <c r="P132" s="13" t="s">
        <v>1023</v>
      </c>
      <c r="Q132" s="13" t="s">
        <v>1024</v>
      </c>
      <c r="R132" s="13" t="s">
        <v>280</v>
      </c>
      <c r="S132" s="13" t="s">
        <v>1025</v>
      </c>
      <c r="T132" s="13" t="s">
        <v>280</v>
      </c>
    </row>
    <row r="133" spans="1:20" x14ac:dyDescent="0.25">
      <c r="A133" s="3" t="s">
        <v>1026</v>
      </c>
      <c r="B133" s="13" t="s">
        <v>180</v>
      </c>
      <c r="C133" s="13" t="s">
        <v>852</v>
      </c>
      <c r="D133" s="13" t="s">
        <v>1027</v>
      </c>
      <c r="E133" s="11" t="s">
        <v>2752</v>
      </c>
      <c r="F133" s="13" t="s">
        <v>130</v>
      </c>
      <c r="G133" s="13" t="s">
        <v>854</v>
      </c>
      <c r="H133" s="20">
        <v>41038</v>
      </c>
      <c r="I133" s="13" t="s">
        <v>1013</v>
      </c>
      <c r="J133" s="13" t="s">
        <v>593</v>
      </c>
      <c r="K133" s="13" t="s">
        <v>855</v>
      </c>
      <c r="L133" s="13" t="s">
        <v>856</v>
      </c>
      <c r="M133" s="13" t="s">
        <v>857</v>
      </c>
      <c r="N133" s="13" t="s">
        <v>858</v>
      </c>
      <c r="O133" s="13" t="s">
        <v>858</v>
      </c>
      <c r="P133" s="13" t="s">
        <v>24</v>
      </c>
      <c r="Q133" s="13" t="s">
        <v>1028</v>
      </c>
      <c r="R133" s="13" t="s">
        <v>42</v>
      </c>
      <c r="S133" s="13" t="s">
        <v>1029</v>
      </c>
      <c r="T133" s="13" t="s">
        <v>42</v>
      </c>
    </row>
    <row r="134" spans="1:20" x14ac:dyDescent="0.25">
      <c r="A134" s="3" t="s">
        <v>1034</v>
      </c>
      <c r="B134" s="13" t="s">
        <v>20</v>
      </c>
      <c r="C134" s="13" t="s">
        <v>509</v>
      </c>
      <c r="D134" s="13" t="s">
        <v>1035</v>
      </c>
      <c r="E134" s="11" t="s">
        <v>2750</v>
      </c>
      <c r="F134" s="13" t="s">
        <v>23</v>
      </c>
      <c r="G134" s="13" t="s">
        <v>24</v>
      </c>
      <c r="H134" s="20">
        <v>41039</v>
      </c>
      <c r="I134" s="13" t="s">
        <v>1036</v>
      </c>
      <c r="J134" s="13" t="s">
        <v>67</v>
      </c>
      <c r="K134" s="13" t="s">
        <v>24</v>
      </c>
      <c r="L134" s="13" t="s">
        <v>512</v>
      </c>
      <c r="M134" s="13" t="s">
        <v>513</v>
      </c>
      <c r="N134" s="13" t="s">
        <v>514</v>
      </c>
      <c r="O134" s="13" t="s">
        <v>514</v>
      </c>
      <c r="P134" s="13" t="s">
        <v>1037</v>
      </c>
      <c r="Q134" s="13" t="s">
        <v>1038</v>
      </c>
      <c r="R134" s="13" t="s">
        <v>42</v>
      </c>
      <c r="S134" s="13" t="s">
        <v>1039</v>
      </c>
      <c r="T134" s="13" t="s">
        <v>280</v>
      </c>
    </row>
    <row r="135" spans="1:20" x14ac:dyDescent="0.25">
      <c r="A135" s="3" t="s">
        <v>1040</v>
      </c>
      <c r="B135" s="13" t="s">
        <v>180</v>
      </c>
      <c r="C135" s="13" t="s">
        <v>774</v>
      </c>
      <c r="D135" s="13" t="s">
        <v>1041</v>
      </c>
      <c r="E135" s="11" t="s">
        <v>2750</v>
      </c>
      <c r="F135" s="13" t="s">
        <v>304</v>
      </c>
      <c r="G135" s="13" t="s">
        <v>24</v>
      </c>
      <c r="H135" s="20">
        <v>41039</v>
      </c>
      <c r="I135" s="13" t="s">
        <v>1036</v>
      </c>
      <c r="J135" s="13" t="s">
        <v>744</v>
      </c>
      <c r="K135" s="13" t="s">
        <v>1042</v>
      </c>
      <c r="L135" s="13" t="s">
        <v>776</v>
      </c>
      <c r="M135" s="13" t="s">
        <v>777</v>
      </c>
      <c r="N135" s="13" t="s">
        <v>778</v>
      </c>
      <c r="O135" s="13" t="s">
        <v>778</v>
      </c>
      <c r="P135" s="13" t="s">
        <v>24</v>
      </c>
      <c r="Q135" s="13" t="s">
        <v>1043</v>
      </c>
      <c r="R135" s="13" t="s">
        <v>42</v>
      </c>
      <c r="S135" s="13" t="s">
        <v>1044</v>
      </c>
      <c r="T135" s="13" t="s">
        <v>42</v>
      </c>
    </row>
    <row r="136" spans="1:20" x14ac:dyDescent="0.25">
      <c r="A136" s="3" t="s">
        <v>1045</v>
      </c>
      <c r="B136" s="13" t="s">
        <v>180</v>
      </c>
      <c r="C136" s="13" t="s">
        <v>282</v>
      </c>
      <c r="D136" s="13" t="s">
        <v>1046</v>
      </c>
      <c r="E136" s="11" t="s">
        <v>2750</v>
      </c>
      <c r="F136" s="13" t="s">
        <v>119</v>
      </c>
      <c r="G136" s="13" t="s">
        <v>284</v>
      </c>
      <c r="H136" s="20">
        <v>41039</v>
      </c>
      <c r="I136" s="13" t="s">
        <v>1036</v>
      </c>
      <c r="J136" s="13" t="s">
        <v>285</v>
      </c>
      <c r="K136" s="13" t="s">
        <v>286</v>
      </c>
      <c r="L136" s="13" t="s">
        <v>287</v>
      </c>
      <c r="M136" s="13" t="s">
        <v>288</v>
      </c>
      <c r="N136" s="13" t="s">
        <v>24</v>
      </c>
      <c r="O136" s="13" t="s">
        <v>24</v>
      </c>
      <c r="P136" s="13" t="s">
        <v>1047</v>
      </c>
      <c r="Q136" s="13" t="s">
        <v>1048</v>
      </c>
      <c r="R136" s="13" t="s">
        <v>280</v>
      </c>
      <c r="S136" s="13" t="s">
        <v>1048</v>
      </c>
      <c r="T136" s="13" t="s">
        <v>280</v>
      </c>
    </row>
    <row r="137" spans="1:20" x14ac:dyDescent="0.25">
      <c r="A137" s="3" t="s">
        <v>1049</v>
      </c>
      <c r="B137" s="13" t="s">
        <v>180</v>
      </c>
      <c r="C137" s="13" t="s">
        <v>1050</v>
      </c>
      <c r="D137" s="13" t="s">
        <v>1051</v>
      </c>
      <c r="E137" s="11" t="s">
        <v>2750</v>
      </c>
      <c r="F137" s="13" t="s">
        <v>1052</v>
      </c>
      <c r="G137" s="13" t="s">
        <v>24</v>
      </c>
      <c r="H137" s="20">
        <v>41039</v>
      </c>
      <c r="I137" s="13" t="s">
        <v>1036</v>
      </c>
      <c r="J137" s="13" t="s">
        <v>1053</v>
      </c>
      <c r="K137" s="13" t="s">
        <v>1054</v>
      </c>
      <c r="L137" s="13" t="s">
        <v>24</v>
      </c>
      <c r="M137" s="13" t="s">
        <v>24</v>
      </c>
      <c r="N137" s="13" t="s">
        <v>24</v>
      </c>
      <c r="O137" s="13" t="s">
        <v>24</v>
      </c>
      <c r="P137" s="13" t="s">
        <v>24</v>
      </c>
      <c r="Q137" s="13" t="s">
        <v>1055</v>
      </c>
      <c r="R137" s="13" t="s">
        <v>280</v>
      </c>
      <c r="S137" s="13" t="s">
        <v>1056</v>
      </c>
      <c r="T137" s="13" t="s">
        <v>280</v>
      </c>
    </row>
    <row r="138" spans="1:20" x14ac:dyDescent="0.25">
      <c r="A138" s="3" t="s">
        <v>1067</v>
      </c>
      <c r="B138" s="13" t="s">
        <v>20</v>
      </c>
      <c r="C138" s="13" t="s">
        <v>1068</v>
      </c>
      <c r="D138" s="13" t="s">
        <v>1069</v>
      </c>
      <c r="E138" s="11" t="s">
        <v>2750</v>
      </c>
      <c r="F138" s="13" t="s">
        <v>614</v>
      </c>
      <c r="G138" s="13" t="s">
        <v>24</v>
      </c>
      <c r="H138" s="20">
        <v>41040</v>
      </c>
      <c r="I138" s="13" t="s">
        <v>1060</v>
      </c>
      <c r="J138" s="13" t="s">
        <v>1070</v>
      </c>
      <c r="K138" s="13" t="s">
        <v>1071</v>
      </c>
      <c r="L138" s="13" t="s">
        <v>24</v>
      </c>
      <c r="M138" s="13" t="s">
        <v>24</v>
      </c>
      <c r="N138" s="13" t="s">
        <v>24</v>
      </c>
      <c r="O138" s="13" t="s">
        <v>24</v>
      </c>
      <c r="P138" s="13" t="s">
        <v>1072</v>
      </c>
      <c r="Q138" s="13" t="s">
        <v>1073</v>
      </c>
      <c r="R138" s="13" t="s">
        <v>280</v>
      </c>
      <c r="S138" s="13" t="s">
        <v>1074</v>
      </c>
      <c r="T138" s="13" t="s">
        <v>280</v>
      </c>
    </row>
    <row r="139" spans="1:20" x14ac:dyDescent="0.25">
      <c r="A139" s="3" t="s">
        <v>1057</v>
      </c>
      <c r="B139" s="13" t="s">
        <v>20</v>
      </c>
      <c r="C139" s="13" t="s">
        <v>1058</v>
      </c>
      <c r="D139" s="13" t="s">
        <v>1059</v>
      </c>
      <c r="E139" s="11" t="s">
        <v>2750</v>
      </c>
      <c r="F139" s="13" t="s">
        <v>119</v>
      </c>
      <c r="G139" s="13" t="s">
        <v>24</v>
      </c>
      <c r="H139" s="20">
        <v>41040</v>
      </c>
      <c r="I139" s="13" t="s">
        <v>1060</v>
      </c>
      <c r="J139" s="13" t="s">
        <v>1061</v>
      </c>
      <c r="K139" s="13" t="s">
        <v>24</v>
      </c>
      <c r="L139" s="13" t="s">
        <v>1062</v>
      </c>
      <c r="M139" s="13" t="s">
        <v>1063</v>
      </c>
      <c r="N139" s="13" t="s">
        <v>1064</v>
      </c>
      <c r="O139" s="13" t="s">
        <v>1064</v>
      </c>
      <c r="P139" s="13" t="s">
        <v>24</v>
      </c>
      <c r="Q139" s="13" t="s">
        <v>1065</v>
      </c>
      <c r="R139" s="13" t="s">
        <v>280</v>
      </c>
      <c r="S139" s="13" t="s">
        <v>1066</v>
      </c>
      <c r="T139" s="13" t="s">
        <v>280</v>
      </c>
    </row>
    <row r="140" spans="1:20" x14ac:dyDescent="0.25">
      <c r="A140" s="3" t="s">
        <v>1075</v>
      </c>
      <c r="B140" s="13" t="s">
        <v>20</v>
      </c>
      <c r="C140" s="13" t="s">
        <v>1076</v>
      </c>
      <c r="D140" s="13" t="s">
        <v>1077</v>
      </c>
      <c r="E140" s="11" t="s">
        <v>2752</v>
      </c>
      <c r="F140" s="13" t="s">
        <v>106</v>
      </c>
      <c r="G140" s="13" t="s">
        <v>578</v>
      </c>
      <c r="H140" s="20">
        <v>41040</v>
      </c>
      <c r="I140" s="13" t="s">
        <v>1060</v>
      </c>
      <c r="J140" s="13" t="s">
        <v>365</v>
      </c>
      <c r="K140" s="13" t="s">
        <v>24</v>
      </c>
      <c r="L140" s="13" t="s">
        <v>579</v>
      </c>
      <c r="M140" s="13" t="s">
        <v>477</v>
      </c>
      <c r="N140" s="13" t="s">
        <v>24</v>
      </c>
      <c r="O140" s="13" t="s">
        <v>24</v>
      </c>
      <c r="P140" s="13" t="s">
        <v>1078</v>
      </c>
      <c r="Q140" s="13" t="s">
        <v>1079</v>
      </c>
      <c r="R140" s="13" t="s">
        <v>280</v>
      </c>
      <c r="S140" s="13" t="s">
        <v>1079</v>
      </c>
      <c r="T140" s="13" t="s">
        <v>280</v>
      </c>
    </row>
    <row r="141" spans="1:20" x14ac:dyDescent="0.25">
      <c r="A141" s="3" t="s">
        <v>1080</v>
      </c>
      <c r="B141" s="13" t="s">
        <v>180</v>
      </c>
      <c r="C141" s="13" t="s">
        <v>1081</v>
      </c>
      <c r="D141" s="13" t="s">
        <v>1082</v>
      </c>
      <c r="E141" s="11" t="s">
        <v>2749</v>
      </c>
      <c r="F141" s="13" t="s">
        <v>24</v>
      </c>
      <c r="G141" s="13" t="s">
        <v>24</v>
      </c>
      <c r="H141" s="20">
        <v>41041</v>
      </c>
      <c r="I141" s="13" t="s">
        <v>1083</v>
      </c>
      <c r="J141" s="13" t="s">
        <v>728</v>
      </c>
      <c r="K141" s="13" t="s">
        <v>24</v>
      </c>
      <c r="L141" s="13" t="s">
        <v>1084</v>
      </c>
      <c r="M141" s="13" t="s">
        <v>1085</v>
      </c>
      <c r="N141" s="13" t="s">
        <v>1086</v>
      </c>
      <c r="O141" s="13" t="s">
        <v>1086</v>
      </c>
      <c r="P141" s="13" t="s">
        <v>24</v>
      </c>
      <c r="Q141" s="13" t="s">
        <v>1087</v>
      </c>
      <c r="R141" s="13" t="s">
        <v>280</v>
      </c>
      <c r="S141" s="13" t="s">
        <v>1088</v>
      </c>
      <c r="T141" s="13" t="s">
        <v>280</v>
      </c>
    </row>
    <row r="142" spans="1:20" x14ac:dyDescent="0.25">
      <c r="A142" s="3" t="s">
        <v>1100</v>
      </c>
      <c r="B142" s="13" t="s">
        <v>180</v>
      </c>
      <c r="C142" s="13" t="s">
        <v>1101</v>
      </c>
      <c r="D142" s="13" t="s">
        <v>1102</v>
      </c>
      <c r="E142" s="11" t="s">
        <v>2750</v>
      </c>
      <c r="F142" s="13" t="s">
        <v>1103</v>
      </c>
      <c r="G142" s="13" t="s">
        <v>24</v>
      </c>
      <c r="H142" s="20">
        <v>41042</v>
      </c>
      <c r="I142" s="13" t="s">
        <v>1083</v>
      </c>
      <c r="J142" s="13" t="s">
        <v>260</v>
      </c>
      <c r="K142" s="13" t="s">
        <v>1104</v>
      </c>
      <c r="L142" s="13" t="s">
        <v>1105</v>
      </c>
      <c r="M142" s="13" t="s">
        <v>1106</v>
      </c>
      <c r="N142" s="13" t="s">
        <v>24</v>
      </c>
      <c r="O142" s="13" t="s">
        <v>24</v>
      </c>
      <c r="P142" s="13" t="s">
        <v>24</v>
      </c>
      <c r="Q142" s="13" t="s">
        <v>1107</v>
      </c>
      <c r="R142" s="13" t="s">
        <v>42</v>
      </c>
      <c r="S142" s="13" t="s">
        <v>1107</v>
      </c>
      <c r="T142" s="13" t="s">
        <v>42</v>
      </c>
    </row>
    <row r="143" spans="1:20" x14ac:dyDescent="0.25">
      <c r="A143" s="3" t="s">
        <v>1089</v>
      </c>
      <c r="B143" s="13" t="s">
        <v>1090</v>
      </c>
      <c r="C143" s="13" t="s">
        <v>1091</v>
      </c>
      <c r="D143" s="13" t="s">
        <v>1092</v>
      </c>
      <c r="E143" s="11" t="s">
        <v>2752</v>
      </c>
      <c r="F143" s="13" t="s">
        <v>1093</v>
      </c>
      <c r="G143" s="13" t="s">
        <v>24</v>
      </c>
      <c r="H143" s="20">
        <v>41042</v>
      </c>
      <c r="I143" s="13" t="s">
        <v>1083</v>
      </c>
      <c r="J143" s="13" t="s">
        <v>1094</v>
      </c>
      <c r="K143" s="13" t="s">
        <v>24</v>
      </c>
      <c r="L143" s="13" t="s">
        <v>1095</v>
      </c>
      <c r="M143" s="13" t="s">
        <v>1096</v>
      </c>
      <c r="N143" s="13" t="s">
        <v>1097</v>
      </c>
      <c r="O143" s="13" t="s">
        <v>1097</v>
      </c>
      <c r="P143" s="13" t="s">
        <v>24</v>
      </c>
      <c r="Q143" s="13" t="s">
        <v>1098</v>
      </c>
      <c r="R143" s="13" t="s">
        <v>280</v>
      </c>
      <c r="S143" s="13" t="s">
        <v>1099</v>
      </c>
      <c r="T143" s="13" t="s">
        <v>280</v>
      </c>
    </row>
    <row r="144" spans="1:20" x14ac:dyDescent="0.25">
      <c r="A144" s="3" t="s">
        <v>1108</v>
      </c>
      <c r="B144" s="13" t="s">
        <v>20</v>
      </c>
      <c r="C144" s="13" t="s">
        <v>1109</v>
      </c>
      <c r="D144" s="13" t="s">
        <v>1110</v>
      </c>
      <c r="E144" s="11" t="s">
        <v>2751</v>
      </c>
      <c r="F144" s="13" t="s">
        <v>55</v>
      </c>
      <c r="G144" s="13" t="s">
        <v>24</v>
      </c>
      <c r="H144" s="20">
        <v>41044</v>
      </c>
      <c r="I144" s="13" t="s">
        <v>1111</v>
      </c>
      <c r="J144" s="13" t="s">
        <v>1112</v>
      </c>
      <c r="K144" s="13" t="s">
        <v>24</v>
      </c>
      <c r="L144" s="13" t="s">
        <v>1113</v>
      </c>
      <c r="M144" s="13" t="s">
        <v>1114</v>
      </c>
      <c r="N144" s="13" t="s">
        <v>24</v>
      </c>
      <c r="O144" s="13" t="s">
        <v>24</v>
      </c>
      <c r="P144" s="13" t="s">
        <v>24</v>
      </c>
      <c r="Q144" s="13" t="s">
        <v>1115</v>
      </c>
      <c r="R144" s="13" t="s">
        <v>42</v>
      </c>
      <c r="S144" s="13" t="s">
        <v>1115</v>
      </c>
      <c r="T144" s="13" t="s">
        <v>42</v>
      </c>
    </row>
    <row r="145" spans="1:20" x14ac:dyDescent="0.25">
      <c r="A145" s="3" t="s">
        <v>1116</v>
      </c>
      <c r="B145" s="13" t="s">
        <v>180</v>
      </c>
      <c r="C145" s="13" t="s">
        <v>1117</v>
      </c>
      <c r="D145" s="13" t="s">
        <v>1118</v>
      </c>
      <c r="E145" s="11" t="s">
        <v>2752</v>
      </c>
      <c r="F145" s="13" t="s">
        <v>106</v>
      </c>
      <c r="G145" s="13" t="s">
        <v>1119</v>
      </c>
      <c r="H145" s="20">
        <v>41045</v>
      </c>
      <c r="I145" s="13" t="s">
        <v>1120</v>
      </c>
      <c r="J145" s="13" t="s">
        <v>276</v>
      </c>
      <c r="K145" s="13" t="s">
        <v>24</v>
      </c>
      <c r="L145" s="13" t="s">
        <v>1121</v>
      </c>
      <c r="M145" s="13" t="s">
        <v>1122</v>
      </c>
      <c r="N145" s="13" t="s">
        <v>24</v>
      </c>
      <c r="O145" s="13" t="s">
        <v>24</v>
      </c>
      <c r="P145" s="13" t="s">
        <v>1123</v>
      </c>
      <c r="Q145" s="13" t="s">
        <v>1124</v>
      </c>
      <c r="R145" s="13" t="s">
        <v>280</v>
      </c>
      <c r="S145" s="13" t="s">
        <v>1124</v>
      </c>
      <c r="T145" s="13" t="s">
        <v>280</v>
      </c>
    </row>
    <row r="146" spans="1:20" x14ac:dyDescent="0.25">
      <c r="A146" s="3" t="s">
        <v>1125</v>
      </c>
      <c r="B146" s="13" t="s">
        <v>180</v>
      </c>
      <c r="C146" s="13" t="s">
        <v>852</v>
      </c>
      <c r="D146" s="13" t="s">
        <v>1126</v>
      </c>
      <c r="E146" s="11" t="s">
        <v>2752</v>
      </c>
      <c r="F146" s="13" t="s">
        <v>1093</v>
      </c>
      <c r="G146" s="13" t="s">
        <v>24</v>
      </c>
      <c r="H146" s="20">
        <v>41048</v>
      </c>
      <c r="I146" s="13" t="s">
        <v>1127</v>
      </c>
      <c r="J146" s="13" t="s">
        <v>936</v>
      </c>
      <c r="K146" s="13" t="s">
        <v>855</v>
      </c>
      <c r="L146" s="13" t="s">
        <v>856</v>
      </c>
      <c r="M146" s="13" t="s">
        <v>857</v>
      </c>
      <c r="N146" s="13" t="s">
        <v>858</v>
      </c>
      <c r="O146" s="13" t="s">
        <v>858</v>
      </c>
      <c r="P146" s="13" t="s">
        <v>24</v>
      </c>
      <c r="Q146" s="13" t="s">
        <v>1128</v>
      </c>
      <c r="R146" s="13" t="s">
        <v>280</v>
      </c>
      <c r="S146" s="13" t="s">
        <v>1129</v>
      </c>
      <c r="T146" s="13" t="s">
        <v>42</v>
      </c>
    </row>
    <row r="147" spans="1:20" x14ac:dyDescent="0.25">
      <c r="A147" s="3" t="s">
        <v>1130</v>
      </c>
      <c r="B147" s="13" t="s">
        <v>180</v>
      </c>
      <c r="C147" s="13" t="s">
        <v>1131</v>
      </c>
      <c r="D147" s="13" t="s">
        <v>1132</v>
      </c>
      <c r="E147" s="11" t="s">
        <v>2750</v>
      </c>
      <c r="F147" s="13" t="s">
        <v>24</v>
      </c>
      <c r="G147" s="13" t="s">
        <v>24</v>
      </c>
      <c r="H147" s="20">
        <v>41050</v>
      </c>
      <c r="I147" s="13" t="s">
        <v>1133</v>
      </c>
      <c r="J147" s="13" t="s">
        <v>728</v>
      </c>
      <c r="K147" s="13" t="s">
        <v>24</v>
      </c>
      <c r="L147" s="13" t="s">
        <v>1134</v>
      </c>
      <c r="M147" s="13" t="s">
        <v>1135</v>
      </c>
      <c r="N147" s="13" t="s">
        <v>1136</v>
      </c>
      <c r="O147" s="13" t="s">
        <v>1136</v>
      </c>
      <c r="P147" s="13" t="s">
        <v>24</v>
      </c>
      <c r="Q147" s="13" t="s">
        <v>1137</v>
      </c>
      <c r="R147" s="13" t="s">
        <v>280</v>
      </c>
      <c r="S147" s="13" t="s">
        <v>1138</v>
      </c>
      <c r="T147" s="13" t="s">
        <v>280</v>
      </c>
    </row>
    <row r="148" spans="1:20" x14ac:dyDescent="0.25">
      <c r="A148" s="3" t="s">
        <v>1139</v>
      </c>
      <c r="B148" s="13" t="s">
        <v>180</v>
      </c>
      <c r="C148" s="13" t="s">
        <v>1140</v>
      </c>
      <c r="D148" s="13" t="s">
        <v>1141</v>
      </c>
      <c r="E148" s="11" t="s">
        <v>2750</v>
      </c>
      <c r="F148" s="13" t="s">
        <v>119</v>
      </c>
      <c r="G148" s="13" t="s">
        <v>24</v>
      </c>
      <c r="H148" s="20">
        <v>41050</v>
      </c>
      <c r="I148" s="13" t="s">
        <v>1142</v>
      </c>
      <c r="J148" s="13" t="s">
        <v>728</v>
      </c>
      <c r="K148" s="13" t="s">
        <v>24</v>
      </c>
      <c r="L148" s="13" t="s">
        <v>1143</v>
      </c>
      <c r="M148" s="13" t="s">
        <v>1144</v>
      </c>
      <c r="N148" s="13" t="s">
        <v>1145</v>
      </c>
      <c r="O148" s="13" t="s">
        <v>1145</v>
      </c>
      <c r="P148" s="13" t="s">
        <v>24</v>
      </c>
      <c r="Q148" s="13" t="s">
        <v>1146</v>
      </c>
      <c r="R148" s="13" t="s">
        <v>280</v>
      </c>
      <c r="S148" s="13" t="s">
        <v>1146</v>
      </c>
      <c r="T148" s="13" t="s">
        <v>280</v>
      </c>
    </row>
    <row r="149" spans="1:20" x14ac:dyDescent="0.25">
      <c r="A149" s="3" t="s">
        <v>1147</v>
      </c>
      <c r="B149" s="13" t="s">
        <v>180</v>
      </c>
      <c r="C149" s="13" t="s">
        <v>347</v>
      </c>
      <c r="D149" s="13" t="s">
        <v>1148</v>
      </c>
      <c r="E149" s="11" t="s">
        <v>2749</v>
      </c>
      <c r="F149" s="13" t="s">
        <v>349</v>
      </c>
      <c r="G149" s="13" t="s">
        <v>24</v>
      </c>
      <c r="H149" s="20">
        <v>41051</v>
      </c>
      <c r="I149" s="13" t="s">
        <v>1142</v>
      </c>
      <c r="J149" s="13" t="s">
        <v>305</v>
      </c>
      <c r="K149" s="13" t="s">
        <v>24</v>
      </c>
      <c r="L149" s="13" t="s">
        <v>350</v>
      </c>
      <c r="M149" s="13" t="s">
        <v>350</v>
      </c>
      <c r="N149" s="13" t="s">
        <v>351</v>
      </c>
      <c r="O149" s="13" t="s">
        <v>351</v>
      </c>
      <c r="P149" s="13" t="s">
        <v>24</v>
      </c>
      <c r="Q149" s="13" t="s">
        <v>1149</v>
      </c>
      <c r="R149" s="13" t="s">
        <v>280</v>
      </c>
      <c r="S149" s="13" t="s">
        <v>1149</v>
      </c>
      <c r="T149" s="13" t="s">
        <v>280</v>
      </c>
    </row>
    <row r="150" spans="1:20" x14ac:dyDescent="0.25">
      <c r="A150" s="3" t="s">
        <v>1150</v>
      </c>
      <c r="B150" s="13" t="s">
        <v>180</v>
      </c>
      <c r="C150" s="13" t="s">
        <v>1151</v>
      </c>
      <c r="D150" s="13" t="s">
        <v>1152</v>
      </c>
      <c r="E150" s="11" t="s">
        <v>2753</v>
      </c>
      <c r="F150" s="13" t="s">
        <v>23</v>
      </c>
      <c r="G150" s="13" t="s">
        <v>24</v>
      </c>
      <c r="H150" s="20">
        <v>41051</v>
      </c>
      <c r="I150" s="13" t="s">
        <v>1142</v>
      </c>
      <c r="J150" s="13" t="s">
        <v>593</v>
      </c>
      <c r="K150" s="13" t="s">
        <v>1153</v>
      </c>
      <c r="L150" s="13" t="s">
        <v>201</v>
      </c>
      <c r="M150" s="13" t="s">
        <v>261</v>
      </c>
      <c r="N150" s="13" t="s">
        <v>24</v>
      </c>
      <c r="O150" s="13" t="s">
        <v>24</v>
      </c>
      <c r="P150" s="13" t="s">
        <v>24</v>
      </c>
      <c r="Q150" s="13" t="s">
        <v>1154</v>
      </c>
      <c r="R150" s="13" t="s">
        <v>42</v>
      </c>
      <c r="S150" s="13" t="s">
        <v>1155</v>
      </c>
      <c r="T150" s="13" t="s">
        <v>42</v>
      </c>
    </row>
    <row r="151" spans="1:20" x14ac:dyDescent="0.25">
      <c r="A151" s="3" t="s">
        <v>1167</v>
      </c>
      <c r="B151" s="13" t="s">
        <v>180</v>
      </c>
      <c r="C151" s="13" t="s">
        <v>568</v>
      </c>
      <c r="D151" s="13" t="s">
        <v>1168</v>
      </c>
      <c r="E151" s="11" t="s">
        <v>2749</v>
      </c>
      <c r="F151" s="13" t="s">
        <v>55</v>
      </c>
      <c r="G151" s="13" t="s">
        <v>24</v>
      </c>
      <c r="H151" s="20">
        <v>41052</v>
      </c>
      <c r="I151" s="13" t="s">
        <v>1158</v>
      </c>
      <c r="J151" s="13" t="s">
        <v>38</v>
      </c>
      <c r="K151" s="13" t="s">
        <v>985</v>
      </c>
      <c r="L151" s="13" t="s">
        <v>571</v>
      </c>
      <c r="M151" s="13" t="s">
        <v>572</v>
      </c>
      <c r="N151" s="13" t="s">
        <v>573</v>
      </c>
      <c r="O151" s="13" t="s">
        <v>573</v>
      </c>
      <c r="P151" s="13" t="s">
        <v>1169</v>
      </c>
      <c r="Q151" s="13" t="s">
        <v>1170</v>
      </c>
      <c r="R151" s="13" t="s">
        <v>42</v>
      </c>
      <c r="S151" s="13" t="s">
        <v>1171</v>
      </c>
      <c r="T151" s="13" t="s">
        <v>42</v>
      </c>
    </row>
    <row r="152" spans="1:20" x14ac:dyDescent="0.25">
      <c r="A152" s="3" t="s">
        <v>1212</v>
      </c>
      <c r="B152" s="13" t="s">
        <v>180</v>
      </c>
      <c r="C152" s="13" t="s">
        <v>1213</v>
      </c>
      <c r="D152" s="13" t="s">
        <v>1214</v>
      </c>
      <c r="E152" s="11" t="s">
        <v>2749</v>
      </c>
      <c r="F152" s="13" t="s">
        <v>24</v>
      </c>
      <c r="G152" s="13" t="s">
        <v>1215</v>
      </c>
      <c r="H152" s="20">
        <v>41052</v>
      </c>
      <c r="I152" s="13" t="s">
        <v>1216</v>
      </c>
      <c r="J152" s="13" t="s">
        <v>1217</v>
      </c>
      <c r="K152" s="13" t="s">
        <v>1218</v>
      </c>
      <c r="L152" s="13" t="s">
        <v>1219</v>
      </c>
      <c r="M152" s="13" t="s">
        <v>1220</v>
      </c>
      <c r="N152" s="13" t="s">
        <v>1221</v>
      </c>
      <c r="O152" s="13" t="s">
        <v>1221</v>
      </c>
      <c r="P152" s="13" t="s">
        <v>24</v>
      </c>
      <c r="Q152" s="13" t="s">
        <v>1222</v>
      </c>
      <c r="R152" s="13" t="s">
        <v>42</v>
      </c>
      <c r="S152" s="13" t="s">
        <v>1222</v>
      </c>
      <c r="T152" s="13" t="s">
        <v>42</v>
      </c>
    </row>
    <row r="153" spans="1:20" x14ac:dyDescent="0.25">
      <c r="A153" s="3" t="s">
        <v>1156</v>
      </c>
      <c r="B153" s="13" t="s">
        <v>85</v>
      </c>
      <c r="C153" s="13" t="s">
        <v>86</v>
      </c>
      <c r="D153" s="13" t="s">
        <v>1157</v>
      </c>
      <c r="E153" s="11" t="s">
        <v>2757</v>
      </c>
      <c r="F153" s="13" t="s">
        <v>55</v>
      </c>
      <c r="G153" s="13" t="s">
        <v>88</v>
      </c>
      <c r="H153" s="20">
        <v>41052</v>
      </c>
      <c r="I153" s="13" t="s">
        <v>1158</v>
      </c>
      <c r="J153" s="13" t="s">
        <v>232</v>
      </c>
      <c r="K153" s="13" t="s">
        <v>233</v>
      </c>
      <c r="L153" s="13" t="s">
        <v>234</v>
      </c>
      <c r="M153" s="13" t="s">
        <v>92</v>
      </c>
      <c r="N153" s="13" t="s">
        <v>1159</v>
      </c>
      <c r="O153" s="13" t="s">
        <v>1159</v>
      </c>
      <c r="P153" s="13" t="s">
        <v>24</v>
      </c>
      <c r="Q153" s="13" t="s">
        <v>1160</v>
      </c>
      <c r="R153" s="13" t="s">
        <v>32</v>
      </c>
      <c r="S153" s="13" t="s">
        <v>1161</v>
      </c>
      <c r="T153" s="13" t="s">
        <v>32</v>
      </c>
    </row>
    <row r="154" spans="1:20" x14ac:dyDescent="0.25">
      <c r="A154" s="3" t="s">
        <v>1206</v>
      </c>
      <c r="B154" s="13" t="s">
        <v>20</v>
      </c>
      <c r="C154" s="13" t="s">
        <v>1207</v>
      </c>
      <c r="D154" s="13" t="s">
        <v>1208</v>
      </c>
      <c r="E154" s="11" t="s">
        <v>2753</v>
      </c>
      <c r="F154" s="13" t="s">
        <v>197</v>
      </c>
      <c r="G154" s="13" t="s">
        <v>56</v>
      </c>
      <c r="H154" s="20">
        <v>41052</v>
      </c>
      <c r="I154" s="13" t="s">
        <v>1158</v>
      </c>
      <c r="J154" s="13" t="s">
        <v>744</v>
      </c>
      <c r="K154" s="13" t="s">
        <v>24</v>
      </c>
      <c r="L154" s="13" t="s">
        <v>856</v>
      </c>
      <c r="M154" s="13" t="s">
        <v>1209</v>
      </c>
      <c r="N154" s="13" t="s">
        <v>24</v>
      </c>
      <c r="O154" s="13" t="s">
        <v>24</v>
      </c>
      <c r="P154" s="13" t="s">
        <v>1210</v>
      </c>
      <c r="Q154" s="13" t="s">
        <v>1211</v>
      </c>
      <c r="R154" s="13" t="s">
        <v>42</v>
      </c>
      <c r="S154" s="13" t="s">
        <v>1211</v>
      </c>
      <c r="T154" s="13" t="s">
        <v>42</v>
      </c>
    </row>
    <row r="155" spans="1:20" x14ac:dyDescent="0.25">
      <c r="A155" s="3" t="s">
        <v>1162</v>
      </c>
      <c r="B155" s="13" t="s">
        <v>20</v>
      </c>
      <c r="C155" s="13" t="s">
        <v>206</v>
      </c>
      <c r="D155" s="13" t="s">
        <v>1163</v>
      </c>
      <c r="E155" s="11" t="s">
        <v>2750</v>
      </c>
      <c r="F155" s="13" t="s">
        <v>55</v>
      </c>
      <c r="G155" s="13" t="s">
        <v>208</v>
      </c>
      <c r="H155" s="20">
        <v>41052</v>
      </c>
      <c r="I155" s="13" t="s">
        <v>1158</v>
      </c>
      <c r="J155" s="13" t="s">
        <v>210</v>
      </c>
      <c r="K155" s="13" t="s">
        <v>24</v>
      </c>
      <c r="L155" s="13" t="s">
        <v>211</v>
      </c>
      <c r="M155" s="13" t="s">
        <v>212</v>
      </c>
      <c r="N155" s="13" t="s">
        <v>213</v>
      </c>
      <c r="O155" s="13" t="s">
        <v>213</v>
      </c>
      <c r="P155" s="13" t="s">
        <v>1164</v>
      </c>
      <c r="Q155" s="13" t="s">
        <v>1165</v>
      </c>
      <c r="R155" s="13" t="s">
        <v>32</v>
      </c>
      <c r="S155" s="13" t="s">
        <v>1166</v>
      </c>
      <c r="T155" s="13" t="s">
        <v>32</v>
      </c>
    </row>
    <row r="156" spans="1:20" x14ac:dyDescent="0.25">
      <c r="A156" s="3" t="s">
        <v>1172</v>
      </c>
      <c r="B156" s="13" t="s">
        <v>20</v>
      </c>
      <c r="C156" s="13" t="s">
        <v>1173</v>
      </c>
      <c r="D156" s="13" t="s">
        <v>1174</v>
      </c>
      <c r="E156" s="11" t="s">
        <v>2750</v>
      </c>
      <c r="F156" s="13" t="s">
        <v>24</v>
      </c>
      <c r="G156" s="13" t="s">
        <v>24</v>
      </c>
      <c r="H156" s="20">
        <v>41052</v>
      </c>
      <c r="I156" s="13" t="s">
        <v>1158</v>
      </c>
      <c r="J156" s="13" t="s">
        <v>429</v>
      </c>
      <c r="K156" s="13" t="s">
        <v>1175</v>
      </c>
      <c r="L156" s="13" t="s">
        <v>47</v>
      </c>
      <c r="M156" s="13" t="s">
        <v>431</v>
      </c>
      <c r="N156" s="13" t="s">
        <v>24</v>
      </c>
      <c r="O156" s="13" t="s">
        <v>24</v>
      </c>
      <c r="P156" s="13" t="s">
        <v>24</v>
      </c>
      <c r="Q156" s="13" t="s">
        <v>1176</v>
      </c>
      <c r="R156" s="13" t="s">
        <v>42</v>
      </c>
      <c r="S156" s="13" t="s">
        <v>1176</v>
      </c>
      <c r="T156" s="13" t="s">
        <v>42</v>
      </c>
    </row>
    <row r="157" spans="1:20" x14ac:dyDescent="0.25">
      <c r="A157" s="3" t="s">
        <v>1190</v>
      </c>
      <c r="B157" s="13" t="s">
        <v>180</v>
      </c>
      <c r="C157" s="13" t="s">
        <v>1191</v>
      </c>
      <c r="D157" s="13" t="s">
        <v>1192</v>
      </c>
      <c r="E157" s="11" t="s">
        <v>2750</v>
      </c>
      <c r="F157" s="13" t="s">
        <v>304</v>
      </c>
      <c r="G157" s="13" t="s">
        <v>24</v>
      </c>
      <c r="H157" s="20">
        <v>41052</v>
      </c>
      <c r="I157" s="13" t="s">
        <v>1158</v>
      </c>
      <c r="J157" s="13" t="s">
        <v>1193</v>
      </c>
      <c r="K157" s="13" t="s">
        <v>24</v>
      </c>
      <c r="L157" s="13" t="s">
        <v>321</v>
      </c>
      <c r="M157" s="13" t="s">
        <v>322</v>
      </c>
      <c r="N157" s="13" t="s">
        <v>1194</v>
      </c>
      <c r="O157" s="13" t="s">
        <v>1194</v>
      </c>
      <c r="P157" s="13" t="s">
        <v>1195</v>
      </c>
      <c r="Q157" s="13" t="s">
        <v>1196</v>
      </c>
      <c r="R157" s="13" t="s">
        <v>280</v>
      </c>
      <c r="S157" s="13" t="s">
        <v>1197</v>
      </c>
      <c r="T157" s="13" t="s">
        <v>280</v>
      </c>
    </row>
    <row r="158" spans="1:20" x14ac:dyDescent="0.25">
      <c r="A158" s="3" t="s">
        <v>1198</v>
      </c>
      <c r="B158" s="13" t="s">
        <v>20</v>
      </c>
      <c r="C158" s="13" t="s">
        <v>1199</v>
      </c>
      <c r="D158" s="13" t="s">
        <v>1200</v>
      </c>
      <c r="E158" s="11" t="s">
        <v>2750</v>
      </c>
      <c r="F158" s="13" t="s">
        <v>304</v>
      </c>
      <c r="G158" s="13" t="s">
        <v>428</v>
      </c>
      <c r="H158" s="20">
        <v>41052</v>
      </c>
      <c r="I158" s="13" t="s">
        <v>1158</v>
      </c>
      <c r="J158" s="13" t="s">
        <v>1201</v>
      </c>
      <c r="K158" s="13" t="s">
        <v>24</v>
      </c>
      <c r="L158" s="13" t="s">
        <v>1202</v>
      </c>
      <c r="M158" s="13" t="s">
        <v>304</v>
      </c>
      <c r="N158" s="13" t="s">
        <v>1203</v>
      </c>
      <c r="O158" s="13" t="s">
        <v>1203</v>
      </c>
      <c r="P158" s="13" t="s">
        <v>1204</v>
      </c>
      <c r="Q158" s="13" t="s">
        <v>1205</v>
      </c>
      <c r="R158" s="13" t="s">
        <v>42</v>
      </c>
      <c r="S158" s="13" t="s">
        <v>1205</v>
      </c>
      <c r="T158" s="13" t="s">
        <v>42</v>
      </c>
    </row>
    <row r="159" spans="1:20" x14ac:dyDescent="0.25">
      <c r="A159" s="3" t="s">
        <v>1177</v>
      </c>
      <c r="B159" s="13" t="s">
        <v>180</v>
      </c>
      <c r="C159" s="13" t="s">
        <v>1178</v>
      </c>
      <c r="D159" s="13" t="s">
        <v>1179</v>
      </c>
      <c r="E159" s="11" t="s">
        <v>2752</v>
      </c>
      <c r="F159" s="13" t="s">
        <v>130</v>
      </c>
      <c r="G159" s="13" t="s">
        <v>1020</v>
      </c>
      <c r="H159" s="20">
        <v>41052</v>
      </c>
      <c r="I159" s="13" t="s">
        <v>1158</v>
      </c>
      <c r="J159" s="13" t="s">
        <v>554</v>
      </c>
      <c r="K159" s="13" t="s">
        <v>24</v>
      </c>
      <c r="L159" s="13" t="s">
        <v>1180</v>
      </c>
      <c r="M159" s="13" t="s">
        <v>1181</v>
      </c>
      <c r="N159" s="13" t="s">
        <v>1182</v>
      </c>
      <c r="O159" s="13" t="s">
        <v>1182</v>
      </c>
      <c r="P159" s="13" t="s">
        <v>1183</v>
      </c>
      <c r="Q159" s="13" t="s">
        <v>1184</v>
      </c>
      <c r="R159" s="13" t="s">
        <v>280</v>
      </c>
      <c r="S159" s="13" t="s">
        <v>1185</v>
      </c>
      <c r="T159" s="13" t="s">
        <v>280</v>
      </c>
    </row>
    <row r="160" spans="1:20" x14ac:dyDescent="0.25">
      <c r="A160" s="3" t="s">
        <v>1186</v>
      </c>
      <c r="B160" s="13" t="s">
        <v>20</v>
      </c>
      <c r="C160" s="13" t="s">
        <v>472</v>
      </c>
      <c r="D160" s="13" t="s">
        <v>1187</v>
      </c>
      <c r="E160" s="11" t="s">
        <v>2752</v>
      </c>
      <c r="F160" s="13" t="s">
        <v>106</v>
      </c>
      <c r="G160" s="13" t="s">
        <v>578</v>
      </c>
      <c r="H160" s="20">
        <v>41052</v>
      </c>
      <c r="I160" s="13" t="s">
        <v>1158</v>
      </c>
      <c r="J160" s="13" t="s">
        <v>475</v>
      </c>
      <c r="K160" s="13" t="s">
        <v>24</v>
      </c>
      <c r="L160" s="13" t="s">
        <v>579</v>
      </c>
      <c r="M160" s="13" t="s">
        <v>477</v>
      </c>
      <c r="N160" s="13" t="s">
        <v>24</v>
      </c>
      <c r="O160" s="13" t="s">
        <v>24</v>
      </c>
      <c r="P160" s="13" t="s">
        <v>1188</v>
      </c>
      <c r="Q160" s="13" t="s">
        <v>1189</v>
      </c>
      <c r="R160" s="13" t="s">
        <v>280</v>
      </c>
      <c r="S160" s="13" t="s">
        <v>1189</v>
      </c>
      <c r="T160" s="13" t="s">
        <v>280</v>
      </c>
    </row>
    <row r="161" spans="1:20" x14ac:dyDescent="0.25">
      <c r="A161" s="3" t="s">
        <v>1223</v>
      </c>
      <c r="B161" s="13" t="s">
        <v>180</v>
      </c>
      <c r="C161" s="13" t="s">
        <v>1224</v>
      </c>
      <c r="D161" s="13" t="s">
        <v>1225</v>
      </c>
      <c r="E161" s="11" t="s">
        <v>2749</v>
      </c>
      <c r="F161" s="13" t="s">
        <v>1226</v>
      </c>
      <c r="G161" s="13" t="s">
        <v>24</v>
      </c>
      <c r="H161" s="20">
        <v>41053</v>
      </c>
      <c r="I161" s="13" t="s">
        <v>1216</v>
      </c>
      <c r="J161" s="13" t="s">
        <v>728</v>
      </c>
      <c r="K161" s="13" t="s">
        <v>1227</v>
      </c>
      <c r="L161" s="13" t="s">
        <v>1228</v>
      </c>
      <c r="M161" s="13" t="s">
        <v>1229</v>
      </c>
      <c r="N161" s="13" t="s">
        <v>1230</v>
      </c>
      <c r="O161" s="13" t="s">
        <v>1230</v>
      </c>
      <c r="P161" s="13" t="s">
        <v>24</v>
      </c>
      <c r="Q161" s="13" t="s">
        <v>1231</v>
      </c>
      <c r="R161" s="13" t="s">
        <v>280</v>
      </c>
      <c r="S161" s="13" t="s">
        <v>1232</v>
      </c>
      <c r="T161" s="13" t="s">
        <v>280</v>
      </c>
    </row>
    <row r="162" spans="1:20" x14ac:dyDescent="0.25">
      <c r="A162" s="3" t="s">
        <v>1233</v>
      </c>
      <c r="B162" s="13" t="s">
        <v>20</v>
      </c>
      <c r="C162" s="13" t="s">
        <v>1234</v>
      </c>
      <c r="D162" s="13" t="s">
        <v>1235</v>
      </c>
      <c r="E162" s="11" t="s">
        <v>2751</v>
      </c>
      <c r="F162" s="13" t="s">
        <v>55</v>
      </c>
      <c r="G162" s="13" t="s">
        <v>864</v>
      </c>
      <c r="H162" s="20">
        <v>41053</v>
      </c>
      <c r="I162" s="13" t="s">
        <v>1216</v>
      </c>
      <c r="J162" s="13" t="s">
        <v>329</v>
      </c>
      <c r="K162" s="13" t="s">
        <v>24</v>
      </c>
      <c r="L162" s="13" t="s">
        <v>866</v>
      </c>
      <c r="M162" s="13" t="s">
        <v>70</v>
      </c>
      <c r="N162" s="13" t="s">
        <v>24</v>
      </c>
      <c r="O162" s="13" t="s">
        <v>24</v>
      </c>
      <c r="P162" s="13" t="s">
        <v>1236</v>
      </c>
      <c r="Q162" s="13" t="s">
        <v>1237</v>
      </c>
      <c r="R162" s="13" t="s">
        <v>280</v>
      </c>
      <c r="S162" s="13" t="s">
        <v>1238</v>
      </c>
      <c r="T162" s="13" t="s">
        <v>280</v>
      </c>
    </row>
    <row r="163" spans="1:20" x14ac:dyDescent="0.25">
      <c r="A163" s="3" t="s">
        <v>1239</v>
      </c>
      <c r="B163" s="13" t="s">
        <v>20</v>
      </c>
      <c r="C163" s="13" t="s">
        <v>1058</v>
      </c>
      <c r="D163" s="13" t="s">
        <v>1240</v>
      </c>
      <c r="E163" s="11" t="s">
        <v>2750</v>
      </c>
      <c r="F163" s="13" t="s">
        <v>119</v>
      </c>
      <c r="G163" s="13" t="s">
        <v>1241</v>
      </c>
      <c r="H163" s="20">
        <v>41054</v>
      </c>
      <c r="I163" s="13" t="s">
        <v>1242</v>
      </c>
      <c r="J163" s="13" t="s">
        <v>1243</v>
      </c>
      <c r="K163" s="13" t="s">
        <v>1244</v>
      </c>
      <c r="L163" s="13" t="s">
        <v>1062</v>
      </c>
      <c r="M163" s="13" t="s">
        <v>1063</v>
      </c>
      <c r="N163" s="13" t="s">
        <v>24</v>
      </c>
      <c r="O163" s="13" t="s">
        <v>24</v>
      </c>
      <c r="P163" s="13" t="s">
        <v>1245</v>
      </c>
      <c r="Q163" s="13" t="s">
        <v>1246</v>
      </c>
      <c r="R163" s="13" t="s">
        <v>280</v>
      </c>
      <c r="S163" s="13" t="s">
        <v>1246</v>
      </c>
      <c r="T163" s="13" t="s">
        <v>280</v>
      </c>
    </row>
    <row r="164" spans="1:20" x14ac:dyDescent="0.25">
      <c r="A164" s="3" t="s">
        <v>1247</v>
      </c>
      <c r="B164" s="13" t="s">
        <v>194</v>
      </c>
      <c r="C164" s="13" t="s">
        <v>1248</v>
      </c>
      <c r="D164" s="13" t="s">
        <v>1249</v>
      </c>
      <c r="E164" s="11" t="s">
        <v>2752</v>
      </c>
      <c r="F164" s="13" t="s">
        <v>106</v>
      </c>
      <c r="G164" s="13" t="s">
        <v>1250</v>
      </c>
      <c r="H164" s="20">
        <v>41054</v>
      </c>
      <c r="I164" s="13" t="s">
        <v>1242</v>
      </c>
      <c r="J164" s="13" t="s">
        <v>338</v>
      </c>
      <c r="K164" s="13" t="s">
        <v>24</v>
      </c>
      <c r="L164" s="13" t="s">
        <v>330</v>
      </c>
      <c r="M164" s="13" t="s">
        <v>331</v>
      </c>
      <c r="N164" s="13" t="s">
        <v>24</v>
      </c>
      <c r="O164" s="13" t="s">
        <v>24</v>
      </c>
      <c r="P164" s="13" t="s">
        <v>1251</v>
      </c>
      <c r="Q164" s="13" t="s">
        <v>1252</v>
      </c>
      <c r="R164" s="13" t="s">
        <v>280</v>
      </c>
      <c r="S164" s="13" t="s">
        <v>1253</v>
      </c>
      <c r="T164" s="13" t="s">
        <v>280</v>
      </c>
    </row>
    <row r="165" spans="1:20" x14ac:dyDescent="0.25">
      <c r="A165" s="3" t="s">
        <v>1254</v>
      </c>
      <c r="B165" s="13" t="s">
        <v>20</v>
      </c>
      <c r="C165" s="13" t="s">
        <v>1255</v>
      </c>
      <c r="D165" s="13" t="s">
        <v>1256</v>
      </c>
      <c r="E165" s="11" t="s">
        <v>2749</v>
      </c>
      <c r="F165" s="13" t="s">
        <v>55</v>
      </c>
      <c r="G165" s="13" t="s">
        <v>1257</v>
      </c>
      <c r="H165" s="20">
        <v>41058</v>
      </c>
      <c r="I165" s="13" t="s">
        <v>1258</v>
      </c>
      <c r="J165" s="13" t="s">
        <v>593</v>
      </c>
      <c r="K165" s="13" t="s">
        <v>24</v>
      </c>
      <c r="L165" s="13" t="s">
        <v>1259</v>
      </c>
      <c r="M165" s="13" t="s">
        <v>1260</v>
      </c>
      <c r="N165" s="13" t="s">
        <v>1261</v>
      </c>
      <c r="O165" s="13" t="s">
        <v>1261</v>
      </c>
      <c r="P165" s="13" t="s">
        <v>1262</v>
      </c>
      <c r="Q165" s="13" t="s">
        <v>1263</v>
      </c>
      <c r="R165" s="13" t="s">
        <v>42</v>
      </c>
      <c r="S165" s="13" t="s">
        <v>1264</v>
      </c>
      <c r="T165" s="13" t="s">
        <v>42</v>
      </c>
    </row>
    <row r="166" spans="1:20" x14ac:dyDescent="0.25">
      <c r="A166" s="3" t="s">
        <v>1274</v>
      </c>
      <c r="B166" s="13" t="s">
        <v>180</v>
      </c>
      <c r="C166" s="13" t="s">
        <v>1275</v>
      </c>
      <c r="D166" s="13" t="s">
        <v>1276</v>
      </c>
      <c r="E166" s="11" t="s">
        <v>2749</v>
      </c>
      <c r="F166" s="13" t="s">
        <v>23</v>
      </c>
      <c r="G166" s="13" t="s">
        <v>24</v>
      </c>
      <c r="H166" s="20">
        <v>41059</v>
      </c>
      <c r="I166" s="13" t="s">
        <v>1267</v>
      </c>
      <c r="J166" s="13" t="s">
        <v>67</v>
      </c>
      <c r="K166" s="13" t="s">
        <v>1277</v>
      </c>
      <c r="L166" s="13" t="s">
        <v>1278</v>
      </c>
      <c r="M166" s="13" t="s">
        <v>1279</v>
      </c>
      <c r="N166" s="13" t="s">
        <v>1280</v>
      </c>
      <c r="O166" s="13" t="s">
        <v>1280</v>
      </c>
      <c r="P166" s="13" t="s">
        <v>24</v>
      </c>
      <c r="Q166" s="13" t="s">
        <v>1281</v>
      </c>
      <c r="R166" s="13" t="s">
        <v>280</v>
      </c>
      <c r="S166" s="13" t="s">
        <v>1282</v>
      </c>
      <c r="T166" s="13" t="s">
        <v>280</v>
      </c>
    </row>
    <row r="167" spans="1:20" x14ac:dyDescent="0.25">
      <c r="A167" s="3" t="s">
        <v>1265</v>
      </c>
      <c r="B167" s="13" t="s">
        <v>712</v>
      </c>
      <c r="C167" s="13" t="s">
        <v>713</v>
      </c>
      <c r="D167" s="13" t="s">
        <v>1266</v>
      </c>
      <c r="E167" s="11" t="s">
        <v>2750</v>
      </c>
      <c r="F167" s="13" t="s">
        <v>55</v>
      </c>
      <c r="G167" s="13" t="s">
        <v>864</v>
      </c>
      <c r="H167" s="20">
        <v>41059</v>
      </c>
      <c r="I167" s="13" t="s">
        <v>1267</v>
      </c>
      <c r="J167" s="13" t="s">
        <v>67</v>
      </c>
      <c r="K167" s="13" t="s">
        <v>24</v>
      </c>
      <c r="L167" s="13" t="s">
        <v>717</v>
      </c>
      <c r="M167" s="13" t="s">
        <v>718</v>
      </c>
      <c r="N167" s="13" t="s">
        <v>719</v>
      </c>
      <c r="O167" s="13" t="s">
        <v>719</v>
      </c>
      <c r="P167" s="13" t="s">
        <v>1268</v>
      </c>
      <c r="Q167" s="13" t="s">
        <v>1269</v>
      </c>
      <c r="R167" s="13" t="s">
        <v>42</v>
      </c>
      <c r="S167" s="13" t="s">
        <v>1270</v>
      </c>
      <c r="T167" s="13" t="s">
        <v>280</v>
      </c>
    </row>
    <row r="168" spans="1:20" x14ac:dyDescent="0.25">
      <c r="A168" s="3" t="s">
        <v>1271</v>
      </c>
      <c r="B168" s="13" t="s">
        <v>180</v>
      </c>
      <c r="C168" s="13" t="s">
        <v>774</v>
      </c>
      <c r="D168" s="13" t="s">
        <v>1272</v>
      </c>
      <c r="E168" s="11" t="s">
        <v>2750</v>
      </c>
      <c r="F168" s="13" t="s">
        <v>304</v>
      </c>
      <c r="G168" s="13" t="s">
        <v>24</v>
      </c>
      <c r="H168" s="20">
        <v>41059</v>
      </c>
      <c r="I168" s="13" t="s">
        <v>1267</v>
      </c>
      <c r="J168" s="13" t="s">
        <v>210</v>
      </c>
      <c r="K168" s="13" t="s">
        <v>24</v>
      </c>
      <c r="L168" s="13" t="s">
        <v>776</v>
      </c>
      <c r="M168" s="13" t="s">
        <v>777</v>
      </c>
      <c r="N168" s="13" t="s">
        <v>778</v>
      </c>
      <c r="O168" s="13" t="s">
        <v>778</v>
      </c>
      <c r="P168" s="13" t="s">
        <v>24</v>
      </c>
      <c r="Q168" s="13" t="s">
        <v>1273</v>
      </c>
      <c r="R168" s="13" t="s">
        <v>42</v>
      </c>
      <c r="S168" s="13" t="s">
        <v>1273</v>
      </c>
      <c r="T168" s="13" t="s">
        <v>42</v>
      </c>
    </row>
    <row r="169" spans="1:20" x14ac:dyDescent="0.25">
      <c r="A169" s="3" t="s">
        <v>1283</v>
      </c>
      <c r="B169" s="13" t="s">
        <v>180</v>
      </c>
      <c r="C169" s="13" t="s">
        <v>282</v>
      </c>
      <c r="D169" s="13" t="s">
        <v>1284</v>
      </c>
      <c r="E169" s="11" t="s">
        <v>2750</v>
      </c>
      <c r="F169" s="13" t="s">
        <v>119</v>
      </c>
      <c r="G169" s="13" t="s">
        <v>284</v>
      </c>
      <c r="H169" s="20">
        <v>41060</v>
      </c>
      <c r="I169" s="13" t="s">
        <v>1285</v>
      </c>
      <c r="J169" s="13" t="s">
        <v>285</v>
      </c>
      <c r="K169" s="13" t="s">
        <v>286</v>
      </c>
      <c r="L169" s="13" t="s">
        <v>287</v>
      </c>
      <c r="M169" s="13" t="s">
        <v>288</v>
      </c>
      <c r="N169" s="13" t="s">
        <v>24</v>
      </c>
      <c r="O169" s="13" t="s">
        <v>24</v>
      </c>
      <c r="P169" s="13" t="s">
        <v>1286</v>
      </c>
      <c r="Q169" s="13" t="s">
        <v>1287</v>
      </c>
      <c r="R169" s="13" t="s">
        <v>280</v>
      </c>
      <c r="S169" s="13" t="s">
        <v>1288</v>
      </c>
      <c r="T169" s="13" t="s">
        <v>280</v>
      </c>
    </row>
    <row r="170" spans="1:20" x14ac:dyDescent="0.25">
      <c r="A170" s="3" t="s">
        <v>1289</v>
      </c>
      <c r="B170" s="13" t="s">
        <v>194</v>
      </c>
      <c r="C170" s="13" t="s">
        <v>1290</v>
      </c>
      <c r="D170" s="13" t="s">
        <v>1291</v>
      </c>
      <c r="E170" s="11" t="s">
        <v>2752</v>
      </c>
      <c r="F170" s="13" t="s">
        <v>106</v>
      </c>
      <c r="G170" s="13" t="s">
        <v>1250</v>
      </c>
      <c r="H170" s="20">
        <v>41061</v>
      </c>
      <c r="I170" s="13" t="s">
        <v>1292</v>
      </c>
      <c r="J170" s="13" t="s">
        <v>338</v>
      </c>
      <c r="K170" s="13" t="s">
        <v>24</v>
      </c>
      <c r="L170" s="13" t="s">
        <v>330</v>
      </c>
      <c r="M170" s="13" t="s">
        <v>331</v>
      </c>
      <c r="N170" s="13" t="s">
        <v>24</v>
      </c>
      <c r="O170" s="13" t="s">
        <v>24</v>
      </c>
      <c r="P170" s="13" t="s">
        <v>1293</v>
      </c>
      <c r="Q170" s="13" t="s">
        <v>1294</v>
      </c>
      <c r="R170" s="13" t="s">
        <v>280</v>
      </c>
      <c r="S170" s="13" t="s">
        <v>1295</v>
      </c>
      <c r="T170" s="13" t="s">
        <v>280</v>
      </c>
    </row>
    <row r="171" spans="1:20" x14ac:dyDescent="0.25">
      <c r="A171" s="3" t="s">
        <v>1296</v>
      </c>
      <c r="B171" s="13" t="s">
        <v>194</v>
      </c>
      <c r="C171" s="13" t="s">
        <v>1290</v>
      </c>
      <c r="D171" s="13" t="s">
        <v>1297</v>
      </c>
      <c r="E171" s="11" t="s">
        <v>2751</v>
      </c>
      <c r="F171" s="13" t="s">
        <v>1298</v>
      </c>
      <c r="G171" s="13" t="s">
        <v>927</v>
      </c>
      <c r="H171" s="20">
        <v>41061</v>
      </c>
      <c r="I171" s="13" t="s">
        <v>1292</v>
      </c>
      <c r="J171" s="13" t="s">
        <v>319</v>
      </c>
      <c r="K171" s="13" t="s">
        <v>24</v>
      </c>
      <c r="L171" s="13" t="s">
        <v>866</v>
      </c>
      <c r="M171" s="13" t="s">
        <v>70</v>
      </c>
      <c r="N171" s="13" t="s">
        <v>24</v>
      </c>
      <c r="O171" s="13" t="s">
        <v>24</v>
      </c>
      <c r="P171" s="13" t="s">
        <v>1299</v>
      </c>
      <c r="Q171" s="13" t="s">
        <v>1300</v>
      </c>
      <c r="R171" s="13" t="s">
        <v>280</v>
      </c>
      <c r="S171" s="13" t="s">
        <v>1301</v>
      </c>
      <c r="T171" s="13" t="s">
        <v>280</v>
      </c>
    </row>
    <row r="172" spans="1:20" x14ac:dyDescent="0.25">
      <c r="A172" s="3" t="s">
        <v>1302</v>
      </c>
      <c r="B172" s="13" t="s">
        <v>20</v>
      </c>
      <c r="C172" s="13" t="s">
        <v>1303</v>
      </c>
      <c r="D172" s="13" t="s">
        <v>1304</v>
      </c>
      <c r="E172" s="11" t="s">
        <v>2750</v>
      </c>
      <c r="F172" s="13" t="s">
        <v>24</v>
      </c>
      <c r="G172" s="13" t="s">
        <v>1305</v>
      </c>
      <c r="H172" s="20">
        <v>41062</v>
      </c>
      <c r="I172" s="13" t="s">
        <v>1306</v>
      </c>
      <c r="J172" s="13" t="s">
        <v>1307</v>
      </c>
      <c r="K172" s="13" t="s">
        <v>1308</v>
      </c>
      <c r="L172" s="13" t="s">
        <v>24</v>
      </c>
      <c r="M172" s="13" t="s">
        <v>24</v>
      </c>
      <c r="N172" s="13" t="s">
        <v>1309</v>
      </c>
      <c r="O172" s="13" t="s">
        <v>1309</v>
      </c>
      <c r="P172" s="13" t="s">
        <v>24</v>
      </c>
      <c r="Q172" s="13" t="s">
        <v>1310</v>
      </c>
      <c r="R172" s="13" t="s">
        <v>42</v>
      </c>
      <c r="S172" s="13" t="s">
        <v>1310</v>
      </c>
      <c r="T172" s="13" t="s">
        <v>42</v>
      </c>
    </row>
    <row r="173" spans="1:20" x14ac:dyDescent="0.25">
      <c r="A173" s="3" t="s">
        <v>1311</v>
      </c>
      <c r="B173" s="13" t="s">
        <v>180</v>
      </c>
      <c r="C173" s="13" t="s">
        <v>774</v>
      </c>
      <c r="D173" s="13" t="s">
        <v>1312</v>
      </c>
      <c r="E173" s="11" t="s">
        <v>2750</v>
      </c>
      <c r="F173" s="13" t="s">
        <v>304</v>
      </c>
      <c r="G173" s="13" t="s">
        <v>24</v>
      </c>
      <c r="H173" s="20">
        <v>41067</v>
      </c>
      <c r="I173" s="13" t="s">
        <v>1313</v>
      </c>
      <c r="J173" s="13" t="s">
        <v>210</v>
      </c>
      <c r="K173" s="13" t="s">
        <v>24</v>
      </c>
      <c r="L173" s="13" t="s">
        <v>776</v>
      </c>
      <c r="M173" s="13" t="s">
        <v>777</v>
      </c>
      <c r="N173" s="13" t="s">
        <v>778</v>
      </c>
      <c r="O173" s="13" t="s">
        <v>778</v>
      </c>
      <c r="P173" s="13" t="s">
        <v>24</v>
      </c>
      <c r="Q173" s="13" t="s">
        <v>1314</v>
      </c>
      <c r="R173" s="13" t="s">
        <v>42</v>
      </c>
      <c r="S173" s="13" t="s">
        <v>1314</v>
      </c>
      <c r="T173" s="13" t="s">
        <v>42</v>
      </c>
    </row>
    <row r="174" spans="1:20" s="4" customFormat="1" x14ac:dyDescent="0.25">
      <c r="A174" s="3" t="s">
        <v>1315</v>
      </c>
      <c r="B174" s="13" t="s">
        <v>20</v>
      </c>
      <c r="C174" s="13" t="s">
        <v>1316</v>
      </c>
      <c r="D174" s="13" t="s">
        <v>1317</v>
      </c>
      <c r="E174" s="11" t="s">
        <v>2750</v>
      </c>
      <c r="F174" s="13" t="s">
        <v>24</v>
      </c>
      <c r="G174" s="13" t="s">
        <v>1318</v>
      </c>
      <c r="H174" s="20">
        <v>41068</v>
      </c>
      <c r="I174" s="13" t="s">
        <v>1319</v>
      </c>
      <c r="J174" s="13" t="s">
        <v>1320</v>
      </c>
      <c r="K174" s="13" t="s">
        <v>1321</v>
      </c>
      <c r="L174" s="13" t="s">
        <v>1322</v>
      </c>
      <c r="M174" s="13" t="s">
        <v>1323</v>
      </c>
      <c r="N174" s="13" t="s">
        <v>24</v>
      </c>
      <c r="O174" s="13" t="s">
        <v>24</v>
      </c>
      <c r="P174" s="13" t="s">
        <v>24</v>
      </c>
      <c r="Q174" s="13" t="s">
        <v>1324</v>
      </c>
      <c r="R174" s="13" t="s">
        <v>42</v>
      </c>
      <c r="S174" s="13" t="s">
        <v>1325</v>
      </c>
      <c r="T174" s="13" t="s">
        <v>42</v>
      </c>
    </row>
    <row r="175" spans="1:20" x14ac:dyDescent="0.25">
      <c r="A175" s="3" t="s">
        <v>1334</v>
      </c>
      <c r="B175" s="13" t="s">
        <v>194</v>
      </c>
      <c r="C175" s="13" t="s">
        <v>1290</v>
      </c>
      <c r="D175" s="13" t="s">
        <v>1335</v>
      </c>
      <c r="E175" s="11" t="s">
        <v>2752</v>
      </c>
      <c r="F175" s="13" t="s">
        <v>106</v>
      </c>
      <c r="G175" s="13" t="s">
        <v>1250</v>
      </c>
      <c r="H175" s="20">
        <v>41068</v>
      </c>
      <c r="I175" s="13" t="s">
        <v>1319</v>
      </c>
      <c r="J175" s="13" t="s">
        <v>338</v>
      </c>
      <c r="K175" s="13" t="s">
        <v>24</v>
      </c>
      <c r="L175" s="13" t="s">
        <v>330</v>
      </c>
      <c r="M175" s="13" t="s">
        <v>487</v>
      </c>
      <c r="N175" s="13" t="s">
        <v>24</v>
      </c>
      <c r="O175" s="13" t="s">
        <v>24</v>
      </c>
      <c r="P175" s="13" t="s">
        <v>1336</v>
      </c>
      <c r="Q175" s="13" t="s">
        <v>1337</v>
      </c>
      <c r="R175" s="13" t="s">
        <v>280</v>
      </c>
      <c r="S175" s="13" t="s">
        <v>1338</v>
      </c>
      <c r="T175" s="13" t="s">
        <v>280</v>
      </c>
    </row>
    <row r="176" spans="1:20" x14ac:dyDescent="0.25">
      <c r="A176" s="4" t="s">
        <v>1326</v>
      </c>
      <c r="B176" s="11" t="s">
        <v>180</v>
      </c>
      <c r="C176" s="11" t="s">
        <v>392</v>
      </c>
      <c r="D176" s="11" t="s">
        <v>1327</v>
      </c>
      <c r="E176" s="14" t="s">
        <v>2756</v>
      </c>
      <c r="F176" s="11" t="s">
        <v>130</v>
      </c>
      <c r="G176" s="11" t="s">
        <v>1328</v>
      </c>
      <c r="H176" s="19">
        <v>41068</v>
      </c>
      <c r="I176" s="11" t="s">
        <v>1319</v>
      </c>
      <c r="J176" s="11" t="s">
        <v>593</v>
      </c>
      <c r="K176" s="11" t="s">
        <v>1329</v>
      </c>
      <c r="L176" s="11" t="s">
        <v>110</v>
      </c>
      <c r="M176" s="11" t="s">
        <v>1330</v>
      </c>
      <c r="N176" s="11" t="s">
        <v>1331</v>
      </c>
      <c r="O176" s="11" t="s">
        <v>1331</v>
      </c>
      <c r="P176" s="11" t="s">
        <v>24</v>
      </c>
      <c r="Q176" s="11" t="s">
        <v>1332</v>
      </c>
      <c r="R176" s="11" t="s">
        <v>42</v>
      </c>
      <c r="S176" s="11" t="s">
        <v>1333</v>
      </c>
      <c r="T176" s="11" t="s">
        <v>42</v>
      </c>
    </row>
    <row r="177" spans="1:20" x14ac:dyDescent="0.25">
      <c r="A177" s="3" t="s">
        <v>1348</v>
      </c>
      <c r="B177" s="13" t="s">
        <v>180</v>
      </c>
      <c r="C177" s="13" t="s">
        <v>1349</v>
      </c>
      <c r="D177" s="13" t="s">
        <v>1350</v>
      </c>
      <c r="E177" s="11" t="s">
        <v>2749</v>
      </c>
      <c r="F177" s="13" t="s">
        <v>24</v>
      </c>
      <c r="G177" s="13" t="s">
        <v>1351</v>
      </c>
      <c r="H177" s="20">
        <v>41069</v>
      </c>
      <c r="I177" s="13" t="s">
        <v>1352</v>
      </c>
      <c r="J177" s="13" t="s">
        <v>1353</v>
      </c>
      <c r="K177" s="13" t="s">
        <v>1354</v>
      </c>
      <c r="L177" s="13" t="s">
        <v>1355</v>
      </c>
      <c r="M177" s="13" t="s">
        <v>1356</v>
      </c>
      <c r="N177" s="13" t="s">
        <v>24</v>
      </c>
      <c r="O177" s="13" t="s">
        <v>24</v>
      </c>
      <c r="P177" s="13" t="s">
        <v>24</v>
      </c>
      <c r="Q177" s="13" t="s">
        <v>1357</v>
      </c>
      <c r="R177" s="13" t="s">
        <v>42</v>
      </c>
      <c r="S177" s="13" t="s">
        <v>1357</v>
      </c>
      <c r="T177" s="13" t="s">
        <v>42</v>
      </c>
    </row>
    <row r="178" spans="1:20" x14ac:dyDescent="0.25">
      <c r="A178" s="3" t="s">
        <v>1339</v>
      </c>
      <c r="B178" s="13" t="s">
        <v>20</v>
      </c>
      <c r="C178" s="13" t="s">
        <v>1340</v>
      </c>
      <c r="D178" s="13" t="s">
        <v>1341</v>
      </c>
      <c r="E178" s="11" t="s">
        <v>2750</v>
      </c>
      <c r="F178" s="13" t="s">
        <v>614</v>
      </c>
      <c r="G178" s="13" t="s">
        <v>1342</v>
      </c>
      <c r="H178" s="20">
        <v>41069</v>
      </c>
      <c r="I178" s="13" t="s">
        <v>1343</v>
      </c>
      <c r="J178" s="13" t="s">
        <v>1344</v>
      </c>
      <c r="K178" s="13" t="s">
        <v>1345</v>
      </c>
      <c r="L178" s="13" t="s">
        <v>1062</v>
      </c>
      <c r="M178" s="13" t="s">
        <v>1063</v>
      </c>
      <c r="N178" s="13" t="s">
        <v>24</v>
      </c>
      <c r="O178" s="13" t="s">
        <v>24</v>
      </c>
      <c r="P178" s="13" t="s">
        <v>1346</v>
      </c>
      <c r="Q178" s="13" t="s">
        <v>1347</v>
      </c>
      <c r="R178" s="13" t="s">
        <v>42</v>
      </c>
      <c r="S178" s="13" t="s">
        <v>1347</v>
      </c>
      <c r="T178" s="13" t="s">
        <v>42</v>
      </c>
    </row>
    <row r="179" spans="1:20" x14ac:dyDescent="0.25">
      <c r="A179" s="3" t="s">
        <v>1358</v>
      </c>
      <c r="B179" s="13" t="s">
        <v>20</v>
      </c>
      <c r="C179" s="13" t="s">
        <v>1359</v>
      </c>
      <c r="D179" s="13" t="s">
        <v>1360</v>
      </c>
      <c r="E179" s="11" t="s">
        <v>2750</v>
      </c>
      <c r="F179" s="13" t="s">
        <v>24</v>
      </c>
      <c r="G179" s="13" t="s">
        <v>1361</v>
      </c>
      <c r="H179" s="20">
        <v>41071</v>
      </c>
      <c r="I179" s="13" t="s">
        <v>1362</v>
      </c>
      <c r="J179" s="13" t="s">
        <v>1363</v>
      </c>
      <c r="K179" s="13" t="s">
        <v>1364</v>
      </c>
      <c r="L179" s="13" t="s">
        <v>1365</v>
      </c>
      <c r="M179" s="13" t="s">
        <v>1366</v>
      </c>
      <c r="N179" s="13" t="s">
        <v>24</v>
      </c>
      <c r="O179" s="13" t="s">
        <v>24</v>
      </c>
      <c r="P179" s="13" t="s">
        <v>24</v>
      </c>
      <c r="Q179" s="13" t="s">
        <v>1367</v>
      </c>
      <c r="R179" s="13" t="s">
        <v>42</v>
      </c>
      <c r="S179" s="13" t="s">
        <v>1368</v>
      </c>
      <c r="T179" s="13" t="s">
        <v>42</v>
      </c>
    </row>
    <row r="180" spans="1:20" x14ac:dyDescent="0.25">
      <c r="A180" s="3" t="s">
        <v>1369</v>
      </c>
      <c r="B180" s="13" t="s">
        <v>20</v>
      </c>
      <c r="C180" s="13" t="s">
        <v>1370</v>
      </c>
      <c r="D180" s="13" t="s">
        <v>1371</v>
      </c>
      <c r="E180" s="11" t="s">
        <v>2749</v>
      </c>
      <c r="F180" s="13" t="s">
        <v>24</v>
      </c>
      <c r="G180" s="13" t="s">
        <v>1372</v>
      </c>
      <c r="H180" s="20">
        <v>41074</v>
      </c>
      <c r="I180" s="13" t="s">
        <v>1373</v>
      </c>
      <c r="J180" s="13" t="s">
        <v>1374</v>
      </c>
      <c r="K180" s="13" t="s">
        <v>1375</v>
      </c>
      <c r="L180" s="13" t="s">
        <v>24</v>
      </c>
      <c r="M180" s="13" t="s">
        <v>24</v>
      </c>
      <c r="N180" s="13" t="s">
        <v>24</v>
      </c>
      <c r="O180" s="13" t="s">
        <v>24</v>
      </c>
      <c r="P180" s="13" t="s">
        <v>1376</v>
      </c>
      <c r="Q180" s="13" t="s">
        <v>1377</v>
      </c>
      <c r="R180" s="13" t="s">
        <v>280</v>
      </c>
      <c r="S180" s="13" t="s">
        <v>1377</v>
      </c>
      <c r="T180" s="13" t="s">
        <v>280</v>
      </c>
    </row>
    <row r="181" spans="1:20" x14ac:dyDescent="0.25">
      <c r="A181" s="3" t="s">
        <v>1378</v>
      </c>
      <c r="B181" s="13" t="s">
        <v>20</v>
      </c>
      <c r="C181" s="13" t="s">
        <v>882</v>
      </c>
      <c r="D181" s="13" t="s">
        <v>1379</v>
      </c>
      <c r="E181" s="11" t="s">
        <v>2750</v>
      </c>
      <c r="F181" s="13" t="s">
        <v>119</v>
      </c>
      <c r="G181" s="13" t="s">
        <v>1380</v>
      </c>
      <c r="H181" s="20">
        <v>41074</v>
      </c>
      <c r="I181" s="13" t="s">
        <v>1373</v>
      </c>
      <c r="J181" s="13" t="s">
        <v>1381</v>
      </c>
      <c r="K181" s="13" t="s">
        <v>1382</v>
      </c>
      <c r="L181" s="13" t="s">
        <v>887</v>
      </c>
      <c r="M181" s="13" t="s">
        <v>646</v>
      </c>
      <c r="N181" s="13" t="s">
        <v>24</v>
      </c>
      <c r="O181" s="13" t="s">
        <v>24</v>
      </c>
      <c r="P181" s="13" t="s">
        <v>1383</v>
      </c>
      <c r="Q181" s="13" t="s">
        <v>1384</v>
      </c>
      <c r="R181" s="13" t="s">
        <v>280</v>
      </c>
      <c r="S181" s="13" t="s">
        <v>1385</v>
      </c>
      <c r="T181" s="13" t="s">
        <v>280</v>
      </c>
    </row>
    <row r="182" spans="1:20" x14ac:dyDescent="0.25">
      <c r="A182" s="3" t="s">
        <v>1394</v>
      </c>
      <c r="B182" s="13" t="s">
        <v>180</v>
      </c>
      <c r="C182" s="13" t="s">
        <v>568</v>
      </c>
      <c r="D182" s="13" t="s">
        <v>1395</v>
      </c>
      <c r="E182" s="11" t="s">
        <v>2749</v>
      </c>
      <c r="F182" s="13" t="s">
        <v>55</v>
      </c>
      <c r="G182" s="13" t="s">
        <v>24</v>
      </c>
      <c r="H182" s="20">
        <v>41075</v>
      </c>
      <c r="I182" s="13" t="s">
        <v>1389</v>
      </c>
      <c r="J182" s="13" t="s">
        <v>38</v>
      </c>
      <c r="K182" s="13" t="s">
        <v>985</v>
      </c>
      <c r="L182" s="13" t="s">
        <v>571</v>
      </c>
      <c r="M182" s="13" t="s">
        <v>572</v>
      </c>
      <c r="N182" s="13" t="s">
        <v>573</v>
      </c>
      <c r="O182" s="13" t="s">
        <v>573</v>
      </c>
      <c r="P182" s="13" t="s">
        <v>1396</v>
      </c>
      <c r="Q182" s="13" t="s">
        <v>1397</v>
      </c>
      <c r="R182" s="13" t="s">
        <v>42</v>
      </c>
      <c r="S182" s="13" t="s">
        <v>1398</v>
      </c>
      <c r="T182" s="13" t="s">
        <v>42</v>
      </c>
    </row>
    <row r="183" spans="1:20" x14ac:dyDescent="0.25">
      <c r="A183" s="3" t="s">
        <v>1399</v>
      </c>
      <c r="B183" s="13" t="s">
        <v>20</v>
      </c>
      <c r="C183" s="13" t="s">
        <v>1400</v>
      </c>
      <c r="D183" s="13" t="s">
        <v>1401</v>
      </c>
      <c r="E183" s="11" t="s">
        <v>2753</v>
      </c>
      <c r="F183" s="13" t="s">
        <v>197</v>
      </c>
      <c r="G183" s="13" t="s">
        <v>1402</v>
      </c>
      <c r="H183" s="20">
        <v>41075</v>
      </c>
      <c r="I183" s="13" t="s">
        <v>1389</v>
      </c>
      <c r="J183" s="13" t="s">
        <v>1403</v>
      </c>
      <c r="K183" s="13" t="s">
        <v>1404</v>
      </c>
      <c r="L183" s="13" t="s">
        <v>1405</v>
      </c>
      <c r="M183" s="13" t="s">
        <v>1406</v>
      </c>
      <c r="N183" s="13" t="s">
        <v>1407</v>
      </c>
      <c r="O183" s="13" t="s">
        <v>1407</v>
      </c>
      <c r="P183" s="13" t="s">
        <v>24</v>
      </c>
      <c r="Q183" s="13" t="s">
        <v>1408</v>
      </c>
      <c r="R183" s="13" t="s">
        <v>42</v>
      </c>
      <c r="S183" s="13" t="s">
        <v>1408</v>
      </c>
      <c r="T183" s="13" t="s">
        <v>42</v>
      </c>
    </row>
    <row r="184" spans="1:20" x14ac:dyDescent="0.25">
      <c r="A184" s="3" t="s">
        <v>1386</v>
      </c>
      <c r="B184" s="13" t="s">
        <v>194</v>
      </c>
      <c r="C184" s="13" t="s">
        <v>1290</v>
      </c>
      <c r="D184" s="13" t="s">
        <v>1387</v>
      </c>
      <c r="E184" s="11" t="s">
        <v>2752</v>
      </c>
      <c r="F184" s="13" t="s">
        <v>130</v>
      </c>
      <c r="G184" s="13" t="s">
        <v>1388</v>
      </c>
      <c r="H184" s="20">
        <v>41075</v>
      </c>
      <c r="I184" s="13" t="s">
        <v>1389</v>
      </c>
      <c r="J184" s="13" t="s">
        <v>67</v>
      </c>
      <c r="K184" s="13" t="s">
        <v>1390</v>
      </c>
      <c r="L184" s="13" t="s">
        <v>330</v>
      </c>
      <c r="M184" s="13" t="s">
        <v>331</v>
      </c>
      <c r="N184" s="13" t="s">
        <v>24</v>
      </c>
      <c r="O184" s="13" t="s">
        <v>24</v>
      </c>
      <c r="P184" s="13" t="s">
        <v>1391</v>
      </c>
      <c r="Q184" s="13" t="s">
        <v>1392</v>
      </c>
      <c r="R184" s="13" t="s">
        <v>280</v>
      </c>
      <c r="S184" s="13" t="s">
        <v>1393</v>
      </c>
      <c r="T184" s="13" t="s">
        <v>280</v>
      </c>
    </row>
    <row r="185" spans="1:20" x14ac:dyDescent="0.25">
      <c r="A185" s="3" t="s">
        <v>1409</v>
      </c>
      <c r="B185" s="13" t="s">
        <v>20</v>
      </c>
      <c r="C185" s="13" t="s">
        <v>1410</v>
      </c>
      <c r="D185" s="13" t="s">
        <v>1411</v>
      </c>
      <c r="E185" s="11" t="s">
        <v>2751</v>
      </c>
      <c r="F185" s="13" t="s">
        <v>55</v>
      </c>
      <c r="G185" s="13" t="s">
        <v>1412</v>
      </c>
      <c r="H185" s="20">
        <v>41075</v>
      </c>
      <c r="I185" s="13" t="s">
        <v>1389</v>
      </c>
      <c r="J185" s="13" t="s">
        <v>1413</v>
      </c>
      <c r="K185" s="13" t="s">
        <v>1414</v>
      </c>
      <c r="L185" s="13" t="s">
        <v>1415</v>
      </c>
      <c r="M185" s="13" t="s">
        <v>1416</v>
      </c>
      <c r="N185" s="13" t="s">
        <v>1417</v>
      </c>
      <c r="O185" s="13" t="s">
        <v>1417</v>
      </c>
      <c r="P185" s="13" t="s">
        <v>24</v>
      </c>
      <c r="Q185" s="13" t="s">
        <v>1418</v>
      </c>
      <c r="R185" s="13" t="s">
        <v>42</v>
      </c>
      <c r="S185" s="13" t="s">
        <v>1418</v>
      </c>
      <c r="T185" s="13" t="s">
        <v>42</v>
      </c>
    </row>
    <row r="186" spans="1:20" x14ac:dyDescent="0.25">
      <c r="A186" s="3" t="s">
        <v>1419</v>
      </c>
      <c r="B186" s="13" t="s">
        <v>1090</v>
      </c>
      <c r="C186" s="13" t="s">
        <v>1420</v>
      </c>
      <c r="D186" s="13" t="s">
        <v>1421</v>
      </c>
      <c r="E186" s="11" t="s">
        <v>2752</v>
      </c>
      <c r="F186" s="13" t="s">
        <v>1093</v>
      </c>
      <c r="G186" s="13" t="s">
        <v>24</v>
      </c>
      <c r="H186" s="20">
        <v>41076</v>
      </c>
      <c r="I186" s="13" t="s">
        <v>1422</v>
      </c>
      <c r="J186" s="13" t="s">
        <v>728</v>
      </c>
      <c r="K186" s="13" t="s">
        <v>1423</v>
      </c>
      <c r="L186" s="13" t="s">
        <v>1095</v>
      </c>
      <c r="M186" s="13" t="s">
        <v>1093</v>
      </c>
      <c r="N186" s="13" t="s">
        <v>1424</v>
      </c>
      <c r="O186" s="13" t="s">
        <v>1424</v>
      </c>
      <c r="P186" s="13" t="s">
        <v>24</v>
      </c>
      <c r="Q186" s="13" t="s">
        <v>1425</v>
      </c>
      <c r="R186" s="13" t="s">
        <v>280</v>
      </c>
      <c r="S186" s="13" t="s">
        <v>1426</v>
      </c>
      <c r="T186" s="13" t="s">
        <v>280</v>
      </c>
    </row>
    <row r="187" spans="1:20" x14ac:dyDescent="0.25">
      <c r="A187" s="3" t="s">
        <v>1436</v>
      </c>
      <c r="B187" s="13" t="s">
        <v>180</v>
      </c>
      <c r="C187" s="13" t="s">
        <v>1437</v>
      </c>
      <c r="D187" s="13" t="s">
        <v>1438</v>
      </c>
      <c r="E187" s="11" t="s">
        <v>2750</v>
      </c>
      <c r="F187" s="13" t="s">
        <v>695</v>
      </c>
      <c r="G187" s="13" t="s">
        <v>24</v>
      </c>
      <c r="H187" s="20">
        <v>41081</v>
      </c>
      <c r="I187" s="13" t="s">
        <v>1430</v>
      </c>
      <c r="J187" s="13" t="s">
        <v>744</v>
      </c>
      <c r="K187" s="13" t="s">
        <v>1439</v>
      </c>
      <c r="L187" s="13" t="s">
        <v>24</v>
      </c>
      <c r="M187" s="13" t="s">
        <v>24</v>
      </c>
      <c r="N187" s="13" t="s">
        <v>24</v>
      </c>
      <c r="O187" s="13" t="s">
        <v>24</v>
      </c>
      <c r="P187" s="13" t="s">
        <v>24</v>
      </c>
      <c r="Q187" s="13" t="s">
        <v>1440</v>
      </c>
      <c r="R187" s="13" t="s">
        <v>42</v>
      </c>
      <c r="S187" s="13" t="s">
        <v>1441</v>
      </c>
      <c r="T187" s="13" t="s">
        <v>42</v>
      </c>
    </row>
    <row r="188" spans="1:20" s="4" customFormat="1" x14ac:dyDescent="0.25">
      <c r="A188" s="3" t="s">
        <v>1427</v>
      </c>
      <c r="B188" s="13" t="s">
        <v>180</v>
      </c>
      <c r="C188" s="13" t="s">
        <v>1428</v>
      </c>
      <c r="D188" s="13" t="s">
        <v>1429</v>
      </c>
      <c r="E188" s="11" t="s">
        <v>2751</v>
      </c>
      <c r="F188" s="13" t="s">
        <v>24</v>
      </c>
      <c r="G188" s="13" t="s">
        <v>24</v>
      </c>
      <c r="H188" s="20">
        <v>41081</v>
      </c>
      <c r="I188" s="13" t="s">
        <v>1430</v>
      </c>
      <c r="J188" s="13" t="s">
        <v>1431</v>
      </c>
      <c r="K188" s="13" t="s">
        <v>1432</v>
      </c>
      <c r="L188" s="13" t="s">
        <v>24</v>
      </c>
      <c r="M188" s="13" t="s">
        <v>24</v>
      </c>
      <c r="N188" s="13" t="s">
        <v>1433</v>
      </c>
      <c r="O188" s="13" t="s">
        <v>1433</v>
      </c>
      <c r="P188" s="13" t="s">
        <v>24</v>
      </c>
      <c r="Q188" s="13" t="s">
        <v>1434</v>
      </c>
      <c r="R188" s="13" t="s">
        <v>280</v>
      </c>
      <c r="S188" s="13" t="s">
        <v>1435</v>
      </c>
      <c r="T188" s="13" t="s">
        <v>42</v>
      </c>
    </row>
    <row r="189" spans="1:20" x14ac:dyDescent="0.25">
      <c r="A189" s="4" t="s">
        <v>1442</v>
      </c>
      <c r="B189" s="11" t="s">
        <v>180</v>
      </c>
      <c r="C189" s="11" t="s">
        <v>1443</v>
      </c>
      <c r="D189" s="11" t="s">
        <v>1444</v>
      </c>
      <c r="E189" s="11" t="s">
        <v>2749</v>
      </c>
      <c r="F189" s="11" t="s">
        <v>119</v>
      </c>
      <c r="G189" s="11" t="s">
        <v>24</v>
      </c>
      <c r="H189" s="19">
        <v>41083</v>
      </c>
      <c r="I189" s="11" t="s">
        <v>1445</v>
      </c>
      <c r="J189" s="11" t="s">
        <v>1446</v>
      </c>
      <c r="K189" s="11" t="s">
        <v>1447</v>
      </c>
      <c r="L189" s="11" t="s">
        <v>1448</v>
      </c>
      <c r="M189" s="11" t="s">
        <v>1449</v>
      </c>
      <c r="N189" s="11" t="s">
        <v>24</v>
      </c>
      <c r="O189" s="11" t="s">
        <v>24</v>
      </c>
      <c r="P189" s="11" t="s">
        <v>24</v>
      </c>
      <c r="Q189" s="11" t="s">
        <v>1450</v>
      </c>
      <c r="R189" s="11" t="s">
        <v>42</v>
      </c>
      <c r="S189" s="11" t="s">
        <v>1450</v>
      </c>
      <c r="T189" s="11" t="s">
        <v>42</v>
      </c>
    </row>
    <row r="190" spans="1:20" x14ac:dyDescent="0.25">
      <c r="A190" s="3" t="s">
        <v>1451</v>
      </c>
      <c r="B190" s="13" t="s">
        <v>20</v>
      </c>
      <c r="C190" s="13" t="s">
        <v>1452</v>
      </c>
      <c r="D190" s="13" t="s">
        <v>1453</v>
      </c>
      <c r="E190" s="11" t="s">
        <v>2750</v>
      </c>
      <c r="F190" s="13" t="s">
        <v>119</v>
      </c>
      <c r="G190" s="13" t="s">
        <v>1454</v>
      </c>
      <c r="H190" s="20">
        <v>41086</v>
      </c>
      <c r="I190" s="13" t="s">
        <v>1455</v>
      </c>
      <c r="J190" s="13" t="s">
        <v>1456</v>
      </c>
      <c r="K190" s="13" t="s">
        <v>24</v>
      </c>
      <c r="L190" s="13" t="s">
        <v>1457</v>
      </c>
      <c r="M190" s="13" t="s">
        <v>1458</v>
      </c>
      <c r="N190" s="13" t="s">
        <v>1459</v>
      </c>
      <c r="O190" s="13" t="s">
        <v>1459</v>
      </c>
      <c r="P190" s="13" t="s">
        <v>24</v>
      </c>
      <c r="Q190" s="13" t="s">
        <v>1460</v>
      </c>
      <c r="R190" s="13" t="s">
        <v>42</v>
      </c>
      <c r="S190" s="13" t="s">
        <v>1461</v>
      </c>
      <c r="T190" s="13" t="s">
        <v>42</v>
      </c>
    </row>
    <row r="191" spans="1:20" x14ac:dyDescent="0.25">
      <c r="A191" s="3" t="s">
        <v>1462</v>
      </c>
      <c r="B191" s="13" t="s">
        <v>194</v>
      </c>
      <c r="C191" s="13" t="s">
        <v>1290</v>
      </c>
      <c r="D191" s="13" t="s">
        <v>1463</v>
      </c>
      <c r="E191" s="11" t="s">
        <v>2752</v>
      </c>
      <c r="F191" s="13" t="s">
        <v>130</v>
      </c>
      <c r="G191" s="13" t="s">
        <v>1464</v>
      </c>
      <c r="H191" s="20">
        <v>41087</v>
      </c>
      <c r="I191" s="13" t="s">
        <v>1455</v>
      </c>
      <c r="J191" s="13" t="s">
        <v>338</v>
      </c>
      <c r="K191" s="13" t="s">
        <v>24</v>
      </c>
      <c r="L191" s="13" t="s">
        <v>330</v>
      </c>
      <c r="M191" s="13" t="s">
        <v>331</v>
      </c>
      <c r="N191" s="13" t="s">
        <v>24</v>
      </c>
      <c r="O191" s="13" t="s">
        <v>24</v>
      </c>
      <c r="P191" s="13" t="s">
        <v>1465</v>
      </c>
      <c r="Q191" s="13" t="s">
        <v>1466</v>
      </c>
      <c r="R191" s="13" t="s">
        <v>42</v>
      </c>
      <c r="S191" s="13" t="s">
        <v>1466</v>
      </c>
      <c r="T191" s="13" t="s">
        <v>42</v>
      </c>
    </row>
    <row r="192" spans="1:20" x14ac:dyDescent="0.25">
      <c r="A192" s="3" t="s">
        <v>1467</v>
      </c>
      <c r="B192" s="13" t="s">
        <v>20</v>
      </c>
      <c r="C192" s="13" t="s">
        <v>1468</v>
      </c>
      <c r="D192" s="13" t="s">
        <v>1469</v>
      </c>
      <c r="E192" s="11" t="s">
        <v>2751</v>
      </c>
      <c r="F192" s="13" t="s">
        <v>55</v>
      </c>
      <c r="G192" s="13" t="s">
        <v>1470</v>
      </c>
      <c r="H192" s="20">
        <v>41088</v>
      </c>
      <c r="I192" s="13" t="s">
        <v>1471</v>
      </c>
      <c r="J192" s="13" t="s">
        <v>38</v>
      </c>
      <c r="K192" s="13" t="s">
        <v>1472</v>
      </c>
      <c r="L192" s="13" t="s">
        <v>1473</v>
      </c>
      <c r="M192" s="13" t="s">
        <v>1474</v>
      </c>
      <c r="N192" s="13" t="s">
        <v>1475</v>
      </c>
      <c r="O192" s="13" t="s">
        <v>1475</v>
      </c>
      <c r="P192" s="13" t="s">
        <v>24</v>
      </c>
      <c r="Q192" s="13" t="s">
        <v>1476</v>
      </c>
      <c r="R192" s="13" t="s">
        <v>42</v>
      </c>
      <c r="S192" s="13" t="s">
        <v>1477</v>
      </c>
      <c r="T192" s="13" t="s">
        <v>280</v>
      </c>
    </row>
    <row r="193" spans="1:20" x14ac:dyDescent="0.25">
      <c r="A193" s="3" t="s">
        <v>1484</v>
      </c>
      <c r="B193" s="13" t="s">
        <v>194</v>
      </c>
      <c r="C193" s="13" t="s">
        <v>1485</v>
      </c>
      <c r="D193" s="13" t="s">
        <v>1486</v>
      </c>
      <c r="E193" s="11" t="s">
        <v>2753</v>
      </c>
      <c r="F193" s="13" t="s">
        <v>197</v>
      </c>
      <c r="G193" s="13" t="s">
        <v>1487</v>
      </c>
      <c r="H193" s="20">
        <v>41093</v>
      </c>
      <c r="I193" s="13" t="s">
        <v>1481</v>
      </c>
      <c r="J193" s="13" t="s">
        <v>276</v>
      </c>
      <c r="K193" s="13" t="s">
        <v>24</v>
      </c>
      <c r="L193" s="13" t="s">
        <v>201</v>
      </c>
      <c r="M193" s="13" t="s">
        <v>261</v>
      </c>
      <c r="N193" s="13" t="s">
        <v>24</v>
      </c>
      <c r="O193" s="13" t="s">
        <v>24</v>
      </c>
      <c r="P193" s="13" t="s">
        <v>1488</v>
      </c>
      <c r="Q193" s="13" t="s">
        <v>1489</v>
      </c>
      <c r="R193" s="13" t="s">
        <v>42</v>
      </c>
      <c r="S193" s="13" t="s">
        <v>1489</v>
      </c>
      <c r="T193" s="13" t="s">
        <v>42</v>
      </c>
    </row>
    <row r="194" spans="1:20" x14ac:dyDescent="0.25">
      <c r="A194" s="3" t="s">
        <v>1478</v>
      </c>
      <c r="B194" s="13" t="s">
        <v>194</v>
      </c>
      <c r="C194" s="13" t="s">
        <v>1290</v>
      </c>
      <c r="D194" s="13" t="s">
        <v>1479</v>
      </c>
      <c r="E194" s="11" t="s">
        <v>2752</v>
      </c>
      <c r="F194" s="13" t="s">
        <v>130</v>
      </c>
      <c r="G194" s="13" t="s">
        <v>1480</v>
      </c>
      <c r="H194" s="20">
        <v>41093</v>
      </c>
      <c r="I194" s="13" t="s">
        <v>1481</v>
      </c>
      <c r="J194" s="13" t="s">
        <v>338</v>
      </c>
      <c r="K194" s="13" t="s">
        <v>24</v>
      </c>
      <c r="L194" s="13" t="s">
        <v>330</v>
      </c>
      <c r="M194" s="13" t="s">
        <v>331</v>
      </c>
      <c r="N194" s="13" t="s">
        <v>24</v>
      </c>
      <c r="O194" s="13" t="s">
        <v>24</v>
      </c>
      <c r="P194" s="13" t="s">
        <v>1482</v>
      </c>
      <c r="Q194" s="13" t="s">
        <v>1483</v>
      </c>
      <c r="R194" s="13" t="s">
        <v>42</v>
      </c>
      <c r="S194" s="13" t="s">
        <v>1483</v>
      </c>
      <c r="T194" s="13" t="s">
        <v>42</v>
      </c>
    </row>
    <row r="195" spans="1:20" x14ac:dyDescent="0.25">
      <c r="A195" s="3" t="s">
        <v>1490</v>
      </c>
      <c r="B195" s="13" t="s">
        <v>180</v>
      </c>
      <c r="C195" s="13" t="s">
        <v>774</v>
      </c>
      <c r="D195" s="13" t="s">
        <v>1491</v>
      </c>
      <c r="E195" s="11" t="s">
        <v>2750</v>
      </c>
      <c r="F195" s="13" t="s">
        <v>304</v>
      </c>
      <c r="G195" s="13" t="s">
        <v>24</v>
      </c>
      <c r="H195" s="20">
        <v>41095</v>
      </c>
      <c r="I195" s="13" t="s">
        <v>1492</v>
      </c>
      <c r="J195" s="13" t="s">
        <v>1493</v>
      </c>
      <c r="K195" s="13" t="s">
        <v>1494</v>
      </c>
      <c r="L195" s="13" t="s">
        <v>776</v>
      </c>
      <c r="M195" s="13" t="s">
        <v>777</v>
      </c>
      <c r="N195" s="13" t="s">
        <v>778</v>
      </c>
      <c r="O195" s="13" t="s">
        <v>778</v>
      </c>
      <c r="P195" s="13" t="s">
        <v>24</v>
      </c>
      <c r="Q195" s="13" t="s">
        <v>1495</v>
      </c>
      <c r="R195" s="13" t="s">
        <v>42</v>
      </c>
      <c r="S195" s="13" t="s">
        <v>1496</v>
      </c>
      <c r="T195" s="13" t="s">
        <v>42</v>
      </c>
    </row>
    <row r="196" spans="1:20" x14ac:dyDescent="0.25">
      <c r="A196" s="3" t="s">
        <v>1497</v>
      </c>
      <c r="B196" s="13" t="s">
        <v>180</v>
      </c>
      <c r="C196" s="13" t="s">
        <v>1498</v>
      </c>
      <c r="D196" s="13" t="s">
        <v>1499</v>
      </c>
      <c r="E196" s="11" t="s">
        <v>2750</v>
      </c>
      <c r="F196" s="13" t="s">
        <v>1500</v>
      </c>
      <c r="G196" s="13" t="s">
        <v>24</v>
      </c>
      <c r="H196" s="20">
        <v>41095</v>
      </c>
      <c r="I196" s="13" t="s">
        <v>1501</v>
      </c>
      <c r="J196" s="13" t="s">
        <v>1502</v>
      </c>
      <c r="K196" s="13" t="s">
        <v>1503</v>
      </c>
      <c r="L196" s="13" t="s">
        <v>1504</v>
      </c>
      <c r="M196" s="13" t="s">
        <v>1505</v>
      </c>
      <c r="N196" s="13" t="s">
        <v>1506</v>
      </c>
      <c r="O196" s="13" t="s">
        <v>1506</v>
      </c>
      <c r="P196" s="13" t="s">
        <v>24</v>
      </c>
      <c r="Q196" s="13" t="s">
        <v>1507</v>
      </c>
      <c r="R196" s="13" t="s">
        <v>42</v>
      </c>
      <c r="S196" s="13" t="s">
        <v>1508</v>
      </c>
      <c r="T196" s="13" t="s">
        <v>42</v>
      </c>
    </row>
    <row r="197" spans="1:20" x14ac:dyDescent="0.25">
      <c r="A197" s="3" t="s">
        <v>1509</v>
      </c>
      <c r="B197" s="13" t="s">
        <v>180</v>
      </c>
      <c r="C197" s="13" t="s">
        <v>1510</v>
      </c>
      <c r="D197" s="13" t="s">
        <v>1511</v>
      </c>
      <c r="E197" s="11" t="s">
        <v>2750</v>
      </c>
      <c r="F197" s="13" t="s">
        <v>119</v>
      </c>
      <c r="G197" s="13" t="s">
        <v>24</v>
      </c>
      <c r="H197" s="20">
        <v>41099</v>
      </c>
      <c r="I197" s="13" t="s">
        <v>1512</v>
      </c>
      <c r="J197" s="13" t="s">
        <v>38</v>
      </c>
      <c r="K197" s="13" t="s">
        <v>1513</v>
      </c>
      <c r="L197" s="13" t="s">
        <v>1105</v>
      </c>
      <c r="M197" s="13" t="s">
        <v>1106</v>
      </c>
      <c r="N197" s="13" t="s">
        <v>1514</v>
      </c>
      <c r="O197" s="13" t="s">
        <v>1514</v>
      </c>
      <c r="P197" s="13" t="s">
        <v>24</v>
      </c>
      <c r="Q197" s="13" t="s">
        <v>1515</v>
      </c>
      <c r="R197" s="13" t="s">
        <v>42</v>
      </c>
      <c r="S197" s="13" t="s">
        <v>1515</v>
      </c>
      <c r="T197" s="13" t="s">
        <v>42</v>
      </c>
    </row>
    <row r="198" spans="1:20" x14ac:dyDescent="0.25">
      <c r="A198" s="3" t="s">
        <v>1516</v>
      </c>
      <c r="B198" s="13" t="s">
        <v>20</v>
      </c>
      <c r="C198" s="13" t="s">
        <v>1517</v>
      </c>
      <c r="D198" s="13" t="s">
        <v>1518</v>
      </c>
      <c r="E198" s="11" t="s">
        <v>2750</v>
      </c>
      <c r="F198" s="13" t="s">
        <v>119</v>
      </c>
      <c r="G198" s="13" t="s">
        <v>681</v>
      </c>
      <c r="H198" s="20">
        <v>41100</v>
      </c>
      <c r="I198" s="13" t="s">
        <v>1519</v>
      </c>
      <c r="J198" s="13" t="s">
        <v>1520</v>
      </c>
      <c r="K198" s="13" t="s">
        <v>24</v>
      </c>
      <c r="L198" s="13" t="s">
        <v>1105</v>
      </c>
      <c r="M198" s="13" t="s">
        <v>1521</v>
      </c>
      <c r="N198" s="13" t="s">
        <v>1522</v>
      </c>
      <c r="O198" s="13" t="s">
        <v>1522</v>
      </c>
      <c r="P198" s="13" t="s">
        <v>1523</v>
      </c>
      <c r="Q198" s="13" t="s">
        <v>1524</v>
      </c>
      <c r="R198" s="13" t="s">
        <v>42</v>
      </c>
      <c r="S198" s="13" t="s">
        <v>1524</v>
      </c>
      <c r="T198" s="13" t="s">
        <v>42</v>
      </c>
    </row>
    <row r="199" spans="1:20" x14ac:dyDescent="0.25">
      <c r="A199" s="3" t="s">
        <v>1525</v>
      </c>
      <c r="B199" s="13" t="s">
        <v>20</v>
      </c>
      <c r="C199" s="13" t="s">
        <v>1517</v>
      </c>
      <c r="D199" s="13" t="s">
        <v>1526</v>
      </c>
      <c r="E199" s="11" t="s">
        <v>2750</v>
      </c>
      <c r="F199" s="13" t="s">
        <v>119</v>
      </c>
      <c r="G199" s="13" t="s">
        <v>681</v>
      </c>
      <c r="H199" s="20">
        <v>41101</v>
      </c>
      <c r="I199" s="13" t="s">
        <v>1527</v>
      </c>
      <c r="J199" s="13" t="s">
        <v>1520</v>
      </c>
      <c r="K199" s="13" t="s">
        <v>24</v>
      </c>
      <c r="L199" s="13" t="s">
        <v>1105</v>
      </c>
      <c r="M199" s="13" t="s">
        <v>1521</v>
      </c>
      <c r="N199" s="13" t="s">
        <v>1522</v>
      </c>
      <c r="O199" s="13" t="s">
        <v>1522</v>
      </c>
      <c r="P199" s="13" t="s">
        <v>1528</v>
      </c>
      <c r="Q199" s="13" t="s">
        <v>1529</v>
      </c>
      <c r="R199" s="13" t="s">
        <v>42</v>
      </c>
      <c r="S199" s="13" t="s">
        <v>1530</v>
      </c>
      <c r="T199" s="13" t="s">
        <v>42</v>
      </c>
    </row>
    <row r="200" spans="1:20" x14ac:dyDescent="0.25">
      <c r="A200" s="3" t="s">
        <v>1531</v>
      </c>
      <c r="B200" s="13" t="s">
        <v>20</v>
      </c>
      <c r="C200" s="13" t="s">
        <v>1517</v>
      </c>
      <c r="D200" s="13" t="s">
        <v>1532</v>
      </c>
      <c r="E200" s="11" t="s">
        <v>2750</v>
      </c>
      <c r="F200" s="13" t="s">
        <v>119</v>
      </c>
      <c r="G200" s="13" t="s">
        <v>681</v>
      </c>
      <c r="H200" s="20">
        <v>41102</v>
      </c>
      <c r="I200" s="13" t="s">
        <v>1533</v>
      </c>
      <c r="J200" s="13" t="s">
        <v>1520</v>
      </c>
      <c r="K200" s="13" t="s">
        <v>24</v>
      </c>
      <c r="L200" s="13" t="s">
        <v>1105</v>
      </c>
      <c r="M200" s="13" t="s">
        <v>1521</v>
      </c>
      <c r="N200" s="13" t="s">
        <v>1522</v>
      </c>
      <c r="O200" s="13" t="s">
        <v>1522</v>
      </c>
      <c r="P200" s="13" t="s">
        <v>1534</v>
      </c>
      <c r="Q200" s="13" t="s">
        <v>1535</v>
      </c>
      <c r="R200" s="13" t="s">
        <v>42</v>
      </c>
      <c r="S200" s="13" t="s">
        <v>1536</v>
      </c>
      <c r="T200" s="13" t="s">
        <v>42</v>
      </c>
    </row>
    <row r="201" spans="1:20" x14ac:dyDescent="0.25">
      <c r="A201" s="3" t="s">
        <v>1537</v>
      </c>
      <c r="B201" s="13" t="s">
        <v>20</v>
      </c>
      <c r="C201" s="13" t="s">
        <v>1517</v>
      </c>
      <c r="D201" s="13" t="s">
        <v>1538</v>
      </c>
      <c r="E201" s="11" t="s">
        <v>2750</v>
      </c>
      <c r="F201" s="13" t="s">
        <v>119</v>
      </c>
      <c r="G201" s="13" t="s">
        <v>681</v>
      </c>
      <c r="H201" s="20">
        <v>41103</v>
      </c>
      <c r="I201" s="13" t="s">
        <v>1539</v>
      </c>
      <c r="J201" s="13" t="s">
        <v>1520</v>
      </c>
      <c r="K201" s="13" t="s">
        <v>24</v>
      </c>
      <c r="L201" s="13" t="s">
        <v>1105</v>
      </c>
      <c r="M201" s="13" t="s">
        <v>1521</v>
      </c>
      <c r="N201" s="13" t="s">
        <v>1522</v>
      </c>
      <c r="O201" s="13" t="s">
        <v>1522</v>
      </c>
      <c r="P201" s="13" t="s">
        <v>1540</v>
      </c>
      <c r="Q201" s="13" t="s">
        <v>1541</v>
      </c>
      <c r="R201" s="13" t="s">
        <v>42</v>
      </c>
      <c r="S201" s="13" t="s">
        <v>1542</v>
      </c>
      <c r="T201" s="13" t="s">
        <v>42</v>
      </c>
    </row>
    <row r="202" spans="1:20" x14ac:dyDescent="0.25">
      <c r="A202" s="3" t="s">
        <v>1543</v>
      </c>
      <c r="B202" s="13" t="s">
        <v>20</v>
      </c>
      <c r="C202" s="13" t="s">
        <v>1517</v>
      </c>
      <c r="D202" s="13" t="s">
        <v>1544</v>
      </c>
      <c r="E202" s="11" t="s">
        <v>2750</v>
      </c>
      <c r="F202" s="13" t="s">
        <v>119</v>
      </c>
      <c r="G202" s="13" t="s">
        <v>681</v>
      </c>
      <c r="H202" s="20">
        <v>41106</v>
      </c>
      <c r="I202" s="13" t="s">
        <v>1545</v>
      </c>
      <c r="J202" s="13" t="s">
        <v>1520</v>
      </c>
      <c r="K202" s="13" t="s">
        <v>24</v>
      </c>
      <c r="L202" s="13" t="s">
        <v>1105</v>
      </c>
      <c r="M202" s="13" t="s">
        <v>1521</v>
      </c>
      <c r="N202" s="13" t="s">
        <v>1522</v>
      </c>
      <c r="O202" s="13" t="s">
        <v>1522</v>
      </c>
      <c r="P202" s="13" t="s">
        <v>1546</v>
      </c>
      <c r="Q202" s="13" t="s">
        <v>1547</v>
      </c>
      <c r="R202" s="13" t="s">
        <v>42</v>
      </c>
      <c r="S202" s="13" t="s">
        <v>1548</v>
      </c>
      <c r="T202" s="13" t="s">
        <v>42</v>
      </c>
    </row>
    <row r="203" spans="1:20" x14ac:dyDescent="0.25">
      <c r="A203" s="3" t="s">
        <v>1549</v>
      </c>
      <c r="B203" s="13" t="s">
        <v>20</v>
      </c>
      <c r="C203" s="13" t="s">
        <v>1517</v>
      </c>
      <c r="D203" s="13" t="s">
        <v>1550</v>
      </c>
      <c r="E203" s="11" t="s">
        <v>2750</v>
      </c>
      <c r="F203" s="13" t="s">
        <v>119</v>
      </c>
      <c r="G203" s="13" t="s">
        <v>681</v>
      </c>
      <c r="H203" s="20">
        <v>41107</v>
      </c>
      <c r="I203" s="13" t="s">
        <v>1551</v>
      </c>
      <c r="J203" s="13" t="s">
        <v>1520</v>
      </c>
      <c r="K203" s="13" t="s">
        <v>24</v>
      </c>
      <c r="L203" s="13" t="s">
        <v>1105</v>
      </c>
      <c r="M203" s="13" t="s">
        <v>1521</v>
      </c>
      <c r="N203" s="13" t="s">
        <v>1522</v>
      </c>
      <c r="O203" s="13" t="s">
        <v>1522</v>
      </c>
      <c r="P203" s="13" t="s">
        <v>1552</v>
      </c>
      <c r="Q203" s="13" t="s">
        <v>1553</v>
      </c>
      <c r="R203" s="13" t="s">
        <v>42</v>
      </c>
      <c r="S203" s="13" t="s">
        <v>1554</v>
      </c>
      <c r="T203" s="13" t="s">
        <v>42</v>
      </c>
    </row>
    <row r="204" spans="1:20" x14ac:dyDescent="0.25">
      <c r="A204" s="3" t="s">
        <v>1555</v>
      </c>
      <c r="B204" s="13" t="s">
        <v>20</v>
      </c>
      <c r="C204" s="13" t="s">
        <v>1517</v>
      </c>
      <c r="D204" s="13" t="s">
        <v>1556</v>
      </c>
      <c r="E204" s="11" t="s">
        <v>2750</v>
      </c>
      <c r="F204" s="13" t="s">
        <v>1557</v>
      </c>
      <c r="G204" s="13" t="s">
        <v>681</v>
      </c>
      <c r="H204" s="20">
        <v>41109</v>
      </c>
      <c r="I204" s="13" t="s">
        <v>1558</v>
      </c>
      <c r="J204" s="13" t="s">
        <v>1559</v>
      </c>
      <c r="K204" s="13" t="s">
        <v>24</v>
      </c>
      <c r="L204" s="13" t="s">
        <v>1105</v>
      </c>
      <c r="M204" s="13" t="s">
        <v>1521</v>
      </c>
      <c r="N204" s="13" t="s">
        <v>1522</v>
      </c>
      <c r="O204" s="13" t="s">
        <v>1522</v>
      </c>
      <c r="P204" s="13" t="s">
        <v>1560</v>
      </c>
      <c r="Q204" s="13" t="s">
        <v>1561</v>
      </c>
      <c r="R204" s="13" t="s">
        <v>42</v>
      </c>
      <c r="S204" s="13" t="s">
        <v>1562</v>
      </c>
      <c r="T204" s="13" t="s">
        <v>42</v>
      </c>
    </row>
    <row r="205" spans="1:20" x14ac:dyDescent="0.25">
      <c r="A205" s="3" t="s">
        <v>1563</v>
      </c>
      <c r="B205" s="13" t="s">
        <v>20</v>
      </c>
      <c r="C205" s="13" t="s">
        <v>1517</v>
      </c>
      <c r="D205" s="13" t="s">
        <v>1564</v>
      </c>
      <c r="E205" s="11" t="s">
        <v>2750</v>
      </c>
      <c r="F205" s="13" t="s">
        <v>119</v>
      </c>
      <c r="G205" s="13" t="s">
        <v>681</v>
      </c>
      <c r="H205" s="20">
        <v>41110</v>
      </c>
      <c r="I205" s="13" t="s">
        <v>1565</v>
      </c>
      <c r="J205" s="13" t="s">
        <v>1520</v>
      </c>
      <c r="K205" s="13" t="s">
        <v>24</v>
      </c>
      <c r="L205" s="13" t="s">
        <v>1105</v>
      </c>
      <c r="M205" s="13" t="s">
        <v>1521</v>
      </c>
      <c r="N205" s="13" t="s">
        <v>1522</v>
      </c>
      <c r="O205" s="13" t="s">
        <v>1522</v>
      </c>
      <c r="P205" s="13" t="s">
        <v>1566</v>
      </c>
      <c r="Q205" s="13" t="s">
        <v>1567</v>
      </c>
      <c r="R205" s="13" t="s">
        <v>42</v>
      </c>
      <c r="S205" s="13" t="s">
        <v>1568</v>
      </c>
      <c r="T205" s="13" t="s">
        <v>42</v>
      </c>
    </row>
    <row r="206" spans="1:20" x14ac:dyDescent="0.25">
      <c r="A206" s="3" t="s">
        <v>1569</v>
      </c>
      <c r="B206" s="13" t="s">
        <v>20</v>
      </c>
      <c r="C206" s="13" t="s">
        <v>1517</v>
      </c>
      <c r="D206" s="13" t="s">
        <v>1570</v>
      </c>
      <c r="E206" s="11" t="s">
        <v>2750</v>
      </c>
      <c r="F206" s="13" t="s">
        <v>119</v>
      </c>
      <c r="G206" s="13" t="s">
        <v>681</v>
      </c>
      <c r="H206" s="20">
        <v>41113</v>
      </c>
      <c r="I206" s="13" t="s">
        <v>1571</v>
      </c>
      <c r="J206" s="13" t="s">
        <v>1520</v>
      </c>
      <c r="K206" s="13" t="s">
        <v>24</v>
      </c>
      <c r="L206" s="13" t="s">
        <v>1105</v>
      </c>
      <c r="M206" s="13" t="s">
        <v>1521</v>
      </c>
      <c r="N206" s="13" t="s">
        <v>1522</v>
      </c>
      <c r="O206" s="13" t="s">
        <v>1522</v>
      </c>
      <c r="P206" s="13" t="s">
        <v>1572</v>
      </c>
      <c r="Q206" s="13" t="s">
        <v>1573</v>
      </c>
      <c r="R206" s="13" t="s">
        <v>42</v>
      </c>
      <c r="S206" s="13" t="s">
        <v>1574</v>
      </c>
      <c r="T206" s="13" t="s">
        <v>42</v>
      </c>
    </row>
    <row r="207" spans="1:20" x14ac:dyDescent="0.25">
      <c r="A207" s="3" t="s">
        <v>1575</v>
      </c>
      <c r="B207" s="13" t="s">
        <v>20</v>
      </c>
      <c r="C207" s="13" t="s">
        <v>1517</v>
      </c>
      <c r="D207" s="13" t="s">
        <v>1576</v>
      </c>
      <c r="E207" s="11" t="s">
        <v>2750</v>
      </c>
      <c r="F207" s="13" t="s">
        <v>119</v>
      </c>
      <c r="G207" s="13" t="s">
        <v>681</v>
      </c>
      <c r="H207" s="20">
        <v>41114</v>
      </c>
      <c r="I207" s="13" t="s">
        <v>1577</v>
      </c>
      <c r="J207" s="13" t="s">
        <v>1520</v>
      </c>
      <c r="K207" s="13" t="s">
        <v>24</v>
      </c>
      <c r="L207" s="13" t="s">
        <v>1105</v>
      </c>
      <c r="M207" s="13" t="s">
        <v>1521</v>
      </c>
      <c r="N207" s="13" t="s">
        <v>1522</v>
      </c>
      <c r="O207" s="13" t="s">
        <v>1522</v>
      </c>
      <c r="P207" s="13" t="s">
        <v>1578</v>
      </c>
      <c r="Q207" s="13" t="s">
        <v>1579</v>
      </c>
      <c r="R207" s="13" t="s">
        <v>42</v>
      </c>
      <c r="S207" s="13" t="s">
        <v>1580</v>
      </c>
      <c r="T207" s="13" t="s">
        <v>42</v>
      </c>
    </row>
    <row r="208" spans="1:20" x14ac:dyDescent="0.25">
      <c r="A208" s="3" t="s">
        <v>1581</v>
      </c>
      <c r="B208" s="13" t="s">
        <v>20</v>
      </c>
      <c r="C208" s="13" t="s">
        <v>1517</v>
      </c>
      <c r="D208" s="13" t="s">
        <v>1582</v>
      </c>
      <c r="E208" s="11" t="s">
        <v>2750</v>
      </c>
      <c r="F208" s="13" t="s">
        <v>119</v>
      </c>
      <c r="G208" s="13" t="s">
        <v>681</v>
      </c>
      <c r="H208" s="20">
        <v>41116</v>
      </c>
      <c r="I208" s="13" t="s">
        <v>1583</v>
      </c>
      <c r="J208" s="13" t="s">
        <v>1520</v>
      </c>
      <c r="K208" s="13" t="s">
        <v>24</v>
      </c>
      <c r="L208" s="13" t="s">
        <v>1105</v>
      </c>
      <c r="M208" s="13" t="s">
        <v>1521</v>
      </c>
      <c r="N208" s="13" t="s">
        <v>1522</v>
      </c>
      <c r="O208" s="13" t="s">
        <v>1522</v>
      </c>
      <c r="P208" s="13" t="s">
        <v>1584</v>
      </c>
      <c r="Q208" s="13" t="s">
        <v>1585</v>
      </c>
      <c r="R208" s="13" t="s">
        <v>42</v>
      </c>
      <c r="S208" s="13" t="s">
        <v>1586</v>
      </c>
      <c r="T208" s="13" t="s">
        <v>42</v>
      </c>
    </row>
    <row r="209" spans="1:20" x14ac:dyDescent="0.25">
      <c r="A209" s="3" t="s">
        <v>1587</v>
      </c>
      <c r="B209" s="13" t="s">
        <v>20</v>
      </c>
      <c r="C209" s="13" t="s">
        <v>1517</v>
      </c>
      <c r="D209" s="13" t="s">
        <v>1588</v>
      </c>
      <c r="E209" s="11" t="s">
        <v>2750</v>
      </c>
      <c r="F209" s="13" t="s">
        <v>119</v>
      </c>
      <c r="G209" s="13" t="s">
        <v>681</v>
      </c>
      <c r="H209" s="20">
        <v>41117</v>
      </c>
      <c r="I209" s="13" t="s">
        <v>1589</v>
      </c>
      <c r="J209" s="13" t="s">
        <v>1520</v>
      </c>
      <c r="K209" s="13" t="s">
        <v>24</v>
      </c>
      <c r="L209" s="13" t="s">
        <v>1105</v>
      </c>
      <c r="M209" s="13" t="s">
        <v>1521</v>
      </c>
      <c r="N209" s="13" t="s">
        <v>1522</v>
      </c>
      <c r="O209" s="13" t="s">
        <v>1522</v>
      </c>
      <c r="P209" s="13" t="s">
        <v>1590</v>
      </c>
      <c r="Q209" s="13" t="s">
        <v>1591</v>
      </c>
      <c r="R209" s="13" t="s">
        <v>42</v>
      </c>
      <c r="S209" s="13" t="s">
        <v>1592</v>
      </c>
      <c r="T209" s="13" t="s">
        <v>42</v>
      </c>
    </row>
    <row r="210" spans="1:20" x14ac:dyDescent="0.25">
      <c r="A210" s="3" t="s">
        <v>1593</v>
      </c>
      <c r="B210" s="13" t="s">
        <v>20</v>
      </c>
      <c r="C210" s="13" t="s">
        <v>1517</v>
      </c>
      <c r="D210" s="13" t="s">
        <v>1594</v>
      </c>
      <c r="E210" s="11" t="s">
        <v>2750</v>
      </c>
      <c r="F210" s="13" t="s">
        <v>119</v>
      </c>
      <c r="G210" s="13" t="s">
        <v>681</v>
      </c>
      <c r="H210" s="20">
        <v>41120</v>
      </c>
      <c r="I210" s="13" t="s">
        <v>1595</v>
      </c>
      <c r="J210" s="13" t="s">
        <v>1520</v>
      </c>
      <c r="K210" s="13" t="s">
        <v>24</v>
      </c>
      <c r="L210" s="13" t="s">
        <v>1105</v>
      </c>
      <c r="M210" s="13" t="s">
        <v>1521</v>
      </c>
      <c r="N210" s="13" t="s">
        <v>1522</v>
      </c>
      <c r="O210" s="13" t="s">
        <v>1522</v>
      </c>
      <c r="P210" s="13" t="s">
        <v>1596</v>
      </c>
      <c r="Q210" s="13" t="s">
        <v>1597</v>
      </c>
      <c r="R210" s="13" t="s">
        <v>42</v>
      </c>
      <c r="S210" s="13" t="s">
        <v>1598</v>
      </c>
      <c r="T210" s="13" t="s">
        <v>42</v>
      </c>
    </row>
    <row r="211" spans="1:20" x14ac:dyDescent="0.25">
      <c r="A211" s="3" t="s">
        <v>1599</v>
      </c>
      <c r="B211" s="13" t="s">
        <v>20</v>
      </c>
      <c r="C211" s="13" t="s">
        <v>1517</v>
      </c>
      <c r="D211" s="13" t="s">
        <v>1600</v>
      </c>
      <c r="E211" s="11" t="s">
        <v>2750</v>
      </c>
      <c r="F211" s="13" t="s">
        <v>119</v>
      </c>
      <c r="G211" s="13" t="s">
        <v>681</v>
      </c>
      <c r="H211" s="20">
        <v>41121</v>
      </c>
      <c r="I211" s="13" t="s">
        <v>1601</v>
      </c>
      <c r="J211" s="13" t="s">
        <v>1520</v>
      </c>
      <c r="K211" s="13" t="s">
        <v>24</v>
      </c>
      <c r="L211" s="13" t="s">
        <v>1105</v>
      </c>
      <c r="M211" s="13" t="s">
        <v>1521</v>
      </c>
      <c r="N211" s="13" t="s">
        <v>1522</v>
      </c>
      <c r="O211" s="13" t="s">
        <v>1522</v>
      </c>
      <c r="P211" s="13" t="s">
        <v>1602</v>
      </c>
      <c r="Q211" s="13" t="s">
        <v>1603</v>
      </c>
      <c r="R211" s="13" t="s">
        <v>42</v>
      </c>
      <c r="S211" s="13" t="s">
        <v>1604</v>
      </c>
      <c r="T211" s="13" t="s">
        <v>42</v>
      </c>
    </row>
    <row r="212" spans="1:20" s="4" customFormat="1" x14ac:dyDescent="0.25">
      <c r="A212" s="3" t="s">
        <v>1605</v>
      </c>
      <c r="B212" s="13" t="s">
        <v>20</v>
      </c>
      <c r="C212" s="13" t="s">
        <v>1517</v>
      </c>
      <c r="D212" s="13" t="s">
        <v>1606</v>
      </c>
      <c r="E212" s="11" t="s">
        <v>2750</v>
      </c>
      <c r="F212" s="13" t="s">
        <v>119</v>
      </c>
      <c r="G212" s="13" t="s">
        <v>681</v>
      </c>
      <c r="H212" s="20">
        <v>41123</v>
      </c>
      <c r="I212" s="13" t="s">
        <v>1607</v>
      </c>
      <c r="J212" s="13" t="s">
        <v>1520</v>
      </c>
      <c r="K212" s="13" t="s">
        <v>24</v>
      </c>
      <c r="L212" s="13" t="s">
        <v>1105</v>
      </c>
      <c r="M212" s="13" t="s">
        <v>1521</v>
      </c>
      <c r="N212" s="13" t="s">
        <v>1522</v>
      </c>
      <c r="O212" s="13" t="s">
        <v>1522</v>
      </c>
      <c r="P212" s="13" t="s">
        <v>1608</v>
      </c>
      <c r="Q212" s="13" t="s">
        <v>1609</v>
      </c>
      <c r="R212" s="13" t="s">
        <v>42</v>
      </c>
      <c r="S212" s="13" t="s">
        <v>1610</v>
      </c>
      <c r="T212" s="13" t="s">
        <v>42</v>
      </c>
    </row>
    <row r="213" spans="1:20" x14ac:dyDescent="0.25">
      <c r="A213" s="4" t="s">
        <v>1611</v>
      </c>
      <c r="B213" s="11" t="s">
        <v>180</v>
      </c>
      <c r="C213" s="11" t="s">
        <v>1612</v>
      </c>
      <c r="D213" s="11" t="s">
        <v>1613</v>
      </c>
      <c r="E213" s="11" t="s">
        <v>2752</v>
      </c>
      <c r="F213" s="11" t="s">
        <v>24</v>
      </c>
      <c r="G213" s="11" t="s">
        <v>1614</v>
      </c>
      <c r="H213" s="19">
        <v>41135</v>
      </c>
      <c r="I213" s="11" t="s">
        <v>1615</v>
      </c>
      <c r="J213" s="11" t="s">
        <v>1616</v>
      </c>
      <c r="K213" s="11" t="s">
        <v>1617</v>
      </c>
      <c r="L213" s="11" t="s">
        <v>1618</v>
      </c>
      <c r="M213" s="11" t="s">
        <v>1619</v>
      </c>
      <c r="N213" s="11" t="s">
        <v>24</v>
      </c>
      <c r="O213" s="11" t="s">
        <v>24</v>
      </c>
      <c r="P213" s="11" t="s">
        <v>24</v>
      </c>
      <c r="Q213" s="11" t="s">
        <v>1620</v>
      </c>
      <c r="R213" s="11" t="s">
        <v>42</v>
      </c>
      <c r="S213" s="11" t="s">
        <v>1621</v>
      </c>
      <c r="T213" s="11" t="s">
        <v>42</v>
      </c>
    </row>
    <row r="214" spans="1:20" x14ac:dyDescent="0.25">
      <c r="A214" s="3" t="s">
        <v>1622</v>
      </c>
      <c r="B214" s="13" t="s">
        <v>20</v>
      </c>
      <c r="C214" s="13" t="s">
        <v>1623</v>
      </c>
      <c r="D214" s="13" t="s">
        <v>1624</v>
      </c>
      <c r="E214" s="11" t="s">
        <v>2750</v>
      </c>
      <c r="F214" s="13" t="s">
        <v>119</v>
      </c>
      <c r="G214" s="13" t="s">
        <v>24</v>
      </c>
      <c r="H214" s="20">
        <v>41136</v>
      </c>
      <c r="I214" s="13" t="s">
        <v>1501</v>
      </c>
      <c r="J214" s="13" t="s">
        <v>38</v>
      </c>
      <c r="K214" s="13" t="s">
        <v>1625</v>
      </c>
      <c r="L214" s="13" t="s">
        <v>24</v>
      </c>
      <c r="M214" s="13" t="s">
        <v>24</v>
      </c>
      <c r="N214" s="13" t="s">
        <v>1626</v>
      </c>
      <c r="O214" s="13" t="s">
        <v>1626</v>
      </c>
      <c r="P214" s="13" t="s">
        <v>1627</v>
      </c>
      <c r="Q214" s="13" t="s">
        <v>1628</v>
      </c>
      <c r="R214" s="13" t="s">
        <v>42</v>
      </c>
      <c r="S214" s="13" t="s">
        <v>1628</v>
      </c>
      <c r="T214" s="13" t="s">
        <v>42</v>
      </c>
    </row>
    <row r="215" spans="1:20" x14ac:dyDescent="0.25">
      <c r="A215" s="3" t="s">
        <v>1629</v>
      </c>
      <c r="B215" s="13" t="s">
        <v>20</v>
      </c>
      <c r="C215" s="13" t="s">
        <v>1630</v>
      </c>
      <c r="D215" s="13" t="s">
        <v>1631</v>
      </c>
      <c r="E215" s="11" t="s">
        <v>2750</v>
      </c>
      <c r="F215" s="13" t="s">
        <v>23</v>
      </c>
      <c r="G215" s="13" t="s">
        <v>24</v>
      </c>
      <c r="H215" s="20">
        <v>41137</v>
      </c>
      <c r="I215" s="13" t="s">
        <v>1632</v>
      </c>
      <c r="J215" s="13" t="s">
        <v>1633</v>
      </c>
      <c r="K215" s="13" t="s">
        <v>1634</v>
      </c>
      <c r="L215" s="13" t="s">
        <v>24</v>
      </c>
      <c r="M215" s="13" t="s">
        <v>24</v>
      </c>
      <c r="N215" s="13" t="s">
        <v>1626</v>
      </c>
      <c r="O215" s="13" t="s">
        <v>1626</v>
      </c>
      <c r="P215" s="13" t="s">
        <v>1635</v>
      </c>
      <c r="Q215" s="13" t="s">
        <v>1636</v>
      </c>
      <c r="R215" s="13" t="s">
        <v>42</v>
      </c>
      <c r="S215" s="13" t="s">
        <v>1636</v>
      </c>
      <c r="T215" s="13" t="s">
        <v>42</v>
      </c>
    </row>
    <row r="216" spans="1:20" x14ac:dyDescent="0.25">
      <c r="A216" s="3" t="s">
        <v>1637</v>
      </c>
      <c r="B216" s="13" t="s">
        <v>20</v>
      </c>
      <c r="C216" s="13" t="s">
        <v>1630</v>
      </c>
      <c r="D216" s="13" t="s">
        <v>1638</v>
      </c>
      <c r="E216" s="11" t="s">
        <v>2750</v>
      </c>
      <c r="F216" s="13" t="s">
        <v>23</v>
      </c>
      <c r="G216" s="13" t="s">
        <v>24</v>
      </c>
      <c r="H216" s="20">
        <v>41138</v>
      </c>
      <c r="I216" s="13" t="s">
        <v>1639</v>
      </c>
      <c r="J216" s="13" t="s">
        <v>1640</v>
      </c>
      <c r="K216" s="13" t="s">
        <v>1634</v>
      </c>
      <c r="L216" s="13" t="s">
        <v>24</v>
      </c>
      <c r="M216" s="13" t="s">
        <v>24</v>
      </c>
      <c r="N216" s="13" t="s">
        <v>1626</v>
      </c>
      <c r="O216" s="13" t="s">
        <v>1626</v>
      </c>
      <c r="P216" s="13" t="s">
        <v>1641</v>
      </c>
      <c r="Q216" s="13" t="s">
        <v>1642</v>
      </c>
      <c r="R216" s="13" t="s">
        <v>42</v>
      </c>
      <c r="S216" s="13" t="s">
        <v>1643</v>
      </c>
      <c r="T216" s="13" t="s">
        <v>42</v>
      </c>
    </row>
    <row r="217" spans="1:20" s="4" customFormat="1" x14ac:dyDescent="0.25">
      <c r="A217" s="3" t="s">
        <v>1644</v>
      </c>
      <c r="B217" s="13" t="s">
        <v>20</v>
      </c>
      <c r="C217" s="13" t="s">
        <v>1630</v>
      </c>
      <c r="D217" s="13" t="s">
        <v>1645</v>
      </c>
      <c r="E217" s="11" t="s">
        <v>2750</v>
      </c>
      <c r="F217" s="13" t="s">
        <v>23</v>
      </c>
      <c r="G217" s="13" t="s">
        <v>24</v>
      </c>
      <c r="H217" s="20">
        <v>41139</v>
      </c>
      <c r="I217" s="13" t="s">
        <v>1646</v>
      </c>
      <c r="J217" s="13" t="s">
        <v>1647</v>
      </c>
      <c r="K217" s="13" t="s">
        <v>1634</v>
      </c>
      <c r="L217" s="13" t="s">
        <v>24</v>
      </c>
      <c r="M217" s="13" t="s">
        <v>24</v>
      </c>
      <c r="N217" s="13" t="s">
        <v>1626</v>
      </c>
      <c r="O217" s="13" t="s">
        <v>1626</v>
      </c>
      <c r="P217" s="13" t="s">
        <v>1648</v>
      </c>
      <c r="Q217" s="13" t="s">
        <v>1649</v>
      </c>
      <c r="R217" s="13" t="s">
        <v>42</v>
      </c>
      <c r="S217" s="13" t="s">
        <v>1650</v>
      </c>
      <c r="T217" s="13" t="s">
        <v>42</v>
      </c>
    </row>
    <row r="218" spans="1:20" x14ac:dyDescent="0.25">
      <c r="A218" s="4" t="s">
        <v>1651</v>
      </c>
      <c r="B218" s="11" t="s">
        <v>20</v>
      </c>
      <c r="C218" s="11" t="s">
        <v>1652</v>
      </c>
      <c r="D218" s="11" t="s">
        <v>1653</v>
      </c>
      <c r="E218" s="11" t="s">
        <v>2750</v>
      </c>
      <c r="F218" s="11" t="s">
        <v>24</v>
      </c>
      <c r="G218" s="11" t="s">
        <v>1654</v>
      </c>
      <c r="H218" s="19">
        <v>41141</v>
      </c>
      <c r="I218" s="11" t="s">
        <v>1655</v>
      </c>
      <c r="J218" s="11" t="s">
        <v>38</v>
      </c>
      <c r="K218" s="11" t="s">
        <v>1656</v>
      </c>
      <c r="L218" s="11" t="s">
        <v>1657</v>
      </c>
      <c r="M218" s="11" t="s">
        <v>1658</v>
      </c>
      <c r="N218" s="11" t="s">
        <v>1659</v>
      </c>
      <c r="O218" s="11" t="s">
        <v>1659</v>
      </c>
      <c r="P218" s="11" t="s">
        <v>24</v>
      </c>
      <c r="Q218" s="11" t="s">
        <v>1660</v>
      </c>
      <c r="R218" s="11" t="s">
        <v>42</v>
      </c>
      <c r="S218" s="11" t="s">
        <v>1661</v>
      </c>
      <c r="T218" s="11" t="s">
        <v>42</v>
      </c>
    </row>
    <row r="219" spans="1:20" x14ac:dyDescent="0.25">
      <c r="A219" s="3" t="s">
        <v>1662</v>
      </c>
      <c r="B219" s="13" t="s">
        <v>20</v>
      </c>
      <c r="C219" s="13" t="s">
        <v>1663</v>
      </c>
      <c r="D219" s="13" t="s">
        <v>1664</v>
      </c>
      <c r="E219" s="11" t="s">
        <v>2750</v>
      </c>
      <c r="F219" s="13" t="s">
        <v>759</v>
      </c>
      <c r="G219" s="13" t="s">
        <v>24</v>
      </c>
      <c r="H219" s="20">
        <v>41142</v>
      </c>
      <c r="I219" s="13" t="s">
        <v>1615</v>
      </c>
      <c r="J219" s="13" t="s">
        <v>1665</v>
      </c>
      <c r="K219" s="13" t="s">
        <v>1666</v>
      </c>
      <c r="L219" s="13" t="s">
        <v>1062</v>
      </c>
      <c r="M219" s="13" t="s">
        <v>1063</v>
      </c>
      <c r="N219" s="13" t="s">
        <v>24</v>
      </c>
      <c r="O219" s="13" t="s">
        <v>24</v>
      </c>
      <c r="P219" s="13" t="s">
        <v>1667</v>
      </c>
      <c r="Q219" s="13" t="s">
        <v>1668</v>
      </c>
      <c r="R219" s="13" t="s">
        <v>42</v>
      </c>
      <c r="S219" s="13" t="s">
        <v>1668</v>
      </c>
      <c r="T219" s="13" t="s">
        <v>42</v>
      </c>
    </row>
    <row r="220" spans="1:20" x14ac:dyDescent="0.25">
      <c r="A220" s="3" t="s">
        <v>1669</v>
      </c>
      <c r="B220" s="13" t="s">
        <v>180</v>
      </c>
      <c r="C220" s="13" t="s">
        <v>1670</v>
      </c>
      <c r="D220" s="13" t="s">
        <v>1671</v>
      </c>
      <c r="E220" s="11" t="s">
        <v>2752</v>
      </c>
      <c r="F220" s="13" t="s">
        <v>23</v>
      </c>
      <c r="G220" s="13" t="s">
        <v>24</v>
      </c>
      <c r="H220" s="20">
        <v>41144</v>
      </c>
      <c r="I220" s="13" t="s">
        <v>1672</v>
      </c>
      <c r="J220" s="13" t="s">
        <v>38</v>
      </c>
      <c r="K220" s="13" t="s">
        <v>1673</v>
      </c>
      <c r="L220" s="13" t="s">
        <v>1674</v>
      </c>
      <c r="M220" s="13" t="s">
        <v>1674</v>
      </c>
      <c r="N220" s="13" t="s">
        <v>1675</v>
      </c>
      <c r="O220" s="13" t="s">
        <v>1675</v>
      </c>
      <c r="P220" s="13" t="s">
        <v>24</v>
      </c>
      <c r="Q220" s="13" t="s">
        <v>1676</v>
      </c>
      <c r="R220" s="13" t="s">
        <v>42</v>
      </c>
      <c r="S220" s="13" t="s">
        <v>1676</v>
      </c>
      <c r="T220" s="13" t="s">
        <v>42</v>
      </c>
    </row>
    <row r="221" spans="1:20" x14ac:dyDescent="0.25">
      <c r="A221" s="3" t="s">
        <v>1677</v>
      </c>
      <c r="B221" s="13" t="s">
        <v>20</v>
      </c>
      <c r="C221" s="13" t="s">
        <v>1678</v>
      </c>
      <c r="D221" s="13" t="s">
        <v>1679</v>
      </c>
      <c r="E221" s="11" t="s">
        <v>2752</v>
      </c>
      <c r="F221" s="13" t="s">
        <v>23</v>
      </c>
      <c r="G221" s="13" t="s">
        <v>24</v>
      </c>
      <c r="H221" s="20">
        <v>41145</v>
      </c>
      <c r="I221" s="13" t="s">
        <v>1680</v>
      </c>
      <c r="J221" s="13" t="s">
        <v>1681</v>
      </c>
      <c r="K221" s="13" t="s">
        <v>1682</v>
      </c>
      <c r="L221" s="13" t="s">
        <v>1674</v>
      </c>
      <c r="M221" s="13" t="s">
        <v>1674</v>
      </c>
      <c r="N221" s="13" t="s">
        <v>1683</v>
      </c>
      <c r="O221" s="13" t="s">
        <v>1683</v>
      </c>
      <c r="P221" s="13" t="s">
        <v>1684</v>
      </c>
      <c r="Q221" s="13" t="s">
        <v>1685</v>
      </c>
      <c r="R221" s="13" t="s">
        <v>1686</v>
      </c>
      <c r="S221" s="13" t="s">
        <v>1687</v>
      </c>
      <c r="T221" s="13" t="s">
        <v>1686</v>
      </c>
    </row>
    <row r="222" spans="1:20" x14ac:dyDescent="0.25">
      <c r="A222" s="3" t="s">
        <v>1697</v>
      </c>
      <c r="B222" s="13" t="s">
        <v>20</v>
      </c>
      <c r="C222" s="13" t="s">
        <v>1678</v>
      </c>
      <c r="D222" s="13" t="s">
        <v>1698</v>
      </c>
      <c r="E222" s="11" t="s">
        <v>2752</v>
      </c>
      <c r="F222" s="13" t="s">
        <v>23</v>
      </c>
      <c r="G222" s="13" t="s">
        <v>24</v>
      </c>
      <c r="H222" s="20">
        <v>41146</v>
      </c>
      <c r="I222" s="13" t="s">
        <v>1672</v>
      </c>
      <c r="J222" s="13" t="s">
        <v>769</v>
      </c>
      <c r="K222" s="13" t="s">
        <v>1699</v>
      </c>
      <c r="L222" s="13" t="s">
        <v>1674</v>
      </c>
      <c r="M222" s="13" t="s">
        <v>1674</v>
      </c>
      <c r="N222" s="13" t="s">
        <v>1683</v>
      </c>
      <c r="O222" s="13" t="s">
        <v>1683</v>
      </c>
      <c r="P222" s="13" t="s">
        <v>1700</v>
      </c>
      <c r="Q222" s="13" t="s">
        <v>1701</v>
      </c>
      <c r="R222" s="13" t="s">
        <v>1686</v>
      </c>
      <c r="S222" s="13" t="s">
        <v>1702</v>
      </c>
      <c r="T222" s="13" t="s">
        <v>1686</v>
      </c>
    </row>
    <row r="223" spans="1:20" x14ac:dyDescent="0.25">
      <c r="A223" s="3" t="s">
        <v>1703</v>
      </c>
      <c r="B223" s="13" t="s">
        <v>20</v>
      </c>
      <c r="C223" s="13" t="s">
        <v>1678</v>
      </c>
      <c r="D223" s="13" t="s">
        <v>1704</v>
      </c>
      <c r="E223" s="11" t="s">
        <v>2752</v>
      </c>
      <c r="F223" s="13" t="s">
        <v>23</v>
      </c>
      <c r="G223" s="13" t="s">
        <v>24</v>
      </c>
      <c r="H223" s="20">
        <v>41146</v>
      </c>
      <c r="I223" s="13" t="s">
        <v>1672</v>
      </c>
      <c r="J223" s="13" t="s">
        <v>1705</v>
      </c>
      <c r="K223" s="13" t="s">
        <v>1706</v>
      </c>
      <c r="L223" s="13" t="s">
        <v>1674</v>
      </c>
      <c r="M223" s="13" t="s">
        <v>1674</v>
      </c>
      <c r="N223" s="13" t="s">
        <v>1683</v>
      </c>
      <c r="O223" s="13" t="s">
        <v>1683</v>
      </c>
      <c r="P223" s="13" t="s">
        <v>1707</v>
      </c>
      <c r="Q223" s="13" t="s">
        <v>1708</v>
      </c>
      <c r="R223" s="13" t="s">
        <v>1686</v>
      </c>
      <c r="S223" s="13" t="s">
        <v>1709</v>
      </c>
      <c r="T223" s="13" t="s">
        <v>1686</v>
      </c>
    </row>
    <row r="224" spans="1:20" s="4" customFormat="1" x14ac:dyDescent="0.25">
      <c r="A224" s="3" t="s">
        <v>1688</v>
      </c>
      <c r="B224" s="13" t="s">
        <v>20</v>
      </c>
      <c r="C224" s="13" t="s">
        <v>1689</v>
      </c>
      <c r="D224" s="13" t="s">
        <v>1690</v>
      </c>
      <c r="E224" s="11" t="s">
        <v>2751</v>
      </c>
      <c r="F224" s="13" t="s">
        <v>1691</v>
      </c>
      <c r="G224" s="13" t="s">
        <v>24</v>
      </c>
      <c r="H224" s="20">
        <v>41146</v>
      </c>
      <c r="I224" s="13" t="s">
        <v>1672</v>
      </c>
      <c r="J224" s="13" t="s">
        <v>1692</v>
      </c>
      <c r="K224" s="13" t="s">
        <v>1693</v>
      </c>
      <c r="L224" s="13" t="s">
        <v>812</v>
      </c>
      <c r="M224" s="13" t="s">
        <v>813</v>
      </c>
      <c r="N224" s="13" t="s">
        <v>1694</v>
      </c>
      <c r="O224" s="13" t="s">
        <v>1694</v>
      </c>
      <c r="P224" s="13" t="s">
        <v>1695</v>
      </c>
      <c r="Q224" s="13" t="s">
        <v>1696</v>
      </c>
      <c r="R224" s="13" t="s">
        <v>42</v>
      </c>
      <c r="S224" s="13" t="s">
        <v>1696</v>
      </c>
      <c r="T224" s="13" t="s">
        <v>42</v>
      </c>
    </row>
    <row r="225" spans="1:33" s="6" customFormat="1" x14ac:dyDescent="0.25">
      <c r="A225" s="4" t="s">
        <v>1710</v>
      </c>
      <c r="B225" s="11" t="s">
        <v>20</v>
      </c>
      <c r="C225" s="11" t="s">
        <v>1711</v>
      </c>
      <c r="D225" s="11" t="s">
        <v>1712</v>
      </c>
      <c r="E225" s="11" t="s">
        <v>2752</v>
      </c>
      <c r="F225" s="11" t="s">
        <v>23</v>
      </c>
      <c r="G225" s="11" t="s">
        <v>24</v>
      </c>
      <c r="H225" s="19">
        <v>41147</v>
      </c>
      <c r="I225" s="11" t="s">
        <v>1713</v>
      </c>
      <c r="J225" s="11" t="s">
        <v>728</v>
      </c>
      <c r="K225" s="11" t="s">
        <v>24</v>
      </c>
      <c r="L225" s="11" t="s">
        <v>1714</v>
      </c>
      <c r="M225" s="11" t="s">
        <v>1715</v>
      </c>
      <c r="N225" s="11" t="s">
        <v>1716</v>
      </c>
      <c r="O225" s="11" t="s">
        <v>1716</v>
      </c>
      <c r="P225" s="11" t="s">
        <v>24</v>
      </c>
      <c r="Q225" s="11" t="s">
        <v>1717</v>
      </c>
      <c r="R225" s="11" t="s">
        <v>280</v>
      </c>
      <c r="S225" s="11" t="s">
        <v>1718</v>
      </c>
      <c r="T225" s="11" t="s">
        <v>42</v>
      </c>
      <c r="U225" s="4"/>
      <c r="V225" s="4"/>
      <c r="W225" s="4"/>
      <c r="X225" s="4"/>
      <c r="Y225" s="4"/>
      <c r="Z225" s="4"/>
      <c r="AA225" s="4"/>
      <c r="AB225" s="4"/>
      <c r="AC225" s="4"/>
      <c r="AD225" s="4"/>
      <c r="AE225" s="4"/>
      <c r="AF225" s="4"/>
      <c r="AG225" s="4"/>
    </row>
    <row r="226" spans="1:33" x14ac:dyDescent="0.25">
      <c r="A226" s="4" t="s">
        <v>1719</v>
      </c>
      <c r="B226" s="11" t="s">
        <v>180</v>
      </c>
      <c r="C226" s="11" t="s">
        <v>1720</v>
      </c>
      <c r="D226" s="11" t="s">
        <v>1721</v>
      </c>
      <c r="E226" s="11" t="s">
        <v>2749</v>
      </c>
      <c r="F226" s="11" t="s">
        <v>23</v>
      </c>
      <c r="G226" s="11" t="s">
        <v>24</v>
      </c>
      <c r="H226" s="19">
        <v>41153</v>
      </c>
      <c r="I226" s="11" t="s">
        <v>1722</v>
      </c>
      <c r="J226" s="11" t="s">
        <v>38</v>
      </c>
      <c r="K226" s="11" t="s">
        <v>1723</v>
      </c>
      <c r="L226" s="11" t="s">
        <v>1724</v>
      </c>
      <c r="M226" s="11" t="s">
        <v>1725</v>
      </c>
      <c r="N226" s="11" t="s">
        <v>1726</v>
      </c>
      <c r="O226" s="11" t="s">
        <v>1726</v>
      </c>
      <c r="P226" s="11" t="s">
        <v>1727</v>
      </c>
      <c r="Q226" s="11" t="s">
        <v>1728</v>
      </c>
      <c r="R226" s="11" t="s">
        <v>42</v>
      </c>
      <c r="S226" s="11" t="s">
        <v>1728</v>
      </c>
      <c r="T226" s="11" t="s">
        <v>42</v>
      </c>
    </row>
    <row r="227" spans="1:33" x14ac:dyDescent="0.25">
      <c r="A227" s="3" t="s">
        <v>1735</v>
      </c>
      <c r="B227" s="13" t="s">
        <v>20</v>
      </c>
      <c r="C227" s="13" t="s">
        <v>1736</v>
      </c>
      <c r="D227" s="13" t="s">
        <v>1737</v>
      </c>
      <c r="E227" s="11" t="s">
        <v>2749</v>
      </c>
      <c r="F227" s="13" t="s">
        <v>23</v>
      </c>
      <c r="G227" s="13" t="s">
        <v>24</v>
      </c>
      <c r="H227" s="20">
        <v>41157</v>
      </c>
      <c r="I227" s="13" t="s">
        <v>1731</v>
      </c>
      <c r="J227" s="13" t="s">
        <v>1738</v>
      </c>
      <c r="K227" s="13" t="s">
        <v>24</v>
      </c>
      <c r="L227" s="13" t="s">
        <v>24</v>
      </c>
      <c r="M227" s="13" t="s">
        <v>24</v>
      </c>
      <c r="N227" s="13" t="s">
        <v>1739</v>
      </c>
      <c r="O227" s="13" t="s">
        <v>1739</v>
      </c>
      <c r="P227" s="13" t="s">
        <v>24</v>
      </c>
      <c r="Q227" s="13" t="s">
        <v>1740</v>
      </c>
      <c r="R227" s="13" t="s">
        <v>1686</v>
      </c>
      <c r="S227" s="13" t="s">
        <v>1740</v>
      </c>
      <c r="T227" s="13" t="s">
        <v>1686</v>
      </c>
    </row>
    <row r="228" spans="1:33" x14ac:dyDescent="0.25">
      <c r="A228" s="3" t="s">
        <v>1729</v>
      </c>
      <c r="B228" s="13" t="s">
        <v>85</v>
      </c>
      <c r="C228" s="13" t="s">
        <v>86</v>
      </c>
      <c r="D228" s="13" t="s">
        <v>1730</v>
      </c>
      <c r="E228" s="11" t="s">
        <v>2757</v>
      </c>
      <c r="F228" s="13" t="s">
        <v>55</v>
      </c>
      <c r="G228" s="13" t="s">
        <v>88</v>
      </c>
      <c r="H228" s="20">
        <v>41157</v>
      </c>
      <c r="I228" s="13" t="s">
        <v>1731</v>
      </c>
      <c r="J228" s="13" t="s">
        <v>232</v>
      </c>
      <c r="K228" s="13" t="s">
        <v>233</v>
      </c>
      <c r="L228" s="13" t="s">
        <v>234</v>
      </c>
      <c r="M228" s="13" t="s">
        <v>92</v>
      </c>
      <c r="N228" s="13" t="s">
        <v>1732</v>
      </c>
      <c r="O228" s="13" t="s">
        <v>1732</v>
      </c>
      <c r="P228" s="13" t="s">
        <v>24</v>
      </c>
      <c r="Q228" s="13" t="s">
        <v>1733</v>
      </c>
      <c r="R228" s="13" t="s">
        <v>32</v>
      </c>
      <c r="S228" s="13" t="s">
        <v>1734</v>
      </c>
      <c r="T228" s="13" t="s">
        <v>32</v>
      </c>
    </row>
    <row r="229" spans="1:33" x14ac:dyDescent="0.25">
      <c r="A229" s="3" t="s">
        <v>1741</v>
      </c>
      <c r="B229" s="13" t="s">
        <v>20</v>
      </c>
      <c r="C229" s="13" t="s">
        <v>790</v>
      </c>
      <c r="D229" s="13" t="s">
        <v>1742</v>
      </c>
      <c r="E229" s="11" t="s">
        <v>2750</v>
      </c>
      <c r="F229" s="13" t="s">
        <v>24</v>
      </c>
      <c r="G229" s="13" t="s">
        <v>1743</v>
      </c>
      <c r="H229" s="20">
        <v>41157</v>
      </c>
      <c r="I229" s="13" t="s">
        <v>1744</v>
      </c>
      <c r="J229" s="13" t="s">
        <v>38</v>
      </c>
      <c r="K229" s="13" t="s">
        <v>1745</v>
      </c>
      <c r="L229" s="13" t="s">
        <v>795</v>
      </c>
      <c r="M229" s="13" t="s">
        <v>790</v>
      </c>
      <c r="N229" s="13" t="s">
        <v>1746</v>
      </c>
      <c r="O229" s="13" t="s">
        <v>1746</v>
      </c>
      <c r="P229" s="13" t="s">
        <v>1747</v>
      </c>
      <c r="Q229" s="13" t="s">
        <v>1748</v>
      </c>
      <c r="R229" s="13" t="s">
        <v>42</v>
      </c>
      <c r="S229" s="13" t="s">
        <v>1749</v>
      </c>
      <c r="T229" s="13" t="s">
        <v>42</v>
      </c>
    </row>
    <row r="230" spans="1:33" x14ac:dyDescent="0.25">
      <c r="A230" s="3" t="s">
        <v>1750</v>
      </c>
      <c r="B230" s="13" t="s">
        <v>194</v>
      </c>
      <c r="C230" s="13" t="s">
        <v>1751</v>
      </c>
      <c r="D230" s="13" t="s">
        <v>1752</v>
      </c>
      <c r="E230" s="11" t="s">
        <v>2750</v>
      </c>
      <c r="F230" s="13" t="s">
        <v>119</v>
      </c>
      <c r="G230" s="13" t="s">
        <v>1753</v>
      </c>
      <c r="H230" s="20">
        <v>41158</v>
      </c>
      <c r="I230" s="13" t="s">
        <v>1754</v>
      </c>
      <c r="J230" s="13" t="s">
        <v>319</v>
      </c>
      <c r="K230" s="13" t="s">
        <v>24</v>
      </c>
      <c r="L230" s="13" t="s">
        <v>321</v>
      </c>
      <c r="M230" s="13" t="s">
        <v>1755</v>
      </c>
      <c r="N230" s="13" t="s">
        <v>24</v>
      </c>
      <c r="O230" s="13" t="s">
        <v>24</v>
      </c>
      <c r="P230" s="13" t="s">
        <v>1756</v>
      </c>
      <c r="Q230" s="13" t="s">
        <v>1757</v>
      </c>
      <c r="R230" s="13" t="s">
        <v>1686</v>
      </c>
      <c r="S230" s="13" t="s">
        <v>1757</v>
      </c>
      <c r="T230" s="13" t="s">
        <v>1686</v>
      </c>
    </row>
    <row r="231" spans="1:33" x14ac:dyDescent="0.25">
      <c r="A231" s="3" t="s">
        <v>1758</v>
      </c>
      <c r="B231" s="13" t="s">
        <v>20</v>
      </c>
      <c r="C231" s="13" t="s">
        <v>1452</v>
      </c>
      <c r="D231" s="13" t="s">
        <v>1759</v>
      </c>
      <c r="E231" s="11" t="s">
        <v>2750</v>
      </c>
      <c r="F231" s="13" t="s">
        <v>119</v>
      </c>
      <c r="G231" s="13" t="s">
        <v>1760</v>
      </c>
      <c r="H231" s="20">
        <v>41158</v>
      </c>
      <c r="I231" s="13" t="s">
        <v>1761</v>
      </c>
      <c r="J231" s="13" t="s">
        <v>1762</v>
      </c>
      <c r="K231" s="13" t="s">
        <v>1763</v>
      </c>
      <c r="L231" s="13" t="s">
        <v>1764</v>
      </c>
      <c r="M231" s="13" t="s">
        <v>1765</v>
      </c>
      <c r="N231" s="13" t="s">
        <v>1766</v>
      </c>
      <c r="O231" s="13" t="s">
        <v>1766</v>
      </c>
      <c r="P231" s="13" t="s">
        <v>38</v>
      </c>
      <c r="Q231" s="13" t="s">
        <v>1767</v>
      </c>
      <c r="R231" s="13" t="s">
        <v>42</v>
      </c>
      <c r="S231" s="13" t="s">
        <v>1767</v>
      </c>
      <c r="T231" s="13" t="s">
        <v>42</v>
      </c>
    </row>
    <row r="232" spans="1:33" x14ac:dyDescent="0.25">
      <c r="A232" s="3" t="s">
        <v>1768</v>
      </c>
      <c r="B232" s="13" t="s">
        <v>20</v>
      </c>
      <c r="C232" s="13" t="s">
        <v>1769</v>
      </c>
      <c r="D232" s="13" t="s">
        <v>1770</v>
      </c>
      <c r="E232" s="11" t="s">
        <v>2750</v>
      </c>
      <c r="F232" s="13" t="s">
        <v>1691</v>
      </c>
      <c r="G232" s="13" t="s">
        <v>24</v>
      </c>
      <c r="H232" s="20">
        <v>41158</v>
      </c>
      <c r="I232" s="13" t="s">
        <v>1761</v>
      </c>
      <c r="J232" s="13" t="s">
        <v>38</v>
      </c>
      <c r="K232" s="13" t="s">
        <v>1771</v>
      </c>
      <c r="L232" s="13" t="s">
        <v>1772</v>
      </c>
      <c r="M232" s="13" t="s">
        <v>1773</v>
      </c>
      <c r="N232" s="13" t="s">
        <v>1774</v>
      </c>
      <c r="O232" s="13" t="s">
        <v>1774</v>
      </c>
      <c r="P232" s="13" t="s">
        <v>24</v>
      </c>
      <c r="Q232" s="13" t="s">
        <v>1775</v>
      </c>
      <c r="R232" s="13" t="s">
        <v>42</v>
      </c>
      <c r="S232" s="13" t="s">
        <v>1776</v>
      </c>
      <c r="T232" s="13" t="s">
        <v>42</v>
      </c>
    </row>
    <row r="233" spans="1:33" s="5" customFormat="1" x14ac:dyDescent="0.25">
      <c r="A233" s="3" t="s">
        <v>1777</v>
      </c>
      <c r="B233" s="13" t="s">
        <v>20</v>
      </c>
      <c r="C233" s="13" t="s">
        <v>1778</v>
      </c>
      <c r="D233" s="13" t="s">
        <v>1779</v>
      </c>
      <c r="E233" s="11" t="s">
        <v>2750</v>
      </c>
      <c r="F233" s="13" t="s">
        <v>304</v>
      </c>
      <c r="G233" s="13" t="s">
        <v>24</v>
      </c>
      <c r="H233" s="20">
        <v>41158</v>
      </c>
      <c r="I233" s="13" t="s">
        <v>1761</v>
      </c>
      <c r="J233" s="13" t="s">
        <v>38</v>
      </c>
      <c r="K233" s="13" t="s">
        <v>1780</v>
      </c>
      <c r="L233" s="13" t="s">
        <v>1781</v>
      </c>
      <c r="M233" s="13" t="s">
        <v>1782</v>
      </c>
      <c r="N233" s="13" t="s">
        <v>1783</v>
      </c>
      <c r="O233" s="13" t="s">
        <v>1783</v>
      </c>
      <c r="P233" s="13" t="s">
        <v>38</v>
      </c>
      <c r="Q233" s="13" t="s">
        <v>1784</v>
      </c>
      <c r="R233" s="13" t="s">
        <v>42</v>
      </c>
      <c r="S233" s="13" t="s">
        <v>1784</v>
      </c>
      <c r="T233" s="13" t="s">
        <v>42</v>
      </c>
      <c r="U233" s="4"/>
      <c r="V233" s="4"/>
      <c r="W233" s="4"/>
      <c r="X233" s="4"/>
      <c r="Y233" s="4"/>
      <c r="Z233" s="4"/>
      <c r="AA233" s="4"/>
      <c r="AB233" s="4"/>
      <c r="AC233" s="4"/>
      <c r="AD233" s="4"/>
      <c r="AE233" s="4"/>
      <c r="AF233" s="4"/>
      <c r="AG233" s="4"/>
    </row>
    <row r="234" spans="1:33" x14ac:dyDescent="0.25">
      <c r="A234" s="3" t="s">
        <v>1785</v>
      </c>
      <c r="B234" s="13" t="s">
        <v>194</v>
      </c>
      <c r="C234" s="13" t="s">
        <v>1786</v>
      </c>
      <c r="D234" s="13" t="s">
        <v>1787</v>
      </c>
      <c r="E234" s="11" t="s">
        <v>2750</v>
      </c>
      <c r="F234" s="13" t="s">
        <v>119</v>
      </c>
      <c r="G234" s="13" t="s">
        <v>1454</v>
      </c>
      <c r="H234" s="20">
        <v>41162</v>
      </c>
      <c r="I234" s="13" t="s">
        <v>1788</v>
      </c>
      <c r="J234" s="13" t="s">
        <v>601</v>
      </c>
      <c r="K234" s="13" t="s">
        <v>24</v>
      </c>
      <c r="L234" s="13" t="s">
        <v>321</v>
      </c>
      <c r="M234" s="13" t="s">
        <v>1789</v>
      </c>
      <c r="N234" s="13" t="s">
        <v>24</v>
      </c>
      <c r="O234" s="13" t="s">
        <v>24</v>
      </c>
      <c r="P234" s="13" t="s">
        <v>24</v>
      </c>
      <c r="Q234" s="13" t="s">
        <v>1790</v>
      </c>
      <c r="R234" s="13" t="s">
        <v>1686</v>
      </c>
      <c r="S234" s="13" t="s">
        <v>1791</v>
      </c>
      <c r="T234" s="13" t="s">
        <v>1686</v>
      </c>
    </row>
    <row r="235" spans="1:33" x14ac:dyDescent="0.25">
      <c r="A235" s="3" t="s">
        <v>1792</v>
      </c>
      <c r="B235" s="13" t="s">
        <v>20</v>
      </c>
      <c r="C235" s="13" t="s">
        <v>1793</v>
      </c>
      <c r="D235" s="13" t="s">
        <v>1794</v>
      </c>
      <c r="E235" s="11" t="s">
        <v>2752</v>
      </c>
      <c r="F235" s="13" t="s">
        <v>130</v>
      </c>
      <c r="G235" s="13" t="s">
        <v>854</v>
      </c>
      <c r="H235" s="20">
        <v>41163</v>
      </c>
      <c r="I235" s="13" t="s">
        <v>1795</v>
      </c>
      <c r="J235" s="13" t="s">
        <v>1796</v>
      </c>
      <c r="K235" s="13" t="s">
        <v>24</v>
      </c>
      <c r="L235" s="13" t="s">
        <v>1797</v>
      </c>
      <c r="M235" s="13" t="s">
        <v>1798</v>
      </c>
      <c r="N235" s="13" t="s">
        <v>1799</v>
      </c>
      <c r="O235" s="13" t="s">
        <v>1799</v>
      </c>
      <c r="P235" s="13" t="s">
        <v>24</v>
      </c>
      <c r="Q235" s="13" t="s">
        <v>1800</v>
      </c>
      <c r="R235" s="13" t="s">
        <v>42</v>
      </c>
      <c r="S235" s="13" t="s">
        <v>1801</v>
      </c>
      <c r="T235" s="13" t="s">
        <v>42</v>
      </c>
    </row>
    <row r="236" spans="1:33" x14ac:dyDescent="0.25">
      <c r="A236" s="3" t="s">
        <v>1802</v>
      </c>
      <c r="B236" s="13" t="s">
        <v>20</v>
      </c>
      <c r="C236" s="13" t="s">
        <v>1803</v>
      </c>
      <c r="D236" s="13" t="s">
        <v>1804</v>
      </c>
      <c r="E236" s="11" t="s">
        <v>2751</v>
      </c>
      <c r="F236" s="13" t="s">
        <v>55</v>
      </c>
      <c r="G236" s="13" t="s">
        <v>864</v>
      </c>
      <c r="H236" s="20">
        <v>41164</v>
      </c>
      <c r="I236" s="13" t="s">
        <v>1805</v>
      </c>
      <c r="J236" s="13" t="s">
        <v>593</v>
      </c>
      <c r="K236" s="13" t="s">
        <v>1806</v>
      </c>
      <c r="L236" s="13" t="s">
        <v>866</v>
      </c>
      <c r="M236" s="13" t="s">
        <v>1807</v>
      </c>
      <c r="N236" s="13" t="s">
        <v>24</v>
      </c>
      <c r="O236" s="13" t="s">
        <v>24</v>
      </c>
      <c r="P236" s="13" t="s">
        <v>1808</v>
      </c>
      <c r="Q236" s="13" t="s">
        <v>1809</v>
      </c>
      <c r="R236" s="13" t="s">
        <v>42</v>
      </c>
      <c r="S236" s="13" t="s">
        <v>1809</v>
      </c>
      <c r="T236" s="13" t="s">
        <v>42</v>
      </c>
    </row>
    <row r="237" spans="1:33" x14ac:dyDescent="0.25">
      <c r="A237" s="3" t="s">
        <v>1810</v>
      </c>
      <c r="B237" s="13" t="s">
        <v>20</v>
      </c>
      <c r="C237" s="13" t="s">
        <v>1811</v>
      </c>
      <c r="D237" s="13" t="s">
        <v>1812</v>
      </c>
      <c r="E237" s="11" t="s">
        <v>2754</v>
      </c>
      <c r="F237" s="13" t="s">
        <v>55</v>
      </c>
      <c r="G237" s="13" t="s">
        <v>1813</v>
      </c>
      <c r="H237" s="20">
        <v>41165</v>
      </c>
      <c r="I237" s="13" t="s">
        <v>1814</v>
      </c>
      <c r="J237" s="13" t="s">
        <v>1796</v>
      </c>
      <c r="K237" s="13" t="s">
        <v>1815</v>
      </c>
      <c r="L237" s="13" t="s">
        <v>24</v>
      </c>
      <c r="M237" s="13" t="s">
        <v>24</v>
      </c>
      <c r="N237" s="13" t="s">
        <v>1816</v>
      </c>
      <c r="O237" s="13" t="s">
        <v>1816</v>
      </c>
      <c r="P237" s="13" t="s">
        <v>24</v>
      </c>
      <c r="Q237" s="13" t="s">
        <v>1817</v>
      </c>
      <c r="R237" s="13" t="s">
        <v>42</v>
      </c>
      <c r="S237" s="13" t="s">
        <v>1817</v>
      </c>
      <c r="T237" s="13" t="s">
        <v>42</v>
      </c>
    </row>
    <row r="238" spans="1:33" x14ac:dyDescent="0.25">
      <c r="A238" s="3" t="s">
        <v>1818</v>
      </c>
      <c r="B238" s="13" t="s">
        <v>180</v>
      </c>
      <c r="C238" s="13" t="s">
        <v>1819</v>
      </c>
      <c r="D238" s="13" t="s">
        <v>1820</v>
      </c>
      <c r="E238" s="11" t="s">
        <v>2750</v>
      </c>
      <c r="F238" s="13" t="s">
        <v>1691</v>
      </c>
      <c r="G238" s="13" t="s">
        <v>24</v>
      </c>
      <c r="H238" s="20">
        <v>41166</v>
      </c>
      <c r="I238" s="13" t="s">
        <v>1814</v>
      </c>
      <c r="J238" s="13" t="s">
        <v>1821</v>
      </c>
      <c r="K238" s="13" t="s">
        <v>1822</v>
      </c>
      <c r="L238" s="13" t="s">
        <v>24</v>
      </c>
      <c r="M238" s="13" t="s">
        <v>24</v>
      </c>
      <c r="N238" s="13" t="s">
        <v>1823</v>
      </c>
      <c r="O238" s="13" t="s">
        <v>1823</v>
      </c>
      <c r="P238" s="13" t="s">
        <v>24</v>
      </c>
      <c r="Q238" s="13" t="s">
        <v>1824</v>
      </c>
      <c r="R238" s="13" t="s">
        <v>42</v>
      </c>
      <c r="S238" s="13" t="s">
        <v>1824</v>
      </c>
      <c r="T238" s="13" t="s">
        <v>42</v>
      </c>
    </row>
    <row r="239" spans="1:33" x14ac:dyDescent="0.25">
      <c r="A239" s="3" t="s">
        <v>1825</v>
      </c>
      <c r="B239" s="13" t="s">
        <v>194</v>
      </c>
      <c r="C239" s="13" t="s">
        <v>1826</v>
      </c>
      <c r="D239" s="13" t="s">
        <v>1827</v>
      </c>
      <c r="E239" s="11" t="s">
        <v>2752</v>
      </c>
      <c r="F239" s="13" t="s">
        <v>130</v>
      </c>
      <c r="G239" s="13" t="s">
        <v>1828</v>
      </c>
      <c r="H239" s="20">
        <v>41166</v>
      </c>
      <c r="I239" s="13" t="s">
        <v>1814</v>
      </c>
      <c r="J239" s="13" t="s">
        <v>199</v>
      </c>
      <c r="K239" s="13" t="s">
        <v>24</v>
      </c>
      <c r="L239" s="13" t="s">
        <v>330</v>
      </c>
      <c r="M239" s="13" t="s">
        <v>1829</v>
      </c>
      <c r="N239" s="13" t="s">
        <v>24</v>
      </c>
      <c r="O239" s="13" t="s">
        <v>24</v>
      </c>
      <c r="P239" s="13" t="s">
        <v>1830</v>
      </c>
      <c r="Q239" s="13" t="s">
        <v>1831</v>
      </c>
      <c r="R239" s="13" t="s">
        <v>1686</v>
      </c>
      <c r="S239" s="13" t="s">
        <v>1832</v>
      </c>
      <c r="T239" s="13" t="s">
        <v>1686</v>
      </c>
    </row>
    <row r="240" spans="1:33" x14ac:dyDescent="0.25">
      <c r="A240" s="3" t="s">
        <v>1833</v>
      </c>
      <c r="B240" s="13" t="s">
        <v>20</v>
      </c>
      <c r="C240" s="13" t="s">
        <v>1826</v>
      </c>
      <c r="D240" s="13" t="s">
        <v>1834</v>
      </c>
      <c r="E240" s="11" t="s">
        <v>2752</v>
      </c>
      <c r="F240" s="13" t="s">
        <v>130</v>
      </c>
      <c r="G240" s="13" t="s">
        <v>24</v>
      </c>
      <c r="H240" s="20">
        <v>41166</v>
      </c>
      <c r="I240" s="13" t="s">
        <v>1814</v>
      </c>
      <c r="J240" s="13" t="s">
        <v>329</v>
      </c>
      <c r="K240" s="13" t="s">
        <v>24</v>
      </c>
      <c r="L240" s="13" t="s">
        <v>330</v>
      </c>
      <c r="M240" s="13" t="s">
        <v>1829</v>
      </c>
      <c r="N240" s="13" t="s">
        <v>24</v>
      </c>
      <c r="O240" s="13" t="s">
        <v>24</v>
      </c>
      <c r="P240" s="13" t="s">
        <v>1835</v>
      </c>
      <c r="Q240" s="13" t="s">
        <v>1836</v>
      </c>
      <c r="R240" s="13" t="s">
        <v>1686</v>
      </c>
      <c r="S240" s="13" t="s">
        <v>1836</v>
      </c>
      <c r="T240" s="13" t="s">
        <v>1686</v>
      </c>
    </row>
    <row r="241" spans="1:33" x14ac:dyDescent="0.25">
      <c r="A241" s="3" t="s">
        <v>1837</v>
      </c>
      <c r="B241" s="13" t="s">
        <v>194</v>
      </c>
      <c r="C241" s="13" t="s">
        <v>1751</v>
      </c>
      <c r="D241" s="13" t="s">
        <v>1838</v>
      </c>
      <c r="E241" s="11" t="s">
        <v>2752</v>
      </c>
      <c r="F241" s="13" t="s">
        <v>130</v>
      </c>
      <c r="G241" s="13" t="s">
        <v>24</v>
      </c>
      <c r="H241" s="20">
        <v>41166</v>
      </c>
      <c r="I241" s="13" t="s">
        <v>1814</v>
      </c>
      <c r="J241" s="13" t="s">
        <v>329</v>
      </c>
      <c r="K241" s="13" t="s">
        <v>1839</v>
      </c>
      <c r="L241" s="13" t="s">
        <v>330</v>
      </c>
      <c r="M241" s="13" t="s">
        <v>1829</v>
      </c>
      <c r="N241" s="13" t="s">
        <v>24</v>
      </c>
      <c r="O241" s="13" t="s">
        <v>24</v>
      </c>
      <c r="P241" s="13" t="s">
        <v>1840</v>
      </c>
      <c r="Q241" s="13" t="s">
        <v>1841</v>
      </c>
      <c r="R241" s="13" t="s">
        <v>1686</v>
      </c>
      <c r="S241" s="13" t="s">
        <v>1841</v>
      </c>
      <c r="T241" s="13" t="s">
        <v>1686</v>
      </c>
    </row>
    <row r="242" spans="1:33" x14ac:dyDescent="0.25">
      <c r="A242" s="3" t="s">
        <v>1842</v>
      </c>
      <c r="B242" s="13" t="s">
        <v>194</v>
      </c>
      <c r="C242" s="13" t="s">
        <v>1751</v>
      </c>
      <c r="D242" s="13" t="s">
        <v>1843</v>
      </c>
      <c r="E242" s="11" t="s">
        <v>2752</v>
      </c>
      <c r="F242" s="13" t="s">
        <v>130</v>
      </c>
      <c r="G242" s="13" t="s">
        <v>24</v>
      </c>
      <c r="H242" s="20">
        <v>41166</v>
      </c>
      <c r="I242" s="13" t="s">
        <v>1814</v>
      </c>
      <c r="J242" s="13" t="s">
        <v>329</v>
      </c>
      <c r="K242" s="13" t="s">
        <v>1844</v>
      </c>
      <c r="L242" s="13" t="s">
        <v>330</v>
      </c>
      <c r="M242" s="13" t="s">
        <v>1829</v>
      </c>
      <c r="N242" s="13" t="s">
        <v>24</v>
      </c>
      <c r="O242" s="13" t="s">
        <v>24</v>
      </c>
      <c r="P242" s="13" t="s">
        <v>1840</v>
      </c>
      <c r="Q242" s="13" t="s">
        <v>1845</v>
      </c>
      <c r="R242" s="13" t="s">
        <v>1686</v>
      </c>
      <c r="S242" s="13" t="s">
        <v>1845</v>
      </c>
      <c r="T242" s="13" t="s">
        <v>1686</v>
      </c>
    </row>
    <row r="243" spans="1:33" x14ac:dyDescent="0.25">
      <c r="A243" s="3" t="s">
        <v>1846</v>
      </c>
      <c r="B243" s="13" t="s">
        <v>180</v>
      </c>
      <c r="C243" s="13" t="s">
        <v>1847</v>
      </c>
      <c r="D243" s="13" t="s">
        <v>1848</v>
      </c>
      <c r="E243" s="11" t="s">
        <v>2752</v>
      </c>
      <c r="F243" s="13" t="s">
        <v>1093</v>
      </c>
      <c r="G243" s="13" t="s">
        <v>24</v>
      </c>
      <c r="H243" s="20">
        <v>41167</v>
      </c>
      <c r="I243" s="13" t="s">
        <v>1849</v>
      </c>
      <c r="J243" s="13" t="s">
        <v>1850</v>
      </c>
      <c r="K243" s="13" t="s">
        <v>1851</v>
      </c>
      <c r="L243" s="13" t="s">
        <v>1095</v>
      </c>
      <c r="M243" s="13" t="s">
        <v>1852</v>
      </c>
      <c r="N243" s="13" t="s">
        <v>1853</v>
      </c>
      <c r="O243" s="13" t="s">
        <v>1853</v>
      </c>
      <c r="P243" s="13" t="s">
        <v>1854</v>
      </c>
      <c r="Q243" s="13" t="s">
        <v>1855</v>
      </c>
      <c r="R243" s="13" t="s">
        <v>1686</v>
      </c>
      <c r="S243" s="13" t="s">
        <v>1855</v>
      </c>
      <c r="T243" s="13" t="s">
        <v>1686</v>
      </c>
    </row>
    <row r="244" spans="1:33" s="6" customFormat="1" x14ac:dyDescent="0.25">
      <c r="A244" s="4" t="s">
        <v>1856</v>
      </c>
      <c r="B244" s="11" t="s">
        <v>180</v>
      </c>
      <c r="C244" s="11" t="s">
        <v>1857</v>
      </c>
      <c r="D244" s="11" t="s">
        <v>1858</v>
      </c>
      <c r="E244" s="11" t="s">
        <v>2749</v>
      </c>
      <c r="F244" s="11" t="s">
        <v>1859</v>
      </c>
      <c r="G244" s="11" t="s">
        <v>24</v>
      </c>
      <c r="H244" s="19">
        <v>41171</v>
      </c>
      <c r="I244" s="11" t="s">
        <v>1860</v>
      </c>
      <c r="J244" s="11" t="s">
        <v>38</v>
      </c>
      <c r="K244" s="11" t="s">
        <v>1861</v>
      </c>
      <c r="L244" s="11" t="s">
        <v>1862</v>
      </c>
      <c r="M244" s="11" t="s">
        <v>1863</v>
      </c>
      <c r="N244" s="11" t="s">
        <v>1864</v>
      </c>
      <c r="O244" s="11" t="s">
        <v>1864</v>
      </c>
      <c r="P244" s="11" t="s">
        <v>24</v>
      </c>
      <c r="Q244" s="11" t="s">
        <v>1865</v>
      </c>
      <c r="R244" s="11" t="s">
        <v>42</v>
      </c>
      <c r="S244" s="11" t="s">
        <v>1865</v>
      </c>
      <c r="T244" s="11" t="s">
        <v>42</v>
      </c>
      <c r="U244" s="4"/>
      <c r="V244" s="4"/>
      <c r="W244" s="4"/>
      <c r="X244" s="4"/>
      <c r="Y244" s="4"/>
      <c r="Z244" s="4"/>
      <c r="AA244" s="4"/>
      <c r="AB244" s="4"/>
      <c r="AC244" s="4"/>
      <c r="AD244" s="4"/>
      <c r="AE244" s="4"/>
      <c r="AF244" s="4"/>
      <c r="AG244" s="4"/>
    </row>
    <row r="245" spans="1:33" x14ac:dyDescent="0.25">
      <c r="A245" s="3" t="s">
        <v>1866</v>
      </c>
      <c r="B245" s="13" t="s">
        <v>180</v>
      </c>
      <c r="C245" s="13" t="s">
        <v>1867</v>
      </c>
      <c r="D245" s="13" t="s">
        <v>1868</v>
      </c>
      <c r="E245" s="11" t="s">
        <v>2749</v>
      </c>
      <c r="F245" s="13" t="s">
        <v>119</v>
      </c>
      <c r="G245" s="13" t="s">
        <v>1869</v>
      </c>
      <c r="H245" s="20">
        <v>41171</v>
      </c>
      <c r="I245" s="13" t="s">
        <v>1860</v>
      </c>
      <c r="J245" s="13" t="s">
        <v>152</v>
      </c>
      <c r="K245" s="13" t="s">
        <v>1870</v>
      </c>
      <c r="L245" s="13" t="s">
        <v>1084</v>
      </c>
      <c r="M245" s="13" t="s">
        <v>1871</v>
      </c>
      <c r="N245" s="13" t="s">
        <v>1872</v>
      </c>
      <c r="O245" s="13" t="s">
        <v>1872</v>
      </c>
      <c r="P245" s="13" t="s">
        <v>24</v>
      </c>
      <c r="Q245" s="13" t="s">
        <v>1873</v>
      </c>
      <c r="R245" s="13" t="s">
        <v>42</v>
      </c>
      <c r="S245" s="13" t="s">
        <v>1873</v>
      </c>
      <c r="T245" s="13" t="s">
        <v>42</v>
      </c>
    </row>
    <row r="246" spans="1:33" x14ac:dyDescent="0.25">
      <c r="A246" s="3" t="s">
        <v>1874</v>
      </c>
      <c r="B246" s="13" t="s">
        <v>20</v>
      </c>
      <c r="C246" s="13" t="s">
        <v>64</v>
      </c>
      <c r="D246" s="13" t="s">
        <v>1875</v>
      </c>
      <c r="E246" s="11" t="s">
        <v>2751</v>
      </c>
      <c r="F246" s="13" t="s">
        <v>55</v>
      </c>
      <c r="G246" s="13" t="s">
        <v>864</v>
      </c>
      <c r="H246" s="20">
        <v>41171</v>
      </c>
      <c r="I246" s="13" t="s">
        <v>1860</v>
      </c>
      <c r="J246" s="13" t="s">
        <v>67</v>
      </c>
      <c r="K246" s="13" t="s">
        <v>1876</v>
      </c>
      <c r="L246" s="13" t="s">
        <v>866</v>
      </c>
      <c r="M246" s="13" t="s">
        <v>1807</v>
      </c>
      <c r="N246" s="13" t="s">
        <v>24</v>
      </c>
      <c r="O246" s="13" t="s">
        <v>24</v>
      </c>
      <c r="P246" s="13" t="s">
        <v>1877</v>
      </c>
      <c r="Q246" s="13" t="s">
        <v>1878</v>
      </c>
      <c r="R246" s="13" t="s">
        <v>42</v>
      </c>
      <c r="S246" s="13" t="s">
        <v>1878</v>
      </c>
      <c r="T246" s="13" t="s">
        <v>42</v>
      </c>
    </row>
    <row r="247" spans="1:33" x14ac:dyDescent="0.25">
      <c r="A247" s="3" t="s">
        <v>1879</v>
      </c>
      <c r="B247" s="13" t="s">
        <v>20</v>
      </c>
      <c r="C247" s="13" t="s">
        <v>1880</v>
      </c>
      <c r="D247" s="13" t="s">
        <v>1881</v>
      </c>
      <c r="E247" s="11" t="s">
        <v>2750</v>
      </c>
      <c r="F247" s="13" t="s">
        <v>1882</v>
      </c>
      <c r="G247" s="13" t="s">
        <v>24</v>
      </c>
      <c r="H247" s="20">
        <v>41172</v>
      </c>
      <c r="I247" s="13" t="s">
        <v>1883</v>
      </c>
      <c r="J247" s="13" t="s">
        <v>1884</v>
      </c>
      <c r="K247" s="13" t="s">
        <v>1885</v>
      </c>
      <c r="L247" s="13" t="s">
        <v>1886</v>
      </c>
      <c r="M247" s="13" t="s">
        <v>1887</v>
      </c>
      <c r="N247" s="13" t="s">
        <v>1888</v>
      </c>
      <c r="O247" s="13" t="s">
        <v>1888</v>
      </c>
      <c r="P247" s="13" t="s">
        <v>24</v>
      </c>
      <c r="Q247" s="13" t="s">
        <v>1889</v>
      </c>
      <c r="R247" s="13" t="s">
        <v>42</v>
      </c>
      <c r="S247" s="13" t="s">
        <v>1890</v>
      </c>
      <c r="T247" s="13" t="s">
        <v>42</v>
      </c>
    </row>
    <row r="248" spans="1:33" x14ac:dyDescent="0.25">
      <c r="A248" s="3" t="s">
        <v>1891</v>
      </c>
      <c r="B248" s="13" t="s">
        <v>20</v>
      </c>
      <c r="C248" s="13" t="s">
        <v>1892</v>
      </c>
      <c r="D248" s="13" t="s">
        <v>1893</v>
      </c>
      <c r="E248" s="11" t="s">
        <v>2753</v>
      </c>
      <c r="F248" s="13" t="s">
        <v>197</v>
      </c>
      <c r="G248" s="13" t="s">
        <v>864</v>
      </c>
      <c r="H248" s="20">
        <v>41173</v>
      </c>
      <c r="I248" s="13" t="s">
        <v>1894</v>
      </c>
      <c r="J248" s="13" t="s">
        <v>1895</v>
      </c>
      <c r="K248" s="13" t="s">
        <v>1896</v>
      </c>
      <c r="L248" s="13" t="s">
        <v>1897</v>
      </c>
      <c r="M248" s="13" t="s">
        <v>261</v>
      </c>
      <c r="N248" s="13" t="s">
        <v>1898</v>
      </c>
      <c r="O248" s="13" t="s">
        <v>1898</v>
      </c>
      <c r="P248" s="13" t="s">
        <v>24</v>
      </c>
      <c r="Q248" s="13" t="s">
        <v>1899</v>
      </c>
      <c r="R248" s="13" t="s">
        <v>42</v>
      </c>
      <c r="S248" s="13" t="s">
        <v>1899</v>
      </c>
      <c r="T248" s="13" t="s">
        <v>42</v>
      </c>
    </row>
    <row r="249" spans="1:33" s="4" customFormat="1" x14ac:dyDescent="0.25">
      <c r="A249" s="4" t="s">
        <v>1900</v>
      </c>
      <c r="B249" s="11" t="s">
        <v>20</v>
      </c>
      <c r="C249" s="11" t="s">
        <v>1901</v>
      </c>
      <c r="D249" s="11" t="s">
        <v>1902</v>
      </c>
      <c r="E249" s="11" t="s">
        <v>2750</v>
      </c>
      <c r="F249" s="11" t="s">
        <v>777</v>
      </c>
      <c r="G249" s="11" t="s">
        <v>1903</v>
      </c>
      <c r="H249" s="19">
        <v>41173</v>
      </c>
      <c r="I249" s="11" t="s">
        <v>1894</v>
      </c>
      <c r="J249" s="11" t="s">
        <v>429</v>
      </c>
      <c r="K249" s="11" t="s">
        <v>1904</v>
      </c>
      <c r="L249" s="11" t="s">
        <v>1772</v>
      </c>
      <c r="M249" s="11" t="s">
        <v>1773</v>
      </c>
      <c r="N249" s="11" t="s">
        <v>1905</v>
      </c>
      <c r="O249" s="11" t="s">
        <v>1905</v>
      </c>
      <c r="P249" s="11" t="s">
        <v>1906</v>
      </c>
      <c r="Q249" s="11" t="s">
        <v>1907</v>
      </c>
      <c r="R249" s="11" t="s">
        <v>42</v>
      </c>
      <c r="S249" s="11" t="s">
        <v>1908</v>
      </c>
      <c r="T249" s="11" t="s">
        <v>1686</v>
      </c>
    </row>
    <row r="250" spans="1:33" x14ac:dyDescent="0.25">
      <c r="A250" s="18" t="s">
        <v>1909</v>
      </c>
      <c r="B250" s="13" t="s">
        <v>194</v>
      </c>
      <c r="C250" s="13" t="s">
        <v>1826</v>
      </c>
      <c r="D250" s="13" t="s">
        <v>1910</v>
      </c>
      <c r="E250" s="11" t="s">
        <v>2752</v>
      </c>
      <c r="F250" s="13" t="s">
        <v>130</v>
      </c>
      <c r="G250" s="13" t="s">
        <v>1828</v>
      </c>
      <c r="H250" s="20">
        <v>41173</v>
      </c>
      <c r="I250" s="13" t="s">
        <v>1894</v>
      </c>
      <c r="J250" s="13" t="s">
        <v>67</v>
      </c>
      <c r="K250" s="13" t="s">
        <v>24</v>
      </c>
      <c r="L250" s="13" t="s">
        <v>330</v>
      </c>
      <c r="M250" s="13" t="s">
        <v>1829</v>
      </c>
      <c r="N250" s="13" t="s">
        <v>24</v>
      </c>
      <c r="O250" s="13" t="s">
        <v>24</v>
      </c>
      <c r="P250" s="13" t="s">
        <v>1911</v>
      </c>
      <c r="Q250" s="13" t="s">
        <v>1912</v>
      </c>
      <c r="R250" s="13" t="s">
        <v>1686</v>
      </c>
      <c r="S250" s="13" t="s">
        <v>1913</v>
      </c>
      <c r="T250" s="13" t="s">
        <v>1686</v>
      </c>
    </row>
    <row r="251" spans="1:33" x14ac:dyDescent="0.25">
      <c r="A251" s="3" t="s">
        <v>1923</v>
      </c>
      <c r="B251" s="13" t="s">
        <v>180</v>
      </c>
      <c r="C251" s="13" t="s">
        <v>1924</v>
      </c>
      <c r="D251" s="13" t="s">
        <v>1925</v>
      </c>
      <c r="E251" s="11" t="s">
        <v>2749</v>
      </c>
      <c r="F251" s="13" t="s">
        <v>349</v>
      </c>
      <c r="G251" s="13" t="s">
        <v>24</v>
      </c>
      <c r="H251" s="20">
        <v>41177</v>
      </c>
      <c r="I251" s="13" t="s">
        <v>1917</v>
      </c>
      <c r="J251" s="13" t="s">
        <v>305</v>
      </c>
      <c r="K251" s="13" t="s">
        <v>1926</v>
      </c>
      <c r="L251" s="13" t="s">
        <v>350</v>
      </c>
      <c r="M251" s="13" t="s">
        <v>1927</v>
      </c>
      <c r="N251" s="13" t="s">
        <v>1928</v>
      </c>
      <c r="O251" s="13" t="s">
        <v>1928</v>
      </c>
      <c r="P251" s="13" t="s">
        <v>24</v>
      </c>
      <c r="Q251" s="13" t="s">
        <v>1929</v>
      </c>
      <c r="R251" s="13" t="s">
        <v>42</v>
      </c>
      <c r="S251" s="13" t="s">
        <v>1929</v>
      </c>
      <c r="T251" s="13" t="s">
        <v>42</v>
      </c>
    </row>
    <row r="252" spans="1:33" x14ac:dyDescent="0.25">
      <c r="A252" s="3" t="s">
        <v>1930</v>
      </c>
      <c r="B252" s="13" t="s">
        <v>180</v>
      </c>
      <c r="C252" s="13" t="s">
        <v>1931</v>
      </c>
      <c r="D252" s="13" t="s">
        <v>1932</v>
      </c>
      <c r="E252" s="11" t="s">
        <v>2749</v>
      </c>
      <c r="F252" s="13" t="s">
        <v>119</v>
      </c>
      <c r="G252" s="13" t="s">
        <v>681</v>
      </c>
      <c r="H252" s="20">
        <v>41177</v>
      </c>
      <c r="I252" s="13" t="s">
        <v>1917</v>
      </c>
      <c r="J252" s="13" t="s">
        <v>593</v>
      </c>
      <c r="K252" s="13" t="s">
        <v>24</v>
      </c>
      <c r="L252" s="13" t="s">
        <v>1933</v>
      </c>
      <c r="M252" s="13" t="s">
        <v>1934</v>
      </c>
      <c r="N252" s="13" t="s">
        <v>1935</v>
      </c>
      <c r="O252" s="13" t="s">
        <v>1935</v>
      </c>
      <c r="P252" s="13" t="s">
        <v>24</v>
      </c>
      <c r="Q252" s="13" t="s">
        <v>1936</v>
      </c>
      <c r="R252" s="13" t="s">
        <v>42</v>
      </c>
      <c r="S252" s="13" t="s">
        <v>1936</v>
      </c>
      <c r="T252" s="13" t="s">
        <v>42</v>
      </c>
    </row>
    <row r="253" spans="1:33" x14ac:dyDescent="0.25">
      <c r="A253" s="3" t="s">
        <v>1914</v>
      </c>
      <c r="B253" s="13" t="s">
        <v>180</v>
      </c>
      <c r="C253" s="13" t="s">
        <v>1915</v>
      </c>
      <c r="D253" s="13" t="s">
        <v>1916</v>
      </c>
      <c r="E253" s="11" t="s">
        <v>2757</v>
      </c>
      <c r="F253" s="13" t="s">
        <v>55</v>
      </c>
      <c r="G253" s="13" t="s">
        <v>24</v>
      </c>
      <c r="H253" s="20">
        <v>41177</v>
      </c>
      <c r="I253" s="13" t="s">
        <v>1917</v>
      </c>
      <c r="J253" s="13" t="s">
        <v>1918</v>
      </c>
      <c r="K253" s="13" t="s">
        <v>24</v>
      </c>
      <c r="L253" s="13" t="s">
        <v>414</v>
      </c>
      <c r="M253" s="13" t="s">
        <v>1919</v>
      </c>
      <c r="N253" s="13" t="s">
        <v>1920</v>
      </c>
      <c r="O253" s="13" t="s">
        <v>1920</v>
      </c>
      <c r="P253" s="13" t="s">
        <v>24</v>
      </c>
      <c r="Q253" s="13" t="s">
        <v>1921</v>
      </c>
      <c r="R253" s="13" t="s">
        <v>1686</v>
      </c>
      <c r="S253" s="13" t="s">
        <v>1922</v>
      </c>
      <c r="T253" s="13" t="s">
        <v>1686</v>
      </c>
    </row>
    <row r="254" spans="1:33" x14ac:dyDescent="0.25">
      <c r="A254" s="3" t="s">
        <v>1937</v>
      </c>
      <c r="B254" s="13" t="s">
        <v>194</v>
      </c>
      <c r="C254" s="13" t="s">
        <v>1751</v>
      </c>
      <c r="D254" s="13" t="s">
        <v>1938</v>
      </c>
      <c r="E254" s="11" t="s">
        <v>2750</v>
      </c>
      <c r="F254" s="13" t="s">
        <v>1106</v>
      </c>
      <c r="G254" s="13" t="s">
        <v>1939</v>
      </c>
      <c r="H254" s="20">
        <v>41178</v>
      </c>
      <c r="I254" s="13" t="s">
        <v>1940</v>
      </c>
      <c r="J254" s="13" t="s">
        <v>1941</v>
      </c>
      <c r="K254" s="13" t="s">
        <v>24</v>
      </c>
      <c r="L254" s="13" t="s">
        <v>321</v>
      </c>
      <c r="M254" s="13" t="s">
        <v>322</v>
      </c>
      <c r="N254" s="13" t="s">
        <v>24</v>
      </c>
      <c r="O254" s="13" t="s">
        <v>24</v>
      </c>
      <c r="P254" s="13" t="s">
        <v>1942</v>
      </c>
      <c r="Q254" s="13" t="s">
        <v>1943</v>
      </c>
      <c r="R254" s="13" t="s">
        <v>1686</v>
      </c>
      <c r="S254" s="13" t="s">
        <v>1944</v>
      </c>
      <c r="T254" s="13" t="s">
        <v>1686</v>
      </c>
    </row>
    <row r="255" spans="1:33" x14ac:dyDescent="0.25">
      <c r="A255" s="3" t="s">
        <v>1945</v>
      </c>
      <c r="B255" s="13" t="s">
        <v>712</v>
      </c>
      <c r="C255" s="13" t="s">
        <v>713</v>
      </c>
      <c r="D255" s="13" t="s">
        <v>1946</v>
      </c>
      <c r="E255" s="11" t="s">
        <v>2750</v>
      </c>
      <c r="F255" s="13" t="s">
        <v>55</v>
      </c>
      <c r="G255" s="13" t="s">
        <v>864</v>
      </c>
      <c r="H255" s="20">
        <v>41178</v>
      </c>
      <c r="I255" s="13" t="s">
        <v>1940</v>
      </c>
      <c r="J255" s="13" t="s">
        <v>67</v>
      </c>
      <c r="K255" s="13" t="s">
        <v>24</v>
      </c>
      <c r="L255" s="13" t="s">
        <v>717</v>
      </c>
      <c r="M255" s="13" t="s">
        <v>718</v>
      </c>
      <c r="N255" s="13" t="s">
        <v>719</v>
      </c>
      <c r="O255" s="13" t="s">
        <v>719</v>
      </c>
      <c r="P255" s="13" t="s">
        <v>1947</v>
      </c>
      <c r="Q255" s="13" t="s">
        <v>1948</v>
      </c>
      <c r="R255" s="13" t="s">
        <v>42</v>
      </c>
      <c r="S255" s="13" t="s">
        <v>1949</v>
      </c>
      <c r="T255" s="13" t="s">
        <v>280</v>
      </c>
    </row>
    <row r="256" spans="1:33" x14ac:dyDescent="0.25">
      <c r="A256" s="3" t="s">
        <v>1950</v>
      </c>
      <c r="B256" s="13" t="s">
        <v>20</v>
      </c>
      <c r="C256" s="13" t="s">
        <v>1951</v>
      </c>
      <c r="D256" s="13" t="s">
        <v>1952</v>
      </c>
      <c r="E256" s="11" t="s">
        <v>2750</v>
      </c>
      <c r="F256" s="13" t="s">
        <v>1691</v>
      </c>
      <c r="G256" s="13" t="s">
        <v>24</v>
      </c>
      <c r="H256" s="20">
        <v>41179</v>
      </c>
      <c r="I256" s="13" t="s">
        <v>1953</v>
      </c>
      <c r="J256" s="13" t="s">
        <v>305</v>
      </c>
      <c r="K256" s="13" t="s">
        <v>1954</v>
      </c>
      <c r="L256" s="13" t="s">
        <v>24</v>
      </c>
      <c r="M256" s="13" t="s">
        <v>24</v>
      </c>
      <c r="N256" s="13" t="s">
        <v>1955</v>
      </c>
      <c r="O256" s="13" t="s">
        <v>1955</v>
      </c>
      <c r="P256" s="13" t="s">
        <v>1956</v>
      </c>
      <c r="Q256" s="13" t="s">
        <v>1957</v>
      </c>
      <c r="R256" s="13" t="s">
        <v>42</v>
      </c>
      <c r="S256" s="13" t="s">
        <v>1958</v>
      </c>
      <c r="T256" s="13" t="s">
        <v>1686</v>
      </c>
    </row>
    <row r="257" spans="1:20" x14ac:dyDescent="0.25">
      <c r="A257" s="3" t="s">
        <v>1959</v>
      </c>
      <c r="B257" s="13" t="s">
        <v>20</v>
      </c>
      <c r="C257" s="13" t="s">
        <v>1960</v>
      </c>
      <c r="D257" s="13" t="s">
        <v>1961</v>
      </c>
      <c r="E257" s="11" t="s">
        <v>2753</v>
      </c>
      <c r="F257" s="13" t="s">
        <v>197</v>
      </c>
      <c r="G257" s="13" t="s">
        <v>864</v>
      </c>
      <c r="H257" s="20">
        <v>41180</v>
      </c>
      <c r="I257" s="13" t="s">
        <v>1962</v>
      </c>
      <c r="J257" s="13" t="s">
        <v>1963</v>
      </c>
      <c r="K257" s="13" t="s">
        <v>24</v>
      </c>
      <c r="L257" s="13" t="s">
        <v>1964</v>
      </c>
      <c r="M257" s="13" t="s">
        <v>1965</v>
      </c>
      <c r="N257" s="13" t="s">
        <v>1966</v>
      </c>
      <c r="O257" s="13" t="s">
        <v>1966</v>
      </c>
      <c r="P257" s="13" t="s">
        <v>24</v>
      </c>
      <c r="Q257" s="13" t="s">
        <v>1967</v>
      </c>
      <c r="R257" s="13" t="s">
        <v>42</v>
      </c>
      <c r="S257" s="13" t="s">
        <v>1967</v>
      </c>
      <c r="T257" s="13" t="s">
        <v>42</v>
      </c>
    </row>
    <row r="258" spans="1:20" x14ac:dyDescent="0.25">
      <c r="A258" s="3" t="s">
        <v>1968</v>
      </c>
      <c r="B258" s="13" t="s">
        <v>20</v>
      </c>
      <c r="C258" s="13" t="s">
        <v>1969</v>
      </c>
      <c r="D258" s="13" t="s">
        <v>1970</v>
      </c>
      <c r="E258" s="11" t="s">
        <v>2750</v>
      </c>
      <c r="F258" s="13" t="s">
        <v>24</v>
      </c>
      <c r="G258" s="13" t="s">
        <v>1971</v>
      </c>
      <c r="H258" s="20">
        <v>41183</v>
      </c>
      <c r="I258" s="13" t="s">
        <v>1972</v>
      </c>
      <c r="J258" s="13" t="s">
        <v>1973</v>
      </c>
      <c r="K258" s="13" t="s">
        <v>1974</v>
      </c>
      <c r="L258" s="13" t="s">
        <v>1975</v>
      </c>
      <c r="M258" s="13" t="s">
        <v>1976</v>
      </c>
      <c r="N258" s="13" t="s">
        <v>1977</v>
      </c>
      <c r="O258" s="13" t="s">
        <v>1977</v>
      </c>
      <c r="P258" s="13" t="s">
        <v>38</v>
      </c>
      <c r="Q258" s="13" t="s">
        <v>1978</v>
      </c>
      <c r="R258" s="13" t="s">
        <v>42</v>
      </c>
      <c r="S258" s="13" t="s">
        <v>1978</v>
      </c>
      <c r="T258" s="13" t="s">
        <v>42</v>
      </c>
    </row>
    <row r="259" spans="1:20" x14ac:dyDescent="0.25">
      <c r="A259" s="3" t="s">
        <v>1985</v>
      </c>
      <c r="B259" s="13" t="s">
        <v>180</v>
      </c>
      <c r="C259" s="13" t="s">
        <v>1986</v>
      </c>
      <c r="D259" s="13" t="s">
        <v>392</v>
      </c>
      <c r="E259" s="11" t="s">
        <v>2749</v>
      </c>
      <c r="F259" s="13" t="s">
        <v>197</v>
      </c>
      <c r="G259" s="13" t="s">
        <v>1987</v>
      </c>
      <c r="H259" s="20">
        <v>41184</v>
      </c>
      <c r="I259" s="13" t="s">
        <v>1981</v>
      </c>
      <c r="J259" s="13" t="s">
        <v>1201</v>
      </c>
      <c r="K259" s="13" t="s">
        <v>1988</v>
      </c>
      <c r="L259" s="13" t="s">
        <v>937</v>
      </c>
      <c r="M259" s="13" t="s">
        <v>1989</v>
      </c>
      <c r="N259" s="13" t="s">
        <v>24</v>
      </c>
      <c r="O259" s="13" t="s">
        <v>24</v>
      </c>
      <c r="P259" s="13" t="s">
        <v>24</v>
      </c>
      <c r="Q259" s="13" t="s">
        <v>1990</v>
      </c>
      <c r="R259" s="13" t="s">
        <v>42</v>
      </c>
      <c r="S259" s="13" t="s">
        <v>1990</v>
      </c>
      <c r="T259" s="13" t="s">
        <v>42</v>
      </c>
    </row>
    <row r="260" spans="1:20" x14ac:dyDescent="0.25">
      <c r="A260" s="3" t="s">
        <v>1979</v>
      </c>
      <c r="B260" s="13" t="s">
        <v>20</v>
      </c>
      <c r="C260" s="13" t="s">
        <v>1980</v>
      </c>
      <c r="D260" s="13" t="s">
        <v>510</v>
      </c>
      <c r="E260" s="11" t="s">
        <v>2750</v>
      </c>
      <c r="F260" s="13" t="s">
        <v>23</v>
      </c>
      <c r="G260" s="13" t="s">
        <v>24</v>
      </c>
      <c r="H260" s="20">
        <v>41184</v>
      </c>
      <c r="I260" s="13" t="s">
        <v>1981</v>
      </c>
      <c r="J260" s="13" t="s">
        <v>67</v>
      </c>
      <c r="K260" s="13" t="s">
        <v>24</v>
      </c>
      <c r="L260" s="13" t="s">
        <v>1982</v>
      </c>
      <c r="M260" s="13" t="s">
        <v>1983</v>
      </c>
      <c r="N260" s="13" t="s">
        <v>514</v>
      </c>
      <c r="O260" s="13" t="s">
        <v>514</v>
      </c>
      <c r="P260" s="13" t="s">
        <v>515</v>
      </c>
      <c r="Q260" s="13" t="s">
        <v>1984</v>
      </c>
      <c r="R260" s="13" t="s">
        <v>42</v>
      </c>
      <c r="S260" s="13" t="s">
        <v>1984</v>
      </c>
      <c r="T260" s="13" t="s">
        <v>42</v>
      </c>
    </row>
    <row r="261" spans="1:20" x14ac:dyDescent="0.25">
      <c r="A261" s="3" t="s">
        <v>1991</v>
      </c>
      <c r="B261" s="13" t="s">
        <v>85</v>
      </c>
      <c r="C261" s="13" t="s">
        <v>86</v>
      </c>
      <c r="D261" s="13" t="s">
        <v>1992</v>
      </c>
      <c r="E261" s="11" t="s">
        <v>2757</v>
      </c>
      <c r="F261" s="13" t="s">
        <v>55</v>
      </c>
      <c r="G261" s="13" t="s">
        <v>88</v>
      </c>
      <c r="H261" s="20">
        <v>41185</v>
      </c>
      <c r="I261" s="13" t="s">
        <v>1993</v>
      </c>
      <c r="J261" s="13" t="s">
        <v>232</v>
      </c>
      <c r="K261" s="13" t="s">
        <v>233</v>
      </c>
      <c r="L261" s="13" t="s">
        <v>234</v>
      </c>
      <c r="M261" s="13" t="s">
        <v>92</v>
      </c>
      <c r="N261" s="13" t="s">
        <v>1994</v>
      </c>
      <c r="O261" s="13" t="s">
        <v>1994</v>
      </c>
      <c r="P261" s="13" t="s">
        <v>24</v>
      </c>
      <c r="Q261" s="13" t="s">
        <v>1995</v>
      </c>
      <c r="R261" s="13" t="s">
        <v>32</v>
      </c>
      <c r="S261" s="13" t="s">
        <v>1996</v>
      </c>
      <c r="T261" s="13" t="s">
        <v>32</v>
      </c>
    </row>
    <row r="262" spans="1:20" x14ac:dyDescent="0.25">
      <c r="A262" s="3" t="s">
        <v>1997</v>
      </c>
      <c r="B262" s="13" t="s">
        <v>20</v>
      </c>
      <c r="C262" s="13" t="s">
        <v>1178</v>
      </c>
      <c r="D262" s="13" t="s">
        <v>1998</v>
      </c>
      <c r="E262" s="11" t="s">
        <v>2752</v>
      </c>
      <c r="F262" s="13" t="s">
        <v>130</v>
      </c>
      <c r="G262" s="13" t="s">
        <v>1020</v>
      </c>
      <c r="H262" s="20">
        <v>41185</v>
      </c>
      <c r="I262" s="13" t="s">
        <v>1993</v>
      </c>
      <c r="J262" s="13" t="s">
        <v>554</v>
      </c>
      <c r="K262" s="13" t="s">
        <v>24</v>
      </c>
      <c r="L262" s="13" t="s">
        <v>1180</v>
      </c>
      <c r="M262" s="13" t="s">
        <v>1999</v>
      </c>
      <c r="N262" s="13" t="s">
        <v>2000</v>
      </c>
      <c r="O262" s="13" t="s">
        <v>2000</v>
      </c>
      <c r="P262" s="13" t="s">
        <v>2001</v>
      </c>
      <c r="Q262" s="13" t="s">
        <v>2002</v>
      </c>
      <c r="R262" s="13" t="s">
        <v>1686</v>
      </c>
      <c r="S262" s="13" t="s">
        <v>2003</v>
      </c>
      <c r="T262" s="13" t="s">
        <v>1686</v>
      </c>
    </row>
    <row r="263" spans="1:20" x14ac:dyDescent="0.25">
      <c r="A263" s="3" t="s">
        <v>2004</v>
      </c>
      <c r="B263" s="13" t="s">
        <v>20</v>
      </c>
      <c r="C263" s="13" t="s">
        <v>2005</v>
      </c>
      <c r="D263" s="13" t="s">
        <v>2006</v>
      </c>
      <c r="E263" s="11" t="s">
        <v>2750</v>
      </c>
      <c r="F263" s="13" t="s">
        <v>24</v>
      </c>
      <c r="G263" s="13" t="s">
        <v>2007</v>
      </c>
      <c r="H263" s="20">
        <v>41186</v>
      </c>
      <c r="I263" s="13" t="s">
        <v>2008</v>
      </c>
      <c r="J263" s="13" t="s">
        <v>728</v>
      </c>
      <c r="K263" s="13" t="s">
        <v>2009</v>
      </c>
      <c r="L263" s="13" t="s">
        <v>730</v>
      </c>
      <c r="M263" s="13" t="s">
        <v>731</v>
      </c>
      <c r="N263" s="13" t="s">
        <v>914</v>
      </c>
      <c r="O263" s="13" t="s">
        <v>914</v>
      </c>
      <c r="P263" s="13" t="s">
        <v>24</v>
      </c>
      <c r="Q263" s="13" t="s">
        <v>2010</v>
      </c>
      <c r="R263" s="13" t="s">
        <v>280</v>
      </c>
      <c r="S263" s="13" t="s">
        <v>2011</v>
      </c>
      <c r="T263" s="13" t="s">
        <v>42</v>
      </c>
    </row>
    <row r="264" spans="1:20" x14ac:dyDescent="0.25">
      <c r="A264" s="3" t="s">
        <v>2025</v>
      </c>
      <c r="B264" s="13" t="s">
        <v>180</v>
      </c>
      <c r="C264" s="13" t="s">
        <v>2026</v>
      </c>
      <c r="D264" s="13" t="s">
        <v>2027</v>
      </c>
      <c r="E264" s="11" t="s">
        <v>2757</v>
      </c>
      <c r="F264" s="13" t="s">
        <v>55</v>
      </c>
      <c r="G264" s="13" t="s">
        <v>1257</v>
      </c>
      <c r="H264" s="20">
        <v>41187</v>
      </c>
      <c r="I264" s="13" t="s">
        <v>2028</v>
      </c>
      <c r="J264" s="13" t="s">
        <v>38</v>
      </c>
      <c r="K264" s="13" t="s">
        <v>2029</v>
      </c>
      <c r="L264" s="13" t="s">
        <v>2030</v>
      </c>
      <c r="M264" s="13" t="s">
        <v>2031</v>
      </c>
      <c r="N264" s="13" t="s">
        <v>2032</v>
      </c>
      <c r="O264" s="13" t="s">
        <v>2032</v>
      </c>
      <c r="P264" s="13" t="s">
        <v>2033</v>
      </c>
      <c r="Q264" s="13" t="s">
        <v>2034</v>
      </c>
      <c r="R264" s="13" t="s">
        <v>42</v>
      </c>
      <c r="S264" s="13" t="s">
        <v>2034</v>
      </c>
      <c r="T264" s="13" t="s">
        <v>42</v>
      </c>
    </row>
    <row r="265" spans="1:20" x14ac:dyDescent="0.25">
      <c r="A265" s="3" t="s">
        <v>2017</v>
      </c>
      <c r="B265" s="13" t="s">
        <v>20</v>
      </c>
      <c r="C265" s="13" t="s">
        <v>197</v>
      </c>
      <c r="D265" s="13" t="s">
        <v>2018</v>
      </c>
      <c r="E265" s="11" t="s">
        <v>2753</v>
      </c>
      <c r="F265" s="13" t="s">
        <v>23</v>
      </c>
      <c r="G265" s="13" t="s">
        <v>24</v>
      </c>
      <c r="H265" s="20">
        <v>41187</v>
      </c>
      <c r="I265" s="13" t="s">
        <v>2019</v>
      </c>
      <c r="J265" s="13" t="s">
        <v>2020</v>
      </c>
      <c r="K265" s="13" t="s">
        <v>2021</v>
      </c>
      <c r="L265" s="13" t="s">
        <v>2022</v>
      </c>
      <c r="M265" s="13" t="s">
        <v>2022</v>
      </c>
      <c r="N265" s="13" t="s">
        <v>2023</v>
      </c>
      <c r="O265" s="13" t="s">
        <v>2023</v>
      </c>
      <c r="P265" s="13" t="s">
        <v>24</v>
      </c>
      <c r="Q265" s="13" t="s">
        <v>2024</v>
      </c>
      <c r="R265" s="13" t="s">
        <v>42</v>
      </c>
      <c r="S265" s="13" t="s">
        <v>2024</v>
      </c>
      <c r="T265" s="13" t="s">
        <v>42</v>
      </c>
    </row>
    <row r="266" spans="1:20" x14ac:dyDescent="0.25">
      <c r="A266" s="3" t="s">
        <v>2012</v>
      </c>
      <c r="B266" s="13" t="s">
        <v>194</v>
      </c>
      <c r="C266" s="13" t="s">
        <v>195</v>
      </c>
      <c r="D266" s="13" t="s">
        <v>2013</v>
      </c>
      <c r="E266" s="11" t="s">
        <v>2750</v>
      </c>
      <c r="F266" s="13" t="s">
        <v>119</v>
      </c>
      <c r="G266" s="13" t="s">
        <v>2014</v>
      </c>
      <c r="H266" s="20">
        <v>41187</v>
      </c>
      <c r="I266" s="13" t="s">
        <v>2008</v>
      </c>
      <c r="J266" s="13" t="s">
        <v>1692</v>
      </c>
      <c r="K266" s="13" t="s">
        <v>24</v>
      </c>
      <c r="L266" s="13" t="s">
        <v>321</v>
      </c>
      <c r="M266" s="13" t="s">
        <v>487</v>
      </c>
      <c r="N266" s="13" t="s">
        <v>24</v>
      </c>
      <c r="O266" s="13" t="s">
        <v>24</v>
      </c>
      <c r="P266" s="13" t="s">
        <v>2015</v>
      </c>
      <c r="Q266" s="13" t="s">
        <v>2016</v>
      </c>
      <c r="R266" s="13" t="s">
        <v>42</v>
      </c>
      <c r="S266" s="13" t="s">
        <v>2016</v>
      </c>
      <c r="T266" s="13" t="s">
        <v>42</v>
      </c>
    </row>
    <row r="267" spans="1:20" x14ac:dyDescent="0.25">
      <c r="A267" s="3" t="s">
        <v>2035</v>
      </c>
      <c r="B267" s="13" t="s">
        <v>1090</v>
      </c>
      <c r="C267" s="13" t="s">
        <v>1091</v>
      </c>
      <c r="D267" s="13" t="s">
        <v>2036</v>
      </c>
      <c r="E267" s="11" t="s">
        <v>2752</v>
      </c>
      <c r="F267" s="13" t="s">
        <v>1093</v>
      </c>
      <c r="G267" s="13" t="s">
        <v>24</v>
      </c>
      <c r="H267" s="20">
        <v>41189</v>
      </c>
      <c r="I267" s="13" t="s">
        <v>2037</v>
      </c>
      <c r="J267" s="13" t="s">
        <v>1094</v>
      </c>
      <c r="K267" s="13" t="s">
        <v>24</v>
      </c>
      <c r="L267" s="13" t="s">
        <v>1095</v>
      </c>
      <c r="M267" s="13" t="s">
        <v>1093</v>
      </c>
      <c r="N267" s="13" t="s">
        <v>1097</v>
      </c>
      <c r="O267" s="13" t="s">
        <v>1097</v>
      </c>
      <c r="P267" s="13" t="s">
        <v>24</v>
      </c>
      <c r="Q267" s="13" t="s">
        <v>2038</v>
      </c>
      <c r="R267" s="13" t="s">
        <v>280</v>
      </c>
      <c r="S267" s="13" t="s">
        <v>2039</v>
      </c>
      <c r="T267" s="13" t="s">
        <v>280</v>
      </c>
    </row>
    <row r="268" spans="1:20" x14ac:dyDescent="0.25">
      <c r="A268" s="3" t="s">
        <v>2040</v>
      </c>
      <c r="B268" s="13" t="s">
        <v>20</v>
      </c>
      <c r="C268" s="13" t="s">
        <v>2041</v>
      </c>
      <c r="D268" s="13" t="s">
        <v>2042</v>
      </c>
      <c r="E268" s="11" t="s">
        <v>2753</v>
      </c>
      <c r="F268" s="13" t="s">
        <v>55</v>
      </c>
      <c r="G268" s="13" t="s">
        <v>864</v>
      </c>
      <c r="H268" s="20">
        <v>41190</v>
      </c>
      <c r="I268" s="13" t="s">
        <v>2043</v>
      </c>
      <c r="J268" s="13" t="s">
        <v>329</v>
      </c>
      <c r="K268" s="13" t="s">
        <v>24</v>
      </c>
      <c r="L268" s="13" t="s">
        <v>2044</v>
      </c>
      <c r="M268" s="13" t="s">
        <v>2045</v>
      </c>
      <c r="N268" s="13" t="s">
        <v>2046</v>
      </c>
      <c r="O268" s="13" t="s">
        <v>2046</v>
      </c>
      <c r="P268" s="13" t="s">
        <v>2047</v>
      </c>
      <c r="Q268" s="13" t="s">
        <v>2048</v>
      </c>
      <c r="R268" s="13" t="s">
        <v>1686</v>
      </c>
      <c r="S268" s="13" t="s">
        <v>2048</v>
      </c>
      <c r="T268" s="13" t="s">
        <v>1686</v>
      </c>
    </row>
    <row r="269" spans="1:20" x14ac:dyDescent="0.25">
      <c r="A269" s="3" t="s">
        <v>2057</v>
      </c>
      <c r="B269" s="13" t="s">
        <v>180</v>
      </c>
      <c r="C269" s="13" t="s">
        <v>1924</v>
      </c>
      <c r="D269" s="13" t="s">
        <v>2058</v>
      </c>
      <c r="E269" s="11" t="s">
        <v>2749</v>
      </c>
      <c r="F269" s="13" t="s">
        <v>349</v>
      </c>
      <c r="G269" s="13" t="s">
        <v>24</v>
      </c>
      <c r="H269" s="20">
        <v>41191</v>
      </c>
      <c r="I269" s="13" t="s">
        <v>2052</v>
      </c>
      <c r="J269" s="13" t="s">
        <v>305</v>
      </c>
      <c r="K269" s="13" t="s">
        <v>2059</v>
      </c>
      <c r="L269" s="13" t="s">
        <v>350</v>
      </c>
      <c r="M269" s="13" t="s">
        <v>1927</v>
      </c>
      <c r="N269" s="13" t="s">
        <v>1928</v>
      </c>
      <c r="O269" s="13" t="s">
        <v>1928</v>
      </c>
      <c r="P269" s="13" t="s">
        <v>24</v>
      </c>
      <c r="Q269" s="13" t="s">
        <v>2060</v>
      </c>
      <c r="R269" s="13" t="s">
        <v>1686</v>
      </c>
      <c r="S269" s="13" t="s">
        <v>2061</v>
      </c>
      <c r="T269" s="13" t="s">
        <v>1686</v>
      </c>
    </row>
    <row r="270" spans="1:20" x14ac:dyDescent="0.25">
      <c r="A270" s="3" t="s">
        <v>2049</v>
      </c>
      <c r="B270" s="13" t="s">
        <v>20</v>
      </c>
      <c r="C270" s="13" t="s">
        <v>2050</v>
      </c>
      <c r="D270" s="13" t="s">
        <v>2051</v>
      </c>
      <c r="E270" s="11" t="s">
        <v>2753</v>
      </c>
      <c r="F270" s="13" t="s">
        <v>55</v>
      </c>
      <c r="G270" s="13" t="s">
        <v>927</v>
      </c>
      <c r="H270" s="20">
        <v>41191</v>
      </c>
      <c r="I270" s="13" t="s">
        <v>2052</v>
      </c>
      <c r="J270" s="13" t="s">
        <v>593</v>
      </c>
      <c r="K270" s="13" t="s">
        <v>2053</v>
      </c>
      <c r="L270" s="13" t="s">
        <v>201</v>
      </c>
      <c r="M270" s="13" t="s">
        <v>261</v>
      </c>
      <c r="N270" s="13" t="s">
        <v>2054</v>
      </c>
      <c r="O270" s="13" t="s">
        <v>2054</v>
      </c>
      <c r="P270" s="13" t="s">
        <v>24</v>
      </c>
      <c r="Q270" s="13" t="s">
        <v>2055</v>
      </c>
      <c r="R270" s="13" t="s">
        <v>42</v>
      </c>
      <c r="S270" s="13" t="s">
        <v>2056</v>
      </c>
      <c r="T270" s="13" t="s">
        <v>42</v>
      </c>
    </row>
    <row r="271" spans="1:20" x14ac:dyDescent="0.25">
      <c r="A271" s="3" t="s">
        <v>2062</v>
      </c>
      <c r="B271" s="13" t="s">
        <v>194</v>
      </c>
      <c r="C271" s="13" t="s">
        <v>195</v>
      </c>
      <c r="D271" s="13" t="s">
        <v>2063</v>
      </c>
      <c r="E271" s="11" t="s">
        <v>2750</v>
      </c>
      <c r="F271" s="13" t="s">
        <v>55</v>
      </c>
      <c r="G271" s="13" t="s">
        <v>2064</v>
      </c>
      <c r="H271" s="20">
        <v>41193</v>
      </c>
      <c r="I271" s="13" t="s">
        <v>2065</v>
      </c>
      <c r="J271" s="13" t="s">
        <v>1692</v>
      </c>
      <c r="K271" s="13" t="s">
        <v>24</v>
      </c>
      <c r="L271" s="13" t="s">
        <v>321</v>
      </c>
      <c r="M271" s="13" t="s">
        <v>487</v>
      </c>
      <c r="N271" s="13" t="s">
        <v>24</v>
      </c>
      <c r="O271" s="13" t="s">
        <v>24</v>
      </c>
      <c r="P271" s="13" t="s">
        <v>2066</v>
      </c>
      <c r="Q271" s="13" t="s">
        <v>2067</v>
      </c>
      <c r="R271" s="13" t="s">
        <v>42</v>
      </c>
      <c r="S271" s="13" t="s">
        <v>2067</v>
      </c>
      <c r="T271" s="13" t="s">
        <v>42</v>
      </c>
    </row>
    <row r="272" spans="1:20" x14ac:dyDescent="0.25">
      <c r="A272" s="3" t="s">
        <v>2068</v>
      </c>
      <c r="B272" s="13" t="s">
        <v>194</v>
      </c>
      <c r="C272" s="13" t="s">
        <v>1826</v>
      </c>
      <c r="D272" s="13" t="s">
        <v>2069</v>
      </c>
      <c r="E272" s="11" t="s">
        <v>2752</v>
      </c>
      <c r="F272" s="13" t="s">
        <v>130</v>
      </c>
      <c r="G272" s="13" t="s">
        <v>1828</v>
      </c>
      <c r="H272" s="20">
        <v>41194</v>
      </c>
      <c r="I272" s="13" t="s">
        <v>2070</v>
      </c>
      <c r="J272" s="13" t="s">
        <v>338</v>
      </c>
      <c r="K272" s="13" t="s">
        <v>2071</v>
      </c>
      <c r="L272" s="13" t="s">
        <v>330</v>
      </c>
      <c r="M272" s="13" t="s">
        <v>1829</v>
      </c>
      <c r="N272" s="13" t="s">
        <v>24</v>
      </c>
      <c r="O272" s="13" t="s">
        <v>24</v>
      </c>
      <c r="P272" s="13" t="s">
        <v>2072</v>
      </c>
      <c r="Q272" s="13" t="s">
        <v>2073</v>
      </c>
      <c r="R272" s="13" t="s">
        <v>1686</v>
      </c>
      <c r="S272" s="13" t="s">
        <v>2073</v>
      </c>
      <c r="T272" s="13" t="s">
        <v>1686</v>
      </c>
    </row>
    <row r="273" spans="1:20" x14ac:dyDescent="0.25">
      <c r="A273" s="3" t="s">
        <v>2074</v>
      </c>
      <c r="B273" s="13" t="s">
        <v>712</v>
      </c>
      <c r="C273" s="13" t="s">
        <v>713</v>
      </c>
      <c r="D273" s="13" t="s">
        <v>2075</v>
      </c>
      <c r="E273" s="11" t="s">
        <v>2753</v>
      </c>
      <c r="F273" s="13" t="s">
        <v>55</v>
      </c>
      <c r="G273" s="13" t="s">
        <v>864</v>
      </c>
      <c r="H273" s="20">
        <v>41199</v>
      </c>
      <c r="I273" s="13" t="s">
        <v>2076</v>
      </c>
      <c r="J273" s="13" t="s">
        <v>67</v>
      </c>
      <c r="K273" s="13" t="s">
        <v>24</v>
      </c>
      <c r="L273" s="13" t="s">
        <v>717</v>
      </c>
      <c r="M273" s="13" t="s">
        <v>718</v>
      </c>
      <c r="N273" s="13" t="s">
        <v>719</v>
      </c>
      <c r="O273" s="13" t="s">
        <v>719</v>
      </c>
      <c r="P273" s="13" t="s">
        <v>2077</v>
      </c>
      <c r="Q273" s="13" t="s">
        <v>2078</v>
      </c>
      <c r="R273" s="13" t="s">
        <v>42</v>
      </c>
      <c r="S273" s="13" t="s">
        <v>2079</v>
      </c>
      <c r="T273" s="13" t="s">
        <v>280</v>
      </c>
    </row>
    <row r="274" spans="1:20" x14ac:dyDescent="0.25">
      <c r="A274" s="3" t="s">
        <v>2080</v>
      </c>
      <c r="B274" s="13" t="s">
        <v>20</v>
      </c>
      <c r="C274" s="13" t="s">
        <v>1951</v>
      </c>
      <c r="D274" s="13" t="s">
        <v>2081</v>
      </c>
      <c r="E274" s="11" t="s">
        <v>2750</v>
      </c>
      <c r="F274" s="13" t="s">
        <v>1691</v>
      </c>
      <c r="G274" s="13" t="s">
        <v>864</v>
      </c>
      <c r="H274" s="20">
        <v>41200</v>
      </c>
      <c r="I274" s="13" t="s">
        <v>2082</v>
      </c>
      <c r="J274" s="13" t="s">
        <v>744</v>
      </c>
      <c r="K274" s="13" t="s">
        <v>2083</v>
      </c>
      <c r="L274" s="13" t="s">
        <v>24</v>
      </c>
      <c r="M274" s="13" t="s">
        <v>24</v>
      </c>
      <c r="N274" s="13" t="s">
        <v>1955</v>
      </c>
      <c r="O274" s="13" t="s">
        <v>1955</v>
      </c>
      <c r="P274" s="13" t="s">
        <v>2084</v>
      </c>
      <c r="Q274" s="13" t="s">
        <v>2085</v>
      </c>
      <c r="R274" s="13" t="s">
        <v>1686</v>
      </c>
      <c r="S274" s="13" t="s">
        <v>2085</v>
      </c>
      <c r="T274" s="13" t="s">
        <v>1686</v>
      </c>
    </row>
    <row r="275" spans="1:20" x14ac:dyDescent="0.25">
      <c r="A275" s="3" t="s">
        <v>2086</v>
      </c>
      <c r="B275" s="13" t="s">
        <v>194</v>
      </c>
      <c r="C275" s="13" t="s">
        <v>1751</v>
      </c>
      <c r="D275" s="13" t="s">
        <v>2087</v>
      </c>
      <c r="E275" s="11" t="s">
        <v>2750</v>
      </c>
      <c r="F275" s="13" t="s">
        <v>119</v>
      </c>
      <c r="G275" s="13" t="s">
        <v>1869</v>
      </c>
      <c r="H275" s="20">
        <v>41200</v>
      </c>
      <c r="I275" s="13" t="s">
        <v>2082</v>
      </c>
      <c r="J275" s="13" t="s">
        <v>2088</v>
      </c>
      <c r="K275" s="13" t="s">
        <v>404</v>
      </c>
      <c r="L275" s="13" t="s">
        <v>321</v>
      </c>
      <c r="M275" s="13" t="s">
        <v>487</v>
      </c>
      <c r="N275" s="13" t="s">
        <v>24</v>
      </c>
      <c r="O275" s="13" t="s">
        <v>24</v>
      </c>
      <c r="P275" s="13" t="s">
        <v>2089</v>
      </c>
      <c r="Q275" s="13" t="s">
        <v>2090</v>
      </c>
      <c r="R275" s="13" t="s">
        <v>1686</v>
      </c>
      <c r="S275" s="13" t="s">
        <v>2090</v>
      </c>
      <c r="T275" s="13" t="s">
        <v>1686</v>
      </c>
    </row>
    <row r="276" spans="1:20" x14ac:dyDescent="0.25">
      <c r="A276" s="3" t="s">
        <v>2091</v>
      </c>
      <c r="B276" s="13" t="s">
        <v>194</v>
      </c>
      <c r="C276" s="13" t="s">
        <v>1751</v>
      </c>
      <c r="D276" s="13" t="s">
        <v>2092</v>
      </c>
      <c r="E276" s="11" t="s">
        <v>2750</v>
      </c>
      <c r="F276" s="13" t="s">
        <v>55</v>
      </c>
      <c r="G276" s="13" t="s">
        <v>357</v>
      </c>
      <c r="H276" s="20">
        <v>41200</v>
      </c>
      <c r="I276" s="13" t="s">
        <v>2082</v>
      </c>
      <c r="J276" s="13" t="s">
        <v>2088</v>
      </c>
      <c r="K276" s="13" t="s">
        <v>2093</v>
      </c>
      <c r="L276" s="13" t="s">
        <v>321</v>
      </c>
      <c r="M276" s="13" t="s">
        <v>487</v>
      </c>
      <c r="N276" s="13" t="s">
        <v>24</v>
      </c>
      <c r="O276" s="13" t="s">
        <v>24</v>
      </c>
      <c r="P276" s="13" t="s">
        <v>2094</v>
      </c>
      <c r="Q276" s="13" t="s">
        <v>2095</v>
      </c>
      <c r="R276" s="13" t="s">
        <v>1686</v>
      </c>
      <c r="S276" s="13" t="s">
        <v>2096</v>
      </c>
      <c r="T276" s="13" t="s">
        <v>42</v>
      </c>
    </row>
    <row r="277" spans="1:20" x14ac:dyDescent="0.25">
      <c r="A277" s="3" t="s">
        <v>2097</v>
      </c>
      <c r="B277" s="13" t="s">
        <v>20</v>
      </c>
      <c r="C277" s="13" t="s">
        <v>2098</v>
      </c>
      <c r="D277" s="13" t="s">
        <v>2099</v>
      </c>
      <c r="E277" s="11" t="s">
        <v>2750</v>
      </c>
      <c r="F277" s="13" t="s">
        <v>119</v>
      </c>
      <c r="G277" s="13" t="s">
        <v>2100</v>
      </c>
      <c r="H277" s="20">
        <v>41200</v>
      </c>
      <c r="I277" s="13" t="s">
        <v>2082</v>
      </c>
      <c r="J277" s="13" t="s">
        <v>2101</v>
      </c>
      <c r="K277" s="13" t="s">
        <v>2102</v>
      </c>
      <c r="L277" s="13" t="s">
        <v>58</v>
      </c>
      <c r="M277" s="13" t="s">
        <v>2103</v>
      </c>
      <c r="N277" s="13" t="s">
        <v>24</v>
      </c>
      <c r="O277" s="13" t="s">
        <v>24</v>
      </c>
      <c r="P277" s="13" t="s">
        <v>2104</v>
      </c>
      <c r="Q277" s="13" t="s">
        <v>2105</v>
      </c>
      <c r="R277" s="13" t="s">
        <v>42</v>
      </c>
      <c r="S277" s="13" t="s">
        <v>2105</v>
      </c>
      <c r="T277" s="13" t="s">
        <v>42</v>
      </c>
    </row>
    <row r="278" spans="1:20" x14ac:dyDescent="0.25">
      <c r="A278" s="3" t="s">
        <v>2106</v>
      </c>
      <c r="B278" s="13" t="s">
        <v>20</v>
      </c>
      <c r="C278" s="13" t="s">
        <v>197</v>
      </c>
      <c r="D278" s="13" t="s">
        <v>2018</v>
      </c>
      <c r="E278" s="11" t="s">
        <v>2753</v>
      </c>
      <c r="F278" s="13" t="s">
        <v>23</v>
      </c>
      <c r="G278" s="13" t="s">
        <v>24</v>
      </c>
      <c r="H278" s="20">
        <v>41201</v>
      </c>
      <c r="I278" s="13" t="s">
        <v>2107</v>
      </c>
      <c r="J278" s="13" t="s">
        <v>2020</v>
      </c>
      <c r="K278" s="13" t="s">
        <v>2108</v>
      </c>
      <c r="L278" s="13" t="s">
        <v>2022</v>
      </c>
      <c r="M278" s="13" t="s">
        <v>2022</v>
      </c>
      <c r="N278" s="13" t="s">
        <v>2023</v>
      </c>
      <c r="O278" s="13" t="s">
        <v>2023</v>
      </c>
      <c r="P278" s="13" t="s">
        <v>24</v>
      </c>
      <c r="Q278" s="13" t="s">
        <v>2109</v>
      </c>
      <c r="R278" s="13" t="s">
        <v>42</v>
      </c>
      <c r="S278" s="13" t="s">
        <v>2110</v>
      </c>
      <c r="T278" s="13" t="s">
        <v>42</v>
      </c>
    </row>
    <row r="279" spans="1:20" x14ac:dyDescent="0.25">
      <c r="A279" s="3" t="s">
        <v>2111</v>
      </c>
      <c r="B279" s="13" t="s">
        <v>180</v>
      </c>
      <c r="C279" s="13" t="s">
        <v>2112</v>
      </c>
      <c r="D279" s="13" t="s">
        <v>2113</v>
      </c>
      <c r="E279" s="11" t="s">
        <v>2749</v>
      </c>
      <c r="F279" s="13" t="s">
        <v>55</v>
      </c>
      <c r="G279" s="13" t="s">
        <v>24</v>
      </c>
      <c r="H279" s="20">
        <v>41202</v>
      </c>
      <c r="I279" s="13" t="s">
        <v>2107</v>
      </c>
      <c r="J279" s="13" t="s">
        <v>2114</v>
      </c>
      <c r="K279" s="13" t="s">
        <v>2115</v>
      </c>
      <c r="L279" s="13" t="s">
        <v>24</v>
      </c>
      <c r="M279" s="13" t="s">
        <v>24</v>
      </c>
      <c r="N279" s="13" t="s">
        <v>2116</v>
      </c>
      <c r="O279" s="13" t="s">
        <v>2116</v>
      </c>
      <c r="P279" s="13" t="s">
        <v>24</v>
      </c>
      <c r="Q279" s="13" t="s">
        <v>2117</v>
      </c>
      <c r="R279" s="13" t="s">
        <v>42</v>
      </c>
      <c r="S279" s="13" t="s">
        <v>2118</v>
      </c>
      <c r="T279" s="13" t="s">
        <v>42</v>
      </c>
    </row>
    <row r="280" spans="1:20" x14ac:dyDescent="0.25">
      <c r="A280" s="3" t="s">
        <v>2119</v>
      </c>
      <c r="B280" s="13" t="s">
        <v>180</v>
      </c>
      <c r="C280" s="13" t="s">
        <v>1924</v>
      </c>
      <c r="D280" s="13" t="s">
        <v>2120</v>
      </c>
      <c r="E280" s="11" t="s">
        <v>2749</v>
      </c>
      <c r="F280" s="13" t="s">
        <v>349</v>
      </c>
      <c r="G280" s="13" t="s">
        <v>24</v>
      </c>
      <c r="H280" s="20">
        <v>41205</v>
      </c>
      <c r="I280" s="13" t="s">
        <v>2121</v>
      </c>
      <c r="J280" s="13" t="s">
        <v>305</v>
      </c>
      <c r="K280" s="13" t="s">
        <v>2122</v>
      </c>
      <c r="L280" s="13" t="s">
        <v>350</v>
      </c>
      <c r="M280" s="13" t="s">
        <v>1927</v>
      </c>
      <c r="N280" s="13" t="s">
        <v>1928</v>
      </c>
      <c r="O280" s="13" t="s">
        <v>1928</v>
      </c>
      <c r="P280" s="13" t="s">
        <v>24</v>
      </c>
      <c r="Q280" s="13" t="s">
        <v>2123</v>
      </c>
      <c r="R280" s="13" t="s">
        <v>1686</v>
      </c>
      <c r="S280" s="13" t="s">
        <v>2123</v>
      </c>
      <c r="T280" s="13" t="s">
        <v>1686</v>
      </c>
    </row>
    <row r="281" spans="1:20" x14ac:dyDescent="0.25">
      <c r="A281" s="3" t="s">
        <v>2148</v>
      </c>
      <c r="B281" s="13" t="s">
        <v>20</v>
      </c>
      <c r="C281" s="13" t="s">
        <v>2149</v>
      </c>
      <c r="D281" s="13" t="s">
        <v>2150</v>
      </c>
      <c r="E281" s="11" t="s">
        <v>2753</v>
      </c>
      <c r="F281" s="13" t="s">
        <v>55</v>
      </c>
      <c r="G281" s="13" t="s">
        <v>864</v>
      </c>
      <c r="H281" s="20">
        <v>41206</v>
      </c>
      <c r="I281" s="13" t="s">
        <v>2127</v>
      </c>
      <c r="J281" s="13" t="s">
        <v>2151</v>
      </c>
      <c r="K281" s="13" t="s">
        <v>2152</v>
      </c>
      <c r="L281" s="13" t="s">
        <v>2153</v>
      </c>
      <c r="M281" s="13" t="s">
        <v>2154</v>
      </c>
      <c r="N281" s="13" t="s">
        <v>24</v>
      </c>
      <c r="O281" s="13" t="s">
        <v>24</v>
      </c>
      <c r="P281" s="13" t="s">
        <v>2155</v>
      </c>
      <c r="Q281" s="13" t="s">
        <v>2156</v>
      </c>
      <c r="R281" s="13" t="s">
        <v>42</v>
      </c>
      <c r="S281" s="13" t="s">
        <v>2157</v>
      </c>
      <c r="T281" s="13" t="s">
        <v>42</v>
      </c>
    </row>
    <row r="282" spans="1:20" x14ac:dyDescent="0.25">
      <c r="A282" s="3" t="s">
        <v>2124</v>
      </c>
      <c r="B282" s="13" t="s">
        <v>20</v>
      </c>
      <c r="C282" s="13" t="s">
        <v>2125</v>
      </c>
      <c r="D282" s="13" t="s">
        <v>2126</v>
      </c>
      <c r="E282" s="11" t="s">
        <v>2750</v>
      </c>
      <c r="F282" s="13" t="s">
        <v>119</v>
      </c>
      <c r="G282" s="13" t="s">
        <v>681</v>
      </c>
      <c r="H282" s="20">
        <v>41206</v>
      </c>
      <c r="I282" s="13" t="s">
        <v>2127</v>
      </c>
      <c r="J282" s="13" t="s">
        <v>593</v>
      </c>
      <c r="K282" s="13" t="s">
        <v>2128</v>
      </c>
      <c r="L282" s="13" t="s">
        <v>47</v>
      </c>
      <c r="M282" s="13" t="s">
        <v>2129</v>
      </c>
      <c r="N282" s="13" t="s">
        <v>2130</v>
      </c>
      <c r="O282" s="13" t="s">
        <v>2130</v>
      </c>
      <c r="P282" s="13" t="s">
        <v>2131</v>
      </c>
      <c r="Q282" s="13" t="s">
        <v>2132</v>
      </c>
      <c r="R282" s="13" t="s">
        <v>42</v>
      </c>
      <c r="S282" s="13" t="s">
        <v>2132</v>
      </c>
      <c r="T282" s="13" t="s">
        <v>42</v>
      </c>
    </row>
    <row r="283" spans="1:20" x14ac:dyDescent="0.25">
      <c r="A283" s="3" t="s">
        <v>2133</v>
      </c>
      <c r="B283" s="13" t="s">
        <v>20</v>
      </c>
      <c r="C283" s="13" t="s">
        <v>2134</v>
      </c>
      <c r="D283" s="13" t="s">
        <v>2135</v>
      </c>
      <c r="E283" s="11" t="s">
        <v>2750</v>
      </c>
      <c r="F283" s="13" t="s">
        <v>23</v>
      </c>
      <c r="G283" s="13" t="s">
        <v>24</v>
      </c>
      <c r="H283" s="20">
        <v>41206</v>
      </c>
      <c r="I283" s="13" t="s">
        <v>2127</v>
      </c>
      <c r="J283" s="13" t="s">
        <v>210</v>
      </c>
      <c r="K283" s="13" t="s">
        <v>24</v>
      </c>
      <c r="L283" s="13" t="s">
        <v>211</v>
      </c>
      <c r="M283" s="13" t="s">
        <v>2136</v>
      </c>
      <c r="N283" s="13" t="s">
        <v>2137</v>
      </c>
      <c r="O283" s="13" t="s">
        <v>2137</v>
      </c>
      <c r="P283" s="13" t="s">
        <v>2138</v>
      </c>
      <c r="Q283" s="13" t="s">
        <v>2139</v>
      </c>
      <c r="R283" s="13" t="s">
        <v>42</v>
      </c>
      <c r="S283" s="13" t="s">
        <v>2140</v>
      </c>
      <c r="T283" s="13" t="s">
        <v>42</v>
      </c>
    </row>
    <row r="284" spans="1:20" x14ac:dyDescent="0.25">
      <c r="A284" s="3" t="s">
        <v>2141</v>
      </c>
      <c r="B284" s="13" t="s">
        <v>20</v>
      </c>
      <c r="C284" s="13" t="s">
        <v>2142</v>
      </c>
      <c r="D284" s="13" t="s">
        <v>2143</v>
      </c>
      <c r="E284" s="11" t="s">
        <v>2751</v>
      </c>
      <c r="F284" s="13" t="s">
        <v>55</v>
      </c>
      <c r="G284" s="13" t="s">
        <v>24</v>
      </c>
      <c r="H284" s="20">
        <v>41206</v>
      </c>
      <c r="I284" s="13" t="s">
        <v>2127</v>
      </c>
      <c r="J284" s="13" t="s">
        <v>67</v>
      </c>
      <c r="K284" s="13" t="s">
        <v>2144</v>
      </c>
      <c r="L284" s="13" t="s">
        <v>866</v>
      </c>
      <c r="M284" s="13" t="s">
        <v>1807</v>
      </c>
      <c r="N284" s="13" t="s">
        <v>24</v>
      </c>
      <c r="O284" s="13" t="s">
        <v>24</v>
      </c>
      <c r="P284" s="13" t="s">
        <v>2145</v>
      </c>
      <c r="Q284" s="13" t="s">
        <v>2146</v>
      </c>
      <c r="R284" s="13" t="s">
        <v>42</v>
      </c>
      <c r="S284" s="13" t="s">
        <v>2147</v>
      </c>
      <c r="T284" s="13" t="s">
        <v>42</v>
      </c>
    </row>
    <row r="285" spans="1:20" s="4" customFormat="1" x14ac:dyDescent="0.25">
      <c r="A285" s="4" t="s">
        <v>2158</v>
      </c>
      <c r="B285" s="11" t="s">
        <v>180</v>
      </c>
      <c r="C285" s="11" t="s">
        <v>2159</v>
      </c>
      <c r="D285" s="11" t="s">
        <v>2160</v>
      </c>
      <c r="E285" s="11" t="s">
        <v>2749</v>
      </c>
      <c r="F285" s="11" t="s">
        <v>106</v>
      </c>
      <c r="G285" s="11" t="s">
        <v>2161</v>
      </c>
      <c r="H285" s="19">
        <v>41207</v>
      </c>
      <c r="I285" s="11" t="s">
        <v>2162</v>
      </c>
      <c r="J285" s="11" t="s">
        <v>1738</v>
      </c>
      <c r="K285" s="11" t="s">
        <v>2163</v>
      </c>
      <c r="L285" s="11" t="s">
        <v>24</v>
      </c>
      <c r="M285" s="11" t="s">
        <v>24</v>
      </c>
      <c r="N285" s="11" t="s">
        <v>2164</v>
      </c>
      <c r="O285" s="11" t="s">
        <v>2164</v>
      </c>
      <c r="P285" s="11" t="s">
        <v>2165</v>
      </c>
      <c r="Q285" s="11" t="s">
        <v>2166</v>
      </c>
      <c r="R285" s="11" t="s">
        <v>42</v>
      </c>
      <c r="S285" s="11" t="s">
        <v>2166</v>
      </c>
      <c r="T285" s="11" t="s">
        <v>42</v>
      </c>
    </row>
    <row r="286" spans="1:20" x14ac:dyDescent="0.25">
      <c r="A286" s="3" t="s">
        <v>2167</v>
      </c>
      <c r="B286" s="13" t="s">
        <v>180</v>
      </c>
      <c r="C286" s="13" t="s">
        <v>2168</v>
      </c>
      <c r="D286" s="13" t="s">
        <v>2169</v>
      </c>
      <c r="E286" s="11" t="s">
        <v>2749</v>
      </c>
      <c r="F286" s="13" t="s">
        <v>590</v>
      </c>
      <c r="G286" s="13" t="s">
        <v>24</v>
      </c>
      <c r="H286" s="20">
        <v>41207</v>
      </c>
      <c r="I286" s="13" t="s">
        <v>2162</v>
      </c>
      <c r="J286" s="13" t="s">
        <v>2170</v>
      </c>
      <c r="K286" s="13" t="s">
        <v>2171</v>
      </c>
      <c r="L286" s="13" t="s">
        <v>1933</v>
      </c>
      <c r="M286" s="13" t="s">
        <v>1934</v>
      </c>
      <c r="N286" s="13" t="s">
        <v>2172</v>
      </c>
      <c r="O286" s="13" t="s">
        <v>2172</v>
      </c>
      <c r="P286" s="13" t="s">
        <v>24</v>
      </c>
      <c r="Q286" s="13" t="s">
        <v>2173</v>
      </c>
      <c r="R286" s="13" t="s">
        <v>42</v>
      </c>
      <c r="S286" s="13" t="s">
        <v>2173</v>
      </c>
      <c r="T286" s="13" t="s">
        <v>42</v>
      </c>
    </row>
    <row r="287" spans="1:20" x14ac:dyDescent="0.25">
      <c r="A287" s="3" t="s">
        <v>2174</v>
      </c>
      <c r="B287" s="13" t="s">
        <v>20</v>
      </c>
      <c r="C287" s="13" t="s">
        <v>1951</v>
      </c>
      <c r="D287" s="13" t="s">
        <v>2175</v>
      </c>
      <c r="E287" s="11" t="s">
        <v>2750</v>
      </c>
      <c r="F287" s="13" t="s">
        <v>1691</v>
      </c>
      <c r="G287" s="13" t="s">
        <v>2176</v>
      </c>
      <c r="H287" s="20">
        <v>41208</v>
      </c>
      <c r="I287" s="13" t="s">
        <v>2177</v>
      </c>
      <c r="J287" s="13" t="s">
        <v>744</v>
      </c>
      <c r="K287" s="13" t="s">
        <v>2083</v>
      </c>
      <c r="L287" s="13" t="s">
        <v>24</v>
      </c>
      <c r="M287" s="13" t="s">
        <v>24</v>
      </c>
      <c r="N287" s="13" t="s">
        <v>1955</v>
      </c>
      <c r="O287" s="13" t="s">
        <v>1955</v>
      </c>
      <c r="P287" s="13" t="s">
        <v>2178</v>
      </c>
      <c r="Q287" s="13" t="s">
        <v>2179</v>
      </c>
      <c r="R287" s="13" t="s">
        <v>1686</v>
      </c>
      <c r="S287" s="13" t="s">
        <v>2180</v>
      </c>
      <c r="T287" s="13" t="s">
        <v>1686</v>
      </c>
    </row>
    <row r="288" spans="1:20" x14ac:dyDescent="0.25">
      <c r="A288" s="3" t="s">
        <v>2181</v>
      </c>
      <c r="B288" s="13" t="s">
        <v>194</v>
      </c>
      <c r="C288" s="13" t="s">
        <v>1826</v>
      </c>
      <c r="D288" s="13" t="s">
        <v>2182</v>
      </c>
      <c r="E288" s="11" t="s">
        <v>2752</v>
      </c>
      <c r="F288" s="13" t="s">
        <v>130</v>
      </c>
      <c r="G288" s="13" t="s">
        <v>1388</v>
      </c>
      <c r="H288" s="20">
        <v>41208</v>
      </c>
      <c r="I288" s="13" t="s">
        <v>2177</v>
      </c>
      <c r="J288" s="13" t="s">
        <v>338</v>
      </c>
      <c r="K288" s="13" t="s">
        <v>24</v>
      </c>
      <c r="L288" s="13" t="s">
        <v>330</v>
      </c>
      <c r="M288" s="13" t="s">
        <v>331</v>
      </c>
      <c r="N288" s="13" t="s">
        <v>24</v>
      </c>
      <c r="O288" s="13" t="s">
        <v>24</v>
      </c>
      <c r="P288" s="13" t="s">
        <v>2183</v>
      </c>
      <c r="Q288" s="13" t="s">
        <v>2184</v>
      </c>
      <c r="R288" s="13" t="s">
        <v>1686</v>
      </c>
      <c r="S288" s="13" t="s">
        <v>2185</v>
      </c>
      <c r="T288" s="13" t="s">
        <v>1686</v>
      </c>
    </row>
    <row r="289" spans="1:20" x14ac:dyDescent="0.25">
      <c r="A289" s="3" t="s">
        <v>2186</v>
      </c>
      <c r="B289" s="13" t="s">
        <v>20</v>
      </c>
      <c r="C289" s="13" t="s">
        <v>2187</v>
      </c>
      <c r="D289" s="13" t="s">
        <v>2188</v>
      </c>
      <c r="E289" s="11" t="s">
        <v>2753</v>
      </c>
      <c r="F289" s="13" t="s">
        <v>55</v>
      </c>
      <c r="G289" s="13" t="s">
        <v>88</v>
      </c>
      <c r="H289" s="20">
        <v>41212</v>
      </c>
      <c r="I289" s="13" t="s">
        <v>2189</v>
      </c>
      <c r="J289" s="13" t="s">
        <v>2190</v>
      </c>
      <c r="K289" s="13" t="s">
        <v>24</v>
      </c>
      <c r="L289" s="13" t="s">
        <v>2191</v>
      </c>
      <c r="M289" s="13" t="s">
        <v>2192</v>
      </c>
      <c r="N289" s="13" t="s">
        <v>2193</v>
      </c>
      <c r="O289" s="13" t="s">
        <v>2193</v>
      </c>
      <c r="P289" s="13" t="s">
        <v>24</v>
      </c>
      <c r="Q289" s="13" t="s">
        <v>2194</v>
      </c>
      <c r="R289" s="13" t="s">
        <v>42</v>
      </c>
      <c r="S289" s="13" t="s">
        <v>2195</v>
      </c>
      <c r="T289" s="13" t="s">
        <v>42</v>
      </c>
    </row>
    <row r="290" spans="1:20" x14ac:dyDescent="0.25">
      <c r="A290" s="3" t="s">
        <v>2196</v>
      </c>
      <c r="B290" s="13" t="s">
        <v>20</v>
      </c>
      <c r="C290" s="13" t="s">
        <v>2197</v>
      </c>
      <c r="D290" s="13" t="s">
        <v>2198</v>
      </c>
      <c r="E290" s="11" t="s">
        <v>2753</v>
      </c>
      <c r="F290" s="13" t="s">
        <v>197</v>
      </c>
      <c r="G290" s="13" t="s">
        <v>864</v>
      </c>
      <c r="H290" s="20">
        <v>41213</v>
      </c>
      <c r="I290" s="13" t="s">
        <v>2199</v>
      </c>
      <c r="J290" s="13" t="s">
        <v>2200</v>
      </c>
      <c r="K290" s="13" t="s">
        <v>24</v>
      </c>
      <c r="L290" s="13" t="s">
        <v>2044</v>
      </c>
      <c r="M290" s="13" t="s">
        <v>1209</v>
      </c>
      <c r="N290" s="13" t="s">
        <v>2201</v>
      </c>
      <c r="O290" s="13" t="s">
        <v>2201</v>
      </c>
      <c r="P290" s="13" t="s">
        <v>24</v>
      </c>
      <c r="Q290" s="13" t="s">
        <v>2202</v>
      </c>
      <c r="R290" s="13" t="s">
        <v>42</v>
      </c>
      <c r="S290" s="13" t="s">
        <v>2202</v>
      </c>
      <c r="T290" s="13" t="s">
        <v>42</v>
      </c>
    </row>
    <row r="291" spans="1:20" x14ac:dyDescent="0.25">
      <c r="A291" s="3" t="s">
        <v>2203</v>
      </c>
      <c r="B291" s="13" t="s">
        <v>20</v>
      </c>
      <c r="C291" s="13" t="s">
        <v>2204</v>
      </c>
      <c r="D291" s="13" t="s">
        <v>2205</v>
      </c>
      <c r="E291" s="11" t="s">
        <v>2752</v>
      </c>
      <c r="F291" s="13" t="s">
        <v>130</v>
      </c>
      <c r="G291" s="13" t="s">
        <v>2206</v>
      </c>
      <c r="H291" s="20">
        <v>41213</v>
      </c>
      <c r="I291" s="13" t="s">
        <v>2199</v>
      </c>
      <c r="J291" s="13" t="s">
        <v>475</v>
      </c>
      <c r="K291" s="13" t="s">
        <v>24</v>
      </c>
      <c r="L291" s="13" t="s">
        <v>579</v>
      </c>
      <c r="M291" s="13" t="s">
        <v>477</v>
      </c>
      <c r="N291" s="13" t="s">
        <v>24</v>
      </c>
      <c r="O291" s="13" t="s">
        <v>24</v>
      </c>
      <c r="P291" s="13" t="s">
        <v>2207</v>
      </c>
      <c r="Q291" s="13" t="s">
        <v>2208</v>
      </c>
      <c r="R291" s="13" t="s">
        <v>42</v>
      </c>
      <c r="S291" s="13" t="s">
        <v>2208</v>
      </c>
      <c r="T291" s="13" t="s">
        <v>42</v>
      </c>
    </row>
    <row r="292" spans="1:20" x14ac:dyDescent="0.25">
      <c r="A292" s="3" t="s">
        <v>2209</v>
      </c>
      <c r="B292" s="13" t="s">
        <v>20</v>
      </c>
      <c r="C292" s="13" t="s">
        <v>2210</v>
      </c>
      <c r="D292" s="13" t="s">
        <v>2211</v>
      </c>
      <c r="E292" s="11" t="s">
        <v>2752</v>
      </c>
      <c r="F292" s="13" t="s">
        <v>130</v>
      </c>
      <c r="G292" s="13" t="s">
        <v>2206</v>
      </c>
      <c r="H292" s="20">
        <v>41214</v>
      </c>
      <c r="I292" s="13" t="s">
        <v>2212</v>
      </c>
      <c r="J292" s="13" t="s">
        <v>475</v>
      </c>
      <c r="K292" s="13" t="s">
        <v>24</v>
      </c>
      <c r="L292" s="13" t="s">
        <v>579</v>
      </c>
      <c r="M292" s="13" t="s">
        <v>477</v>
      </c>
      <c r="N292" s="13" t="s">
        <v>24</v>
      </c>
      <c r="O292" s="13" t="s">
        <v>24</v>
      </c>
      <c r="P292" s="13" t="s">
        <v>2213</v>
      </c>
      <c r="Q292" s="13" t="s">
        <v>2214</v>
      </c>
      <c r="R292" s="13" t="s">
        <v>1686</v>
      </c>
      <c r="S292" s="13" t="s">
        <v>2215</v>
      </c>
      <c r="T292" s="13" t="s">
        <v>1686</v>
      </c>
    </row>
    <row r="293" spans="1:20" x14ac:dyDescent="0.25">
      <c r="A293" s="3" t="s">
        <v>2216</v>
      </c>
      <c r="B293" s="13" t="s">
        <v>2217</v>
      </c>
      <c r="C293" s="13" t="s">
        <v>2218</v>
      </c>
      <c r="D293" s="13" t="s">
        <v>2219</v>
      </c>
      <c r="E293" s="11" t="s">
        <v>2757</v>
      </c>
      <c r="F293" s="13" t="s">
        <v>2220</v>
      </c>
      <c r="G293" s="13" t="s">
        <v>24</v>
      </c>
      <c r="H293" s="20">
        <v>41216</v>
      </c>
      <c r="I293" s="13" t="s">
        <v>2221</v>
      </c>
      <c r="J293" s="13" t="s">
        <v>475</v>
      </c>
      <c r="K293" s="13" t="s">
        <v>24</v>
      </c>
      <c r="L293" s="13" t="s">
        <v>298</v>
      </c>
      <c r="M293" s="13" t="s">
        <v>299</v>
      </c>
      <c r="N293" s="13" t="s">
        <v>2222</v>
      </c>
      <c r="O293" s="13" t="s">
        <v>2222</v>
      </c>
      <c r="P293" s="13" t="s">
        <v>24</v>
      </c>
      <c r="Q293" s="13" t="s">
        <v>2223</v>
      </c>
      <c r="R293" s="13" t="s">
        <v>42</v>
      </c>
      <c r="S293" s="13" t="s">
        <v>2224</v>
      </c>
      <c r="T293" s="13" t="s">
        <v>42</v>
      </c>
    </row>
    <row r="294" spans="1:20" x14ac:dyDescent="0.25">
      <c r="A294" s="3" t="s">
        <v>2225</v>
      </c>
      <c r="B294" s="13" t="s">
        <v>180</v>
      </c>
      <c r="C294" s="13" t="s">
        <v>2226</v>
      </c>
      <c r="D294" s="13" t="s">
        <v>2227</v>
      </c>
      <c r="E294" s="11" t="s">
        <v>2750</v>
      </c>
      <c r="F294" s="13" t="s">
        <v>777</v>
      </c>
      <c r="G294" s="13" t="s">
        <v>24</v>
      </c>
      <c r="H294" s="20">
        <v>41216</v>
      </c>
      <c r="I294" s="13" t="s">
        <v>2221</v>
      </c>
      <c r="J294" s="13" t="s">
        <v>593</v>
      </c>
      <c r="K294" s="13" t="s">
        <v>2228</v>
      </c>
      <c r="L294" s="13" t="s">
        <v>24</v>
      </c>
      <c r="M294" s="13" t="s">
        <v>24</v>
      </c>
      <c r="N294" s="13" t="s">
        <v>778</v>
      </c>
      <c r="O294" s="13" t="s">
        <v>778</v>
      </c>
      <c r="P294" s="13" t="s">
        <v>24</v>
      </c>
      <c r="Q294" s="13" t="s">
        <v>2229</v>
      </c>
      <c r="R294" s="13" t="s">
        <v>42</v>
      </c>
      <c r="S294" s="13" t="s">
        <v>2229</v>
      </c>
      <c r="T294" s="13" t="s">
        <v>42</v>
      </c>
    </row>
    <row r="295" spans="1:20" x14ac:dyDescent="0.25">
      <c r="A295" s="3" t="s">
        <v>2230</v>
      </c>
      <c r="B295" s="13" t="s">
        <v>180</v>
      </c>
      <c r="C295" s="13" t="s">
        <v>2231</v>
      </c>
      <c r="D295" s="13" t="s">
        <v>2232</v>
      </c>
      <c r="E295" s="11" t="s">
        <v>2752</v>
      </c>
      <c r="F295" s="13" t="s">
        <v>1093</v>
      </c>
      <c r="G295" s="13" t="s">
        <v>2233</v>
      </c>
      <c r="H295" s="20">
        <v>41217</v>
      </c>
      <c r="I295" s="13" t="s">
        <v>2234</v>
      </c>
      <c r="J295" s="13" t="s">
        <v>1431</v>
      </c>
      <c r="K295" s="13" t="s">
        <v>2235</v>
      </c>
      <c r="L295" s="13" t="s">
        <v>1095</v>
      </c>
      <c r="M295" s="13" t="s">
        <v>1095</v>
      </c>
      <c r="N295" s="13" t="s">
        <v>2236</v>
      </c>
      <c r="O295" s="13" t="s">
        <v>2236</v>
      </c>
      <c r="P295" s="13" t="s">
        <v>24</v>
      </c>
      <c r="Q295" s="13" t="s">
        <v>2237</v>
      </c>
      <c r="R295" s="13" t="s">
        <v>42</v>
      </c>
      <c r="S295" s="13" t="s">
        <v>2237</v>
      </c>
      <c r="T295" s="13" t="s">
        <v>42</v>
      </c>
    </row>
    <row r="296" spans="1:20" x14ac:dyDescent="0.25">
      <c r="A296" s="3" t="s">
        <v>2238</v>
      </c>
      <c r="B296" s="13" t="s">
        <v>20</v>
      </c>
      <c r="C296" s="13" t="s">
        <v>2210</v>
      </c>
      <c r="D296" s="13" t="s">
        <v>2239</v>
      </c>
      <c r="E296" s="11" t="s">
        <v>2752</v>
      </c>
      <c r="F296" s="13" t="s">
        <v>130</v>
      </c>
      <c r="G296" s="13" t="s">
        <v>2206</v>
      </c>
      <c r="H296" s="20">
        <v>41218</v>
      </c>
      <c r="I296" s="13" t="s">
        <v>2240</v>
      </c>
      <c r="J296" s="13" t="s">
        <v>475</v>
      </c>
      <c r="K296" s="13" t="s">
        <v>24</v>
      </c>
      <c r="L296" s="13" t="s">
        <v>579</v>
      </c>
      <c r="M296" s="13" t="s">
        <v>477</v>
      </c>
      <c r="N296" s="13" t="s">
        <v>24</v>
      </c>
      <c r="O296" s="13" t="s">
        <v>24</v>
      </c>
      <c r="P296" s="13" t="s">
        <v>2241</v>
      </c>
      <c r="Q296" s="13" t="s">
        <v>2242</v>
      </c>
      <c r="R296" s="13" t="s">
        <v>1686</v>
      </c>
      <c r="S296" s="13" t="s">
        <v>2243</v>
      </c>
      <c r="T296" s="13" t="s">
        <v>1686</v>
      </c>
    </row>
    <row r="297" spans="1:20" x14ac:dyDescent="0.25">
      <c r="A297" s="3" t="s">
        <v>2244</v>
      </c>
      <c r="B297" s="13" t="s">
        <v>180</v>
      </c>
      <c r="C297" s="13" t="s">
        <v>1924</v>
      </c>
      <c r="D297" s="13" t="s">
        <v>2245</v>
      </c>
      <c r="E297" s="11" t="s">
        <v>2749</v>
      </c>
      <c r="F297" s="13" t="s">
        <v>349</v>
      </c>
      <c r="G297" s="13" t="s">
        <v>24</v>
      </c>
      <c r="H297" s="20">
        <v>41219</v>
      </c>
      <c r="I297" s="13" t="s">
        <v>2246</v>
      </c>
      <c r="J297" s="13" t="s">
        <v>305</v>
      </c>
      <c r="K297" s="13" t="s">
        <v>2247</v>
      </c>
      <c r="L297" s="13" t="s">
        <v>350</v>
      </c>
      <c r="M297" s="13" t="s">
        <v>1927</v>
      </c>
      <c r="N297" s="13" t="s">
        <v>1928</v>
      </c>
      <c r="O297" s="13" t="s">
        <v>1928</v>
      </c>
      <c r="P297" s="13" t="s">
        <v>24</v>
      </c>
      <c r="Q297" s="13" t="s">
        <v>2248</v>
      </c>
      <c r="R297" s="13" t="s">
        <v>1686</v>
      </c>
      <c r="S297" s="13" t="s">
        <v>2249</v>
      </c>
      <c r="T297" s="13" t="s">
        <v>1686</v>
      </c>
    </row>
    <row r="298" spans="1:20" x14ac:dyDescent="0.25">
      <c r="A298" s="3" t="s">
        <v>2257</v>
      </c>
      <c r="B298" s="13" t="s">
        <v>20</v>
      </c>
      <c r="C298" s="13" t="s">
        <v>2258</v>
      </c>
      <c r="D298" s="13" t="s">
        <v>2259</v>
      </c>
      <c r="E298" s="11" t="s">
        <v>2750</v>
      </c>
      <c r="F298" s="13" t="s">
        <v>119</v>
      </c>
      <c r="G298" s="13" t="s">
        <v>681</v>
      </c>
      <c r="H298" s="20">
        <v>41219</v>
      </c>
      <c r="I298" s="13" t="s">
        <v>2246</v>
      </c>
      <c r="J298" s="13" t="s">
        <v>38</v>
      </c>
      <c r="K298" s="13" t="s">
        <v>2260</v>
      </c>
      <c r="L298" s="13" t="s">
        <v>876</v>
      </c>
      <c r="M298" s="13" t="s">
        <v>790</v>
      </c>
      <c r="N298" s="13" t="s">
        <v>2261</v>
      </c>
      <c r="O298" s="13" t="s">
        <v>2261</v>
      </c>
      <c r="P298" s="13" t="s">
        <v>24</v>
      </c>
      <c r="Q298" s="13" t="s">
        <v>2262</v>
      </c>
      <c r="R298" s="13" t="s">
        <v>42</v>
      </c>
      <c r="S298" s="13" t="s">
        <v>2262</v>
      </c>
      <c r="T298" s="13" t="s">
        <v>42</v>
      </c>
    </row>
    <row r="299" spans="1:20" x14ac:dyDescent="0.25">
      <c r="A299" s="3" t="s">
        <v>2250</v>
      </c>
      <c r="B299" s="13" t="s">
        <v>20</v>
      </c>
      <c r="C299" s="13" t="s">
        <v>2251</v>
      </c>
      <c r="D299" s="13" t="s">
        <v>2252</v>
      </c>
      <c r="E299" s="11" t="s">
        <v>2752</v>
      </c>
      <c r="F299" s="13" t="s">
        <v>1093</v>
      </c>
      <c r="G299" s="13" t="s">
        <v>2253</v>
      </c>
      <c r="H299" s="20">
        <v>41219</v>
      </c>
      <c r="I299" s="13" t="s">
        <v>2246</v>
      </c>
      <c r="J299" s="13" t="s">
        <v>152</v>
      </c>
      <c r="K299" s="13" t="s">
        <v>24</v>
      </c>
      <c r="L299" s="13" t="s">
        <v>1095</v>
      </c>
      <c r="M299" s="13" t="s">
        <v>1095</v>
      </c>
      <c r="N299" s="13" t="s">
        <v>2254</v>
      </c>
      <c r="O299" s="13" t="s">
        <v>2254</v>
      </c>
      <c r="P299" s="13" t="s">
        <v>2255</v>
      </c>
      <c r="Q299" s="13" t="s">
        <v>2256</v>
      </c>
      <c r="R299" s="13" t="s">
        <v>42</v>
      </c>
      <c r="S299" s="13" t="s">
        <v>2256</v>
      </c>
      <c r="T299" s="13" t="s">
        <v>42</v>
      </c>
    </row>
    <row r="300" spans="1:20" x14ac:dyDescent="0.25">
      <c r="A300" s="3" t="s">
        <v>2269</v>
      </c>
      <c r="B300" s="13" t="s">
        <v>180</v>
      </c>
      <c r="C300" s="13" t="s">
        <v>2270</v>
      </c>
      <c r="D300" s="13" t="s">
        <v>2271</v>
      </c>
      <c r="E300" s="11" t="s">
        <v>2749</v>
      </c>
      <c r="F300" s="13" t="s">
        <v>2272</v>
      </c>
      <c r="G300" s="13" t="s">
        <v>2273</v>
      </c>
      <c r="H300" s="20">
        <v>41221</v>
      </c>
      <c r="I300" s="13" t="s">
        <v>2274</v>
      </c>
      <c r="J300" s="13" t="s">
        <v>2275</v>
      </c>
      <c r="K300" s="13" t="s">
        <v>2276</v>
      </c>
      <c r="L300" s="13" t="s">
        <v>2277</v>
      </c>
      <c r="M300" s="13" t="s">
        <v>2278</v>
      </c>
      <c r="N300" s="13" t="s">
        <v>2279</v>
      </c>
      <c r="O300" s="13" t="s">
        <v>2279</v>
      </c>
      <c r="P300" s="13" t="s">
        <v>24</v>
      </c>
      <c r="Q300" s="13" t="s">
        <v>2280</v>
      </c>
      <c r="R300" s="13" t="s">
        <v>42</v>
      </c>
      <c r="S300" s="13" t="s">
        <v>2281</v>
      </c>
      <c r="T300" s="13" t="s">
        <v>42</v>
      </c>
    </row>
    <row r="301" spans="1:20" x14ac:dyDescent="0.25">
      <c r="A301" s="3" t="s">
        <v>2263</v>
      </c>
      <c r="B301" s="13" t="s">
        <v>20</v>
      </c>
      <c r="C301" s="13" t="s">
        <v>2264</v>
      </c>
      <c r="D301" s="13" t="s">
        <v>2265</v>
      </c>
      <c r="E301" s="11" t="s">
        <v>2752</v>
      </c>
      <c r="F301" s="13" t="s">
        <v>130</v>
      </c>
      <c r="G301" s="13" t="s">
        <v>2206</v>
      </c>
      <c r="H301" s="20">
        <v>41221</v>
      </c>
      <c r="I301" s="13" t="s">
        <v>2266</v>
      </c>
      <c r="J301" s="13" t="s">
        <v>475</v>
      </c>
      <c r="K301" s="13" t="s">
        <v>24</v>
      </c>
      <c r="L301" s="13" t="s">
        <v>579</v>
      </c>
      <c r="M301" s="13" t="s">
        <v>477</v>
      </c>
      <c r="N301" s="13" t="s">
        <v>24</v>
      </c>
      <c r="O301" s="13" t="s">
        <v>24</v>
      </c>
      <c r="P301" s="13" t="s">
        <v>2267</v>
      </c>
      <c r="Q301" s="13" t="s">
        <v>2268</v>
      </c>
      <c r="R301" s="13" t="s">
        <v>1686</v>
      </c>
      <c r="S301" s="13" t="s">
        <v>2268</v>
      </c>
      <c r="T301" s="13" t="s">
        <v>1686</v>
      </c>
    </row>
    <row r="302" spans="1:20" x14ac:dyDescent="0.25">
      <c r="A302" s="3" t="s">
        <v>2282</v>
      </c>
      <c r="B302" s="13" t="s">
        <v>194</v>
      </c>
      <c r="C302" s="13" t="s">
        <v>195</v>
      </c>
      <c r="D302" s="13" t="s">
        <v>2283</v>
      </c>
      <c r="E302" s="11" t="s">
        <v>2752</v>
      </c>
      <c r="F302" s="13" t="s">
        <v>119</v>
      </c>
      <c r="G302" s="13" t="s">
        <v>643</v>
      </c>
      <c r="H302" s="20">
        <v>41222</v>
      </c>
      <c r="I302" s="13" t="s">
        <v>2284</v>
      </c>
      <c r="J302" s="13" t="s">
        <v>2285</v>
      </c>
      <c r="K302" s="13" t="s">
        <v>24</v>
      </c>
      <c r="L302" s="13" t="s">
        <v>321</v>
      </c>
      <c r="M302" s="13" t="s">
        <v>487</v>
      </c>
      <c r="N302" s="13" t="s">
        <v>24</v>
      </c>
      <c r="O302" s="13" t="s">
        <v>24</v>
      </c>
      <c r="P302" s="13" t="s">
        <v>2286</v>
      </c>
      <c r="Q302" s="13" t="s">
        <v>2287</v>
      </c>
      <c r="R302" s="13" t="s">
        <v>42</v>
      </c>
      <c r="S302" s="13" t="s">
        <v>2287</v>
      </c>
      <c r="T302" s="13" t="s">
        <v>42</v>
      </c>
    </row>
    <row r="303" spans="1:20" x14ac:dyDescent="0.25">
      <c r="A303" s="3" t="s">
        <v>2288</v>
      </c>
      <c r="B303" s="13" t="s">
        <v>194</v>
      </c>
      <c r="C303" s="13" t="s">
        <v>1826</v>
      </c>
      <c r="D303" s="13" t="s">
        <v>2289</v>
      </c>
      <c r="E303" s="11" t="s">
        <v>2752</v>
      </c>
      <c r="F303" s="13" t="s">
        <v>130</v>
      </c>
      <c r="G303" s="13" t="s">
        <v>1828</v>
      </c>
      <c r="H303" s="20">
        <v>41222</v>
      </c>
      <c r="I303" s="13" t="s">
        <v>2284</v>
      </c>
      <c r="J303" s="13" t="s">
        <v>338</v>
      </c>
      <c r="K303" s="13" t="s">
        <v>24</v>
      </c>
      <c r="L303" s="13" t="s">
        <v>330</v>
      </c>
      <c r="M303" s="13" t="s">
        <v>1829</v>
      </c>
      <c r="N303" s="13" t="s">
        <v>24</v>
      </c>
      <c r="O303" s="13" t="s">
        <v>24</v>
      </c>
      <c r="P303" s="13" t="s">
        <v>2290</v>
      </c>
      <c r="Q303" s="13" t="s">
        <v>2291</v>
      </c>
      <c r="R303" s="13" t="s">
        <v>1686</v>
      </c>
      <c r="S303" s="13" t="s">
        <v>2291</v>
      </c>
      <c r="T303" s="13" t="s">
        <v>1686</v>
      </c>
    </row>
    <row r="304" spans="1:20" x14ac:dyDescent="0.25">
      <c r="A304" s="3" t="s">
        <v>2292</v>
      </c>
      <c r="B304" s="13" t="s">
        <v>180</v>
      </c>
      <c r="C304" s="13" t="s">
        <v>2293</v>
      </c>
      <c r="D304" s="13" t="s">
        <v>2294</v>
      </c>
      <c r="E304" s="11" t="s">
        <v>2749</v>
      </c>
      <c r="F304" s="13" t="s">
        <v>2295</v>
      </c>
      <c r="G304" s="13" t="s">
        <v>24</v>
      </c>
      <c r="H304" s="20">
        <v>41223</v>
      </c>
      <c r="I304" s="13" t="s">
        <v>2296</v>
      </c>
      <c r="J304" s="13" t="s">
        <v>276</v>
      </c>
      <c r="K304" s="13" t="s">
        <v>2297</v>
      </c>
      <c r="L304" s="13" t="s">
        <v>24</v>
      </c>
      <c r="M304" s="13" t="s">
        <v>24</v>
      </c>
      <c r="N304" s="13" t="s">
        <v>2298</v>
      </c>
      <c r="O304" s="13" t="s">
        <v>2298</v>
      </c>
      <c r="P304" s="13" t="s">
        <v>24</v>
      </c>
      <c r="Q304" s="13" t="s">
        <v>2299</v>
      </c>
      <c r="R304" s="13" t="s">
        <v>42</v>
      </c>
      <c r="S304" s="13" t="s">
        <v>2299</v>
      </c>
      <c r="T304" s="13" t="s">
        <v>42</v>
      </c>
    </row>
    <row r="305" spans="1:20" x14ac:dyDescent="0.25">
      <c r="A305" s="3" t="s">
        <v>2300</v>
      </c>
      <c r="B305" s="13" t="s">
        <v>180</v>
      </c>
      <c r="C305" s="13" t="s">
        <v>2301</v>
      </c>
      <c r="D305" s="13" t="s">
        <v>2302</v>
      </c>
      <c r="E305" s="11" t="s">
        <v>2750</v>
      </c>
      <c r="F305" s="13" t="s">
        <v>2303</v>
      </c>
      <c r="G305" s="13" t="s">
        <v>2304</v>
      </c>
      <c r="H305" s="20">
        <v>41226</v>
      </c>
      <c r="I305" s="13" t="s">
        <v>2305</v>
      </c>
      <c r="J305" s="13" t="s">
        <v>2306</v>
      </c>
      <c r="K305" s="13" t="s">
        <v>2307</v>
      </c>
      <c r="L305" s="13" t="s">
        <v>645</v>
      </c>
      <c r="M305" s="13" t="s">
        <v>2308</v>
      </c>
      <c r="N305" s="13" t="s">
        <v>24</v>
      </c>
      <c r="O305" s="13" t="s">
        <v>24</v>
      </c>
      <c r="P305" s="13" t="s">
        <v>2309</v>
      </c>
      <c r="Q305" s="13" t="s">
        <v>2310</v>
      </c>
      <c r="R305" s="13" t="s">
        <v>1686</v>
      </c>
      <c r="S305" s="13" t="s">
        <v>2311</v>
      </c>
      <c r="T305" s="13" t="s">
        <v>1686</v>
      </c>
    </row>
    <row r="306" spans="1:20" x14ac:dyDescent="0.25">
      <c r="A306" s="3" t="s">
        <v>2312</v>
      </c>
      <c r="B306" s="13" t="s">
        <v>85</v>
      </c>
      <c r="C306" s="13" t="s">
        <v>86</v>
      </c>
      <c r="D306" s="13" t="s">
        <v>2313</v>
      </c>
      <c r="E306" s="11" t="s">
        <v>2757</v>
      </c>
      <c r="F306" s="13" t="s">
        <v>55</v>
      </c>
      <c r="G306" s="13" t="s">
        <v>88</v>
      </c>
      <c r="H306" s="20">
        <v>41227</v>
      </c>
      <c r="I306" s="13" t="s">
        <v>2314</v>
      </c>
      <c r="J306" s="13" t="s">
        <v>232</v>
      </c>
      <c r="K306" s="13" t="s">
        <v>2315</v>
      </c>
      <c r="L306" s="13" t="s">
        <v>234</v>
      </c>
      <c r="M306" s="13" t="s">
        <v>92</v>
      </c>
      <c r="N306" s="13" t="s">
        <v>2316</v>
      </c>
      <c r="O306" s="13" t="s">
        <v>2316</v>
      </c>
      <c r="P306" s="13" t="s">
        <v>24</v>
      </c>
      <c r="Q306" s="13" t="s">
        <v>2317</v>
      </c>
      <c r="R306" s="13" t="s">
        <v>32</v>
      </c>
      <c r="S306" s="13" t="s">
        <v>2318</v>
      </c>
      <c r="T306" s="13" t="s">
        <v>32</v>
      </c>
    </row>
    <row r="307" spans="1:20" x14ac:dyDescent="0.25">
      <c r="A307" s="3" t="s">
        <v>2333</v>
      </c>
      <c r="B307" s="13" t="s">
        <v>20</v>
      </c>
      <c r="C307" s="13" t="s">
        <v>2334</v>
      </c>
      <c r="D307" s="13" t="s">
        <v>2335</v>
      </c>
      <c r="E307" s="11" t="s">
        <v>2750</v>
      </c>
      <c r="F307" s="13" t="s">
        <v>119</v>
      </c>
      <c r="G307" s="13" t="s">
        <v>624</v>
      </c>
      <c r="H307" s="20">
        <v>41227</v>
      </c>
      <c r="I307" s="13" t="s">
        <v>2314</v>
      </c>
      <c r="J307" s="13" t="s">
        <v>2336</v>
      </c>
      <c r="K307" s="13" t="s">
        <v>2337</v>
      </c>
      <c r="L307" s="13" t="s">
        <v>645</v>
      </c>
      <c r="M307" s="13" t="s">
        <v>646</v>
      </c>
      <c r="N307" s="13" t="s">
        <v>24</v>
      </c>
      <c r="O307" s="13" t="s">
        <v>24</v>
      </c>
      <c r="P307" s="13" t="s">
        <v>2338</v>
      </c>
      <c r="Q307" s="13" t="s">
        <v>2339</v>
      </c>
      <c r="R307" s="13" t="s">
        <v>42</v>
      </c>
      <c r="S307" s="13" t="s">
        <v>2339</v>
      </c>
      <c r="T307" s="13" t="s">
        <v>42</v>
      </c>
    </row>
    <row r="308" spans="1:20" x14ac:dyDescent="0.25">
      <c r="A308" s="3" t="s">
        <v>2326</v>
      </c>
      <c r="B308" s="13" t="s">
        <v>20</v>
      </c>
      <c r="C308" s="13" t="s">
        <v>2327</v>
      </c>
      <c r="D308" s="13" t="s">
        <v>2328</v>
      </c>
      <c r="E308" s="11" t="s">
        <v>2750</v>
      </c>
      <c r="F308" s="13" t="s">
        <v>119</v>
      </c>
      <c r="G308" s="13" t="s">
        <v>24</v>
      </c>
      <c r="H308" s="20">
        <v>41227</v>
      </c>
      <c r="I308" s="13" t="s">
        <v>2314</v>
      </c>
      <c r="J308" s="13" t="s">
        <v>210</v>
      </c>
      <c r="K308" s="13" t="s">
        <v>24</v>
      </c>
      <c r="L308" s="13" t="s">
        <v>24</v>
      </c>
      <c r="M308" s="13" t="s">
        <v>24</v>
      </c>
      <c r="N308" s="13" t="s">
        <v>2329</v>
      </c>
      <c r="O308" s="13" t="s">
        <v>2329</v>
      </c>
      <c r="P308" s="13" t="s">
        <v>2330</v>
      </c>
      <c r="Q308" s="13" t="s">
        <v>2331</v>
      </c>
      <c r="R308" s="13" t="s">
        <v>1686</v>
      </c>
      <c r="S308" s="13" t="s">
        <v>2332</v>
      </c>
      <c r="T308" s="13" t="s">
        <v>42</v>
      </c>
    </row>
    <row r="309" spans="1:20" x14ac:dyDescent="0.25">
      <c r="A309" s="3" t="s">
        <v>2319</v>
      </c>
      <c r="B309" s="13" t="s">
        <v>20</v>
      </c>
      <c r="C309" s="13" t="s">
        <v>2320</v>
      </c>
      <c r="D309" s="13" t="s">
        <v>2321</v>
      </c>
      <c r="E309" s="11" t="s">
        <v>2752</v>
      </c>
      <c r="F309" s="13" t="s">
        <v>130</v>
      </c>
      <c r="G309" s="13" t="s">
        <v>2322</v>
      </c>
      <c r="H309" s="20">
        <v>41227</v>
      </c>
      <c r="I309" s="13" t="s">
        <v>2314</v>
      </c>
      <c r="J309" s="13" t="s">
        <v>554</v>
      </c>
      <c r="K309" s="13" t="s">
        <v>24</v>
      </c>
      <c r="L309" s="13" t="s">
        <v>1180</v>
      </c>
      <c r="M309" s="13" t="s">
        <v>1181</v>
      </c>
      <c r="N309" s="13" t="s">
        <v>2323</v>
      </c>
      <c r="O309" s="13" t="s">
        <v>2323</v>
      </c>
      <c r="P309" s="13" t="s">
        <v>2324</v>
      </c>
      <c r="Q309" s="13" t="s">
        <v>2325</v>
      </c>
      <c r="R309" s="13" t="s">
        <v>42</v>
      </c>
      <c r="S309" s="13" t="s">
        <v>2325</v>
      </c>
      <c r="T309" s="13" t="s">
        <v>42</v>
      </c>
    </row>
    <row r="310" spans="1:20" x14ac:dyDescent="0.25">
      <c r="A310" s="3" t="s">
        <v>2379</v>
      </c>
      <c r="B310" s="13" t="s">
        <v>20</v>
      </c>
      <c r="C310" s="13" t="s">
        <v>2334</v>
      </c>
      <c r="D310" s="13" t="s">
        <v>2380</v>
      </c>
      <c r="E310" s="11" t="s">
        <v>2750</v>
      </c>
      <c r="F310" s="13" t="s">
        <v>2303</v>
      </c>
      <c r="G310" s="13" t="s">
        <v>2304</v>
      </c>
      <c r="H310" s="20">
        <v>41228</v>
      </c>
      <c r="I310" s="13" t="s">
        <v>2343</v>
      </c>
      <c r="J310" s="13" t="s">
        <v>2381</v>
      </c>
      <c r="K310" s="13" t="s">
        <v>2382</v>
      </c>
      <c r="L310" s="13" t="s">
        <v>645</v>
      </c>
      <c r="M310" s="13" t="s">
        <v>646</v>
      </c>
      <c r="N310" s="13" t="s">
        <v>2383</v>
      </c>
      <c r="O310" s="13" t="s">
        <v>2383</v>
      </c>
      <c r="P310" s="13" t="s">
        <v>2384</v>
      </c>
      <c r="Q310" s="13" t="s">
        <v>2385</v>
      </c>
      <c r="R310" s="13" t="s">
        <v>42</v>
      </c>
      <c r="S310" s="13" t="s">
        <v>2385</v>
      </c>
      <c r="T310" s="13" t="s">
        <v>42</v>
      </c>
    </row>
    <row r="311" spans="1:20" x14ac:dyDescent="0.25">
      <c r="A311" s="3" t="s">
        <v>2353</v>
      </c>
      <c r="B311" s="13" t="s">
        <v>20</v>
      </c>
      <c r="C311" s="13" t="s">
        <v>2354</v>
      </c>
      <c r="D311" s="13" t="s">
        <v>2355</v>
      </c>
      <c r="E311" s="11" t="s">
        <v>2750</v>
      </c>
      <c r="F311" s="13" t="s">
        <v>119</v>
      </c>
      <c r="G311" s="13" t="s">
        <v>284</v>
      </c>
      <c r="H311" s="20">
        <v>41228</v>
      </c>
      <c r="I311" s="13" t="s">
        <v>2343</v>
      </c>
      <c r="J311" s="13" t="s">
        <v>2356</v>
      </c>
      <c r="K311" s="13" t="s">
        <v>2357</v>
      </c>
      <c r="L311" s="13" t="s">
        <v>287</v>
      </c>
      <c r="M311" s="13" t="s">
        <v>288</v>
      </c>
      <c r="N311" s="13" t="s">
        <v>24</v>
      </c>
      <c r="O311" s="13" t="s">
        <v>24</v>
      </c>
      <c r="P311" s="13" t="s">
        <v>2358</v>
      </c>
      <c r="Q311" s="13" t="s">
        <v>2359</v>
      </c>
      <c r="R311" s="13" t="s">
        <v>1686</v>
      </c>
      <c r="S311" s="13" t="s">
        <v>2360</v>
      </c>
      <c r="T311" s="13" t="s">
        <v>1686</v>
      </c>
    </row>
    <row r="312" spans="1:20" x14ac:dyDescent="0.25">
      <c r="A312" s="3" t="s">
        <v>2361</v>
      </c>
      <c r="B312" s="13" t="s">
        <v>20</v>
      </c>
      <c r="C312" s="13" t="s">
        <v>2354</v>
      </c>
      <c r="D312" s="13" t="s">
        <v>2362</v>
      </c>
      <c r="E312" s="11" t="s">
        <v>2750</v>
      </c>
      <c r="F312" s="13" t="s">
        <v>119</v>
      </c>
      <c r="G312" s="13" t="s">
        <v>284</v>
      </c>
      <c r="H312" s="20">
        <v>41228</v>
      </c>
      <c r="I312" s="13" t="s">
        <v>2343</v>
      </c>
      <c r="J312" s="13" t="s">
        <v>2356</v>
      </c>
      <c r="K312" s="13" t="s">
        <v>2363</v>
      </c>
      <c r="L312" s="13" t="s">
        <v>287</v>
      </c>
      <c r="M312" s="13" t="s">
        <v>288</v>
      </c>
      <c r="N312" s="13" t="s">
        <v>24</v>
      </c>
      <c r="O312" s="13" t="s">
        <v>24</v>
      </c>
      <c r="P312" s="13" t="s">
        <v>2364</v>
      </c>
      <c r="Q312" s="13" t="s">
        <v>2365</v>
      </c>
      <c r="R312" s="13" t="s">
        <v>1686</v>
      </c>
      <c r="S312" s="13" t="s">
        <v>2366</v>
      </c>
      <c r="T312" s="13" t="s">
        <v>1686</v>
      </c>
    </row>
    <row r="313" spans="1:20" x14ac:dyDescent="0.25">
      <c r="A313" s="3" t="s">
        <v>2340</v>
      </c>
      <c r="B313" s="13" t="s">
        <v>180</v>
      </c>
      <c r="C313" s="13" t="s">
        <v>1924</v>
      </c>
      <c r="D313" s="13" t="s">
        <v>2341</v>
      </c>
      <c r="E313" s="11" t="s">
        <v>2752</v>
      </c>
      <c r="F313" s="13" t="s">
        <v>2342</v>
      </c>
      <c r="G313" s="13" t="s">
        <v>24</v>
      </c>
      <c r="H313" s="20">
        <v>41228</v>
      </c>
      <c r="I313" s="13" t="s">
        <v>2343</v>
      </c>
      <c r="J313" s="13" t="s">
        <v>1681</v>
      </c>
      <c r="K313" s="13" t="s">
        <v>2755</v>
      </c>
      <c r="L313" s="13" t="s">
        <v>350</v>
      </c>
      <c r="M313" s="13" t="s">
        <v>1927</v>
      </c>
      <c r="N313" s="13" t="s">
        <v>1928</v>
      </c>
      <c r="O313" s="13" t="s">
        <v>1928</v>
      </c>
      <c r="P313" s="13" t="s">
        <v>24</v>
      </c>
      <c r="Q313" s="13" t="s">
        <v>2344</v>
      </c>
      <c r="R313" s="13" t="s">
        <v>1686</v>
      </c>
      <c r="S313" s="13" t="s">
        <v>2345</v>
      </c>
      <c r="T313" s="13" t="s">
        <v>1686</v>
      </c>
    </row>
    <row r="314" spans="1:20" x14ac:dyDescent="0.25">
      <c r="A314" s="3" t="s">
        <v>2346</v>
      </c>
      <c r="B314" s="13" t="s">
        <v>2347</v>
      </c>
      <c r="C314" s="13" t="s">
        <v>130</v>
      </c>
      <c r="D314" s="13" t="s">
        <v>2348</v>
      </c>
      <c r="E314" s="11" t="s">
        <v>2752</v>
      </c>
      <c r="F314" s="13" t="s">
        <v>23</v>
      </c>
      <c r="G314" s="13" t="s">
        <v>24</v>
      </c>
      <c r="H314" s="20">
        <v>41228</v>
      </c>
      <c r="I314" s="13" t="s">
        <v>2343</v>
      </c>
      <c r="J314" s="13" t="s">
        <v>593</v>
      </c>
      <c r="K314" s="13" t="s">
        <v>24</v>
      </c>
      <c r="L314" s="13" t="s">
        <v>2349</v>
      </c>
      <c r="M314" s="13" t="s">
        <v>2350</v>
      </c>
      <c r="N314" s="13" t="s">
        <v>2351</v>
      </c>
      <c r="O314" s="13" t="s">
        <v>2351</v>
      </c>
      <c r="P314" s="13" t="s">
        <v>24</v>
      </c>
      <c r="Q314" s="13" t="s">
        <v>2352</v>
      </c>
      <c r="R314" s="13" t="s">
        <v>42</v>
      </c>
      <c r="S314" s="13" t="s">
        <v>2352</v>
      </c>
      <c r="T314" s="13" t="s">
        <v>42</v>
      </c>
    </row>
    <row r="315" spans="1:20" x14ac:dyDescent="0.25">
      <c r="A315" s="3" t="s">
        <v>2367</v>
      </c>
      <c r="B315" s="13" t="s">
        <v>20</v>
      </c>
      <c r="C315" s="13" t="s">
        <v>2368</v>
      </c>
      <c r="D315" s="13" t="s">
        <v>2369</v>
      </c>
      <c r="E315" s="11" t="s">
        <v>2751</v>
      </c>
      <c r="F315" s="13" t="s">
        <v>55</v>
      </c>
      <c r="G315" s="13" t="s">
        <v>2370</v>
      </c>
      <c r="H315" s="20">
        <v>41228</v>
      </c>
      <c r="I315" s="13" t="s">
        <v>2343</v>
      </c>
      <c r="J315" s="13" t="s">
        <v>2371</v>
      </c>
      <c r="K315" s="13" t="s">
        <v>2372</v>
      </c>
      <c r="L315" s="13" t="s">
        <v>2373</v>
      </c>
      <c r="M315" s="13" t="s">
        <v>2374</v>
      </c>
      <c r="N315" s="13" t="s">
        <v>2375</v>
      </c>
      <c r="O315" s="13" t="s">
        <v>2375</v>
      </c>
      <c r="P315" s="13" t="s">
        <v>2376</v>
      </c>
      <c r="Q315" s="13" t="s">
        <v>2377</v>
      </c>
      <c r="R315" s="13" t="s">
        <v>42</v>
      </c>
      <c r="S315" s="13" t="s">
        <v>2378</v>
      </c>
      <c r="T315" s="13" t="s">
        <v>42</v>
      </c>
    </row>
    <row r="316" spans="1:20" x14ac:dyDescent="0.25">
      <c r="A316" s="3" t="s">
        <v>2395</v>
      </c>
      <c r="B316" s="13" t="s">
        <v>20</v>
      </c>
      <c r="C316" s="13" t="s">
        <v>2396</v>
      </c>
      <c r="D316" s="13" t="s">
        <v>2397</v>
      </c>
      <c r="E316" s="11" t="s">
        <v>2750</v>
      </c>
      <c r="F316" s="13" t="s">
        <v>23</v>
      </c>
      <c r="G316" s="13" t="s">
        <v>24</v>
      </c>
      <c r="H316" s="20">
        <v>41229</v>
      </c>
      <c r="I316" s="13" t="s">
        <v>2398</v>
      </c>
      <c r="J316" s="13" t="s">
        <v>38</v>
      </c>
      <c r="K316" s="13" t="s">
        <v>2399</v>
      </c>
      <c r="L316" s="13" t="s">
        <v>730</v>
      </c>
      <c r="M316" s="13" t="s">
        <v>2400</v>
      </c>
      <c r="N316" s="13" t="s">
        <v>2401</v>
      </c>
      <c r="O316" s="13" t="s">
        <v>2401</v>
      </c>
      <c r="P316" s="13" t="s">
        <v>24</v>
      </c>
      <c r="Q316" s="13" t="s">
        <v>2402</v>
      </c>
      <c r="R316" s="13" t="s">
        <v>42</v>
      </c>
      <c r="S316" s="13" t="s">
        <v>2403</v>
      </c>
      <c r="T316" s="13" t="s">
        <v>42</v>
      </c>
    </row>
    <row r="317" spans="1:20" x14ac:dyDescent="0.25">
      <c r="A317" s="3" t="s">
        <v>2391</v>
      </c>
      <c r="B317" s="13" t="s">
        <v>20</v>
      </c>
      <c r="C317" s="13" t="s">
        <v>1826</v>
      </c>
      <c r="D317" s="13" t="s">
        <v>2392</v>
      </c>
      <c r="E317" s="11" t="s">
        <v>2752</v>
      </c>
      <c r="F317" s="13" t="s">
        <v>106</v>
      </c>
      <c r="G317" s="13" t="s">
        <v>24</v>
      </c>
      <c r="H317" s="20">
        <v>41229</v>
      </c>
      <c r="I317" s="13" t="s">
        <v>2388</v>
      </c>
      <c r="J317" s="13" t="s">
        <v>338</v>
      </c>
      <c r="K317" s="13" t="s">
        <v>24</v>
      </c>
      <c r="L317" s="13" t="s">
        <v>330</v>
      </c>
      <c r="M317" s="13" t="s">
        <v>331</v>
      </c>
      <c r="N317" s="13" t="s">
        <v>24</v>
      </c>
      <c r="O317" s="13" t="s">
        <v>24</v>
      </c>
      <c r="P317" s="13" t="s">
        <v>2393</v>
      </c>
      <c r="Q317" s="13" t="s">
        <v>2394</v>
      </c>
      <c r="R317" s="13" t="s">
        <v>1686</v>
      </c>
      <c r="S317" s="13" t="s">
        <v>2394</v>
      </c>
      <c r="T317" s="13" t="s">
        <v>1686</v>
      </c>
    </row>
    <row r="318" spans="1:20" x14ac:dyDescent="0.25">
      <c r="A318" s="3" t="s">
        <v>2386</v>
      </c>
      <c r="B318" s="13" t="s">
        <v>2347</v>
      </c>
      <c r="C318" s="13" t="s">
        <v>1298</v>
      </c>
      <c r="D318" s="13" t="s">
        <v>2348</v>
      </c>
      <c r="E318" s="11" t="s">
        <v>2751</v>
      </c>
      <c r="F318" s="13" t="s">
        <v>2387</v>
      </c>
      <c r="G318" s="13" t="s">
        <v>24</v>
      </c>
      <c r="H318" s="20">
        <v>41229</v>
      </c>
      <c r="I318" s="13" t="s">
        <v>2388</v>
      </c>
      <c r="J318" s="13" t="s">
        <v>260</v>
      </c>
      <c r="K318" s="13" t="s">
        <v>24</v>
      </c>
      <c r="L318" s="13" t="s">
        <v>2349</v>
      </c>
      <c r="M318" s="13" t="s">
        <v>2350</v>
      </c>
      <c r="N318" s="13" t="s">
        <v>2351</v>
      </c>
      <c r="O318" s="13" t="s">
        <v>2351</v>
      </c>
      <c r="P318" s="13" t="s">
        <v>24</v>
      </c>
      <c r="Q318" s="13" t="s">
        <v>2389</v>
      </c>
      <c r="R318" s="13" t="s">
        <v>42</v>
      </c>
      <c r="S318" s="13" t="s">
        <v>2390</v>
      </c>
      <c r="T318" s="13" t="s">
        <v>42</v>
      </c>
    </row>
    <row r="319" spans="1:20" x14ac:dyDescent="0.25">
      <c r="A319" s="3" t="s">
        <v>2404</v>
      </c>
      <c r="B319" s="13" t="s">
        <v>180</v>
      </c>
      <c r="C319" s="13" t="s">
        <v>1924</v>
      </c>
      <c r="D319" s="13" t="s">
        <v>2405</v>
      </c>
      <c r="E319" s="11" t="s">
        <v>2749</v>
      </c>
      <c r="F319" s="13" t="s">
        <v>349</v>
      </c>
      <c r="G319" s="13" t="s">
        <v>24</v>
      </c>
      <c r="H319" s="20">
        <v>41233</v>
      </c>
      <c r="I319" s="13" t="s">
        <v>2406</v>
      </c>
      <c r="J319" s="13" t="s">
        <v>305</v>
      </c>
      <c r="K319" s="13" t="s">
        <v>2407</v>
      </c>
      <c r="L319" s="13" t="s">
        <v>350</v>
      </c>
      <c r="M319" s="13" t="s">
        <v>1927</v>
      </c>
      <c r="N319" s="13" t="s">
        <v>1928</v>
      </c>
      <c r="O319" s="13" t="s">
        <v>1928</v>
      </c>
      <c r="P319" s="13" t="s">
        <v>24</v>
      </c>
      <c r="Q319" s="13" t="s">
        <v>2408</v>
      </c>
      <c r="R319" s="13" t="s">
        <v>1686</v>
      </c>
      <c r="S319" s="13" t="s">
        <v>2408</v>
      </c>
      <c r="T319" s="13" t="s">
        <v>1686</v>
      </c>
    </row>
    <row r="320" spans="1:20" x14ac:dyDescent="0.25">
      <c r="A320" s="3" t="s">
        <v>2409</v>
      </c>
      <c r="B320" s="13" t="s">
        <v>20</v>
      </c>
      <c r="C320" s="13" t="s">
        <v>400</v>
      </c>
      <c r="D320" s="13" t="s">
        <v>2410</v>
      </c>
      <c r="E320" s="11" t="s">
        <v>2750</v>
      </c>
      <c r="F320" s="13" t="s">
        <v>119</v>
      </c>
      <c r="G320" s="13" t="s">
        <v>1454</v>
      </c>
      <c r="H320" s="20">
        <v>41233</v>
      </c>
      <c r="I320" s="13" t="s">
        <v>2406</v>
      </c>
      <c r="J320" s="13" t="s">
        <v>260</v>
      </c>
      <c r="K320" s="13" t="s">
        <v>2411</v>
      </c>
      <c r="L320" s="13" t="s">
        <v>2412</v>
      </c>
      <c r="M320" s="13" t="s">
        <v>2413</v>
      </c>
      <c r="N320" s="13" t="s">
        <v>24</v>
      </c>
      <c r="O320" s="13" t="s">
        <v>24</v>
      </c>
      <c r="P320" s="13" t="s">
        <v>2414</v>
      </c>
      <c r="Q320" s="13" t="s">
        <v>2415</v>
      </c>
      <c r="R320" s="13" t="s">
        <v>42</v>
      </c>
      <c r="S320" s="13" t="s">
        <v>2416</v>
      </c>
      <c r="T320" s="13" t="s">
        <v>42</v>
      </c>
    </row>
    <row r="321" spans="1:37" x14ac:dyDescent="0.25">
      <c r="A321" s="3" t="s">
        <v>2417</v>
      </c>
      <c r="B321" s="13" t="s">
        <v>712</v>
      </c>
      <c r="C321" s="13" t="s">
        <v>713</v>
      </c>
      <c r="D321" s="13" t="s">
        <v>2418</v>
      </c>
      <c r="E321" s="11" t="s">
        <v>2750</v>
      </c>
      <c r="F321" s="13" t="s">
        <v>55</v>
      </c>
      <c r="G321" s="13" t="s">
        <v>864</v>
      </c>
      <c r="H321" s="20">
        <v>41234</v>
      </c>
      <c r="I321" s="13" t="s">
        <v>2419</v>
      </c>
      <c r="J321" s="13" t="s">
        <v>67</v>
      </c>
      <c r="K321" s="13" t="s">
        <v>24</v>
      </c>
      <c r="L321" s="13" t="s">
        <v>717</v>
      </c>
      <c r="M321" s="13" t="s">
        <v>718</v>
      </c>
      <c r="N321" s="13" t="s">
        <v>719</v>
      </c>
      <c r="O321" s="13" t="s">
        <v>719</v>
      </c>
      <c r="P321" s="13" t="s">
        <v>2420</v>
      </c>
      <c r="Q321" s="13" t="s">
        <v>2421</v>
      </c>
      <c r="R321" s="13" t="s">
        <v>42</v>
      </c>
      <c r="S321" s="13" t="s">
        <v>2422</v>
      </c>
      <c r="T321" s="13" t="s">
        <v>1686</v>
      </c>
    </row>
    <row r="322" spans="1:37" x14ac:dyDescent="0.25">
      <c r="A322" s="3" t="s">
        <v>2423</v>
      </c>
      <c r="B322" s="13" t="s">
        <v>20</v>
      </c>
      <c r="C322" s="13" t="s">
        <v>400</v>
      </c>
      <c r="D322" s="13" t="s">
        <v>2424</v>
      </c>
      <c r="E322" s="11" t="s">
        <v>2750</v>
      </c>
      <c r="F322" s="13" t="s">
        <v>119</v>
      </c>
      <c r="G322" s="13" t="s">
        <v>2425</v>
      </c>
      <c r="H322" s="20">
        <v>41234</v>
      </c>
      <c r="I322" s="13" t="s">
        <v>2419</v>
      </c>
      <c r="J322" s="13" t="s">
        <v>2426</v>
      </c>
      <c r="K322" s="13" t="s">
        <v>2427</v>
      </c>
      <c r="L322" s="13" t="s">
        <v>2412</v>
      </c>
      <c r="M322" s="13" t="s">
        <v>2413</v>
      </c>
      <c r="N322" s="13" t="s">
        <v>24</v>
      </c>
      <c r="O322" s="13" t="s">
        <v>24</v>
      </c>
      <c r="P322" s="13" t="s">
        <v>2414</v>
      </c>
      <c r="Q322" s="13" t="s">
        <v>2428</v>
      </c>
      <c r="R322" s="13" t="s">
        <v>42</v>
      </c>
      <c r="S322" s="13" t="s">
        <v>2429</v>
      </c>
      <c r="T322" s="13" t="s">
        <v>42</v>
      </c>
    </row>
    <row r="323" spans="1:37" x14ac:dyDescent="0.25">
      <c r="A323" s="3" t="s">
        <v>2434</v>
      </c>
      <c r="B323" s="13" t="s">
        <v>20</v>
      </c>
      <c r="C323" s="13" t="s">
        <v>2435</v>
      </c>
      <c r="D323" s="13" t="s">
        <v>2436</v>
      </c>
      <c r="E323" s="11" t="s">
        <v>2750</v>
      </c>
      <c r="F323" s="13" t="s">
        <v>777</v>
      </c>
      <c r="G323" s="13" t="s">
        <v>24</v>
      </c>
      <c r="H323" s="20">
        <v>41234</v>
      </c>
      <c r="I323" s="13" t="s">
        <v>2419</v>
      </c>
      <c r="J323" s="13" t="s">
        <v>744</v>
      </c>
      <c r="K323" s="13" t="s">
        <v>2437</v>
      </c>
      <c r="L323" s="13" t="s">
        <v>1062</v>
      </c>
      <c r="M323" s="13" t="s">
        <v>1063</v>
      </c>
      <c r="N323" s="13" t="s">
        <v>24</v>
      </c>
      <c r="O323" s="13" t="s">
        <v>24</v>
      </c>
      <c r="P323" s="13" t="s">
        <v>2438</v>
      </c>
      <c r="Q323" s="13" t="s">
        <v>2439</v>
      </c>
      <c r="R323" s="13" t="s">
        <v>42</v>
      </c>
      <c r="S323" s="13" t="s">
        <v>2439</v>
      </c>
      <c r="T323" s="13" t="s">
        <v>42</v>
      </c>
    </row>
    <row r="324" spans="1:37" x14ac:dyDescent="0.25">
      <c r="A324" s="3" t="s">
        <v>2430</v>
      </c>
      <c r="B324" s="13" t="s">
        <v>20</v>
      </c>
      <c r="C324" s="13" t="s">
        <v>2210</v>
      </c>
      <c r="D324" s="13" t="s">
        <v>2431</v>
      </c>
      <c r="E324" s="11" t="s">
        <v>2752</v>
      </c>
      <c r="F324" s="13" t="s">
        <v>130</v>
      </c>
      <c r="G324" s="13" t="s">
        <v>24</v>
      </c>
      <c r="H324" s="20">
        <v>41234</v>
      </c>
      <c r="I324" s="13" t="s">
        <v>2419</v>
      </c>
      <c r="J324" s="13" t="s">
        <v>475</v>
      </c>
      <c r="K324" s="13" t="s">
        <v>24</v>
      </c>
      <c r="L324" s="13" t="s">
        <v>579</v>
      </c>
      <c r="M324" s="13" t="s">
        <v>477</v>
      </c>
      <c r="N324" s="13" t="s">
        <v>24</v>
      </c>
      <c r="O324" s="13" t="s">
        <v>24</v>
      </c>
      <c r="P324" s="13" t="s">
        <v>2432</v>
      </c>
      <c r="Q324" s="13" t="s">
        <v>2433</v>
      </c>
      <c r="R324" s="13" t="s">
        <v>1686</v>
      </c>
      <c r="S324" s="13" t="s">
        <v>2433</v>
      </c>
      <c r="T324" s="13" t="s">
        <v>1686</v>
      </c>
      <c r="V324" s="22"/>
      <c r="W324" s="22"/>
      <c r="X324" s="22"/>
      <c r="Y324" s="22"/>
      <c r="Z324" s="22"/>
      <c r="AA324" s="22"/>
      <c r="AB324" s="22"/>
      <c r="AC324" s="22"/>
      <c r="AD324" s="22"/>
      <c r="AE324" s="22"/>
      <c r="AF324" s="22"/>
      <c r="AG324" s="22"/>
      <c r="AH324" s="18"/>
      <c r="AI324" s="18"/>
      <c r="AJ324" s="18"/>
      <c r="AK324" s="18"/>
    </row>
    <row r="325" spans="1:37" s="7" customFormat="1" x14ac:dyDescent="0.25">
      <c r="A325" s="8" t="s">
        <v>2456</v>
      </c>
      <c r="B325" s="13" t="s">
        <v>20</v>
      </c>
      <c r="C325" s="13" t="s">
        <v>2457</v>
      </c>
      <c r="D325" s="13" t="s">
        <v>2458</v>
      </c>
      <c r="E325" s="11" t="s">
        <v>2749</v>
      </c>
      <c r="F325" s="13" t="s">
        <v>24</v>
      </c>
      <c r="G325" s="13" t="s">
        <v>24</v>
      </c>
      <c r="H325" s="20">
        <v>41235</v>
      </c>
      <c r="I325" s="13" t="s">
        <v>2442</v>
      </c>
      <c r="J325" s="13" t="s">
        <v>329</v>
      </c>
      <c r="K325" s="13" t="s">
        <v>2459</v>
      </c>
      <c r="L325" s="13" t="s">
        <v>24</v>
      </c>
      <c r="M325" s="13" t="s">
        <v>24</v>
      </c>
      <c r="N325" s="13" t="s">
        <v>24</v>
      </c>
      <c r="O325" s="13" t="s">
        <v>24</v>
      </c>
      <c r="P325" s="13" t="s">
        <v>2460</v>
      </c>
      <c r="Q325" s="13" t="s">
        <v>2461</v>
      </c>
      <c r="R325" s="13" t="s">
        <v>1686</v>
      </c>
      <c r="S325" s="13" t="s">
        <v>2462</v>
      </c>
      <c r="T325" s="13" t="s">
        <v>1686</v>
      </c>
      <c r="V325" s="22"/>
      <c r="W325" s="22"/>
      <c r="X325" s="22"/>
      <c r="Y325" s="22"/>
      <c r="Z325" s="22"/>
      <c r="AA325" s="22"/>
      <c r="AB325" s="22"/>
      <c r="AC325" s="22"/>
      <c r="AD325" s="22"/>
      <c r="AE325" s="22"/>
      <c r="AF325" s="22"/>
      <c r="AG325" s="22"/>
      <c r="AH325" s="22"/>
      <c r="AI325" s="22"/>
      <c r="AJ325" s="22"/>
      <c r="AK325" s="22"/>
    </row>
    <row r="326" spans="1:37" x14ac:dyDescent="0.25">
      <c r="A326" s="3" t="s">
        <v>2446</v>
      </c>
      <c r="B326" s="13" t="s">
        <v>2347</v>
      </c>
      <c r="C326" s="13" t="s">
        <v>197</v>
      </c>
      <c r="D326" s="13" t="s">
        <v>2348</v>
      </c>
      <c r="E326" s="11" t="s">
        <v>2753</v>
      </c>
      <c r="F326" s="13" t="s">
        <v>2387</v>
      </c>
      <c r="G326" s="13" t="s">
        <v>24</v>
      </c>
      <c r="H326" s="20">
        <v>41235</v>
      </c>
      <c r="I326" s="13" t="s">
        <v>2442</v>
      </c>
      <c r="J326" s="13" t="s">
        <v>260</v>
      </c>
      <c r="K326" s="13" t="s">
        <v>24</v>
      </c>
      <c r="L326" s="13" t="s">
        <v>2349</v>
      </c>
      <c r="M326" s="13" t="s">
        <v>2350</v>
      </c>
      <c r="N326" s="13" t="s">
        <v>2351</v>
      </c>
      <c r="O326" s="13" t="s">
        <v>2351</v>
      </c>
      <c r="P326" s="13" t="s">
        <v>24</v>
      </c>
      <c r="Q326" s="13" t="s">
        <v>2447</v>
      </c>
      <c r="R326" s="13" t="s">
        <v>42</v>
      </c>
      <c r="S326" s="13" t="s">
        <v>2448</v>
      </c>
      <c r="T326" s="13" t="s">
        <v>42</v>
      </c>
      <c r="V326" s="22"/>
      <c r="W326" s="22"/>
      <c r="X326" s="22"/>
      <c r="Y326" s="22"/>
      <c r="Z326" s="22"/>
      <c r="AA326" s="22"/>
      <c r="AB326" s="22"/>
      <c r="AC326" s="22"/>
      <c r="AD326" s="22"/>
      <c r="AE326" s="22"/>
      <c r="AF326" s="22"/>
      <c r="AG326" s="22"/>
      <c r="AH326" s="18"/>
      <c r="AI326" s="18"/>
      <c r="AJ326" s="18"/>
      <c r="AK326" s="18"/>
    </row>
    <row r="327" spans="1:37" x14ac:dyDescent="0.25">
      <c r="A327" s="4" t="s">
        <v>2440</v>
      </c>
      <c r="B327" s="11" t="s">
        <v>20</v>
      </c>
      <c r="C327" s="11" t="s">
        <v>1951</v>
      </c>
      <c r="D327" s="11" t="s">
        <v>2441</v>
      </c>
      <c r="E327" s="11" t="s">
        <v>2750</v>
      </c>
      <c r="F327" s="11" t="s">
        <v>1691</v>
      </c>
      <c r="G327" s="11" t="s">
        <v>24</v>
      </c>
      <c r="H327" s="19">
        <v>41235</v>
      </c>
      <c r="I327" s="11" t="s">
        <v>2442</v>
      </c>
      <c r="J327" s="11" t="s">
        <v>744</v>
      </c>
      <c r="K327" s="11" t="s">
        <v>1954</v>
      </c>
      <c r="L327" s="11" t="s">
        <v>24</v>
      </c>
      <c r="M327" s="11" t="s">
        <v>24</v>
      </c>
      <c r="N327" s="11" t="s">
        <v>1955</v>
      </c>
      <c r="O327" s="11" t="s">
        <v>1955</v>
      </c>
      <c r="P327" s="11" t="s">
        <v>2443</v>
      </c>
      <c r="Q327" s="11" t="s">
        <v>2444</v>
      </c>
      <c r="R327" s="11" t="s">
        <v>1686</v>
      </c>
      <c r="S327" s="11" t="s">
        <v>2445</v>
      </c>
      <c r="T327" s="11" t="s">
        <v>1686</v>
      </c>
    </row>
    <row r="328" spans="1:37" x14ac:dyDescent="0.25">
      <c r="A328" s="3" t="s">
        <v>2449</v>
      </c>
      <c r="B328" s="13" t="s">
        <v>20</v>
      </c>
      <c r="C328" s="13" t="s">
        <v>2450</v>
      </c>
      <c r="D328" s="13" t="s">
        <v>2451</v>
      </c>
      <c r="E328" s="11" t="s">
        <v>2750</v>
      </c>
      <c r="F328" s="13" t="s">
        <v>119</v>
      </c>
      <c r="G328" s="13" t="s">
        <v>24</v>
      </c>
      <c r="H328" s="20">
        <v>41235</v>
      </c>
      <c r="I328" s="13" t="s">
        <v>2442</v>
      </c>
      <c r="J328" s="13" t="s">
        <v>2356</v>
      </c>
      <c r="K328" s="13" t="s">
        <v>2452</v>
      </c>
      <c r="L328" s="13" t="s">
        <v>321</v>
      </c>
      <c r="M328" s="13" t="s">
        <v>487</v>
      </c>
      <c r="N328" s="13" t="s">
        <v>24</v>
      </c>
      <c r="O328" s="13" t="s">
        <v>24</v>
      </c>
      <c r="P328" s="13" t="s">
        <v>2453</v>
      </c>
      <c r="Q328" s="13" t="s">
        <v>2454</v>
      </c>
      <c r="R328" s="13" t="s">
        <v>1686</v>
      </c>
      <c r="S328" s="13" t="s">
        <v>2455</v>
      </c>
      <c r="T328" s="13" t="s">
        <v>42</v>
      </c>
    </row>
    <row r="329" spans="1:37" x14ac:dyDescent="0.25">
      <c r="A329" s="3" t="s">
        <v>2478</v>
      </c>
      <c r="B329" s="13" t="s">
        <v>180</v>
      </c>
      <c r="C329" s="13" t="s">
        <v>2479</v>
      </c>
      <c r="D329" s="13" t="s">
        <v>2480</v>
      </c>
      <c r="E329" s="11" t="s">
        <v>2749</v>
      </c>
      <c r="F329" s="13" t="s">
        <v>55</v>
      </c>
      <c r="G329" s="13" t="s">
        <v>24</v>
      </c>
      <c r="H329" s="20">
        <v>41236</v>
      </c>
      <c r="I329" s="13" t="s">
        <v>2466</v>
      </c>
      <c r="J329" s="13" t="s">
        <v>2481</v>
      </c>
      <c r="K329" s="13" t="s">
        <v>2482</v>
      </c>
      <c r="L329" s="13" t="s">
        <v>24</v>
      </c>
      <c r="M329" s="13" t="s">
        <v>24</v>
      </c>
      <c r="N329" s="13" t="s">
        <v>2483</v>
      </c>
      <c r="O329" s="13" t="s">
        <v>2483</v>
      </c>
      <c r="P329" s="13" t="s">
        <v>24</v>
      </c>
      <c r="Q329" s="13" t="s">
        <v>2484</v>
      </c>
      <c r="R329" s="13" t="s">
        <v>1686</v>
      </c>
      <c r="S329" s="13" t="s">
        <v>2484</v>
      </c>
      <c r="T329" s="13" t="s">
        <v>1686</v>
      </c>
    </row>
    <row r="330" spans="1:37" x14ac:dyDescent="0.25">
      <c r="A330" s="3" t="s">
        <v>2463</v>
      </c>
      <c r="B330" s="13" t="s">
        <v>20</v>
      </c>
      <c r="C330" s="13" t="s">
        <v>2464</v>
      </c>
      <c r="D330" s="13" t="s">
        <v>2465</v>
      </c>
      <c r="E330" s="11" t="s">
        <v>2750</v>
      </c>
      <c r="F330" s="13" t="s">
        <v>1106</v>
      </c>
      <c r="G330" s="13" t="s">
        <v>1939</v>
      </c>
      <c r="H330" s="20">
        <v>41236</v>
      </c>
      <c r="I330" s="13" t="s">
        <v>2466</v>
      </c>
      <c r="J330" s="13" t="s">
        <v>2467</v>
      </c>
      <c r="K330" s="13" t="s">
        <v>24</v>
      </c>
      <c r="L330" s="13" t="s">
        <v>2468</v>
      </c>
      <c r="M330" s="13" t="s">
        <v>2469</v>
      </c>
      <c r="N330" s="13" t="s">
        <v>2470</v>
      </c>
      <c r="O330" s="13" t="s">
        <v>2470</v>
      </c>
      <c r="P330" s="13" t="s">
        <v>24</v>
      </c>
      <c r="Q330" s="13" t="s">
        <v>2471</v>
      </c>
      <c r="R330" s="13" t="s">
        <v>42</v>
      </c>
      <c r="S330" s="13" t="s">
        <v>2472</v>
      </c>
      <c r="T330" s="13" t="s">
        <v>1686</v>
      </c>
    </row>
    <row r="331" spans="1:37" x14ac:dyDescent="0.25">
      <c r="A331" s="3" t="s">
        <v>2473</v>
      </c>
      <c r="B331" s="13" t="s">
        <v>2347</v>
      </c>
      <c r="C331" s="13" t="s">
        <v>2474</v>
      </c>
      <c r="D331" s="13" t="s">
        <v>2348</v>
      </c>
      <c r="E331" s="11" t="s">
        <v>2750</v>
      </c>
      <c r="F331" s="13" t="s">
        <v>2387</v>
      </c>
      <c r="G331" s="13" t="s">
        <v>24</v>
      </c>
      <c r="H331" s="20">
        <v>41236</v>
      </c>
      <c r="I331" s="13" t="s">
        <v>2466</v>
      </c>
      <c r="J331" s="13" t="s">
        <v>260</v>
      </c>
      <c r="K331" s="13" t="s">
        <v>2475</v>
      </c>
      <c r="L331" s="13" t="s">
        <v>2349</v>
      </c>
      <c r="M331" s="13" t="s">
        <v>2350</v>
      </c>
      <c r="N331" s="13" t="s">
        <v>2351</v>
      </c>
      <c r="O331" s="13" t="s">
        <v>2351</v>
      </c>
      <c r="P331" s="13" t="s">
        <v>24</v>
      </c>
      <c r="Q331" s="13" t="s">
        <v>2476</v>
      </c>
      <c r="R331" s="13" t="s">
        <v>42</v>
      </c>
      <c r="S331" s="13" t="s">
        <v>2477</v>
      </c>
      <c r="T331" s="13" t="s">
        <v>42</v>
      </c>
    </row>
    <row r="332" spans="1:37" x14ac:dyDescent="0.25">
      <c r="A332" s="3" t="s">
        <v>2500</v>
      </c>
      <c r="B332" s="13" t="s">
        <v>180</v>
      </c>
      <c r="C332" s="13" t="s">
        <v>2294</v>
      </c>
      <c r="D332" s="13" t="s">
        <v>2501</v>
      </c>
      <c r="E332" s="11" t="s">
        <v>2749</v>
      </c>
      <c r="F332" s="13" t="s">
        <v>2295</v>
      </c>
      <c r="G332" s="13" t="s">
        <v>24</v>
      </c>
      <c r="H332" s="20">
        <v>41240</v>
      </c>
      <c r="I332" s="13" t="s">
        <v>2488</v>
      </c>
      <c r="J332" s="13" t="s">
        <v>1681</v>
      </c>
      <c r="K332" s="13" t="s">
        <v>24</v>
      </c>
      <c r="L332" s="13" t="s">
        <v>24</v>
      </c>
      <c r="M332" s="13" t="s">
        <v>24</v>
      </c>
      <c r="N332" s="13" t="s">
        <v>24</v>
      </c>
      <c r="O332" s="13" t="s">
        <v>24</v>
      </c>
      <c r="P332" s="13" t="s">
        <v>24</v>
      </c>
      <c r="Q332" s="13" t="s">
        <v>2502</v>
      </c>
      <c r="R332" s="13" t="s">
        <v>1686</v>
      </c>
      <c r="S332" s="13" t="s">
        <v>2503</v>
      </c>
      <c r="T332" s="13" t="s">
        <v>1686</v>
      </c>
    </row>
    <row r="333" spans="1:37" x14ac:dyDescent="0.25">
      <c r="A333" s="3" t="s">
        <v>2504</v>
      </c>
      <c r="B333" s="13" t="s">
        <v>20</v>
      </c>
      <c r="C333" s="13" t="s">
        <v>2301</v>
      </c>
      <c r="D333" s="13" t="s">
        <v>2505</v>
      </c>
      <c r="E333" s="11" t="s">
        <v>2750</v>
      </c>
      <c r="F333" s="13" t="s">
        <v>2303</v>
      </c>
      <c r="G333" s="13" t="s">
        <v>2304</v>
      </c>
      <c r="H333" s="20">
        <v>41240</v>
      </c>
      <c r="I333" s="13" t="s">
        <v>2488</v>
      </c>
      <c r="J333" s="13" t="s">
        <v>2306</v>
      </c>
      <c r="K333" s="13" t="s">
        <v>2307</v>
      </c>
      <c r="L333" s="13" t="s">
        <v>645</v>
      </c>
      <c r="M333" s="13" t="s">
        <v>2308</v>
      </c>
      <c r="N333" s="13" t="s">
        <v>24</v>
      </c>
      <c r="O333" s="13" t="s">
        <v>24</v>
      </c>
      <c r="P333" s="13" t="s">
        <v>2506</v>
      </c>
      <c r="Q333" s="13" t="s">
        <v>2507</v>
      </c>
      <c r="R333" s="13" t="s">
        <v>1686</v>
      </c>
      <c r="S333" s="13" t="s">
        <v>2508</v>
      </c>
      <c r="T333" s="13" t="s">
        <v>1686</v>
      </c>
    </row>
    <row r="334" spans="1:37" x14ac:dyDescent="0.25">
      <c r="A334" s="3" t="s">
        <v>2494</v>
      </c>
      <c r="B334" s="13" t="s">
        <v>20</v>
      </c>
      <c r="C334" s="13" t="s">
        <v>2495</v>
      </c>
      <c r="D334" s="13" t="s">
        <v>2496</v>
      </c>
      <c r="E334" s="11" t="s">
        <v>2750</v>
      </c>
      <c r="F334" s="13" t="s">
        <v>119</v>
      </c>
      <c r="G334" s="13" t="s">
        <v>1454</v>
      </c>
      <c r="H334" s="20">
        <v>41240</v>
      </c>
      <c r="I334" s="13" t="s">
        <v>2488</v>
      </c>
      <c r="J334" s="13" t="s">
        <v>199</v>
      </c>
      <c r="K334" s="13" t="s">
        <v>404</v>
      </c>
      <c r="L334" s="13" t="s">
        <v>876</v>
      </c>
      <c r="M334" s="13" t="s">
        <v>2497</v>
      </c>
      <c r="N334" s="13" t="s">
        <v>24</v>
      </c>
      <c r="O334" s="13" t="s">
        <v>24</v>
      </c>
      <c r="P334" s="13" t="s">
        <v>2498</v>
      </c>
      <c r="Q334" s="13" t="s">
        <v>2499</v>
      </c>
      <c r="R334" s="13" t="s">
        <v>1686</v>
      </c>
      <c r="S334" s="13" t="s">
        <v>2499</v>
      </c>
      <c r="T334" s="13" t="s">
        <v>1686</v>
      </c>
    </row>
    <row r="335" spans="1:37" x14ac:dyDescent="0.25">
      <c r="A335" s="3" t="s">
        <v>2485</v>
      </c>
      <c r="B335" s="13" t="s">
        <v>20</v>
      </c>
      <c r="C335" s="13" t="s">
        <v>2486</v>
      </c>
      <c r="D335" s="13" t="s">
        <v>2487</v>
      </c>
      <c r="E335" s="11" t="s">
        <v>2751</v>
      </c>
      <c r="F335" s="13" t="s">
        <v>130</v>
      </c>
      <c r="G335" s="13" t="s">
        <v>1390</v>
      </c>
      <c r="H335" s="20">
        <v>41240</v>
      </c>
      <c r="I335" s="13" t="s">
        <v>2488</v>
      </c>
      <c r="J335" s="13" t="s">
        <v>67</v>
      </c>
      <c r="K335" s="13" t="s">
        <v>2489</v>
      </c>
      <c r="L335" s="13" t="s">
        <v>2490</v>
      </c>
      <c r="M335" s="13" t="s">
        <v>813</v>
      </c>
      <c r="N335" s="13" t="s">
        <v>24</v>
      </c>
      <c r="O335" s="13" t="s">
        <v>24</v>
      </c>
      <c r="P335" s="13" t="s">
        <v>2491</v>
      </c>
      <c r="Q335" s="13" t="s">
        <v>2492</v>
      </c>
      <c r="R335" s="13" t="s">
        <v>42</v>
      </c>
      <c r="S335" s="13" t="s">
        <v>2493</v>
      </c>
      <c r="T335" s="13" t="s">
        <v>42</v>
      </c>
    </row>
    <row r="336" spans="1:37" x14ac:dyDescent="0.25">
      <c r="A336" s="3" t="s">
        <v>2509</v>
      </c>
      <c r="B336" s="13" t="s">
        <v>180</v>
      </c>
      <c r="C336" s="13" t="s">
        <v>2510</v>
      </c>
      <c r="D336" s="13" t="s">
        <v>2511</v>
      </c>
      <c r="E336" s="11" t="s">
        <v>2757</v>
      </c>
      <c r="F336" s="13" t="s">
        <v>24</v>
      </c>
      <c r="G336" s="13" t="s">
        <v>2512</v>
      </c>
      <c r="H336" s="20">
        <v>41241</v>
      </c>
      <c r="I336" s="13" t="s">
        <v>2513</v>
      </c>
      <c r="J336" s="13" t="s">
        <v>1431</v>
      </c>
      <c r="K336" s="13" t="s">
        <v>2514</v>
      </c>
      <c r="L336" s="13" t="s">
        <v>414</v>
      </c>
      <c r="M336" s="13" t="s">
        <v>1919</v>
      </c>
      <c r="N336" s="13" t="s">
        <v>2515</v>
      </c>
      <c r="O336" s="13" t="s">
        <v>2515</v>
      </c>
      <c r="P336" s="13" t="s">
        <v>24</v>
      </c>
      <c r="Q336" s="13" t="s">
        <v>2516</v>
      </c>
      <c r="R336" s="13" t="s">
        <v>42</v>
      </c>
      <c r="S336" s="13" t="s">
        <v>2516</v>
      </c>
      <c r="T336" s="13" t="s">
        <v>42</v>
      </c>
    </row>
    <row r="337" spans="1:20" x14ac:dyDescent="0.25">
      <c r="A337" s="3" t="s">
        <v>2517</v>
      </c>
      <c r="B337" s="13" t="s">
        <v>20</v>
      </c>
      <c r="C337" s="13" t="s">
        <v>1207</v>
      </c>
      <c r="D337" s="13" t="s">
        <v>2518</v>
      </c>
      <c r="E337" s="11" t="s">
        <v>2753</v>
      </c>
      <c r="F337" s="13" t="s">
        <v>197</v>
      </c>
      <c r="G337" s="13" t="s">
        <v>864</v>
      </c>
      <c r="H337" s="20">
        <v>41241</v>
      </c>
      <c r="I337" s="13" t="s">
        <v>2513</v>
      </c>
      <c r="J337" s="13" t="s">
        <v>593</v>
      </c>
      <c r="K337" s="13" t="s">
        <v>2519</v>
      </c>
      <c r="L337" s="13" t="s">
        <v>2044</v>
      </c>
      <c r="M337" s="13" t="s">
        <v>1209</v>
      </c>
      <c r="N337" s="13" t="s">
        <v>24</v>
      </c>
      <c r="O337" s="13" t="s">
        <v>24</v>
      </c>
      <c r="P337" s="13" t="s">
        <v>2520</v>
      </c>
      <c r="Q337" s="13" t="s">
        <v>2521</v>
      </c>
      <c r="R337" s="13" t="s">
        <v>42</v>
      </c>
      <c r="S337" s="13" t="s">
        <v>2521</v>
      </c>
      <c r="T337" s="13" t="s">
        <v>42</v>
      </c>
    </row>
    <row r="338" spans="1:20" x14ac:dyDescent="0.25">
      <c r="A338" s="3" t="s">
        <v>2522</v>
      </c>
      <c r="B338" s="13" t="s">
        <v>20</v>
      </c>
      <c r="C338" s="13" t="s">
        <v>2334</v>
      </c>
      <c r="D338" s="13" t="s">
        <v>2523</v>
      </c>
      <c r="E338" s="11" t="s">
        <v>2750</v>
      </c>
      <c r="F338" s="13" t="s">
        <v>119</v>
      </c>
      <c r="G338" s="13" t="s">
        <v>624</v>
      </c>
      <c r="H338" s="20">
        <v>41241</v>
      </c>
      <c r="I338" s="13" t="s">
        <v>2513</v>
      </c>
      <c r="J338" s="13" t="s">
        <v>2524</v>
      </c>
      <c r="K338" s="13" t="s">
        <v>24</v>
      </c>
      <c r="L338" s="13" t="s">
        <v>645</v>
      </c>
      <c r="M338" s="13" t="s">
        <v>646</v>
      </c>
      <c r="N338" s="13" t="s">
        <v>24</v>
      </c>
      <c r="O338" s="13" t="s">
        <v>24</v>
      </c>
      <c r="P338" s="13" t="s">
        <v>2525</v>
      </c>
      <c r="Q338" s="13" t="s">
        <v>2526</v>
      </c>
      <c r="R338" s="13" t="s">
        <v>42</v>
      </c>
      <c r="S338" s="13" t="s">
        <v>2526</v>
      </c>
      <c r="T338" s="13" t="s">
        <v>42</v>
      </c>
    </row>
    <row r="339" spans="1:20" x14ac:dyDescent="0.25">
      <c r="A339" s="3" t="s">
        <v>2527</v>
      </c>
      <c r="B339" s="13" t="s">
        <v>180</v>
      </c>
      <c r="C339" s="13" t="s">
        <v>2528</v>
      </c>
      <c r="D339" s="13" t="s">
        <v>2529</v>
      </c>
      <c r="E339" s="11" t="s">
        <v>2750</v>
      </c>
      <c r="F339" s="13" t="s">
        <v>119</v>
      </c>
      <c r="G339" s="13" t="s">
        <v>1454</v>
      </c>
      <c r="H339" s="20">
        <v>41241</v>
      </c>
      <c r="I339" s="13" t="s">
        <v>2513</v>
      </c>
      <c r="J339" s="13" t="s">
        <v>593</v>
      </c>
      <c r="K339" s="13" t="s">
        <v>2530</v>
      </c>
      <c r="L339" s="13" t="s">
        <v>2531</v>
      </c>
      <c r="M339" s="13" t="s">
        <v>2532</v>
      </c>
      <c r="N339" s="13" t="s">
        <v>24</v>
      </c>
      <c r="O339" s="13" t="s">
        <v>24</v>
      </c>
      <c r="P339" s="13" t="s">
        <v>24</v>
      </c>
      <c r="Q339" s="13" t="s">
        <v>2533</v>
      </c>
      <c r="R339" s="13" t="s">
        <v>42</v>
      </c>
      <c r="S339" s="13" t="s">
        <v>2533</v>
      </c>
      <c r="T339" s="13" t="s">
        <v>42</v>
      </c>
    </row>
    <row r="340" spans="1:20" x14ac:dyDescent="0.25">
      <c r="A340" s="3" t="s">
        <v>2534</v>
      </c>
      <c r="B340" s="13" t="s">
        <v>2347</v>
      </c>
      <c r="C340" s="13" t="s">
        <v>2474</v>
      </c>
      <c r="D340" s="13" t="s">
        <v>2348</v>
      </c>
      <c r="E340" s="11" t="s">
        <v>2750</v>
      </c>
      <c r="F340" s="13" t="s">
        <v>23</v>
      </c>
      <c r="G340" s="13" t="s">
        <v>24</v>
      </c>
      <c r="H340" s="20">
        <v>41243</v>
      </c>
      <c r="I340" s="13" t="s">
        <v>2535</v>
      </c>
      <c r="J340" s="13" t="s">
        <v>260</v>
      </c>
      <c r="K340" s="13" t="s">
        <v>2536</v>
      </c>
      <c r="L340" s="13" t="s">
        <v>2349</v>
      </c>
      <c r="M340" s="13" t="s">
        <v>2350</v>
      </c>
      <c r="N340" s="13" t="s">
        <v>2351</v>
      </c>
      <c r="O340" s="13" t="s">
        <v>2351</v>
      </c>
      <c r="P340" s="13" t="s">
        <v>24</v>
      </c>
      <c r="Q340" s="13" t="s">
        <v>2537</v>
      </c>
      <c r="R340" s="13" t="s">
        <v>42</v>
      </c>
      <c r="S340" s="13" t="s">
        <v>2538</v>
      </c>
      <c r="T340" s="13" t="s">
        <v>42</v>
      </c>
    </row>
    <row r="341" spans="1:20" x14ac:dyDescent="0.25">
      <c r="A341" s="3" t="s">
        <v>2539</v>
      </c>
      <c r="B341" s="13" t="s">
        <v>20</v>
      </c>
      <c r="C341" s="13" t="s">
        <v>2540</v>
      </c>
      <c r="D341" s="13" t="s">
        <v>2541</v>
      </c>
      <c r="E341" s="11" t="s">
        <v>2750</v>
      </c>
      <c r="F341" s="13" t="s">
        <v>119</v>
      </c>
      <c r="G341" s="13" t="s">
        <v>643</v>
      </c>
      <c r="H341" s="20">
        <v>41243</v>
      </c>
      <c r="I341" s="13" t="s">
        <v>2535</v>
      </c>
      <c r="J341" s="13" t="s">
        <v>1941</v>
      </c>
      <c r="K341" s="13" t="s">
        <v>2542</v>
      </c>
      <c r="L341" s="13" t="s">
        <v>321</v>
      </c>
      <c r="M341" s="13" t="s">
        <v>487</v>
      </c>
      <c r="N341" s="13" t="s">
        <v>24</v>
      </c>
      <c r="O341" s="13" t="s">
        <v>24</v>
      </c>
      <c r="P341" s="13" t="s">
        <v>2543</v>
      </c>
      <c r="Q341" s="13" t="s">
        <v>2544</v>
      </c>
      <c r="R341" s="13" t="s">
        <v>42</v>
      </c>
      <c r="S341" s="13" t="s">
        <v>2544</v>
      </c>
      <c r="T341" s="13" t="s">
        <v>42</v>
      </c>
    </row>
    <row r="342" spans="1:20" x14ac:dyDescent="0.25">
      <c r="A342" s="3" t="s">
        <v>2545</v>
      </c>
      <c r="B342" s="13" t="s">
        <v>180</v>
      </c>
      <c r="C342" s="13" t="s">
        <v>2294</v>
      </c>
      <c r="D342" s="13" t="s">
        <v>2546</v>
      </c>
      <c r="E342" s="11" t="s">
        <v>2749</v>
      </c>
      <c r="F342" s="13" t="s">
        <v>2295</v>
      </c>
      <c r="G342" s="13" t="s">
        <v>24</v>
      </c>
      <c r="H342" s="20">
        <v>41244</v>
      </c>
      <c r="I342" s="13" t="s">
        <v>2547</v>
      </c>
      <c r="J342" s="13" t="s">
        <v>276</v>
      </c>
      <c r="K342" s="13" t="s">
        <v>2548</v>
      </c>
      <c r="L342" s="13" t="s">
        <v>24</v>
      </c>
      <c r="M342" s="13" t="s">
        <v>24</v>
      </c>
      <c r="N342" s="13" t="s">
        <v>2298</v>
      </c>
      <c r="O342" s="13" t="s">
        <v>2298</v>
      </c>
      <c r="P342" s="13" t="s">
        <v>24</v>
      </c>
      <c r="Q342" s="13" t="s">
        <v>2549</v>
      </c>
      <c r="R342" s="13" t="s">
        <v>1686</v>
      </c>
      <c r="S342" s="13" t="s">
        <v>2550</v>
      </c>
      <c r="T342" s="13" t="s">
        <v>1686</v>
      </c>
    </row>
    <row r="343" spans="1:20" x14ac:dyDescent="0.25">
      <c r="A343" s="3" t="s">
        <v>2551</v>
      </c>
      <c r="B343" s="13" t="s">
        <v>180</v>
      </c>
      <c r="C343" s="13" t="s">
        <v>1924</v>
      </c>
      <c r="D343" s="13" t="s">
        <v>2552</v>
      </c>
      <c r="E343" s="11" t="s">
        <v>2749</v>
      </c>
      <c r="F343" s="13" t="s">
        <v>349</v>
      </c>
      <c r="G343" s="13" t="s">
        <v>24</v>
      </c>
      <c r="H343" s="20">
        <v>41247</v>
      </c>
      <c r="I343" s="13" t="s">
        <v>2553</v>
      </c>
      <c r="J343" s="13" t="s">
        <v>305</v>
      </c>
      <c r="K343" s="13" t="s">
        <v>2554</v>
      </c>
      <c r="L343" s="13" t="s">
        <v>350</v>
      </c>
      <c r="M343" s="13" t="s">
        <v>1927</v>
      </c>
      <c r="N343" s="13" t="s">
        <v>1928</v>
      </c>
      <c r="O343" s="13" t="s">
        <v>1928</v>
      </c>
      <c r="P343" s="13" t="s">
        <v>24</v>
      </c>
      <c r="Q343" s="13" t="s">
        <v>2555</v>
      </c>
      <c r="R343" s="13" t="s">
        <v>1686</v>
      </c>
      <c r="S343" s="13" t="s">
        <v>2556</v>
      </c>
      <c r="T343" s="13" t="s">
        <v>1686</v>
      </c>
    </row>
    <row r="344" spans="1:20" x14ac:dyDescent="0.25">
      <c r="A344" s="3" t="s">
        <v>2569</v>
      </c>
      <c r="B344" s="13" t="s">
        <v>180</v>
      </c>
      <c r="C344" s="13" t="s">
        <v>2570</v>
      </c>
      <c r="D344" s="13" t="s">
        <v>2571</v>
      </c>
      <c r="E344" s="11" t="s">
        <v>2753</v>
      </c>
      <c r="F344" s="13" t="s">
        <v>55</v>
      </c>
      <c r="G344" s="13" t="s">
        <v>56</v>
      </c>
      <c r="H344" s="20">
        <v>41247</v>
      </c>
      <c r="I344" s="13" t="s">
        <v>2553</v>
      </c>
      <c r="J344" s="13" t="s">
        <v>67</v>
      </c>
      <c r="K344" s="13" t="s">
        <v>2572</v>
      </c>
      <c r="L344" s="13" t="s">
        <v>2044</v>
      </c>
      <c r="M344" s="13" t="s">
        <v>1209</v>
      </c>
      <c r="N344" s="13" t="s">
        <v>2201</v>
      </c>
      <c r="O344" s="13" t="s">
        <v>2201</v>
      </c>
      <c r="P344" s="13" t="s">
        <v>24</v>
      </c>
      <c r="Q344" s="13" t="s">
        <v>2573</v>
      </c>
      <c r="R344" s="13" t="s">
        <v>42</v>
      </c>
      <c r="S344" s="13" t="s">
        <v>2573</v>
      </c>
      <c r="T344" s="13" t="s">
        <v>42</v>
      </c>
    </row>
    <row r="345" spans="1:20" x14ac:dyDescent="0.25">
      <c r="A345" s="3" t="s">
        <v>2557</v>
      </c>
      <c r="B345" s="13" t="s">
        <v>20</v>
      </c>
      <c r="C345" s="13" t="s">
        <v>2558</v>
      </c>
      <c r="D345" s="13" t="s">
        <v>2559</v>
      </c>
      <c r="E345" s="11" t="s">
        <v>2750</v>
      </c>
      <c r="F345" s="13" t="s">
        <v>119</v>
      </c>
      <c r="G345" s="13" t="s">
        <v>1454</v>
      </c>
      <c r="H345" s="20">
        <v>41247</v>
      </c>
      <c r="I345" s="13" t="s">
        <v>2553</v>
      </c>
      <c r="J345" s="13" t="s">
        <v>329</v>
      </c>
      <c r="K345" s="13" t="s">
        <v>24</v>
      </c>
      <c r="L345" s="13" t="s">
        <v>2560</v>
      </c>
      <c r="M345" s="13" t="s">
        <v>2561</v>
      </c>
      <c r="N345" s="13" t="s">
        <v>24</v>
      </c>
      <c r="O345" s="13" t="s">
        <v>24</v>
      </c>
      <c r="P345" s="13" t="s">
        <v>2562</v>
      </c>
      <c r="Q345" s="13" t="s">
        <v>2563</v>
      </c>
      <c r="R345" s="13" t="s">
        <v>1686</v>
      </c>
      <c r="S345" s="13" t="s">
        <v>2564</v>
      </c>
      <c r="T345" s="13" t="s">
        <v>1686</v>
      </c>
    </row>
    <row r="346" spans="1:20" x14ac:dyDescent="0.25">
      <c r="A346" s="3" t="s">
        <v>2565</v>
      </c>
      <c r="B346" s="13" t="s">
        <v>194</v>
      </c>
      <c r="C346" s="13" t="s">
        <v>1826</v>
      </c>
      <c r="D346" s="13" t="s">
        <v>2566</v>
      </c>
      <c r="E346" s="11" t="s">
        <v>2750</v>
      </c>
      <c r="F346" s="13" t="s">
        <v>1106</v>
      </c>
      <c r="G346" s="13" t="s">
        <v>24</v>
      </c>
      <c r="H346" s="20">
        <v>41247</v>
      </c>
      <c r="I346" s="13" t="s">
        <v>2553</v>
      </c>
      <c r="J346" s="13" t="s">
        <v>338</v>
      </c>
      <c r="K346" s="13" t="s">
        <v>24</v>
      </c>
      <c r="L346" s="13" t="s">
        <v>321</v>
      </c>
      <c r="M346" s="13" t="s">
        <v>487</v>
      </c>
      <c r="N346" s="13" t="s">
        <v>24</v>
      </c>
      <c r="O346" s="13" t="s">
        <v>24</v>
      </c>
      <c r="P346" s="13" t="s">
        <v>2567</v>
      </c>
      <c r="Q346" s="13" t="s">
        <v>2568</v>
      </c>
      <c r="R346" s="13" t="s">
        <v>1686</v>
      </c>
      <c r="S346" s="13" t="s">
        <v>2568</v>
      </c>
      <c r="T346" s="13" t="s">
        <v>1686</v>
      </c>
    </row>
    <row r="347" spans="1:20" x14ac:dyDescent="0.25">
      <c r="A347" s="3" t="s">
        <v>2580</v>
      </c>
      <c r="B347" s="13" t="s">
        <v>20</v>
      </c>
      <c r="C347" s="13" t="s">
        <v>2581</v>
      </c>
      <c r="D347" s="13" t="s">
        <v>2582</v>
      </c>
      <c r="E347" s="11" t="s">
        <v>2750</v>
      </c>
      <c r="F347" s="13" t="s">
        <v>119</v>
      </c>
      <c r="G347" s="13" t="s">
        <v>2583</v>
      </c>
      <c r="H347" s="20">
        <v>41248</v>
      </c>
      <c r="I347" s="13" t="s">
        <v>2576</v>
      </c>
      <c r="J347" s="13" t="s">
        <v>403</v>
      </c>
      <c r="K347" s="13" t="s">
        <v>24</v>
      </c>
      <c r="L347" s="13" t="s">
        <v>24</v>
      </c>
      <c r="M347" s="13" t="s">
        <v>24</v>
      </c>
      <c r="N347" s="13" t="s">
        <v>24</v>
      </c>
      <c r="O347" s="13" t="s">
        <v>24</v>
      </c>
      <c r="P347" s="13" t="s">
        <v>2584</v>
      </c>
      <c r="Q347" s="13" t="s">
        <v>2585</v>
      </c>
      <c r="R347" s="13" t="s">
        <v>1686</v>
      </c>
      <c r="S347" s="13" t="s">
        <v>2586</v>
      </c>
      <c r="T347" s="13" t="s">
        <v>1686</v>
      </c>
    </row>
    <row r="348" spans="1:20" x14ac:dyDescent="0.25">
      <c r="A348" s="3" t="s">
        <v>2574</v>
      </c>
      <c r="B348" s="13" t="s">
        <v>712</v>
      </c>
      <c r="C348" s="13" t="s">
        <v>713</v>
      </c>
      <c r="D348" s="13" t="s">
        <v>2575</v>
      </c>
      <c r="E348" s="11" t="s">
        <v>2752</v>
      </c>
      <c r="F348" s="13" t="s">
        <v>130</v>
      </c>
      <c r="G348" s="13" t="s">
        <v>864</v>
      </c>
      <c r="H348" s="20">
        <v>41248</v>
      </c>
      <c r="I348" s="13" t="s">
        <v>2576</v>
      </c>
      <c r="J348" s="13" t="s">
        <v>67</v>
      </c>
      <c r="K348" s="13" t="s">
        <v>24</v>
      </c>
      <c r="L348" s="13" t="s">
        <v>717</v>
      </c>
      <c r="M348" s="13" t="s">
        <v>718</v>
      </c>
      <c r="N348" s="13" t="s">
        <v>719</v>
      </c>
      <c r="O348" s="13" t="s">
        <v>719</v>
      </c>
      <c r="P348" s="13" t="s">
        <v>2577</v>
      </c>
      <c r="Q348" s="13" t="s">
        <v>2578</v>
      </c>
      <c r="R348" s="13" t="s">
        <v>42</v>
      </c>
      <c r="S348" s="13" t="s">
        <v>2579</v>
      </c>
      <c r="T348" s="13" t="s">
        <v>280</v>
      </c>
    </row>
    <row r="349" spans="1:20" x14ac:dyDescent="0.25">
      <c r="A349" s="3" t="s">
        <v>2593</v>
      </c>
      <c r="B349" s="13" t="s">
        <v>2594</v>
      </c>
      <c r="C349" s="13" t="s">
        <v>2595</v>
      </c>
      <c r="D349" s="13" t="s">
        <v>2596</v>
      </c>
      <c r="E349" s="11" t="s">
        <v>2753</v>
      </c>
      <c r="F349" s="13" t="s">
        <v>55</v>
      </c>
      <c r="G349" s="13" t="s">
        <v>864</v>
      </c>
      <c r="H349" s="20">
        <v>41249</v>
      </c>
      <c r="I349" s="13" t="s">
        <v>2590</v>
      </c>
      <c r="J349" s="13" t="s">
        <v>276</v>
      </c>
      <c r="K349" s="13" t="s">
        <v>24</v>
      </c>
      <c r="L349" s="13" t="s">
        <v>1897</v>
      </c>
      <c r="M349" s="13" t="s">
        <v>2597</v>
      </c>
      <c r="N349" s="13" t="s">
        <v>24</v>
      </c>
      <c r="O349" s="13" t="s">
        <v>24</v>
      </c>
      <c r="P349" s="13" t="s">
        <v>24</v>
      </c>
      <c r="Q349" s="13" t="s">
        <v>2598</v>
      </c>
      <c r="R349" s="13" t="s">
        <v>42</v>
      </c>
      <c r="S349" s="13" t="s">
        <v>2599</v>
      </c>
      <c r="T349" s="13" t="s">
        <v>42</v>
      </c>
    </row>
    <row r="350" spans="1:20" x14ac:dyDescent="0.25">
      <c r="A350" s="3" t="s">
        <v>2600</v>
      </c>
      <c r="B350" s="13" t="s">
        <v>20</v>
      </c>
      <c r="C350" s="13" t="s">
        <v>2601</v>
      </c>
      <c r="D350" s="13" t="s">
        <v>2602</v>
      </c>
      <c r="E350" s="11" t="s">
        <v>2753</v>
      </c>
      <c r="F350" s="13" t="s">
        <v>2603</v>
      </c>
      <c r="G350" s="13" t="s">
        <v>24</v>
      </c>
      <c r="H350" s="20">
        <v>41249</v>
      </c>
      <c r="I350" s="13" t="s">
        <v>2590</v>
      </c>
      <c r="J350" s="13" t="s">
        <v>2604</v>
      </c>
      <c r="K350" s="13" t="s">
        <v>2605</v>
      </c>
      <c r="L350" s="13" t="s">
        <v>24</v>
      </c>
      <c r="M350" s="13" t="s">
        <v>24</v>
      </c>
      <c r="N350" s="13" t="s">
        <v>2606</v>
      </c>
      <c r="O350" s="13" t="s">
        <v>2606</v>
      </c>
      <c r="P350" s="13" t="s">
        <v>2607</v>
      </c>
      <c r="Q350" s="13" t="s">
        <v>2608</v>
      </c>
      <c r="R350" s="13" t="s">
        <v>1686</v>
      </c>
      <c r="S350" s="13" t="s">
        <v>2609</v>
      </c>
      <c r="T350" s="13" t="s">
        <v>1686</v>
      </c>
    </row>
    <row r="351" spans="1:20" x14ac:dyDescent="0.25">
      <c r="A351" s="4" t="s">
        <v>2610</v>
      </c>
      <c r="B351" s="11" t="s">
        <v>20</v>
      </c>
      <c r="C351" s="11" t="s">
        <v>2611</v>
      </c>
      <c r="D351" s="11" t="s">
        <v>2612</v>
      </c>
      <c r="E351" s="11" t="s">
        <v>2750</v>
      </c>
      <c r="F351" s="11" t="s">
        <v>55</v>
      </c>
      <c r="G351" s="11" t="s">
        <v>357</v>
      </c>
      <c r="H351" s="19">
        <v>41249</v>
      </c>
      <c r="I351" s="11" t="s">
        <v>2590</v>
      </c>
      <c r="J351" s="11" t="s">
        <v>2613</v>
      </c>
      <c r="K351" s="11" t="s">
        <v>24</v>
      </c>
      <c r="L351" s="11" t="s">
        <v>24</v>
      </c>
      <c r="M351" s="11" t="s">
        <v>24</v>
      </c>
      <c r="N351" s="11" t="s">
        <v>2614</v>
      </c>
      <c r="O351" s="11" t="s">
        <v>2614</v>
      </c>
      <c r="P351" s="11" t="s">
        <v>2615</v>
      </c>
      <c r="Q351" s="11" t="s">
        <v>2616</v>
      </c>
      <c r="R351" s="11" t="s">
        <v>1686</v>
      </c>
      <c r="S351" s="11" t="s">
        <v>2617</v>
      </c>
      <c r="T351" s="11" t="s">
        <v>1686</v>
      </c>
    </row>
    <row r="352" spans="1:20" s="4" customFormat="1" x14ac:dyDescent="0.25">
      <c r="A352" s="3" t="s">
        <v>2587</v>
      </c>
      <c r="B352" s="13" t="s">
        <v>194</v>
      </c>
      <c r="C352" s="13" t="s">
        <v>1751</v>
      </c>
      <c r="D352" s="13" t="s">
        <v>2588</v>
      </c>
      <c r="E352" s="11" t="s">
        <v>2750</v>
      </c>
      <c r="F352" s="13" t="s">
        <v>1106</v>
      </c>
      <c r="G352" s="13" t="s">
        <v>2589</v>
      </c>
      <c r="H352" s="20">
        <v>41249</v>
      </c>
      <c r="I352" s="13" t="s">
        <v>2590</v>
      </c>
      <c r="J352" s="13" t="s">
        <v>601</v>
      </c>
      <c r="K352" s="13" t="s">
        <v>24</v>
      </c>
      <c r="L352" s="13" t="s">
        <v>321</v>
      </c>
      <c r="M352" s="13" t="s">
        <v>487</v>
      </c>
      <c r="N352" s="13" t="s">
        <v>24</v>
      </c>
      <c r="O352" s="13" t="s">
        <v>24</v>
      </c>
      <c r="P352" s="13" t="s">
        <v>2591</v>
      </c>
      <c r="Q352" s="13" t="s">
        <v>2592</v>
      </c>
      <c r="R352" s="13" t="s">
        <v>1686</v>
      </c>
      <c r="S352" s="13" t="s">
        <v>2592</v>
      </c>
      <c r="T352" s="13" t="s">
        <v>1686</v>
      </c>
    </row>
    <row r="353" spans="1:20" x14ac:dyDescent="0.25">
      <c r="A353" s="3" t="s">
        <v>2618</v>
      </c>
      <c r="B353" s="13" t="s">
        <v>20</v>
      </c>
      <c r="C353" s="13" t="s">
        <v>2619</v>
      </c>
      <c r="D353" s="13" t="s">
        <v>2620</v>
      </c>
      <c r="E353" s="11" t="s">
        <v>2750</v>
      </c>
      <c r="F353" s="13" t="s">
        <v>2303</v>
      </c>
      <c r="G353" s="13" t="s">
        <v>2304</v>
      </c>
      <c r="H353" s="20">
        <v>41249</v>
      </c>
      <c r="I353" s="13" t="s">
        <v>2590</v>
      </c>
      <c r="J353" s="13" t="s">
        <v>2621</v>
      </c>
      <c r="K353" s="13" t="s">
        <v>24</v>
      </c>
      <c r="L353" s="13" t="s">
        <v>645</v>
      </c>
      <c r="M353" s="13" t="s">
        <v>645</v>
      </c>
      <c r="N353" s="13" t="s">
        <v>647</v>
      </c>
      <c r="O353" s="13" t="s">
        <v>647</v>
      </c>
      <c r="P353" s="13" t="s">
        <v>2622</v>
      </c>
      <c r="Q353" s="13" t="s">
        <v>2623</v>
      </c>
      <c r="R353" s="13" t="s">
        <v>1686</v>
      </c>
      <c r="S353" s="13" t="s">
        <v>2623</v>
      </c>
      <c r="T353" s="13" t="s">
        <v>1686</v>
      </c>
    </row>
    <row r="354" spans="1:20" x14ac:dyDescent="0.25">
      <c r="A354" s="3" t="s">
        <v>2624</v>
      </c>
      <c r="B354" s="13" t="s">
        <v>180</v>
      </c>
      <c r="C354" s="13" t="s">
        <v>2625</v>
      </c>
      <c r="D354" s="13" t="s">
        <v>2626</v>
      </c>
      <c r="E354" s="11" t="s">
        <v>2752</v>
      </c>
      <c r="F354" s="13" t="s">
        <v>2387</v>
      </c>
      <c r="G354" s="13" t="s">
        <v>24</v>
      </c>
      <c r="H354" s="20">
        <v>41250</v>
      </c>
      <c r="I354" s="13" t="s">
        <v>2627</v>
      </c>
      <c r="J354" s="13" t="s">
        <v>2200</v>
      </c>
      <c r="K354" s="13" t="s">
        <v>2628</v>
      </c>
      <c r="L354" s="13" t="s">
        <v>24</v>
      </c>
      <c r="M354" s="13" t="s">
        <v>24</v>
      </c>
      <c r="N354" s="13" t="s">
        <v>2629</v>
      </c>
      <c r="O354" s="13" t="s">
        <v>2629</v>
      </c>
      <c r="P354" s="13" t="s">
        <v>2630</v>
      </c>
      <c r="Q354" s="13" t="s">
        <v>2631</v>
      </c>
      <c r="R354" s="13" t="s">
        <v>42</v>
      </c>
      <c r="S354" s="13" t="s">
        <v>2632</v>
      </c>
      <c r="T354" s="13" t="s">
        <v>42</v>
      </c>
    </row>
    <row r="355" spans="1:20" x14ac:dyDescent="0.25">
      <c r="A355" s="3" t="s">
        <v>2633</v>
      </c>
      <c r="B355" s="13" t="s">
        <v>180</v>
      </c>
      <c r="C355" s="13" t="s">
        <v>2294</v>
      </c>
      <c r="D355" s="13" t="s">
        <v>2634</v>
      </c>
      <c r="E355" s="11" t="s">
        <v>2749</v>
      </c>
      <c r="F355" s="13" t="s">
        <v>2295</v>
      </c>
      <c r="G355" s="13" t="s">
        <v>24</v>
      </c>
      <c r="H355" s="20">
        <v>41251</v>
      </c>
      <c r="I355" s="13" t="s">
        <v>2635</v>
      </c>
      <c r="J355" s="13" t="s">
        <v>276</v>
      </c>
      <c r="K355" s="13" t="s">
        <v>24</v>
      </c>
      <c r="L355" s="13" t="s">
        <v>24</v>
      </c>
      <c r="M355" s="13" t="s">
        <v>24</v>
      </c>
      <c r="N355" s="13" t="s">
        <v>24</v>
      </c>
      <c r="O355" s="13" t="s">
        <v>24</v>
      </c>
      <c r="P355" s="13" t="s">
        <v>24</v>
      </c>
      <c r="Q355" s="13" t="s">
        <v>2636</v>
      </c>
      <c r="R355" s="13" t="s">
        <v>1686</v>
      </c>
      <c r="S355" s="13" t="s">
        <v>2636</v>
      </c>
      <c r="T355" s="13" t="s">
        <v>1686</v>
      </c>
    </row>
    <row r="356" spans="1:20" x14ac:dyDescent="0.25">
      <c r="A356" s="3" t="s">
        <v>2647</v>
      </c>
      <c r="B356" s="13" t="s">
        <v>20</v>
      </c>
      <c r="C356" s="13" t="s">
        <v>2648</v>
      </c>
      <c r="D356" s="13" t="s">
        <v>2649</v>
      </c>
      <c r="E356" s="11" t="s">
        <v>2750</v>
      </c>
      <c r="F356" s="13" t="s">
        <v>119</v>
      </c>
      <c r="G356" s="13" t="s">
        <v>2650</v>
      </c>
      <c r="H356" s="20">
        <v>41253</v>
      </c>
      <c r="I356" s="13" t="s">
        <v>2641</v>
      </c>
      <c r="J356" s="13" t="s">
        <v>395</v>
      </c>
      <c r="K356" s="13" t="s">
        <v>2651</v>
      </c>
      <c r="L356" s="13" t="s">
        <v>2652</v>
      </c>
      <c r="M356" s="13" t="s">
        <v>2653</v>
      </c>
      <c r="N356" s="13" t="s">
        <v>24</v>
      </c>
      <c r="O356" s="13" t="s">
        <v>24</v>
      </c>
      <c r="P356" s="13" t="s">
        <v>2654</v>
      </c>
      <c r="Q356" s="13" t="s">
        <v>2655</v>
      </c>
      <c r="R356" s="13" t="s">
        <v>1686</v>
      </c>
      <c r="S356" s="13" t="s">
        <v>2656</v>
      </c>
      <c r="T356" s="13" t="s">
        <v>42</v>
      </c>
    </row>
    <row r="357" spans="1:20" x14ac:dyDescent="0.25">
      <c r="A357" s="3" t="s">
        <v>2637</v>
      </c>
      <c r="B357" s="13" t="s">
        <v>20</v>
      </c>
      <c r="C357" s="13" t="s">
        <v>2638</v>
      </c>
      <c r="D357" s="13" t="s">
        <v>2639</v>
      </c>
      <c r="E357" s="11" t="s">
        <v>2751</v>
      </c>
      <c r="F357" s="13" t="s">
        <v>55</v>
      </c>
      <c r="G357" s="13" t="s">
        <v>2640</v>
      </c>
      <c r="H357" s="20">
        <v>41253</v>
      </c>
      <c r="I357" s="13" t="s">
        <v>2641</v>
      </c>
      <c r="J357" s="13" t="s">
        <v>2642</v>
      </c>
      <c r="K357" s="13" t="s">
        <v>24</v>
      </c>
      <c r="L357" s="13" t="s">
        <v>2643</v>
      </c>
      <c r="M357" s="13" t="s">
        <v>2644</v>
      </c>
      <c r="N357" s="13" t="s">
        <v>24</v>
      </c>
      <c r="O357" s="13" t="s">
        <v>24</v>
      </c>
      <c r="P357" s="13" t="s">
        <v>2645</v>
      </c>
      <c r="Q357" s="13" t="s">
        <v>2646</v>
      </c>
      <c r="R357" s="13" t="s">
        <v>42</v>
      </c>
      <c r="S357" s="13" t="s">
        <v>2646</v>
      </c>
      <c r="T357" s="13" t="s">
        <v>42</v>
      </c>
    </row>
    <row r="358" spans="1:20" x14ac:dyDescent="0.25">
      <c r="A358" s="3" t="s">
        <v>2657</v>
      </c>
      <c r="B358" s="13" t="s">
        <v>180</v>
      </c>
      <c r="C358" s="13" t="s">
        <v>2658</v>
      </c>
      <c r="D358" s="13" t="s">
        <v>2659</v>
      </c>
      <c r="E358" s="11" t="s">
        <v>2752</v>
      </c>
      <c r="F358" s="13" t="s">
        <v>130</v>
      </c>
      <c r="G358" s="13" t="s">
        <v>1390</v>
      </c>
      <c r="H358" s="20">
        <v>41254</v>
      </c>
      <c r="I358" s="13" t="s">
        <v>2660</v>
      </c>
      <c r="J358" s="13" t="s">
        <v>2661</v>
      </c>
      <c r="K358" s="13" t="s">
        <v>24</v>
      </c>
      <c r="L358" s="13" t="s">
        <v>330</v>
      </c>
      <c r="M358" s="13" t="s">
        <v>331</v>
      </c>
      <c r="N358" s="13" t="s">
        <v>24</v>
      </c>
      <c r="O358" s="13" t="s">
        <v>24</v>
      </c>
      <c r="P358" s="13" t="s">
        <v>2662</v>
      </c>
      <c r="Q358" s="13" t="s">
        <v>2663</v>
      </c>
      <c r="R358" s="13" t="s">
        <v>42</v>
      </c>
      <c r="S358" s="13" t="s">
        <v>2663</v>
      </c>
      <c r="T358" s="13" t="s">
        <v>42</v>
      </c>
    </row>
    <row r="359" spans="1:20" x14ac:dyDescent="0.25">
      <c r="A359" s="3" t="s">
        <v>2672</v>
      </c>
      <c r="B359" s="13" t="s">
        <v>180</v>
      </c>
      <c r="C359" s="13" t="s">
        <v>2673</v>
      </c>
      <c r="D359" s="13" t="s">
        <v>2674</v>
      </c>
      <c r="E359" s="11" t="s">
        <v>2757</v>
      </c>
      <c r="F359" s="13" t="s">
        <v>24</v>
      </c>
      <c r="G359" s="13" t="s">
        <v>2675</v>
      </c>
      <c r="H359" s="20">
        <v>41255</v>
      </c>
      <c r="I359" s="13" t="s">
        <v>2667</v>
      </c>
      <c r="J359" s="13" t="s">
        <v>2676</v>
      </c>
      <c r="K359" s="13" t="s">
        <v>2677</v>
      </c>
      <c r="L359" s="13" t="s">
        <v>2678</v>
      </c>
      <c r="M359" s="13" t="s">
        <v>2679</v>
      </c>
      <c r="N359" s="13" t="s">
        <v>24</v>
      </c>
      <c r="O359" s="13" t="s">
        <v>24</v>
      </c>
      <c r="P359" s="13" t="s">
        <v>24</v>
      </c>
      <c r="Q359" s="13" t="s">
        <v>2680</v>
      </c>
      <c r="R359" s="13" t="s">
        <v>42</v>
      </c>
      <c r="S359" s="13" t="s">
        <v>2680</v>
      </c>
      <c r="T359" s="13" t="s">
        <v>42</v>
      </c>
    </row>
    <row r="360" spans="1:20" x14ac:dyDescent="0.25">
      <c r="A360" s="3" t="s">
        <v>2664</v>
      </c>
      <c r="B360" s="13" t="s">
        <v>20</v>
      </c>
      <c r="C360" s="13" t="s">
        <v>2665</v>
      </c>
      <c r="D360" s="13" t="s">
        <v>2666</v>
      </c>
      <c r="E360" s="11" t="s">
        <v>2750</v>
      </c>
      <c r="F360" s="13" t="s">
        <v>55</v>
      </c>
      <c r="G360" s="13" t="s">
        <v>2176</v>
      </c>
      <c r="H360" s="20">
        <v>41255</v>
      </c>
      <c r="I360" s="13" t="s">
        <v>2667</v>
      </c>
      <c r="J360" s="13" t="s">
        <v>210</v>
      </c>
      <c r="K360" s="13" t="s">
        <v>24</v>
      </c>
      <c r="L360" s="13" t="s">
        <v>24</v>
      </c>
      <c r="M360" s="13" t="s">
        <v>24</v>
      </c>
      <c r="N360" s="13" t="s">
        <v>2668</v>
      </c>
      <c r="O360" s="13" t="s">
        <v>2668</v>
      </c>
      <c r="P360" s="13" t="s">
        <v>2669</v>
      </c>
      <c r="Q360" s="13" t="s">
        <v>2670</v>
      </c>
      <c r="R360" s="13" t="s">
        <v>1686</v>
      </c>
      <c r="S360" s="13" t="s">
        <v>2671</v>
      </c>
      <c r="T360" s="13" t="s">
        <v>42</v>
      </c>
    </row>
    <row r="361" spans="1:20" x14ac:dyDescent="0.25">
      <c r="A361" s="3" t="s">
        <v>2681</v>
      </c>
      <c r="B361" s="13" t="s">
        <v>20</v>
      </c>
      <c r="C361" s="13" t="s">
        <v>2682</v>
      </c>
      <c r="D361" s="13" t="s">
        <v>2683</v>
      </c>
      <c r="E361" s="11" t="s">
        <v>2750</v>
      </c>
      <c r="F361" s="13" t="s">
        <v>777</v>
      </c>
      <c r="G361" s="13" t="s">
        <v>24</v>
      </c>
      <c r="H361" s="20">
        <v>41256</v>
      </c>
      <c r="I361" s="13" t="s">
        <v>2684</v>
      </c>
      <c r="J361" s="13" t="s">
        <v>936</v>
      </c>
      <c r="K361" s="13" t="s">
        <v>24</v>
      </c>
      <c r="L361" s="13" t="s">
        <v>24</v>
      </c>
      <c r="M361" s="13" t="s">
        <v>24</v>
      </c>
      <c r="N361" s="13" t="s">
        <v>778</v>
      </c>
      <c r="O361" s="13" t="s">
        <v>778</v>
      </c>
      <c r="P361" s="13" t="s">
        <v>2685</v>
      </c>
      <c r="Q361" s="13" t="s">
        <v>2686</v>
      </c>
      <c r="R361" s="13" t="s">
        <v>42</v>
      </c>
      <c r="S361" s="13" t="s">
        <v>2686</v>
      </c>
      <c r="T361" s="13" t="s">
        <v>42</v>
      </c>
    </row>
    <row r="362" spans="1:20" x14ac:dyDescent="0.25">
      <c r="A362" s="3" t="s">
        <v>2687</v>
      </c>
      <c r="B362" s="13" t="s">
        <v>20</v>
      </c>
      <c r="C362" s="13" t="s">
        <v>2688</v>
      </c>
      <c r="D362" s="13" t="s">
        <v>2689</v>
      </c>
      <c r="E362" s="11" t="s">
        <v>2750</v>
      </c>
      <c r="F362" s="13" t="s">
        <v>119</v>
      </c>
      <c r="G362" s="13" t="s">
        <v>284</v>
      </c>
      <c r="H362" s="20">
        <v>41256</v>
      </c>
      <c r="I362" s="13" t="s">
        <v>2684</v>
      </c>
      <c r="J362" s="13" t="s">
        <v>2356</v>
      </c>
      <c r="K362" s="13" t="s">
        <v>2690</v>
      </c>
      <c r="L362" s="13" t="s">
        <v>673</v>
      </c>
      <c r="M362" s="13" t="s">
        <v>2691</v>
      </c>
      <c r="N362" s="13" t="s">
        <v>24</v>
      </c>
      <c r="O362" s="13" t="s">
        <v>24</v>
      </c>
      <c r="P362" s="13" t="s">
        <v>2692</v>
      </c>
      <c r="Q362" s="13" t="s">
        <v>2693</v>
      </c>
      <c r="R362" s="13" t="s">
        <v>1686</v>
      </c>
      <c r="S362" s="13" t="s">
        <v>2694</v>
      </c>
      <c r="T362" s="13" t="s">
        <v>1686</v>
      </c>
    </row>
    <row r="363" spans="1:20" x14ac:dyDescent="0.25">
      <c r="A363" s="3" t="s">
        <v>2695</v>
      </c>
      <c r="B363" s="13" t="s">
        <v>20</v>
      </c>
      <c r="C363" s="13" t="s">
        <v>2696</v>
      </c>
      <c r="D363" s="13" t="s">
        <v>2697</v>
      </c>
      <c r="E363" s="11" t="s">
        <v>2750</v>
      </c>
      <c r="F363" s="13" t="s">
        <v>119</v>
      </c>
      <c r="G363" s="13" t="s">
        <v>2698</v>
      </c>
      <c r="H363" s="20">
        <v>41256</v>
      </c>
      <c r="I363" s="13" t="s">
        <v>2684</v>
      </c>
      <c r="J363" s="13" t="s">
        <v>2699</v>
      </c>
      <c r="K363" s="13" t="s">
        <v>2700</v>
      </c>
      <c r="L363" s="13" t="s">
        <v>2701</v>
      </c>
      <c r="M363" s="13" t="s">
        <v>2702</v>
      </c>
      <c r="N363" s="13" t="s">
        <v>24</v>
      </c>
      <c r="O363" s="13" t="s">
        <v>24</v>
      </c>
      <c r="P363" s="13" t="s">
        <v>2703</v>
      </c>
      <c r="Q363" s="13" t="s">
        <v>2704</v>
      </c>
      <c r="R363" s="13" t="s">
        <v>1686</v>
      </c>
      <c r="S363" s="13" t="s">
        <v>2705</v>
      </c>
      <c r="T363" s="13" t="s">
        <v>42</v>
      </c>
    </row>
    <row r="364" spans="1:20" s="4" customFormat="1" x14ac:dyDescent="0.25">
      <c r="A364" s="4" t="s">
        <v>2706</v>
      </c>
      <c r="B364" s="11" t="s">
        <v>20</v>
      </c>
      <c r="C364" s="11" t="s">
        <v>1951</v>
      </c>
      <c r="D364" s="11" t="s">
        <v>2707</v>
      </c>
      <c r="E364" s="11" t="s">
        <v>2750</v>
      </c>
      <c r="F364" s="11" t="s">
        <v>1691</v>
      </c>
      <c r="G364" s="11" t="s">
        <v>24</v>
      </c>
      <c r="H364" s="19">
        <v>41257</v>
      </c>
      <c r="I364" s="11" t="s">
        <v>2708</v>
      </c>
      <c r="J364" s="11" t="s">
        <v>744</v>
      </c>
      <c r="K364" s="11" t="s">
        <v>1954</v>
      </c>
      <c r="L364" s="11" t="s">
        <v>24</v>
      </c>
      <c r="M364" s="11" t="s">
        <v>24</v>
      </c>
      <c r="N364" s="11" t="s">
        <v>1955</v>
      </c>
      <c r="O364" s="11" t="s">
        <v>1955</v>
      </c>
      <c r="P364" s="11" t="s">
        <v>2709</v>
      </c>
      <c r="Q364" s="11" t="s">
        <v>2710</v>
      </c>
      <c r="R364" s="11" t="s">
        <v>1686</v>
      </c>
      <c r="S364" s="11" t="s">
        <v>2711</v>
      </c>
      <c r="T364" s="11" t="s">
        <v>1686</v>
      </c>
    </row>
    <row r="365" spans="1:20" x14ac:dyDescent="0.25">
      <c r="A365" s="3" t="s">
        <v>2712</v>
      </c>
      <c r="B365" s="13" t="s">
        <v>194</v>
      </c>
      <c r="C365" s="13" t="s">
        <v>1826</v>
      </c>
      <c r="D365" s="13" t="s">
        <v>2713</v>
      </c>
      <c r="E365" s="11" t="s">
        <v>2752</v>
      </c>
      <c r="F365" s="13" t="s">
        <v>130</v>
      </c>
      <c r="G365" s="13" t="s">
        <v>1388</v>
      </c>
      <c r="H365" s="20">
        <v>41257</v>
      </c>
      <c r="I365" s="13" t="s">
        <v>2708</v>
      </c>
      <c r="J365" s="13" t="s">
        <v>338</v>
      </c>
      <c r="K365" s="13" t="s">
        <v>24</v>
      </c>
      <c r="L365" s="13" t="s">
        <v>330</v>
      </c>
      <c r="M365" s="13" t="s">
        <v>331</v>
      </c>
      <c r="N365" s="13" t="s">
        <v>24</v>
      </c>
      <c r="O365" s="13" t="s">
        <v>24</v>
      </c>
      <c r="P365" s="13" t="s">
        <v>2714</v>
      </c>
      <c r="Q365" s="13" t="s">
        <v>2715</v>
      </c>
      <c r="R365" s="13" t="s">
        <v>1686</v>
      </c>
      <c r="S365" s="13" t="s">
        <v>2716</v>
      </c>
      <c r="T365" s="13" t="s">
        <v>42</v>
      </c>
    </row>
    <row r="366" spans="1:20" x14ac:dyDescent="0.25">
      <c r="A366" s="3" t="s">
        <v>2717</v>
      </c>
      <c r="B366" s="13" t="s">
        <v>180</v>
      </c>
      <c r="C366" s="13" t="s">
        <v>2294</v>
      </c>
      <c r="D366" s="13" t="s">
        <v>2718</v>
      </c>
      <c r="E366" s="11" t="s">
        <v>2749</v>
      </c>
      <c r="F366" s="13" t="s">
        <v>2295</v>
      </c>
      <c r="G366" s="13" t="s">
        <v>24</v>
      </c>
      <c r="H366" s="20">
        <v>41258</v>
      </c>
      <c r="I366" s="13" t="s">
        <v>2719</v>
      </c>
      <c r="J366" s="13" t="s">
        <v>276</v>
      </c>
      <c r="K366" s="13" t="s">
        <v>24</v>
      </c>
      <c r="L366" s="13" t="s">
        <v>24</v>
      </c>
      <c r="M366" s="13" t="s">
        <v>24</v>
      </c>
      <c r="N366" s="13" t="s">
        <v>24</v>
      </c>
      <c r="O366" s="13" t="s">
        <v>24</v>
      </c>
      <c r="P366" s="13" t="s">
        <v>24</v>
      </c>
      <c r="Q366" s="13" t="s">
        <v>2720</v>
      </c>
      <c r="R366" s="13" t="s">
        <v>1686</v>
      </c>
      <c r="S366" s="13" t="s">
        <v>2720</v>
      </c>
      <c r="T366" s="13" t="s">
        <v>1686</v>
      </c>
    </row>
    <row r="367" spans="1:20" x14ac:dyDescent="0.25">
      <c r="A367" s="3" t="s">
        <v>2721</v>
      </c>
      <c r="B367" s="13" t="s">
        <v>194</v>
      </c>
      <c r="C367" s="13" t="s">
        <v>195</v>
      </c>
      <c r="D367" s="13" t="s">
        <v>2722</v>
      </c>
      <c r="E367" s="11" t="s">
        <v>2753</v>
      </c>
      <c r="F367" s="13" t="s">
        <v>197</v>
      </c>
      <c r="G367" s="13" t="s">
        <v>2723</v>
      </c>
      <c r="H367" s="20">
        <v>41260</v>
      </c>
      <c r="I367" s="13" t="s">
        <v>2724</v>
      </c>
      <c r="J367" s="13" t="s">
        <v>260</v>
      </c>
      <c r="K367" s="13" t="s">
        <v>24</v>
      </c>
      <c r="L367" s="13" t="s">
        <v>201</v>
      </c>
      <c r="M367" s="13" t="s">
        <v>261</v>
      </c>
      <c r="N367" s="13" t="s">
        <v>24</v>
      </c>
      <c r="O367" s="13" t="s">
        <v>24</v>
      </c>
      <c r="P367" s="13" t="s">
        <v>2725</v>
      </c>
      <c r="Q367" s="13" t="s">
        <v>2726</v>
      </c>
      <c r="R367" s="13" t="s">
        <v>42</v>
      </c>
      <c r="S367" s="13" t="s">
        <v>2726</v>
      </c>
      <c r="T367" s="13" t="s">
        <v>42</v>
      </c>
    </row>
    <row r="368" spans="1:20" x14ac:dyDescent="0.25">
      <c r="A368" s="3" t="s">
        <v>2727</v>
      </c>
      <c r="B368" s="13" t="s">
        <v>180</v>
      </c>
      <c r="C368" s="13" t="s">
        <v>1924</v>
      </c>
      <c r="D368" s="13" t="s">
        <v>2728</v>
      </c>
      <c r="E368" s="11" t="s">
        <v>2749</v>
      </c>
      <c r="F368" s="13" t="s">
        <v>349</v>
      </c>
      <c r="G368" s="13" t="s">
        <v>24</v>
      </c>
      <c r="H368" s="20">
        <v>41261</v>
      </c>
      <c r="I368" s="13" t="s">
        <v>2729</v>
      </c>
      <c r="J368" s="13" t="s">
        <v>305</v>
      </c>
      <c r="K368" s="13" t="s">
        <v>2730</v>
      </c>
      <c r="L368" s="13" t="s">
        <v>350</v>
      </c>
      <c r="M368" s="13" t="s">
        <v>1927</v>
      </c>
      <c r="N368" s="13" t="s">
        <v>1928</v>
      </c>
      <c r="O368" s="13" t="s">
        <v>1928</v>
      </c>
      <c r="P368" s="13" t="s">
        <v>24</v>
      </c>
      <c r="Q368" s="13" t="s">
        <v>2731</v>
      </c>
      <c r="R368" s="13" t="s">
        <v>1686</v>
      </c>
      <c r="S368" s="13" t="s">
        <v>2732</v>
      </c>
      <c r="T368" s="13" t="s">
        <v>1686</v>
      </c>
    </row>
    <row r="369" spans="1:20" x14ac:dyDescent="0.25">
      <c r="A369" s="3" t="s">
        <v>2733</v>
      </c>
      <c r="B369" s="13" t="s">
        <v>194</v>
      </c>
      <c r="C369" s="13" t="s">
        <v>1826</v>
      </c>
      <c r="D369" s="13" t="s">
        <v>2734</v>
      </c>
      <c r="E369" s="11" t="s">
        <v>2752</v>
      </c>
      <c r="F369" s="13" t="s">
        <v>130</v>
      </c>
      <c r="G369" s="13" t="s">
        <v>2735</v>
      </c>
      <c r="H369" s="20">
        <v>41262</v>
      </c>
      <c r="I369" s="13" t="s">
        <v>2736</v>
      </c>
      <c r="J369" s="13" t="s">
        <v>338</v>
      </c>
      <c r="K369" s="13" t="s">
        <v>2737</v>
      </c>
      <c r="L369" s="13" t="s">
        <v>330</v>
      </c>
      <c r="M369" s="13" t="s">
        <v>331</v>
      </c>
      <c r="N369" s="13" t="s">
        <v>24</v>
      </c>
      <c r="O369" s="13" t="s">
        <v>24</v>
      </c>
      <c r="P369" s="13" t="s">
        <v>2738</v>
      </c>
      <c r="Q369" s="13" t="s">
        <v>2739</v>
      </c>
      <c r="R369" s="13" t="s">
        <v>1686</v>
      </c>
      <c r="S369" s="13" t="s">
        <v>2739</v>
      </c>
      <c r="T369" s="13" t="s">
        <v>1686</v>
      </c>
    </row>
    <row r="370" spans="1:20" x14ac:dyDescent="0.25">
      <c r="A370" s="3" t="s">
        <v>2740</v>
      </c>
      <c r="B370" s="13" t="s">
        <v>20</v>
      </c>
      <c r="C370" s="13" t="s">
        <v>53</v>
      </c>
      <c r="D370" s="13" t="s">
        <v>2741</v>
      </c>
      <c r="E370" s="11" t="s">
        <v>2750</v>
      </c>
      <c r="F370" s="13" t="s">
        <v>119</v>
      </c>
      <c r="G370" s="13" t="s">
        <v>2100</v>
      </c>
      <c r="H370" s="20">
        <v>41263</v>
      </c>
      <c r="I370" s="13" t="s">
        <v>2742</v>
      </c>
      <c r="J370" s="13" t="s">
        <v>429</v>
      </c>
      <c r="K370" s="13" t="s">
        <v>2743</v>
      </c>
      <c r="L370" s="13" t="s">
        <v>24</v>
      </c>
      <c r="M370" s="13" t="s">
        <v>24</v>
      </c>
      <c r="N370" s="13" t="s">
        <v>2744</v>
      </c>
      <c r="O370" s="13" t="s">
        <v>2744</v>
      </c>
      <c r="P370" s="13" t="s">
        <v>2745</v>
      </c>
      <c r="Q370" s="13" t="s">
        <v>2746</v>
      </c>
      <c r="R370" s="13" t="s">
        <v>42</v>
      </c>
      <c r="S370" s="13" t="s">
        <v>2747</v>
      </c>
      <c r="T370" s="13" t="s">
        <v>1686</v>
      </c>
    </row>
    <row r="373" spans="1:20" x14ac:dyDescent="0.25">
      <c r="E373" s="3"/>
    </row>
  </sheetData>
  <sortState ref="A3:T373">
    <sortCondition ref="H2"/>
  </sortState>
  <mergeCells count="1">
    <mergeCell ref="B1:H1"/>
  </mergeCells>
  <conditionalFormatting sqref="E374:E1048576 E2:E372">
    <cfRule type="cellIs" dxfId="5" priority="1" operator="equal">
      <formula>"FT"</formula>
    </cfRule>
    <cfRule type="cellIs" dxfId="4" priority="2" operator="equal">
      <formula>"FD"</formula>
    </cfRule>
    <cfRule type="cellIs" dxfId="3" priority="3" operator="equal">
      <formula>"FS"</formula>
    </cfRule>
    <cfRule type="cellIs" dxfId="2" priority="4" operator="equal">
      <formula>"FSE"</formula>
    </cfRule>
    <cfRule type="cellIs" dxfId="1" priority="5" operator="equal">
      <formula>"Autre"</formula>
    </cfRule>
    <cfRule type="cellIs" dxfId="0" priority="6" operator="equal">
      <formula>"FLSH"</formula>
    </cfRule>
  </conditionalFormatting>
  <hyperlinks>
    <hyperlink ref="O4" r:id="rId1"/>
  </hyperlinks>
  <pageMargins left="0.75" right="0.75" top="1" bottom="1" header="0.5" footer="0.5"/>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3"/>
  <sheetViews>
    <sheetView workbookViewId="0">
      <selection activeCell="B10" sqref="B10"/>
    </sheetView>
  </sheetViews>
  <sheetFormatPr baseColWidth="10" defaultRowHeight="15" x14ac:dyDescent="0.25"/>
  <cols>
    <col min="1" max="1" width="27.7109375" customWidth="1"/>
    <col min="2" max="2" width="5.7109375" customWidth="1"/>
    <col min="3" max="3" width="6.5703125" customWidth="1"/>
    <col min="4" max="4" width="27.7109375" customWidth="1"/>
    <col min="5" max="5" width="5.7109375" customWidth="1"/>
    <col min="7" max="7" width="27.7109375" customWidth="1"/>
    <col min="8" max="8" width="5.7109375" customWidth="1"/>
  </cols>
  <sheetData>
    <row r="1" spans="1:21" ht="21.75" thickBot="1" x14ac:dyDescent="0.3">
      <c r="A1" s="30" t="s">
        <v>2758</v>
      </c>
      <c r="B1" s="30"/>
      <c r="C1" s="30"/>
      <c r="D1" s="30"/>
      <c r="E1" s="30"/>
      <c r="F1" s="30"/>
      <c r="G1" s="30"/>
      <c r="H1" s="30"/>
      <c r="I1" s="30"/>
      <c r="J1" s="30"/>
      <c r="K1" s="30"/>
      <c r="L1" s="30"/>
      <c r="M1" s="30"/>
      <c r="N1" s="30"/>
      <c r="O1" s="30"/>
      <c r="P1" s="30"/>
      <c r="Q1" s="30"/>
      <c r="R1" s="30"/>
      <c r="S1" s="30"/>
      <c r="T1" s="30"/>
      <c r="U1" s="30"/>
    </row>
    <row r="3" spans="1:21" x14ac:dyDescent="0.25">
      <c r="A3" s="25" t="s">
        <v>2759</v>
      </c>
      <c r="B3" s="27">
        <f>COUNTA(Événements!E:E)-1</f>
        <v>368</v>
      </c>
    </row>
    <row r="4" spans="1:21" x14ac:dyDescent="0.25">
      <c r="B4" s="16"/>
    </row>
    <row r="6" spans="1:21" x14ac:dyDescent="0.25">
      <c r="A6" s="25" t="s">
        <v>2760</v>
      </c>
      <c r="B6" s="26">
        <f>COUNTIF(Événements!H:H,"&gt;=01/01/12")-COUNTIF(Événements!H:H,"&gt;31/01/12")</f>
        <v>16</v>
      </c>
      <c r="D6" s="25" t="s">
        <v>2762</v>
      </c>
      <c r="E6" s="26">
        <f>COUNTIF(Événements!H:H,"&gt;=01/02/12")-COUNTIF(Événements!H:H,"&gt;29/02/12")</f>
        <v>27</v>
      </c>
      <c r="G6" s="25" t="s">
        <v>2763</v>
      </c>
      <c r="H6" s="26">
        <f>COUNTIF(Événements!H:H,"&gt;=01/03/12")-COUNTIF(Événements!H:H,"&gt;31/03/12")</f>
        <v>42</v>
      </c>
    </row>
    <row r="7" spans="1:21" x14ac:dyDescent="0.25">
      <c r="A7" s="15" t="s">
        <v>2750</v>
      </c>
      <c r="B7" s="17">
        <f>SUMIF(Événements!E:E,"FLSH",Événements!F:F)</f>
        <v>0</v>
      </c>
      <c r="D7" s="15" t="s">
        <v>2750</v>
      </c>
      <c r="E7" s="17"/>
      <c r="G7" s="15" t="s">
        <v>2750</v>
      </c>
      <c r="H7" s="17"/>
    </row>
    <row r="8" spans="1:21" x14ac:dyDescent="0.25">
      <c r="A8" s="15" t="s">
        <v>2752</v>
      </c>
      <c r="B8" s="21">
        <f>COUNTIF(Événements!H:H,"&gt;=01/01/12")-COUNTIF(Événements!H:H,"&gt;31/01/12")</f>
        <v>16</v>
      </c>
      <c r="D8" s="15" t="s">
        <v>2752</v>
      </c>
      <c r="G8" s="15" t="s">
        <v>2752</v>
      </c>
    </row>
    <row r="9" spans="1:21" x14ac:dyDescent="0.25">
      <c r="A9" s="15" t="s">
        <v>2751</v>
      </c>
      <c r="D9" s="15" t="s">
        <v>2751</v>
      </c>
      <c r="G9" s="15" t="s">
        <v>2751</v>
      </c>
    </row>
    <row r="10" spans="1:21" x14ac:dyDescent="0.25">
      <c r="A10" s="15" t="s">
        <v>2753</v>
      </c>
      <c r="D10" s="15" t="s">
        <v>2753</v>
      </c>
      <c r="G10" s="15" t="s">
        <v>2753</v>
      </c>
    </row>
    <row r="11" spans="1:21" x14ac:dyDescent="0.25">
      <c r="A11" s="15" t="s">
        <v>2754</v>
      </c>
      <c r="D11" s="15" t="s">
        <v>2754</v>
      </c>
      <c r="G11" s="15" t="s">
        <v>2754</v>
      </c>
    </row>
    <row r="12" spans="1:21" x14ac:dyDescent="0.25">
      <c r="A12" s="15" t="s">
        <v>2749</v>
      </c>
      <c r="D12" s="15" t="s">
        <v>2749</v>
      </c>
      <c r="G12" s="15" t="s">
        <v>2749</v>
      </c>
    </row>
    <row r="13" spans="1:21" x14ac:dyDescent="0.25">
      <c r="A13" s="15" t="s">
        <v>2761</v>
      </c>
      <c r="D13" s="15" t="s">
        <v>2761</v>
      </c>
      <c r="G13" s="15" t="s">
        <v>2761</v>
      </c>
    </row>
    <row r="16" spans="1:21" x14ac:dyDescent="0.25">
      <c r="A16" s="25" t="s">
        <v>2764</v>
      </c>
      <c r="B16" s="26">
        <f>COUNTIF(Événements!H:H,"&gt;=01/04/12")-COUNTIF(Événements!H:H,"&gt;30/04/12")</f>
        <v>31</v>
      </c>
      <c r="D16" s="25" t="s">
        <v>2765</v>
      </c>
      <c r="E16" s="26">
        <f>COUNTIF(Événements!H:H,"&gt;=01/05/12")-COUNTIF(Événements!H:H,"&gt;31/05/12")</f>
        <v>51</v>
      </c>
      <c r="G16" s="25" t="s">
        <v>2766</v>
      </c>
      <c r="H16" s="26">
        <f>COUNTIF(Événements!H:H,"&gt;=01/06/12")-COUNTIF(Événements!H:H,"&gt;30/06/12")</f>
        <v>23</v>
      </c>
    </row>
    <row r="17" spans="1:8" x14ac:dyDescent="0.25">
      <c r="A17" s="15" t="s">
        <v>2750</v>
      </c>
      <c r="B17" s="17"/>
      <c r="D17" s="15" t="s">
        <v>2750</v>
      </c>
      <c r="E17" s="17"/>
      <c r="G17" s="15" t="s">
        <v>2750</v>
      </c>
      <c r="H17" s="17"/>
    </row>
    <row r="18" spans="1:8" x14ac:dyDescent="0.25">
      <c r="A18" s="15" t="s">
        <v>2752</v>
      </c>
      <c r="D18" s="15" t="s">
        <v>2752</v>
      </c>
      <c r="G18" s="15" t="s">
        <v>2752</v>
      </c>
    </row>
    <row r="19" spans="1:8" x14ac:dyDescent="0.25">
      <c r="A19" s="15" t="s">
        <v>2751</v>
      </c>
      <c r="D19" s="15" t="s">
        <v>2751</v>
      </c>
      <c r="G19" s="15" t="s">
        <v>2751</v>
      </c>
    </row>
    <row r="20" spans="1:8" x14ac:dyDescent="0.25">
      <c r="A20" s="15" t="s">
        <v>2753</v>
      </c>
      <c r="D20" s="15" t="s">
        <v>2753</v>
      </c>
      <c r="G20" s="15" t="s">
        <v>2753</v>
      </c>
    </row>
    <row r="21" spans="1:8" x14ac:dyDescent="0.25">
      <c r="A21" s="15" t="s">
        <v>2754</v>
      </c>
      <c r="D21" s="15" t="s">
        <v>2754</v>
      </c>
      <c r="G21" s="15" t="s">
        <v>2754</v>
      </c>
    </row>
    <row r="22" spans="1:8" x14ac:dyDescent="0.25">
      <c r="A22" s="15" t="s">
        <v>2749</v>
      </c>
      <c r="D22" s="15" t="s">
        <v>2749</v>
      </c>
      <c r="G22" s="15" t="s">
        <v>2749</v>
      </c>
    </row>
    <row r="23" spans="1:8" x14ac:dyDescent="0.25">
      <c r="A23" s="15" t="s">
        <v>2761</v>
      </c>
      <c r="D23" s="15" t="s">
        <v>2761</v>
      </c>
      <c r="G23" s="15" t="s">
        <v>2761</v>
      </c>
    </row>
    <row r="26" spans="1:8" x14ac:dyDescent="0.25">
      <c r="A26" s="25" t="s">
        <v>2767</v>
      </c>
      <c r="B26" s="26">
        <f>COUNTIF(Événements!H:H,"&gt;=01/07/12")-COUNTIF(Événements!H:H,"&gt;31/07/12")</f>
        <v>19</v>
      </c>
      <c r="D26" s="25" t="s">
        <v>2768</v>
      </c>
      <c r="E26" s="26">
        <f>COUNTIF(Événements!H:H,"&gt;=01/08/12")-COUNTIF(Événements!H:H,"&gt;31/08/12")</f>
        <v>14</v>
      </c>
      <c r="G26" s="25" t="s">
        <v>2769</v>
      </c>
      <c r="H26" s="26">
        <f>COUNTIF(Événements!H:H,"&gt;=01/09/12")-COUNTIF(Événements!H:H,"&gt;30/09/12")</f>
        <v>32</v>
      </c>
    </row>
    <row r="27" spans="1:8" x14ac:dyDescent="0.25">
      <c r="A27" s="15" t="s">
        <v>2750</v>
      </c>
      <c r="B27" s="17"/>
      <c r="D27" s="15" t="s">
        <v>2750</v>
      </c>
      <c r="E27" s="17"/>
      <c r="G27" s="15" t="s">
        <v>2750</v>
      </c>
      <c r="H27" s="17"/>
    </row>
    <row r="28" spans="1:8" x14ac:dyDescent="0.25">
      <c r="A28" s="15" t="s">
        <v>2752</v>
      </c>
      <c r="D28" s="15" t="s">
        <v>2752</v>
      </c>
      <c r="G28" s="15" t="s">
        <v>2752</v>
      </c>
    </row>
    <row r="29" spans="1:8" x14ac:dyDescent="0.25">
      <c r="A29" s="15" t="s">
        <v>2751</v>
      </c>
      <c r="D29" s="15" t="s">
        <v>2751</v>
      </c>
      <c r="G29" s="15" t="s">
        <v>2751</v>
      </c>
    </row>
    <row r="30" spans="1:8" x14ac:dyDescent="0.25">
      <c r="A30" s="15" t="s">
        <v>2753</v>
      </c>
      <c r="D30" s="15" t="s">
        <v>2753</v>
      </c>
      <c r="G30" s="15" t="s">
        <v>2753</v>
      </c>
    </row>
    <row r="31" spans="1:8" x14ac:dyDescent="0.25">
      <c r="A31" s="15" t="s">
        <v>2754</v>
      </c>
      <c r="D31" s="15" t="s">
        <v>2754</v>
      </c>
      <c r="G31" s="15" t="s">
        <v>2754</v>
      </c>
    </row>
    <row r="32" spans="1:8" x14ac:dyDescent="0.25">
      <c r="A32" s="15" t="s">
        <v>2749</v>
      </c>
      <c r="D32" s="15" t="s">
        <v>2749</v>
      </c>
      <c r="G32" s="15" t="s">
        <v>2749</v>
      </c>
    </row>
    <row r="33" spans="1:8" x14ac:dyDescent="0.25">
      <c r="A33" s="15" t="s">
        <v>2761</v>
      </c>
      <c r="D33" s="15" t="s">
        <v>2761</v>
      </c>
      <c r="G33" s="15" t="s">
        <v>2761</v>
      </c>
    </row>
    <row r="36" spans="1:8" x14ac:dyDescent="0.25">
      <c r="A36" s="25" t="s">
        <v>2770</v>
      </c>
      <c r="B36" s="26">
        <f>COUNTIF(Événements!H:H,"&gt;=01/10/12")-COUNTIF(Événements!H:H,"&gt;31/10/12")</f>
        <v>34</v>
      </c>
      <c r="D36" s="25" t="s">
        <v>2771</v>
      </c>
      <c r="E36" s="26">
        <f>COUNTIF(Événements!H:H,"&gt;=01/11/12")-COUNTIF(Événements!H:H,"&gt;30/11/12")</f>
        <v>50</v>
      </c>
      <c r="G36" s="25" t="s">
        <v>2772</v>
      </c>
      <c r="H36" s="26">
        <f>COUNTIF(Événements!H:H,"&gt;=01/12/12")-COUNTIF(Événements!H:H,"&gt;31/12/12")</f>
        <v>29</v>
      </c>
    </row>
    <row r="37" spans="1:8" x14ac:dyDescent="0.25">
      <c r="A37" s="15" t="s">
        <v>2750</v>
      </c>
      <c r="B37" s="17"/>
      <c r="D37" s="15" t="s">
        <v>2750</v>
      </c>
      <c r="E37" s="17"/>
      <c r="G37" s="15" t="s">
        <v>2750</v>
      </c>
      <c r="H37" s="17"/>
    </row>
    <row r="38" spans="1:8" x14ac:dyDescent="0.25">
      <c r="A38" s="15" t="s">
        <v>2752</v>
      </c>
      <c r="D38" s="15" t="s">
        <v>2752</v>
      </c>
      <c r="G38" s="15" t="s">
        <v>2752</v>
      </c>
    </row>
    <row r="39" spans="1:8" x14ac:dyDescent="0.25">
      <c r="A39" s="15" t="s">
        <v>2751</v>
      </c>
      <c r="D39" s="15" t="s">
        <v>2751</v>
      </c>
      <c r="G39" s="15" t="s">
        <v>2751</v>
      </c>
    </row>
    <row r="40" spans="1:8" x14ac:dyDescent="0.25">
      <c r="A40" s="15" t="s">
        <v>2753</v>
      </c>
      <c r="D40" s="15" t="s">
        <v>2753</v>
      </c>
      <c r="G40" s="15" t="s">
        <v>2753</v>
      </c>
    </row>
    <row r="41" spans="1:8" x14ac:dyDescent="0.25">
      <c r="A41" s="15" t="s">
        <v>2754</v>
      </c>
      <c r="D41" s="15" t="s">
        <v>2754</v>
      </c>
      <c r="G41" s="15" t="s">
        <v>2754</v>
      </c>
    </row>
    <row r="42" spans="1:8" x14ac:dyDescent="0.25">
      <c r="A42" s="15" t="s">
        <v>2749</v>
      </c>
      <c r="D42" s="15" t="s">
        <v>2749</v>
      </c>
      <c r="G42" s="15" t="s">
        <v>2749</v>
      </c>
    </row>
    <row r="43" spans="1:8" x14ac:dyDescent="0.25">
      <c r="A43" s="15" t="s">
        <v>2761</v>
      </c>
      <c r="D43" s="15" t="s">
        <v>2761</v>
      </c>
      <c r="G43" s="15" t="s">
        <v>2761</v>
      </c>
    </row>
  </sheetData>
  <mergeCells count="1">
    <mergeCell ref="A1:U1"/>
  </mergeCell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Événements</vt:lpstr>
      <vt:lpstr>Statistiques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HENRY Pierre</dc:creator>
  <cp:lastModifiedBy>Sitel</cp:lastModifiedBy>
  <dcterms:created xsi:type="dcterms:W3CDTF">2013-02-25T09:57:29Z</dcterms:created>
  <dcterms:modified xsi:type="dcterms:W3CDTF">2013-05-14T07:43:01Z</dcterms:modified>
</cp:coreProperties>
</file>