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21195" windowHeight="9975" activeTab="1"/>
  </bookViews>
  <sheets>
    <sheet name="3- Estimation CAP" sheetId="3" r:id="rId1"/>
    <sheet name="4- Ecarts budget - réalisé" sheetId="4" r:id="rId2"/>
  </sheets>
  <definedNames>
    <definedName name="_xlnm._FilterDatabase" localSheetId="0" hidden="1">'3- Estimation CAP'!$A$7:$J$58</definedName>
    <definedName name="_xlnm._FilterDatabase" localSheetId="1" hidden="1">'4- Ecarts budget - réalisé'!$A$6:$G$49</definedName>
  </definedNames>
  <calcPr calcId="125725" calcOnSave="0"/>
</workbook>
</file>

<file path=xl/calcChain.xml><?xml version="1.0" encoding="utf-8"?>
<calcChain xmlns="http://schemas.openxmlformats.org/spreadsheetml/2006/main">
  <c r="AK7" i="4"/>
  <c r="AO7"/>
  <c r="AS7"/>
  <c r="AW7"/>
  <c r="AG7"/>
  <c r="AC7"/>
  <c r="Y7"/>
  <c r="U7"/>
  <c r="Q7"/>
  <c r="M7"/>
  <c r="I7"/>
  <c r="E7"/>
  <c r="B4"/>
  <c r="BE62" i="3" l="1"/>
  <c r="BD62"/>
  <c r="BC62"/>
  <c r="BC60"/>
  <c r="BE57"/>
  <c r="BD57"/>
  <c r="BC57"/>
  <c r="BC55"/>
  <c r="BC54"/>
  <c r="BE51"/>
  <c r="BD51"/>
  <c r="BC51"/>
  <c r="BC49"/>
  <c r="BC48"/>
  <c r="BC47"/>
  <c r="BC46"/>
  <c r="BC45"/>
  <c r="BC44"/>
  <c r="BC43"/>
  <c r="BC42"/>
  <c r="BC41"/>
  <c r="BC40"/>
  <c r="BC39"/>
  <c r="BC38"/>
  <c r="BC37"/>
  <c r="BC36"/>
  <c r="BC35"/>
  <c r="BC34"/>
  <c r="BC33"/>
  <c r="BE30"/>
  <c r="BD30"/>
  <c r="BC30"/>
  <c r="BC28"/>
  <c r="BC27"/>
  <c r="BC26"/>
  <c r="BC25"/>
  <c r="BC24"/>
  <c r="BC23"/>
  <c r="BC22"/>
  <c r="BC21"/>
  <c r="BC20"/>
  <c r="BC19"/>
  <c r="BC18"/>
  <c r="BC17"/>
  <c r="BC16"/>
  <c r="BC15"/>
  <c r="BC14"/>
  <c r="BC13"/>
  <c r="BC12"/>
  <c r="BC11"/>
  <c r="BC10"/>
  <c r="BC9"/>
  <c r="BA62"/>
  <c r="AZ62"/>
  <c r="AY62"/>
  <c r="AY60"/>
  <c r="BA57"/>
  <c r="AZ57"/>
  <c r="AY57"/>
  <c r="AY55"/>
  <c r="AY54"/>
  <c r="BA51"/>
  <c r="AZ51"/>
  <c r="AY51"/>
  <c r="AY49"/>
  <c r="AY48"/>
  <c r="AY47"/>
  <c r="AY46"/>
  <c r="AY45"/>
  <c r="AY44"/>
  <c r="AY43"/>
  <c r="AY42"/>
  <c r="AY41"/>
  <c r="AY40"/>
  <c r="AY39"/>
  <c r="AY38"/>
  <c r="AY37"/>
  <c r="AY36"/>
  <c r="AY35"/>
  <c r="AY34"/>
  <c r="AY33"/>
  <c r="BA30"/>
  <c r="AZ30"/>
  <c r="AY30"/>
  <c r="AY28"/>
  <c r="AY27"/>
  <c r="AY26"/>
  <c r="AY25"/>
  <c r="AY24"/>
  <c r="AY23"/>
  <c r="AY22"/>
  <c r="AY21"/>
  <c r="AY20"/>
  <c r="AY19"/>
  <c r="AY18"/>
  <c r="AY17"/>
  <c r="AY16"/>
  <c r="AY15"/>
  <c r="AY14"/>
  <c r="AY13"/>
  <c r="AY12"/>
  <c r="AY11"/>
  <c r="AY10"/>
  <c r="AY9"/>
  <c r="AW62"/>
  <c r="AV62"/>
  <c r="AU62"/>
  <c r="AU60"/>
  <c r="AW57"/>
  <c r="AV57"/>
  <c r="AU57"/>
  <c r="AU55"/>
  <c r="AU54"/>
  <c r="AW51"/>
  <c r="AV51"/>
  <c r="AU51"/>
  <c r="AU49"/>
  <c r="AU48"/>
  <c r="AU47"/>
  <c r="AU46"/>
  <c r="AU45"/>
  <c r="AU44"/>
  <c r="AU43"/>
  <c r="AU42"/>
  <c r="AU41"/>
  <c r="AU40"/>
  <c r="AU39"/>
  <c r="AU38"/>
  <c r="AU37"/>
  <c r="AU36"/>
  <c r="AU35"/>
  <c r="AU34"/>
  <c r="AU33"/>
  <c r="AW30"/>
  <c r="AV30"/>
  <c r="AU30"/>
  <c r="AU28"/>
  <c r="AU27"/>
  <c r="AU26"/>
  <c r="AU25"/>
  <c r="AU24"/>
  <c r="AU23"/>
  <c r="AU22"/>
  <c r="AU21"/>
  <c r="AU20"/>
  <c r="AU19"/>
  <c r="AU18"/>
  <c r="AU17"/>
  <c r="AU16"/>
  <c r="AU15"/>
  <c r="AU14"/>
  <c r="AU13"/>
  <c r="AU12"/>
  <c r="AU11"/>
  <c r="AU10"/>
  <c r="AU9"/>
  <c r="AS62"/>
  <c r="AR62"/>
  <c r="AQ62"/>
  <c r="AQ60"/>
  <c r="AS57"/>
  <c r="AR57"/>
  <c r="AQ57"/>
  <c r="AQ55"/>
  <c r="AQ54"/>
  <c r="AS51"/>
  <c r="AR51"/>
  <c r="AQ51"/>
  <c r="AQ49"/>
  <c r="AQ48"/>
  <c r="AQ47"/>
  <c r="AQ46"/>
  <c r="AQ45"/>
  <c r="AQ44"/>
  <c r="AQ43"/>
  <c r="AQ42"/>
  <c r="AQ41"/>
  <c r="AQ40"/>
  <c r="AQ39"/>
  <c r="AQ38"/>
  <c r="AQ37"/>
  <c r="AQ36"/>
  <c r="AQ35"/>
  <c r="AQ34"/>
  <c r="AQ33"/>
  <c r="AS30"/>
  <c r="AR30"/>
  <c r="AQ30"/>
  <c r="AQ28"/>
  <c r="AQ27"/>
  <c r="AQ26"/>
  <c r="AQ25"/>
  <c r="AQ24"/>
  <c r="AQ23"/>
  <c r="AQ22"/>
  <c r="AQ21"/>
  <c r="AQ20"/>
  <c r="AQ19"/>
  <c r="AQ18"/>
  <c r="AQ17"/>
  <c r="AQ16"/>
  <c r="AQ15"/>
  <c r="AQ14"/>
  <c r="AQ13"/>
  <c r="AQ12"/>
  <c r="AQ11"/>
  <c r="AQ10"/>
  <c r="AQ9"/>
  <c r="AO62"/>
  <c r="AN62"/>
  <c r="AM62"/>
  <c r="AM60"/>
  <c r="AO57"/>
  <c r="AN57"/>
  <c r="AM57"/>
  <c r="AM55"/>
  <c r="AM54"/>
  <c r="AO51"/>
  <c r="AN51"/>
  <c r="AM51"/>
  <c r="AM49"/>
  <c r="AM48"/>
  <c r="AM47"/>
  <c r="AM46"/>
  <c r="AM45"/>
  <c r="AM44"/>
  <c r="AM43"/>
  <c r="AM42"/>
  <c r="AM41"/>
  <c r="AM40"/>
  <c r="AM39"/>
  <c r="AM38"/>
  <c r="AM37"/>
  <c r="AM36"/>
  <c r="AM35"/>
  <c r="AM34"/>
  <c r="AM33"/>
  <c r="AO30"/>
  <c r="AN30"/>
  <c r="AM30"/>
  <c r="AM28"/>
  <c r="AM27"/>
  <c r="AM26"/>
  <c r="AM25"/>
  <c r="AM24"/>
  <c r="AM23"/>
  <c r="AM22"/>
  <c r="AM21"/>
  <c r="AM20"/>
  <c r="AM19"/>
  <c r="AM18"/>
  <c r="AM17"/>
  <c r="AM16"/>
  <c r="AM15"/>
  <c r="AM14"/>
  <c r="AM13"/>
  <c r="AM12"/>
  <c r="AM11"/>
  <c r="AM10"/>
  <c r="AM9"/>
  <c r="AK62"/>
  <c r="AJ62"/>
  <c r="AI62"/>
  <c r="AI60"/>
  <c r="AK57"/>
  <c r="AJ57"/>
  <c r="AI57"/>
  <c r="AI55"/>
  <c r="AI54"/>
  <c r="AK51"/>
  <c r="AJ51"/>
  <c r="AI51"/>
  <c r="AI49"/>
  <c r="AI48"/>
  <c r="AI47"/>
  <c r="AI46"/>
  <c r="AI45"/>
  <c r="AI44"/>
  <c r="AI43"/>
  <c r="AI42"/>
  <c r="AI41"/>
  <c r="AI40"/>
  <c r="AI39"/>
  <c r="AI38"/>
  <c r="AI37"/>
  <c r="AI36"/>
  <c r="AI35"/>
  <c r="AI34"/>
  <c r="AI33"/>
  <c r="AK30"/>
  <c r="AJ30"/>
  <c r="AI30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G62"/>
  <c r="AF62"/>
  <c r="AE62"/>
  <c r="AE60"/>
  <c r="AG57"/>
  <c r="AF57"/>
  <c r="AE57"/>
  <c r="AE55"/>
  <c r="AE54"/>
  <c r="AG51"/>
  <c r="AF51"/>
  <c r="AE51"/>
  <c r="AE49"/>
  <c r="AE48"/>
  <c r="AE47"/>
  <c r="AE46"/>
  <c r="AE45"/>
  <c r="AE44"/>
  <c r="AE43"/>
  <c r="AE42"/>
  <c r="AE41"/>
  <c r="AE40"/>
  <c r="AE39"/>
  <c r="AE38"/>
  <c r="AE37"/>
  <c r="AE36"/>
  <c r="AE35"/>
  <c r="AE34"/>
  <c r="AE33"/>
  <c r="AG30"/>
  <c r="AF30"/>
  <c r="AE30"/>
  <c r="AE28"/>
  <c r="AE27"/>
  <c r="AE26"/>
  <c r="AE25"/>
  <c r="AE24"/>
  <c r="AE23"/>
  <c r="AE22"/>
  <c r="AE21"/>
  <c r="AE20"/>
  <c r="AE19"/>
  <c r="AE18"/>
  <c r="AE17"/>
  <c r="AE16"/>
  <c r="AE15"/>
  <c r="AE14"/>
  <c r="AE13"/>
  <c r="AE12"/>
  <c r="AE11"/>
  <c r="AE10"/>
  <c r="AE9"/>
  <c r="AC62"/>
  <c r="AB62"/>
  <c r="AA62"/>
  <c r="AA60"/>
  <c r="AC57"/>
  <c r="AB57"/>
  <c r="AA57"/>
  <c r="AA55"/>
  <c r="AA54"/>
  <c r="AC51"/>
  <c r="AB51"/>
  <c r="AA51"/>
  <c r="AA49"/>
  <c r="AA48"/>
  <c r="AA47"/>
  <c r="AA46"/>
  <c r="AA45"/>
  <c r="AA44"/>
  <c r="AA43"/>
  <c r="AA42"/>
  <c r="AA41"/>
  <c r="AA40"/>
  <c r="AA39"/>
  <c r="AA38"/>
  <c r="AA37"/>
  <c r="AA36"/>
  <c r="AA35"/>
  <c r="AA34"/>
  <c r="AA33"/>
  <c r="AC30"/>
  <c r="AB30"/>
  <c r="AA30"/>
  <c r="AA28"/>
  <c r="AA27"/>
  <c r="AA26"/>
  <c r="AA25"/>
  <c r="AA24"/>
  <c r="AA23"/>
  <c r="AA22"/>
  <c r="AA21"/>
  <c r="AA20"/>
  <c r="AA19"/>
  <c r="AA18"/>
  <c r="AA17"/>
  <c r="AA16"/>
  <c r="AA15"/>
  <c r="AA14"/>
  <c r="AA13"/>
  <c r="AA12"/>
  <c r="AA11"/>
  <c r="AA10"/>
  <c r="AA9"/>
  <c r="Y62"/>
  <c r="X62"/>
  <c r="W62"/>
  <c r="W60"/>
  <c r="Y57"/>
  <c r="X57"/>
  <c r="W57"/>
  <c r="W55"/>
  <c r="W54"/>
  <c r="Y51"/>
  <c r="X51"/>
  <c r="W51"/>
  <c r="W49"/>
  <c r="W48"/>
  <c r="W47"/>
  <c r="W46"/>
  <c r="W45"/>
  <c r="W44"/>
  <c r="W43"/>
  <c r="W42"/>
  <c r="W41"/>
  <c r="W40"/>
  <c r="W39"/>
  <c r="W38"/>
  <c r="W37"/>
  <c r="W36"/>
  <c r="W35"/>
  <c r="W34"/>
  <c r="W33"/>
  <c r="Y30"/>
  <c r="X30"/>
  <c r="W30"/>
  <c r="W28"/>
  <c r="W27"/>
  <c r="W26"/>
  <c r="W25"/>
  <c r="W24"/>
  <c r="W23"/>
  <c r="W22"/>
  <c r="W21"/>
  <c r="W20"/>
  <c r="W19"/>
  <c r="W18"/>
  <c r="W17"/>
  <c r="W16"/>
  <c r="W15"/>
  <c r="W14"/>
  <c r="W13"/>
  <c r="W12"/>
  <c r="W11"/>
  <c r="W10"/>
  <c r="W9"/>
  <c r="U62"/>
  <c r="T62"/>
  <c r="S62"/>
  <c r="S60"/>
  <c r="U57"/>
  <c r="T57"/>
  <c r="S57"/>
  <c r="S55"/>
  <c r="S54"/>
  <c r="U51"/>
  <c r="T51"/>
  <c r="S51"/>
  <c r="S49"/>
  <c r="S48"/>
  <c r="S47"/>
  <c r="S46"/>
  <c r="S45"/>
  <c r="S44"/>
  <c r="S43"/>
  <c r="S42"/>
  <c r="S41"/>
  <c r="S40"/>
  <c r="S39"/>
  <c r="S38"/>
  <c r="S37"/>
  <c r="S36"/>
  <c r="S35"/>
  <c r="S34"/>
  <c r="S33"/>
  <c r="U30"/>
  <c r="T30"/>
  <c r="S30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Q62"/>
  <c r="P62"/>
  <c r="O62"/>
  <c r="O60"/>
  <c r="Q57"/>
  <c r="P57"/>
  <c r="O57"/>
  <c r="O55"/>
  <c r="O54"/>
  <c r="Q51"/>
  <c r="P51"/>
  <c r="O51"/>
  <c r="O49"/>
  <c r="O48"/>
  <c r="O47"/>
  <c r="O46"/>
  <c r="O45"/>
  <c r="O44"/>
  <c r="O43"/>
  <c r="O42"/>
  <c r="O41"/>
  <c r="O40"/>
  <c r="O39"/>
  <c r="O38"/>
  <c r="O37"/>
  <c r="O36"/>
  <c r="O35"/>
  <c r="O34"/>
  <c r="O33"/>
  <c r="Q30"/>
  <c r="P30"/>
  <c r="O30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M51"/>
  <c r="L51"/>
  <c r="K51"/>
  <c r="I51"/>
  <c r="H51"/>
  <c r="G51"/>
  <c r="F51"/>
  <c r="K28"/>
  <c r="F28"/>
  <c r="K60"/>
  <c r="F60"/>
  <c r="K55"/>
  <c r="F55"/>
  <c r="K54"/>
  <c r="F54"/>
  <c r="K49"/>
  <c r="G49"/>
  <c r="F49"/>
  <c r="K48"/>
  <c r="F48"/>
  <c r="M30"/>
  <c r="L30"/>
  <c r="K30"/>
  <c r="I30"/>
  <c r="H30"/>
  <c r="G30"/>
  <c r="F30"/>
  <c r="AX49" i="4"/>
  <c r="AT49"/>
  <c r="AP49"/>
  <c r="AL49"/>
  <c r="AX47"/>
  <c r="AT47"/>
  <c r="AP47"/>
  <c r="AL47"/>
  <c r="AX44"/>
  <c r="AT44"/>
  <c r="AP44"/>
  <c r="AL44"/>
  <c r="AX42"/>
  <c r="AT42"/>
  <c r="AP42"/>
  <c r="AL42"/>
  <c r="AX41"/>
  <c r="AT41"/>
  <c r="AP41"/>
  <c r="AL41"/>
  <c r="AX38"/>
  <c r="AT38"/>
  <c r="AP38"/>
  <c r="AL38"/>
  <c r="AX36"/>
  <c r="AT36"/>
  <c r="AP36"/>
  <c r="AL36"/>
  <c r="AX35"/>
  <c r="AT35"/>
  <c r="AP35"/>
  <c r="AL35"/>
  <c r="AX34"/>
  <c r="AT34"/>
  <c r="AP34"/>
  <c r="AL34"/>
  <c r="AX33"/>
  <c r="AT33"/>
  <c r="AP33"/>
  <c r="AL33"/>
  <c r="AX32"/>
  <c r="AT32"/>
  <c r="AP32"/>
  <c r="AL32"/>
  <c r="AX31"/>
  <c r="AT31"/>
  <c r="AP31"/>
  <c r="AL31"/>
  <c r="AX30"/>
  <c r="AT30"/>
  <c r="AP30"/>
  <c r="AL30"/>
  <c r="AX29"/>
  <c r="AT29"/>
  <c r="AP29"/>
  <c r="AL29"/>
  <c r="AX28"/>
  <c r="AT28"/>
  <c r="AP28"/>
  <c r="AL28"/>
  <c r="AX27"/>
  <c r="AT27"/>
  <c r="AP27"/>
  <c r="AL27"/>
  <c r="AX26"/>
  <c r="AT26"/>
  <c r="AP26"/>
  <c r="AL26"/>
  <c r="AX25"/>
  <c r="AT25"/>
  <c r="AP25"/>
  <c r="AL25"/>
  <c r="AX24"/>
  <c r="AT24"/>
  <c r="AP24"/>
  <c r="AL24"/>
  <c r="AX21"/>
  <c r="AT21"/>
  <c r="AP21"/>
  <c r="AL21"/>
  <c r="AX19"/>
  <c r="AT19"/>
  <c r="AP19"/>
  <c r="AL19"/>
  <c r="AX18"/>
  <c r="AT18"/>
  <c r="AP18"/>
  <c r="AL18"/>
  <c r="AX17"/>
  <c r="AT17"/>
  <c r="AP17"/>
  <c r="AL17"/>
  <c r="AX16"/>
  <c r="AT16"/>
  <c r="AP16"/>
  <c r="AL16"/>
  <c r="AX15"/>
  <c r="AT15"/>
  <c r="AP15"/>
  <c r="AL15"/>
  <c r="AX14"/>
  <c r="AT14"/>
  <c r="AP14"/>
  <c r="AL14"/>
  <c r="AX13"/>
  <c r="AT13"/>
  <c r="AP13"/>
  <c r="AL13"/>
  <c r="AX12"/>
  <c r="AT12"/>
  <c r="AP12"/>
  <c r="AL12"/>
  <c r="AX11"/>
  <c r="AT11"/>
  <c r="AP11"/>
  <c r="AL11"/>
  <c r="AX10"/>
  <c r="AT10"/>
  <c r="AP10"/>
  <c r="AL10"/>
  <c r="AX9"/>
  <c r="AT9"/>
  <c r="AP9"/>
  <c r="AL9"/>
  <c r="AH49"/>
  <c r="AD49"/>
  <c r="Z49"/>
  <c r="V49"/>
  <c r="AH47"/>
  <c r="AD47"/>
  <c r="Z47"/>
  <c r="V47"/>
  <c r="AH44"/>
  <c r="AD44"/>
  <c r="Z44"/>
  <c r="V44"/>
  <c r="AH42"/>
  <c r="AD42"/>
  <c r="Z42"/>
  <c r="V42"/>
  <c r="AH41"/>
  <c r="AD41"/>
  <c r="Z41"/>
  <c r="V41"/>
  <c r="AH38"/>
  <c r="AD38"/>
  <c r="Z38"/>
  <c r="V38"/>
  <c r="AH36"/>
  <c r="AD36"/>
  <c r="Z36"/>
  <c r="V36"/>
  <c r="AH35"/>
  <c r="AD35"/>
  <c r="Z35"/>
  <c r="V35"/>
  <c r="AH34"/>
  <c r="AD34"/>
  <c r="Z34"/>
  <c r="V34"/>
  <c r="AH33"/>
  <c r="AD33"/>
  <c r="Z33"/>
  <c r="V33"/>
  <c r="AH32"/>
  <c r="AD32"/>
  <c r="Z32"/>
  <c r="V32"/>
  <c r="AH31"/>
  <c r="AD31"/>
  <c r="Z31"/>
  <c r="V31"/>
  <c r="AH30"/>
  <c r="AD30"/>
  <c r="Z30"/>
  <c r="V30"/>
  <c r="AH29"/>
  <c r="AD29"/>
  <c r="Z29"/>
  <c r="V29"/>
  <c r="AH28"/>
  <c r="AD28"/>
  <c r="Z28"/>
  <c r="V28"/>
  <c r="AH27"/>
  <c r="AD27"/>
  <c r="Z27"/>
  <c r="V27"/>
  <c r="AH26"/>
  <c r="AD26"/>
  <c r="Z26"/>
  <c r="V26"/>
  <c r="AH25"/>
  <c r="AD25"/>
  <c r="Z25"/>
  <c r="V25"/>
  <c r="AH24"/>
  <c r="AD24"/>
  <c r="Z24"/>
  <c r="V24"/>
  <c r="AH21"/>
  <c r="AD21"/>
  <c r="Z21"/>
  <c r="V21"/>
  <c r="AH19"/>
  <c r="AD19"/>
  <c r="Z19"/>
  <c r="V19"/>
  <c r="AH18"/>
  <c r="AD18"/>
  <c r="Z18"/>
  <c r="V18"/>
  <c r="AH17"/>
  <c r="AD17"/>
  <c r="Z17"/>
  <c r="V17"/>
  <c r="AH16"/>
  <c r="AD16"/>
  <c r="Z16"/>
  <c r="V16"/>
  <c r="AH15"/>
  <c r="AD15"/>
  <c r="Z15"/>
  <c r="V15"/>
  <c r="AH14"/>
  <c r="AD14"/>
  <c r="Z14"/>
  <c r="V14"/>
  <c r="AH13"/>
  <c r="AD13"/>
  <c r="Z13"/>
  <c r="V13"/>
  <c r="AH12"/>
  <c r="AD12"/>
  <c r="Z12"/>
  <c r="V12"/>
  <c r="AH11"/>
  <c r="AD11"/>
  <c r="Z11"/>
  <c r="V11"/>
  <c r="AH10"/>
  <c r="AD10"/>
  <c r="Z10"/>
  <c r="V10"/>
  <c r="AH9"/>
  <c r="AD9"/>
  <c r="Z9"/>
  <c r="V9"/>
  <c r="R49"/>
  <c r="R47"/>
  <c r="R44"/>
  <c r="R42"/>
  <c r="R41"/>
  <c r="R38"/>
  <c r="R36"/>
  <c r="R35"/>
  <c r="R34"/>
  <c r="R33"/>
  <c r="R32"/>
  <c r="R31"/>
  <c r="R30"/>
  <c r="R29"/>
  <c r="R28"/>
  <c r="R27"/>
  <c r="R26"/>
  <c r="R25"/>
  <c r="R24"/>
  <c r="R21"/>
  <c r="R19"/>
  <c r="R18"/>
  <c r="R17"/>
  <c r="R16"/>
  <c r="R15"/>
  <c r="R14"/>
  <c r="R13"/>
  <c r="R12"/>
  <c r="R11"/>
  <c r="R10"/>
  <c r="R9"/>
  <c r="N49"/>
  <c r="N47"/>
  <c r="N44"/>
  <c r="N42"/>
  <c r="N41"/>
  <c r="N38"/>
  <c r="N36"/>
  <c r="N35"/>
  <c r="N34"/>
  <c r="N33"/>
  <c r="N32"/>
  <c r="N31"/>
  <c r="N30"/>
  <c r="N29"/>
  <c r="N28"/>
  <c r="N27"/>
  <c r="N26"/>
  <c r="N25"/>
  <c r="N24"/>
  <c r="N21"/>
  <c r="N19"/>
  <c r="N18"/>
  <c r="N17"/>
  <c r="N16"/>
  <c r="N15"/>
  <c r="N14"/>
  <c r="N13"/>
  <c r="N12"/>
  <c r="N11"/>
  <c r="N10"/>
  <c r="N9"/>
  <c r="J49"/>
  <c r="J47"/>
  <c r="J44"/>
  <c r="J42"/>
  <c r="J41"/>
  <c r="J38"/>
  <c r="J36"/>
  <c r="J35"/>
  <c r="J34"/>
  <c r="J33"/>
  <c r="J32"/>
  <c r="J31"/>
  <c r="J30"/>
  <c r="J29"/>
  <c r="J28"/>
  <c r="J27"/>
  <c r="J26"/>
  <c r="J25"/>
  <c r="J24"/>
  <c r="J21"/>
  <c r="J19"/>
  <c r="J18"/>
  <c r="J17"/>
  <c r="J16"/>
  <c r="J15"/>
  <c r="J14"/>
  <c r="J13"/>
  <c r="J12"/>
  <c r="J11"/>
  <c r="J10"/>
  <c r="J9"/>
  <c r="M57" i="3"/>
  <c r="L57"/>
  <c r="K57"/>
  <c r="I57"/>
  <c r="H57"/>
  <c r="G57"/>
  <c r="F57"/>
  <c r="M62"/>
  <c r="L62"/>
  <c r="K62"/>
  <c r="I62"/>
  <c r="H62"/>
  <c r="G62"/>
  <c r="F62"/>
  <c r="K47"/>
  <c r="K46"/>
  <c r="K45"/>
  <c r="K44"/>
  <c r="K43"/>
  <c r="K42"/>
  <c r="K41"/>
  <c r="K40"/>
  <c r="K39"/>
  <c r="K38"/>
  <c r="K37"/>
  <c r="K36"/>
  <c r="K35"/>
  <c r="K34"/>
  <c r="K33"/>
  <c r="K27"/>
  <c r="K26"/>
  <c r="K25"/>
  <c r="K24"/>
  <c r="K23"/>
  <c r="K22"/>
  <c r="K21"/>
  <c r="K20"/>
  <c r="K19"/>
  <c r="K18"/>
  <c r="K17"/>
  <c r="K16"/>
  <c r="K15"/>
  <c r="K14"/>
  <c r="K13"/>
  <c r="K12"/>
  <c r="K11"/>
  <c r="K10"/>
  <c r="K9"/>
  <c r="F44" i="4"/>
  <c r="F47"/>
  <c r="F49"/>
  <c r="F30"/>
  <c r="F31"/>
  <c r="F32"/>
  <c r="F33"/>
  <c r="F34"/>
  <c r="F35"/>
  <c r="F36"/>
  <c r="F38"/>
  <c r="F41"/>
  <c r="F42"/>
  <c r="F21"/>
  <c r="F24"/>
  <c r="F25"/>
  <c r="F26"/>
  <c r="F27"/>
  <c r="F28"/>
  <c r="F29"/>
  <c r="F12"/>
  <c r="F13"/>
  <c r="F14"/>
  <c r="F15"/>
  <c r="F16"/>
  <c r="F17"/>
  <c r="F18"/>
  <c r="F19"/>
  <c r="F11"/>
  <c r="F9"/>
  <c r="I49" i="3" l="1"/>
  <c r="F46"/>
  <c r="F47"/>
  <c r="F45"/>
  <c r="F44"/>
  <c r="F43"/>
  <c r="F42"/>
  <c r="F41"/>
  <c r="F9"/>
  <c r="F10"/>
  <c r="F11"/>
  <c r="F12"/>
  <c r="F13"/>
  <c r="F14"/>
  <c r="F15"/>
  <c r="F16"/>
  <c r="F17"/>
  <c r="F33"/>
  <c r="F34"/>
  <c r="F18"/>
  <c r="F35"/>
  <c r="F36"/>
  <c r="F19"/>
  <c r="F20"/>
  <c r="F37"/>
  <c r="F21"/>
  <c r="F22"/>
  <c r="F23"/>
  <c r="F24"/>
  <c r="F25"/>
  <c r="F26"/>
  <c r="F27"/>
  <c r="F38"/>
  <c r="F39"/>
  <c r="F40"/>
  <c r="BD55" l="1"/>
  <c r="BD54"/>
  <c r="G55"/>
  <c r="I55" s="1"/>
  <c r="BD28"/>
  <c r="BD27"/>
  <c r="BD26"/>
  <c r="BD25"/>
  <c r="BD24"/>
  <c r="BD23"/>
  <c r="BD22"/>
  <c r="BD21"/>
  <c r="BD20"/>
  <c r="BD19"/>
  <c r="BD18"/>
  <c r="BD17"/>
  <c r="BD16"/>
  <c r="BD15"/>
  <c r="BD14"/>
  <c r="BD13"/>
  <c r="BD12"/>
  <c r="BD11"/>
  <c r="BD10"/>
  <c r="BD9"/>
  <c r="G28"/>
  <c r="I28" s="1"/>
  <c r="L60"/>
  <c r="G60"/>
  <c r="I60" s="1"/>
  <c r="G54"/>
  <c r="I54" s="1"/>
  <c r="G48"/>
  <c r="I48" s="1"/>
  <c r="G23"/>
  <c r="G36"/>
  <c r="G14"/>
  <c r="L9"/>
  <c r="BD48"/>
  <c r="BD44"/>
  <c r="BD40"/>
  <c r="BD36"/>
  <c r="AZ60"/>
  <c r="AZ48"/>
  <c r="AZ44"/>
  <c r="AZ40"/>
  <c r="AZ36"/>
  <c r="AZ27"/>
  <c r="AZ23"/>
  <c r="AZ19"/>
  <c r="AZ15"/>
  <c r="AZ11"/>
  <c r="AV60"/>
  <c r="AV48"/>
  <c r="AV44"/>
  <c r="AV40"/>
  <c r="AV36"/>
  <c r="AV27"/>
  <c r="AV23"/>
  <c r="AV19"/>
  <c r="AV15"/>
  <c r="AV11"/>
  <c r="AR60"/>
  <c r="AR48"/>
  <c r="AR44"/>
  <c r="AR40"/>
  <c r="AR36"/>
  <c r="AR27"/>
  <c r="AR23"/>
  <c r="AR19"/>
  <c r="AR15"/>
  <c r="AR11"/>
  <c r="AN60"/>
  <c r="AN48"/>
  <c r="AN44"/>
  <c r="AN40"/>
  <c r="AN36"/>
  <c r="AN27"/>
  <c r="AN23"/>
  <c r="AN19"/>
  <c r="AN15"/>
  <c r="AN11"/>
  <c r="AJ60"/>
  <c r="AJ48"/>
  <c r="AJ44"/>
  <c r="AJ40"/>
  <c r="AJ36"/>
  <c r="AJ27"/>
  <c r="AJ23"/>
  <c r="AJ19"/>
  <c r="AJ15"/>
  <c r="AJ11"/>
  <c r="AF60"/>
  <c r="AF48"/>
  <c r="AF44"/>
  <c r="AF40"/>
  <c r="AF36"/>
  <c r="AF27"/>
  <c r="AF23"/>
  <c r="AF19"/>
  <c r="AF15"/>
  <c r="AF11"/>
  <c r="AB60"/>
  <c r="AB48"/>
  <c r="AB44"/>
  <c r="AB40"/>
  <c r="AB36"/>
  <c r="AB27"/>
  <c r="AB23"/>
  <c r="AB19"/>
  <c r="AB15"/>
  <c r="AB11"/>
  <c r="X60"/>
  <c r="X48"/>
  <c r="X44"/>
  <c r="X40"/>
  <c r="X36"/>
  <c r="X27"/>
  <c r="X23"/>
  <c r="X19"/>
  <c r="X15"/>
  <c r="X11"/>
  <c r="T60"/>
  <c r="T48"/>
  <c r="T44"/>
  <c r="T40"/>
  <c r="T36"/>
  <c r="T27"/>
  <c r="T23"/>
  <c r="T19"/>
  <c r="T15"/>
  <c r="T11"/>
  <c r="P60"/>
  <c r="P48"/>
  <c r="P44"/>
  <c r="P40"/>
  <c r="P36"/>
  <c r="P27"/>
  <c r="P23"/>
  <c r="P19"/>
  <c r="P15"/>
  <c r="P11"/>
  <c r="L28"/>
  <c r="L48"/>
  <c r="L45"/>
  <c r="L41"/>
  <c r="L37"/>
  <c r="L33"/>
  <c r="L24"/>
  <c r="L20"/>
  <c r="L16"/>
  <c r="L12"/>
  <c r="BD49"/>
  <c r="BD45"/>
  <c r="BD41"/>
  <c r="BD37"/>
  <c r="BD33"/>
  <c r="AZ49"/>
  <c r="AZ45"/>
  <c r="AZ41"/>
  <c r="AZ37"/>
  <c r="AZ33"/>
  <c r="AZ26"/>
  <c r="AZ22"/>
  <c r="AZ18"/>
  <c r="AZ14"/>
  <c r="AZ10"/>
  <c r="AV49"/>
  <c r="AV45"/>
  <c r="AV41"/>
  <c r="AV37"/>
  <c r="AV33"/>
  <c r="AV26"/>
  <c r="AV22"/>
  <c r="AV18"/>
  <c r="AV14"/>
  <c r="AV10"/>
  <c r="AR49"/>
  <c r="AR45"/>
  <c r="AR41"/>
  <c r="AR37"/>
  <c r="AR33"/>
  <c r="AR26"/>
  <c r="AR22"/>
  <c r="AR18"/>
  <c r="AR14"/>
  <c r="AR10"/>
  <c r="AN49"/>
  <c r="AN45"/>
  <c r="AN41"/>
  <c r="AN37"/>
  <c r="AN33"/>
  <c r="AN26"/>
  <c r="AN22"/>
  <c r="AN18"/>
  <c r="AN14"/>
  <c r="AN10"/>
  <c r="AJ49"/>
  <c r="AJ45"/>
  <c r="AJ41"/>
  <c r="AJ37"/>
  <c r="AJ33"/>
  <c r="AJ26"/>
  <c r="AJ22"/>
  <c r="AJ18"/>
  <c r="AJ14"/>
  <c r="AJ10"/>
  <c r="AF49"/>
  <c r="AF45"/>
  <c r="AF41"/>
  <c r="AF37"/>
  <c r="AF33"/>
  <c r="AF26"/>
  <c r="AF22"/>
  <c r="AF18"/>
  <c r="AF14"/>
  <c r="AF10"/>
  <c r="AB49"/>
  <c r="AB45"/>
  <c r="AB41"/>
  <c r="AB37"/>
  <c r="AB33"/>
  <c r="AB26"/>
  <c r="AB22"/>
  <c r="AB18"/>
  <c r="AB14"/>
  <c r="AB10"/>
  <c r="X49"/>
  <c r="X45"/>
  <c r="X41"/>
  <c r="X37"/>
  <c r="X33"/>
  <c r="X26"/>
  <c r="X22"/>
  <c r="X18"/>
  <c r="X14"/>
  <c r="X10"/>
  <c r="T49"/>
  <c r="T45"/>
  <c r="T41"/>
  <c r="T37"/>
  <c r="T33"/>
  <c r="T26"/>
  <c r="T22"/>
  <c r="T18"/>
  <c r="T14"/>
  <c r="T10"/>
  <c r="P49"/>
  <c r="P45"/>
  <c r="P41"/>
  <c r="P37"/>
  <c r="P33"/>
  <c r="P26"/>
  <c r="P22"/>
  <c r="P18"/>
  <c r="P14"/>
  <c r="P10"/>
  <c r="L46"/>
  <c r="L42"/>
  <c r="L38"/>
  <c r="L34"/>
  <c r="L25"/>
  <c r="L21"/>
  <c r="L17"/>
  <c r="L13"/>
  <c r="G21"/>
  <c r="G33"/>
  <c r="G9"/>
  <c r="L10"/>
  <c r="BD60"/>
  <c r="BD46"/>
  <c r="BD42"/>
  <c r="BD38"/>
  <c r="BD34"/>
  <c r="AZ55"/>
  <c r="AZ46"/>
  <c r="AZ42"/>
  <c r="AZ38"/>
  <c r="AZ34"/>
  <c r="AZ25"/>
  <c r="AZ21"/>
  <c r="AZ17"/>
  <c r="AZ13"/>
  <c r="AZ9"/>
  <c r="AV55"/>
  <c r="AV46"/>
  <c r="AV42"/>
  <c r="AV38"/>
  <c r="AV34"/>
  <c r="AV25"/>
  <c r="AV21"/>
  <c r="AV17"/>
  <c r="AV13"/>
  <c r="AV9"/>
  <c r="AR55"/>
  <c r="AR46"/>
  <c r="AR42"/>
  <c r="AR38"/>
  <c r="AR34"/>
  <c r="AR25"/>
  <c r="AR21"/>
  <c r="AR17"/>
  <c r="AR13"/>
  <c r="AR9"/>
  <c r="AN55"/>
  <c r="AN46"/>
  <c r="AN42"/>
  <c r="AN38"/>
  <c r="AN34"/>
  <c r="AN25"/>
  <c r="AN21"/>
  <c r="AN17"/>
  <c r="AN13"/>
  <c r="AN9"/>
  <c r="AJ55"/>
  <c r="AJ46"/>
  <c r="AJ42"/>
  <c r="AJ38"/>
  <c r="AJ34"/>
  <c r="AJ25"/>
  <c r="AJ21"/>
  <c r="AJ17"/>
  <c r="AJ13"/>
  <c r="AJ9"/>
  <c r="AF55"/>
  <c r="AF46"/>
  <c r="AF42"/>
  <c r="AF38"/>
  <c r="AF34"/>
  <c r="AF25"/>
  <c r="AF21"/>
  <c r="AF17"/>
  <c r="AF13"/>
  <c r="AF9"/>
  <c r="AB55"/>
  <c r="AB46"/>
  <c r="AB42"/>
  <c r="AB38"/>
  <c r="AB34"/>
  <c r="AB25"/>
  <c r="AB21"/>
  <c r="AB17"/>
  <c r="AB13"/>
  <c r="AB9"/>
  <c r="X55"/>
  <c r="X46"/>
  <c r="X42"/>
  <c r="X38"/>
  <c r="X34"/>
  <c r="X25"/>
  <c r="X21"/>
  <c r="X17"/>
  <c r="X13"/>
  <c r="X9"/>
  <c r="T55"/>
  <c r="T46"/>
  <c r="T42"/>
  <c r="T38"/>
  <c r="T34"/>
  <c r="T25"/>
  <c r="T21"/>
  <c r="T17"/>
  <c r="T13"/>
  <c r="T9"/>
  <c r="P55"/>
  <c r="P46"/>
  <c r="P42"/>
  <c r="P38"/>
  <c r="P34"/>
  <c r="P25"/>
  <c r="P21"/>
  <c r="P17"/>
  <c r="P13"/>
  <c r="P9"/>
  <c r="L54"/>
  <c r="L47"/>
  <c r="L43"/>
  <c r="L39"/>
  <c r="L35"/>
  <c r="L26"/>
  <c r="L22"/>
  <c r="L18"/>
  <c r="L14"/>
  <c r="L11"/>
  <c r="BD47"/>
  <c r="BD43"/>
  <c r="BD39"/>
  <c r="BD35"/>
  <c r="AZ54"/>
  <c r="AZ47"/>
  <c r="AZ43"/>
  <c r="AZ39"/>
  <c r="AZ35"/>
  <c r="AZ28"/>
  <c r="AZ24"/>
  <c r="AZ20"/>
  <c r="AZ16"/>
  <c r="AZ12"/>
  <c r="AV54"/>
  <c r="AV47"/>
  <c r="AV43"/>
  <c r="AV39"/>
  <c r="AV35"/>
  <c r="AV28"/>
  <c r="AV24"/>
  <c r="AV20"/>
  <c r="AV16"/>
  <c r="AV12"/>
  <c r="AR54"/>
  <c r="AR47"/>
  <c r="AR43"/>
  <c r="AR39"/>
  <c r="AR35"/>
  <c r="AR28"/>
  <c r="AR24"/>
  <c r="AR20"/>
  <c r="AR16"/>
  <c r="AR12"/>
  <c r="AN54"/>
  <c r="AN47"/>
  <c r="AN43"/>
  <c r="AN39"/>
  <c r="AN35"/>
  <c r="AN28"/>
  <c r="AN24"/>
  <c r="AN20"/>
  <c r="AN16"/>
  <c r="AN12"/>
  <c r="AJ54"/>
  <c r="AJ47"/>
  <c r="AJ43"/>
  <c r="AJ39"/>
  <c r="AJ35"/>
  <c r="AJ28"/>
  <c r="AJ24"/>
  <c r="AJ20"/>
  <c r="AJ16"/>
  <c r="AJ12"/>
  <c r="AF54"/>
  <c r="AF47"/>
  <c r="AF43"/>
  <c r="AF39"/>
  <c r="AF35"/>
  <c r="AF28"/>
  <c r="AF24"/>
  <c r="AF20"/>
  <c r="AF16"/>
  <c r="AF12"/>
  <c r="AB54"/>
  <c r="AB47"/>
  <c r="AB43"/>
  <c r="AB39"/>
  <c r="AB35"/>
  <c r="AB28"/>
  <c r="AB24"/>
  <c r="AB20"/>
  <c r="AB16"/>
  <c r="AB12"/>
  <c r="X54"/>
  <c r="X47"/>
  <c r="X43"/>
  <c r="X39"/>
  <c r="X35"/>
  <c r="X28"/>
  <c r="X24"/>
  <c r="X20"/>
  <c r="X16"/>
  <c r="X12"/>
  <c r="T54"/>
  <c r="T47"/>
  <c r="T43"/>
  <c r="T39"/>
  <c r="T35"/>
  <c r="T28"/>
  <c r="T24"/>
  <c r="T20"/>
  <c r="T16"/>
  <c r="T12"/>
  <c r="P54"/>
  <c r="P47"/>
  <c r="P43"/>
  <c r="P39"/>
  <c r="P35"/>
  <c r="P28"/>
  <c r="P24"/>
  <c r="P20"/>
  <c r="P16"/>
  <c r="P12"/>
  <c r="L55"/>
  <c r="L49"/>
  <c r="L44"/>
  <c r="L40"/>
  <c r="L36"/>
  <c r="L27"/>
  <c r="L23"/>
  <c r="L19"/>
  <c r="L15"/>
  <c r="G41"/>
  <c r="I41" s="1"/>
  <c r="G42"/>
  <c r="I42" s="1"/>
  <c r="G44"/>
  <c r="I44" s="1"/>
  <c r="G47"/>
  <c r="G43"/>
  <c r="G45"/>
  <c r="I45" s="1"/>
  <c r="G46"/>
  <c r="I46" s="1"/>
  <c r="I47"/>
  <c r="I43"/>
  <c r="G40"/>
  <c r="G38"/>
  <c r="G26"/>
  <c r="G24"/>
  <c r="G20"/>
  <c r="G19"/>
  <c r="G35"/>
  <c r="G34"/>
  <c r="G17"/>
  <c r="G16"/>
  <c r="G12"/>
  <c r="G10"/>
  <c r="G39"/>
  <c r="G27"/>
  <c r="G25"/>
  <c r="G22"/>
  <c r="G37"/>
  <c r="G18"/>
  <c r="G15"/>
  <c r="G13"/>
  <c r="G11"/>
  <c r="F10" i="4" l="1"/>
  <c r="I39" i="3" l="1"/>
  <c r="I40"/>
  <c r="I38"/>
  <c r="I25"/>
  <c r="I26"/>
  <c r="I24"/>
  <c r="I27"/>
  <c r="I21"/>
  <c r="I22"/>
  <c r="I23"/>
  <c r="I37"/>
  <c r="I20"/>
  <c r="I19"/>
  <c r="I36"/>
  <c r="I35"/>
  <c r="I18"/>
  <c r="I34"/>
  <c r="I33"/>
  <c r="I17"/>
  <c r="I16"/>
  <c r="I15"/>
  <c r="I14"/>
  <c r="I13"/>
  <c r="I10"/>
  <c r="I9"/>
  <c r="I11"/>
  <c r="I12"/>
</calcChain>
</file>

<file path=xl/sharedStrings.xml><?xml version="1.0" encoding="utf-8"?>
<sst xmlns="http://schemas.openxmlformats.org/spreadsheetml/2006/main" count="106" uniqueCount="43">
  <si>
    <t>Fournisseur</t>
  </si>
  <si>
    <t>Charges estimées</t>
  </si>
  <si>
    <t>Budget</t>
  </si>
  <si>
    <t>Ecart</t>
  </si>
  <si>
    <t>Total mensuel</t>
  </si>
  <si>
    <t>Charges du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</si>
  <si>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</si>
  <si>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</si>
  <si>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</si>
  <si>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</si>
  <si>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</si>
  <si>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</si>
  <si>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</si>
  <si>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</si>
  <si>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</si>
  <si>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</si>
  <si>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</si>
  <si>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</si>
  <si>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Ecart CAP du mois vs facture du mois</t>
  </si>
  <si>
    <t>Montant à reconduire</t>
  </si>
  <si>
    <t>Afficher les écarts au budget vs :</t>
  </si>
  <si>
    <t>Estimation des CAP</t>
  </si>
  <si>
    <t>Mois en cours</t>
  </si>
  <si>
    <t>Montant facturé</t>
  </si>
  <si>
    <t>Factures en attente (mois précédents)</t>
  </si>
  <si>
    <t>CAP à comptabiliser</t>
  </si>
  <si>
    <t>CDA</t>
  </si>
  <si>
    <t>CAP 2012</t>
  </si>
  <si>
    <t>Total général</t>
  </si>
  <si>
    <t>CAP Janvier</t>
  </si>
  <si>
    <t>CAP Février</t>
  </si>
  <si>
    <t>CAP Mars</t>
  </si>
  <si>
    <t>CAP Avril</t>
  </si>
  <si>
    <t>CAP Mai</t>
  </si>
  <si>
    <t>CAP Juin</t>
  </si>
  <si>
    <t>CAP Juillet</t>
  </si>
  <si>
    <t>CAP Août</t>
  </si>
  <si>
    <t>CAP Septembre</t>
  </si>
  <si>
    <t>CAP Octobre</t>
  </si>
  <si>
    <t>CAP Novembre</t>
  </si>
  <si>
    <t>Production</t>
  </si>
  <si>
    <t>Afficher les écarts au budget en :</t>
  </si>
  <si>
    <t>Cumulé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</si>
</sst>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32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0" xfId="0" applyFont="1" applyAlignment="1">
      <alignment wrapText="1"/>
    </xf>
    <xf numFmtId="0" fontId="0" fillId="0" borderId="3" xfId="0" applyBorder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Border="1" applyAlignment="1">
      <alignment horizontal="center" vertical="center" wrapText="1"/>
    </xf>
    <xf numFmtId="0" fontId="0" fillId="3" borderId="10" xfId="0" applyFill="1" applyBorder="1"/>
    <xf numFmtId="0" fontId="0" fillId="0" borderId="0" xfId="0" applyFill="1" applyBorder="1"/>
    <xf numFmtId="0" fontId="0" fillId="0" borderId="9" xfId="0" applyBorder="1"/>
    <xf numFmtId="0" fontId="0" fillId="0" borderId="11" xfId="0" applyBorder="1"/>
    <xf numFmtId="0" fontId="0" fillId="0" borderId="13" xfId="0" applyBorder="1"/>
    <xf numFmtId="0" fontId="1" fillId="4" borderId="18" xfId="0" applyFont="1" applyFill="1" applyBorder="1"/>
    <xf numFmtId="0" fontId="2" fillId="0" borderId="0" xfId="0" applyFont="1" applyFill="1" applyBorder="1" applyAlignment="1"/>
    <xf numFmtId="0" fontId="1" fillId="4" borderId="4" xfId="0" applyFont="1" applyFill="1" applyBorder="1"/>
    <xf numFmtId="0" fontId="1" fillId="4" borderId="20" xfId="0" applyFont="1" applyFill="1" applyBorder="1"/>
    <xf numFmtId="164" fontId="0" fillId="0" borderId="1" xfId="1" applyNumberFormat="1" applyFont="1" applyBorder="1"/>
    <xf numFmtId="164" fontId="0" fillId="0" borderId="0" xfId="1" applyNumberFormat="1" applyFont="1"/>
    <xf numFmtId="164" fontId="1" fillId="4" borderId="18" xfId="1" applyNumberFormat="1" applyFont="1" applyFill="1" applyBorder="1"/>
    <xf numFmtId="164" fontId="1" fillId="4" borderId="8" xfId="1" applyNumberFormat="1" applyFont="1" applyFill="1" applyBorder="1"/>
    <xf numFmtId="164" fontId="1" fillId="0" borderId="0" xfId="1" applyNumberFormat="1" applyFont="1" applyFill="1" applyBorder="1"/>
    <xf numFmtId="164" fontId="0" fillId="0" borderId="2" xfId="1" applyNumberFormat="1" applyFont="1" applyBorder="1"/>
    <xf numFmtId="0" fontId="1" fillId="0" borderId="0" xfId="0" applyFont="1" applyFill="1" applyBorder="1" applyAlignment="1">
      <alignment horizontal="center" vertical="center" wrapText="1"/>
    </xf>
    <xf numFmtId="164" fontId="0" fillId="0" borderId="16" xfId="1" applyNumberFormat="1" applyFont="1" applyBorder="1"/>
    <xf numFmtId="0" fontId="1" fillId="0" borderId="1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44" fontId="0" fillId="0" borderId="14" xfId="1" applyFont="1" applyBorder="1" applyAlignment="1">
      <alignment horizontal="right"/>
    </xf>
    <xf numFmtId="44" fontId="0" fillId="0" borderId="10" xfId="1" applyFont="1" applyBorder="1" applyAlignment="1">
      <alignment horizontal="right"/>
    </xf>
    <xf numFmtId="44" fontId="0" fillId="0" borderId="20" xfId="1" applyFont="1" applyBorder="1" applyAlignment="1">
      <alignment horizontal="right"/>
    </xf>
    <xf numFmtId="164" fontId="1" fillId="4" borderId="20" xfId="1" applyNumberFormat="1" applyFont="1" applyFill="1" applyBorder="1"/>
    <xf numFmtId="164" fontId="0" fillId="0" borderId="27" xfId="1" applyNumberFormat="1" applyFont="1" applyBorder="1"/>
    <xf numFmtId="164" fontId="0" fillId="3" borderId="28" xfId="1" applyNumberFormat="1" applyFont="1" applyFill="1" applyBorder="1"/>
    <xf numFmtId="164" fontId="0" fillId="3" borderId="10" xfId="1" applyNumberFormat="1" applyFont="1" applyFill="1" applyBorder="1"/>
    <xf numFmtId="164" fontId="0" fillId="0" borderId="5" xfId="1" applyNumberFormat="1" applyFont="1" applyBorder="1"/>
    <xf numFmtId="164" fontId="0" fillId="3" borderId="12" xfId="1" applyNumberFormat="1" applyFont="1" applyFill="1" applyBorder="1"/>
    <xf numFmtId="0" fontId="1" fillId="0" borderId="25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0" fillId="0" borderId="28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  <xf numFmtId="164" fontId="1" fillId="4" borderId="7" xfId="1" applyNumberFormat="1" applyFont="1" applyFill="1" applyBorder="1"/>
    <xf numFmtId="0" fontId="0" fillId="0" borderId="24" xfId="0" applyBorder="1"/>
    <xf numFmtId="0" fontId="0" fillId="0" borderId="23" xfId="0" applyBorder="1"/>
    <xf numFmtId="0" fontId="0" fillId="0" borderId="0" xfId="0" applyBorder="1" applyAlignment="1"/>
    <xf numFmtId="0" fontId="1" fillId="0" borderId="32" xfId="0" applyFont="1" applyBorder="1" applyAlignment="1">
      <alignment vertical="center"/>
    </xf>
    <xf numFmtId="164" fontId="0" fillId="0" borderId="0" xfId="1" applyNumberFormat="1" applyFont="1" applyBorder="1"/>
    <xf numFmtId="164" fontId="0" fillId="0" borderId="0" xfId="1" applyNumberFormat="1" applyFont="1" applyFill="1" applyBorder="1"/>
    <xf numFmtId="0" fontId="1" fillId="0" borderId="11" xfId="0" applyFont="1" applyBorder="1" applyAlignment="1">
      <alignment vertical="center"/>
    </xf>
    <xf numFmtId="0" fontId="0" fillId="0" borderId="12" xfId="0" applyBorder="1" applyAlignment="1">
      <alignment horizontal="center"/>
    </xf>
    <xf numFmtId="44" fontId="0" fillId="0" borderId="12" xfId="1" applyFont="1" applyBorder="1" applyAlignment="1">
      <alignment horizontal="right"/>
    </xf>
    <xf numFmtId="0" fontId="1" fillId="0" borderId="16" xfId="0" applyFont="1" applyBorder="1" applyAlignment="1">
      <alignment vertical="center"/>
    </xf>
    <xf numFmtId="0" fontId="1" fillId="0" borderId="34" xfId="0" applyFont="1" applyBorder="1" applyAlignment="1">
      <alignment vertical="center"/>
    </xf>
    <xf numFmtId="164" fontId="0" fillId="3" borderId="14" xfId="1" applyNumberFormat="1" applyFont="1" applyFill="1" applyBorder="1"/>
    <xf numFmtId="0" fontId="0" fillId="0" borderId="0" xfId="0" applyFill="1"/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44" fontId="0" fillId="0" borderId="0" xfId="1" applyFont="1" applyFill="1" applyBorder="1" applyAlignment="1">
      <alignment horizontal="right"/>
    </xf>
    <xf numFmtId="0" fontId="1" fillId="0" borderId="36" xfId="0" applyFont="1" applyBorder="1" applyAlignment="1">
      <alignment vertical="center"/>
    </xf>
    <xf numFmtId="164" fontId="0" fillId="0" borderId="18" xfId="1" applyNumberFormat="1" applyFont="1" applyBorder="1"/>
    <xf numFmtId="164" fontId="0" fillId="0" borderId="4" xfId="1" applyNumberFormat="1" applyFont="1" applyBorder="1"/>
    <xf numFmtId="0" fontId="1" fillId="0" borderId="18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0" fillId="0" borderId="20" xfId="0" applyBorder="1" applyAlignment="1">
      <alignment horizontal="center"/>
    </xf>
    <xf numFmtId="164" fontId="0" fillId="3" borderId="20" xfId="1" applyNumberFormat="1" applyFont="1" applyFill="1" applyBorder="1"/>
    <xf numFmtId="164" fontId="1" fillId="4" borderId="15" xfId="1" applyNumberFormat="1" applyFont="1" applyFill="1" applyBorder="1"/>
    <xf numFmtId="164" fontId="1" fillId="4" borderId="4" xfId="1" applyNumberFormat="1" applyFont="1" applyFill="1" applyBorder="1"/>
    <xf numFmtId="0" fontId="1" fillId="0" borderId="0" xfId="0" applyFont="1" applyFill="1" applyBorder="1" applyAlignment="1">
      <alignment horizontal="right" vertical="center"/>
    </xf>
    <xf numFmtId="0" fontId="1" fillId="0" borderId="6" xfId="0" applyFont="1" applyBorder="1" applyAlignment="1">
      <alignment vertical="center"/>
    </xf>
    <xf numFmtId="0" fontId="0" fillId="0" borderId="31" xfId="0" applyBorder="1"/>
    <xf numFmtId="0" fontId="1" fillId="0" borderId="33" xfId="0" applyFont="1" applyBorder="1" applyAlignment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/>
    <xf numFmtId="0" fontId="0" fillId="0" borderId="16" xfId="0" applyBorder="1"/>
    <xf numFmtId="0" fontId="0" fillId="0" borderId="2" xfId="0" applyBorder="1"/>
    <xf numFmtId="0" fontId="0" fillId="3" borderId="14" xfId="0" applyFill="1" applyBorder="1"/>
    <xf numFmtId="0" fontId="1" fillId="0" borderId="0" xfId="0" applyFont="1" applyFill="1" applyBorder="1" applyAlignment="1">
      <alignment wrapText="1"/>
    </xf>
    <xf numFmtId="0" fontId="0" fillId="0" borderId="5" xfId="0" applyBorder="1"/>
    <xf numFmtId="0" fontId="0" fillId="3" borderId="12" xfId="0" applyFill="1" applyBorder="1"/>
    <xf numFmtId="0" fontId="0" fillId="0" borderId="18" xfId="0" applyBorder="1"/>
    <xf numFmtId="0" fontId="0" fillId="0" borderId="4" xfId="0" applyBorder="1"/>
    <xf numFmtId="0" fontId="0" fillId="3" borderId="20" xfId="0" applyFill="1" applyBorder="1"/>
    <xf numFmtId="0" fontId="0" fillId="0" borderId="35" xfId="0" applyBorder="1"/>
    <xf numFmtId="0" fontId="0" fillId="0" borderId="15" xfId="0" applyBorder="1"/>
    <xf numFmtId="0" fontId="1" fillId="0" borderId="17" xfId="0" applyFont="1" applyFill="1" applyBorder="1" applyAlignment="1">
      <alignment horizontal="center" vertical="center" wrapText="1"/>
    </xf>
    <xf numFmtId="0" fontId="0" fillId="0" borderId="26" xfId="0" applyBorder="1"/>
    <xf numFmtId="0" fontId="0" fillId="0" borderId="40" xfId="0" applyBorder="1"/>
    <xf numFmtId="0" fontId="0" fillId="3" borderId="42" xfId="0" applyFill="1" applyBorder="1"/>
    <xf numFmtId="164" fontId="0" fillId="0" borderId="25" xfId="1" applyNumberFormat="1" applyFont="1" applyBorder="1"/>
    <xf numFmtId="44" fontId="0" fillId="0" borderId="28" xfId="1" applyFont="1" applyBorder="1" applyAlignment="1">
      <alignment horizontal="right"/>
    </xf>
    <xf numFmtId="164" fontId="0" fillId="0" borderId="26" xfId="1" applyNumberFormat="1" applyFont="1" applyBorder="1"/>
    <xf numFmtId="164" fontId="0" fillId="0" borderId="40" xfId="1" applyNumberFormat="1" applyFont="1" applyBorder="1"/>
    <xf numFmtId="164" fontId="0" fillId="3" borderId="42" xfId="1" applyNumberFormat="1" applyFont="1" applyFill="1" applyBorder="1"/>
    <xf numFmtId="44" fontId="0" fillId="0" borderId="42" xfId="1" applyFont="1" applyBorder="1" applyAlignment="1">
      <alignment horizontal="right"/>
    </xf>
    <xf numFmtId="164" fontId="0" fillId="0" borderId="9" xfId="1" applyNumberFormat="1" applyFont="1" applyBorder="1"/>
    <xf numFmtId="0" fontId="4" fillId="0" borderId="17" xfId="0" applyFont="1" applyFill="1" applyBorder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1" fillId="0" borderId="30" xfId="0" applyFont="1" applyBorder="1" applyAlignment="1"/>
    <xf numFmtId="0" fontId="1" fillId="2" borderId="6" xfId="0" applyFont="1" applyFill="1" applyBorder="1" applyAlignment="1">
      <alignment horizontal="center" vertical="center"/>
    </xf>
    <xf numFmtId="0" fontId="1" fillId="0" borderId="41" xfId="0" applyFont="1" applyBorder="1" applyAlignment="1">
      <alignment vertical="center"/>
    </xf>
    <xf numFmtId="0" fontId="1" fillId="0" borderId="37" xfId="0" applyFont="1" applyBorder="1" applyAlignment="1"/>
    <xf numFmtId="0" fontId="1" fillId="0" borderId="37" xfId="0" applyFont="1" applyBorder="1" applyAlignment="1">
      <alignment vertical="center"/>
    </xf>
    <xf numFmtId="0" fontId="1" fillId="4" borderId="6" xfId="0" applyFont="1" applyFill="1" applyBorder="1" applyAlignment="1">
      <alignment horizontal="center" vertical="center"/>
    </xf>
    <xf numFmtId="0" fontId="1" fillId="0" borderId="39" xfId="0" applyFont="1" applyBorder="1" applyAlignment="1">
      <alignment vertical="center"/>
    </xf>
    <xf numFmtId="0" fontId="1" fillId="0" borderId="38" xfId="0" applyFont="1" applyBorder="1" applyAlignment="1">
      <alignment vertical="center"/>
    </xf>
    <xf numFmtId="0" fontId="5" fillId="0" borderId="0" xfId="0" applyFont="1" applyAlignment="1">
      <alignment horizontal="left"/>
    </xf>
    <xf numFmtId="0" fontId="4" fillId="5" borderId="7" xfId="0" applyFont="1" applyFill="1" applyBorder="1" applyAlignment="1">
      <alignment horizontal="center"/>
    </xf>
    <xf numFmtId="0" fontId="4" fillId="5" borderId="15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4" fillId="5" borderId="43" xfId="0" applyFont="1" applyFill="1" applyBorder="1" applyAlignment="1">
      <alignment horizontal="center"/>
    </xf>
    <xf numFmtId="0" fontId="2" fillId="0" borderId="6" xfId="0" applyFont="1" applyBorder="1" applyAlignment="1"/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colors>
    <mruColors>
      <color rgb="FF482304"/>
      <color rgb="FF783A0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482304"/>
  </sheetPr>
  <dimension ref="A2:BF72"/>
  <sheetViews>
    <sheetView showGridLines="0" zoomScale="70" zoomScaleNormal="70" workbookViewId="0">
      <pane xSplit="10" ySplit="7" topLeftCell="K35" activePane="bottomRight" state="frozen"/>
      <selection pane="topRight" activeCell="K1" sqref="K1"/>
      <selection pane="bottomLeft" activeCell="A7" sqref="A7"/>
      <selection pane="bottomRight" activeCell="G26" sqref="G26"/>
    </sheetView>
  </sheetViews>
  <sheetFormatPr baseColWidth="10" defaultRowHeight="15"/>
  <cols>
    <col min="1" max="1" width="2.7109375" customWidth="1"/>
    <col min="2" max="2" width="33.7109375" customWidth="1"/>
    <col min="3" max="3" width="20.7109375" customWidth="1"/>
    <col min="4" max="4" width="7.85546875" customWidth="1"/>
    <col min="5" max="5" width="0.85546875" style="1" customWidth="1"/>
    <col min="6" max="9" width="12.85546875" customWidth="1"/>
    <col min="10" max="10" width="0.85546875" customWidth="1"/>
    <col min="11" max="13" width="10.5703125" customWidth="1"/>
    <col min="14" max="14" width="0.85546875" customWidth="1"/>
    <col min="15" max="17" width="10.5703125" customWidth="1"/>
    <col min="18" max="18" width="0.85546875" customWidth="1"/>
    <col min="19" max="21" width="10.5703125" customWidth="1"/>
    <col min="22" max="22" width="0.85546875" customWidth="1"/>
    <col min="23" max="25" width="10.5703125" customWidth="1"/>
    <col min="26" max="26" width="0.85546875" customWidth="1"/>
    <col min="27" max="29" width="10.5703125" customWidth="1"/>
    <col min="30" max="30" width="0.85546875" customWidth="1"/>
    <col min="31" max="33" width="10.5703125" customWidth="1"/>
    <col min="34" max="34" width="0.85546875" customWidth="1"/>
    <col min="35" max="37" width="10.5703125" customWidth="1"/>
    <col min="38" max="38" width="0.85546875" customWidth="1"/>
    <col min="39" max="41" width="10.5703125" customWidth="1"/>
    <col min="42" max="42" width="0.85546875" customWidth="1"/>
    <col min="43" max="45" width="10.5703125" customWidth="1"/>
    <col min="46" max="46" width="0.85546875" customWidth="1"/>
    <col min="47" max="49" width="10.5703125" customWidth="1"/>
    <col min="50" max="50" width="0.85546875" customWidth="1"/>
    <col min="51" max="53" width="10.5703125" customWidth="1"/>
    <col min="54" max="54" width="0.85546875" customWidth="1"/>
    <col min="55" max="57" width="10.5703125" customWidth="1"/>
    <col min="58" max="58" width="0.85546875" customWidth="1"/>
  </cols>
  <sheetData>
    <row r="2" spans="1:57" ht="15.75" customHeight="1"/>
    <row r="3" spans="1:57" ht="15.75" customHeight="1" thickBot="1"/>
    <row r="4" spans="1:57" ht="27" thickBot="1">
      <c r="B4" s="110" t="s">
        <v>21</v>
      </c>
      <c r="C4" s="111"/>
      <c r="D4" s="112"/>
    </row>
    <row r="5" spans="1:57" s="58" customFormat="1" ht="27" thickBot="1">
      <c r="B5" s="99"/>
      <c r="C5" s="99"/>
      <c r="D5" s="99"/>
      <c r="E5" s="9"/>
    </row>
    <row r="6" spans="1:57" ht="16.5" thickBot="1">
      <c r="A6" s="1"/>
      <c r="B6" s="25" t="s">
        <v>0</v>
      </c>
      <c r="C6" s="100"/>
      <c r="D6" s="26" t="s">
        <v>26</v>
      </c>
      <c r="E6" s="14"/>
      <c r="F6" s="122" t="s">
        <v>22</v>
      </c>
      <c r="G6" s="123"/>
      <c r="H6" s="123"/>
      <c r="I6" s="124"/>
      <c r="K6" s="125" t="s">
        <v>27</v>
      </c>
      <c r="L6" s="126"/>
      <c r="M6" s="127"/>
      <c r="O6" s="125" t="s">
        <v>29</v>
      </c>
      <c r="P6" s="126"/>
      <c r="Q6" s="127"/>
      <c r="S6" s="125" t="s">
        <v>30</v>
      </c>
      <c r="T6" s="126"/>
      <c r="U6" s="127"/>
      <c r="W6" s="125" t="s">
        <v>31</v>
      </c>
      <c r="X6" s="126"/>
      <c r="Y6" s="127"/>
      <c r="AA6" s="125" t="s">
        <v>32</v>
      </c>
      <c r="AB6" s="126"/>
      <c r="AC6" s="127"/>
      <c r="AE6" s="125" t="s">
        <v>33</v>
      </c>
      <c r="AF6" s="126"/>
      <c r="AG6" s="127"/>
      <c r="AI6" s="125" t="s">
        <v>34</v>
      </c>
      <c r="AJ6" s="126"/>
      <c r="AK6" s="127"/>
      <c r="AM6" s="125" t="s">
        <v>35</v>
      </c>
      <c r="AN6" s="126"/>
      <c r="AO6" s="127"/>
      <c r="AQ6" s="125" t="s">
        <v>36</v>
      </c>
      <c r="AR6" s="126"/>
      <c r="AS6" s="127"/>
      <c r="AU6" s="125" t="s">
        <v>37</v>
      </c>
      <c r="AV6" s="126"/>
      <c r="AW6" s="127"/>
      <c r="AY6" s="125" t="s">
        <v>38</v>
      </c>
      <c r="AZ6" s="126"/>
      <c r="BA6" s="127"/>
      <c r="BC6" s="125" t="s">
        <v>39</v>
      </c>
      <c r="BD6" s="126"/>
      <c r="BE6" s="127"/>
    </row>
    <row r="7" spans="1:57" s="3" customFormat="1" ht="48.75" customHeight="1" thickBot="1">
      <c r="E7" s="7"/>
      <c r="F7" s="28" t="s">
        <v>1</v>
      </c>
      <c r="G7" s="28" t="s">
        <v>23</v>
      </c>
      <c r="H7" s="28" t="s">
        <v>24</v>
      </c>
      <c r="I7" s="28" t="s">
        <v>25</v>
      </c>
      <c r="K7" s="25" t="s">
        <v>5</v>
      </c>
      <c r="L7" s="27" t="s">
        <v>18</v>
      </c>
      <c r="M7" s="26" t="s">
        <v>19</v>
      </c>
      <c r="O7" s="25" t="s">
        <v>5</v>
      </c>
      <c r="P7" s="27" t="s">
        <v>18</v>
      </c>
      <c r="Q7" s="26" t="s">
        <v>19</v>
      </c>
      <c r="S7" s="25" t="s">
        <v>5</v>
      </c>
      <c r="T7" s="27" t="s">
        <v>18</v>
      </c>
      <c r="U7" s="26" t="s">
        <v>19</v>
      </c>
      <c r="W7" s="25" t="s">
        <v>5</v>
      </c>
      <c r="X7" s="27" t="s">
        <v>18</v>
      </c>
      <c r="Y7" s="26" t="s">
        <v>19</v>
      </c>
      <c r="AA7" s="25" t="s">
        <v>5</v>
      </c>
      <c r="AB7" s="27" t="s">
        <v>18</v>
      </c>
      <c r="AC7" s="26" t="s">
        <v>19</v>
      </c>
      <c r="AE7" s="25" t="s">
        <v>5</v>
      </c>
      <c r="AF7" s="27" t="s">
        <v>18</v>
      </c>
      <c r="AG7" s="26" t="s">
        <v>19</v>
      </c>
      <c r="AI7" s="25" t="s">
        <v>5</v>
      </c>
      <c r="AJ7" s="27" t="s">
        <v>18</v>
      </c>
      <c r="AK7" s="26" t="s">
        <v>19</v>
      </c>
      <c r="AM7" s="25" t="s">
        <v>5</v>
      </c>
      <c r="AN7" s="27" t="s">
        <v>18</v>
      </c>
      <c r="AO7" s="26" t="s">
        <v>19</v>
      </c>
      <c r="AQ7" s="25" t="s">
        <v>5</v>
      </c>
      <c r="AR7" s="27" t="s">
        <v>18</v>
      </c>
      <c r="AS7" s="26" t="s">
        <v>19</v>
      </c>
      <c r="AU7" s="25" t="s">
        <v>5</v>
      </c>
      <c r="AV7" s="27" t="s">
        <v>18</v>
      </c>
      <c r="AW7" s="26" t="s">
        <v>19</v>
      </c>
      <c r="AY7" s="25" t="s">
        <v>5</v>
      </c>
      <c r="AZ7" s="27" t="s">
        <v>18</v>
      </c>
      <c r="BA7" s="26" t="s">
        <v>19</v>
      </c>
      <c r="BC7" s="25" t="s">
        <v>5</v>
      </c>
      <c r="BD7" s="27" t="s">
        <v>18</v>
      </c>
      <c r="BE7" s="26" t="s">
        <v>19</v>
      </c>
    </row>
    <row r="8" spans="1:57" ht="15" customHeight="1" thickBot="1">
      <c r="B8" s="116"/>
      <c r="C8" s="117"/>
      <c r="D8" s="118"/>
      <c r="F8" s="51"/>
      <c r="G8" s="51"/>
      <c r="H8" s="51"/>
      <c r="I8" s="51"/>
      <c r="J8" s="18"/>
      <c r="K8" s="51"/>
      <c r="L8" s="51"/>
      <c r="M8" s="61"/>
      <c r="O8" s="51"/>
      <c r="P8" s="51"/>
      <c r="Q8" s="61"/>
      <c r="S8" s="51"/>
      <c r="T8" s="51"/>
      <c r="U8" s="61"/>
      <c r="W8" s="51"/>
      <c r="X8" s="51"/>
      <c r="Y8" s="61"/>
      <c r="AA8" s="51"/>
      <c r="AB8" s="51"/>
      <c r="AC8" s="61"/>
      <c r="AE8" s="51"/>
      <c r="AF8" s="51"/>
      <c r="AG8" s="61"/>
      <c r="AI8" s="51"/>
      <c r="AJ8" s="51"/>
      <c r="AK8" s="61"/>
      <c r="AM8" s="51"/>
      <c r="AN8" s="51"/>
      <c r="AO8" s="61"/>
      <c r="AQ8" s="51"/>
      <c r="AR8" s="51"/>
      <c r="AS8" s="61"/>
      <c r="AU8" s="51"/>
      <c r="AV8" s="51"/>
      <c r="AW8" s="61"/>
      <c r="AY8" s="51"/>
      <c r="AZ8" s="51"/>
      <c r="BA8" s="61"/>
      <c r="BC8" s="51"/>
      <c r="BD8" s="51"/>
      <c r="BE8" s="61"/>
    </row>
    <row r="9" spans="1:57" ht="15" customHeight="1">
      <c r="B9" s="38"/>
      <c r="C9" s="43"/>
      <c r="D9" s="41"/>
      <c r="F9" s="34" t="e">
        <f>SUMIF(#REF!,'3- Estimation CAP'!D9,#REF!)*SUMIF(#REF!,'3- Estimation CAP'!D9,#REF!)</f>
        <v>#REF!</v>
      </c>
      <c r="G9" s="34" t="e">
        <f>IF(D9="-",0,(+SUMPRODUCT((#REF!=1)*(#REF!='3- Estimation CAP'!$D9)*(#REF!=1)*(#REF!))))</f>
        <v>#REF!</v>
      </c>
      <c r="H9" s="34"/>
      <c r="I9" s="34" t="e">
        <f t="shared" ref="I9:I28" si="0">+F9-G9+H9</f>
        <v>#REF!</v>
      </c>
      <c r="J9" s="18"/>
      <c r="K9" s="92" t="e">
        <f>+'3- Estimation CAP'!#REF!</f>
        <v>#REF!</v>
      </c>
      <c r="L9" s="33" t="e">
        <f>K9-SUMPRODUCT((#REF!=1756)*(#REF!="Janvier")*(#REF!))</f>
        <v>#REF!</v>
      </c>
      <c r="M9" s="93"/>
      <c r="O9" s="92" t="e">
        <f>+'3- Estimation CAP'!#REF!</f>
        <v>#REF!</v>
      </c>
      <c r="P9" s="33" t="e">
        <f>O9-SUMPRODUCT((#REF!=1756)*(#REF!="Janvier")*(#REF!))</f>
        <v>#REF!</v>
      </c>
      <c r="Q9" s="93"/>
      <c r="S9" s="92" t="e">
        <f>+'3- Estimation CAP'!#REF!</f>
        <v>#REF!</v>
      </c>
      <c r="T9" s="33" t="e">
        <f>S9-SUMPRODUCT((#REF!=1756)*(#REF!="Janvier")*(#REF!))</f>
        <v>#REF!</v>
      </c>
      <c r="U9" s="93"/>
      <c r="W9" s="92" t="e">
        <f>+'3- Estimation CAP'!#REF!</f>
        <v>#REF!</v>
      </c>
      <c r="X9" s="33" t="e">
        <f>W9-SUMPRODUCT((#REF!=1756)*(#REF!="Janvier")*(#REF!))</f>
        <v>#REF!</v>
      </c>
      <c r="Y9" s="93"/>
      <c r="AA9" s="92" t="e">
        <f>+'3- Estimation CAP'!#REF!</f>
        <v>#REF!</v>
      </c>
      <c r="AB9" s="33" t="e">
        <f>AA9-SUMPRODUCT((#REF!=1756)*(#REF!="Janvier")*(#REF!))</f>
        <v>#REF!</v>
      </c>
      <c r="AC9" s="93"/>
      <c r="AE9" s="92" t="e">
        <f>+'3- Estimation CAP'!#REF!</f>
        <v>#REF!</v>
      </c>
      <c r="AF9" s="33" t="e">
        <f>AE9-SUMPRODUCT((#REF!=1756)*(#REF!="Janvier")*(#REF!))</f>
        <v>#REF!</v>
      </c>
      <c r="AG9" s="93"/>
      <c r="AI9" s="92" t="e">
        <f>+'3- Estimation CAP'!#REF!</f>
        <v>#REF!</v>
      </c>
      <c r="AJ9" s="33" t="e">
        <f>AI9-SUMPRODUCT((#REF!=1756)*(#REF!="Janvier")*(#REF!))</f>
        <v>#REF!</v>
      </c>
      <c r="AK9" s="93"/>
      <c r="AM9" s="92" t="e">
        <f>+'3- Estimation CAP'!#REF!</f>
        <v>#REF!</v>
      </c>
      <c r="AN9" s="33" t="e">
        <f>AM9-SUMPRODUCT((#REF!=1756)*(#REF!="Janvier")*(#REF!))</f>
        <v>#REF!</v>
      </c>
      <c r="AO9" s="93"/>
      <c r="AQ9" s="92" t="e">
        <f>+'3- Estimation CAP'!#REF!</f>
        <v>#REF!</v>
      </c>
      <c r="AR9" s="33" t="e">
        <f>AQ9-SUMPRODUCT((#REF!=1756)*(#REF!="Janvier")*(#REF!))</f>
        <v>#REF!</v>
      </c>
      <c r="AS9" s="93"/>
      <c r="AU9" s="92" t="e">
        <f>+'3- Estimation CAP'!#REF!</f>
        <v>#REF!</v>
      </c>
      <c r="AV9" s="33" t="e">
        <f>AU9-SUMPRODUCT((#REF!=1756)*(#REF!="Janvier")*(#REF!))</f>
        <v>#REF!</v>
      </c>
      <c r="AW9" s="93"/>
      <c r="AY9" s="92" t="e">
        <f>+'3- Estimation CAP'!#REF!</f>
        <v>#REF!</v>
      </c>
      <c r="AZ9" s="33" t="e">
        <f>AY9-SUMPRODUCT((#REF!=1756)*(#REF!="Janvier")*(#REF!))</f>
        <v>#REF!</v>
      </c>
      <c r="BA9" s="93"/>
      <c r="BC9" s="92" t="e">
        <f>+'3- Estimation CAP'!#REF!</f>
        <v>#REF!</v>
      </c>
      <c r="BD9" s="33" t="e">
        <f>BC9-SUMPRODUCT((#REF!=1756)*(#REF!="Janvier")*(#REF!))</f>
        <v>#REF!</v>
      </c>
      <c r="BE9" s="93"/>
    </row>
    <row r="10" spans="1:57" ht="15" customHeight="1">
      <c r="B10" s="76"/>
      <c r="C10" s="101"/>
      <c r="D10" s="42"/>
      <c r="F10" s="35" t="e">
        <f>SUMIF(#REF!,'3- Estimation CAP'!D11,#REF!)*SUMIF(#REF!,'3- Estimation CAP'!D11,#REF!)</f>
        <v>#REF!</v>
      </c>
      <c r="G10" s="35" t="e">
        <f>IF(D10="-",0,(+SUMPRODUCT((#REF!=1)*(#REF!='3- Estimation CAP'!$D11)*(#REF!=1)*(#REF!))))</f>
        <v>#REF!</v>
      </c>
      <c r="H10" s="35"/>
      <c r="I10" s="35" t="e">
        <f t="shared" si="0"/>
        <v>#REF!</v>
      </c>
      <c r="J10" s="18"/>
      <c r="K10" s="24" t="e">
        <f>+'3- Estimation CAP'!#REF!</f>
        <v>#REF!</v>
      </c>
      <c r="L10" s="17" t="e">
        <f>K10-SUMPRODUCT((#REF!=1756)*(#REF!="Janvier")*(#REF!))</f>
        <v>#REF!</v>
      </c>
      <c r="M10" s="30"/>
      <c r="O10" s="24" t="e">
        <f>+'3- Estimation CAP'!#REF!</f>
        <v>#REF!</v>
      </c>
      <c r="P10" s="17" t="e">
        <f>O10-SUMPRODUCT((#REF!=1756)*(#REF!="Janvier")*(#REF!))</f>
        <v>#REF!</v>
      </c>
      <c r="Q10" s="30"/>
      <c r="S10" s="24" t="e">
        <f>+'3- Estimation CAP'!#REF!</f>
        <v>#REF!</v>
      </c>
      <c r="T10" s="17" t="e">
        <f>S10-SUMPRODUCT((#REF!=1756)*(#REF!="Janvier")*(#REF!))</f>
        <v>#REF!</v>
      </c>
      <c r="U10" s="30"/>
      <c r="W10" s="24" t="e">
        <f>+'3- Estimation CAP'!#REF!</f>
        <v>#REF!</v>
      </c>
      <c r="X10" s="17" t="e">
        <f>W10-SUMPRODUCT((#REF!=1756)*(#REF!="Janvier")*(#REF!))</f>
        <v>#REF!</v>
      </c>
      <c r="Y10" s="30"/>
      <c r="AA10" s="24" t="e">
        <f>+'3- Estimation CAP'!#REF!</f>
        <v>#REF!</v>
      </c>
      <c r="AB10" s="17" t="e">
        <f>AA10-SUMPRODUCT((#REF!=1756)*(#REF!="Janvier")*(#REF!))</f>
        <v>#REF!</v>
      </c>
      <c r="AC10" s="30"/>
      <c r="AE10" s="24" t="e">
        <f>+'3- Estimation CAP'!#REF!</f>
        <v>#REF!</v>
      </c>
      <c r="AF10" s="17" t="e">
        <f>AE10-SUMPRODUCT((#REF!=1756)*(#REF!="Janvier")*(#REF!))</f>
        <v>#REF!</v>
      </c>
      <c r="AG10" s="30"/>
      <c r="AI10" s="24" t="e">
        <f>+'3- Estimation CAP'!#REF!</f>
        <v>#REF!</v>
      </c>
      <c r="AJ10" s="17" t="e">
        <f>AI10-SUMPRODUCT((#REF!=1756)*(#REF!="Janvier")*(#REF!))</f>
        <v>#REF!</v>
      </c>
      <c r="AK10" s="30"/>
      <c r="AM10" s="24" t="e">
        <f>+'3- Estimation CAP'!#REF!</f>
        <v>#REF!</v>
      </c>
      <c r="AN10" s="17" t="e">
        <f>AM10-SUMPRODUCT((#REF!=1756)*(#REF!="Janvier")*(#REF!))</f>
        <v>#REF!</v>
      </c>
      <c r="AO10" s="30"/>
      <c r="AQ10" s="24" t="e">
        <f>+'3- Estimation CAP'!#REF!</f>
        <v>#REF!</v>
      </c>
      <c r="AR10" s="17" t="e">
        <f>AQ10-SUMPRODUCT((#REF!=1756)*(#REF!="Janvier")*(#REF!))</f>
        <v>#REF!</v>
      </c>
      <c r="AS10" s="30"/>
      <c r="AU10" s="24" t="e">
        <f>+'3- Estimation CAP'!#REF!</f>
        <v>#REF!</v>
      </c>
      <c r="AV10" s="17" t="e">
        <f>AU10-SUMPRODUCT((#REF!=1756)*(#REF!="Janvier")*(#REF!))</f>
        <v>#REF!</v>
      </c>
      <c r="AW10" s="30"/>
      <c r="AY10" s="24" t="e">
        <f>+'3- Estimation CAP'!#REF!</f>
        <v>#REF!</v>
      </c>
      <c r="AZ10" s="17" t="e">
        <f>AY10-SUMPRODUCT((#REF!=1756)*(#REF!="Janvier")*(#REF!))</f>
        <v>#REF!</v>
      </c>
      <c r="BA10" s="30"/>
      <c r="BC10" s="24" t="e">
        <f>+'3- Estimation CAP'!#REF!</f>
        <v>#REF!</v>
      </c>
      <c r="BD10" s="17" t="e">
        <f>BC10-SUMPRODUCT((#REF!=1756)*(#REF!="Janvier")*(#REF!))</f>
        <v>#REF!</v>
      </c>
      <c r="BE10" s="30"/>
    </row>
    <row r="11" spans="1:57" ht="15" customHeight="1">
      <c r="B11" s="39"/>
      <c r="C11" s="44"/>
      <c r="D11" s="42"/>
      <c r="F11" s="35" t="e">
        <f>SUMIF(#REF!,'3- Estimation CAP'!D12,#REF!)*SUMIF(#REF!,'3- Estimation CAP'!D12,#REF!)</f>
        <v>#REF!</v>
      </c>
      <c r="G11" s="35" t="e">
        <f>IF(D11="-",0,(+SUMPRODUCT((#REF!=1)*(#REF!='3- Estimation CAP'!$D12)*(#REF!=1)*(#REF!))))</f>
        <v>#REF!</v>
      </c>
      <c r="H11" s="35"/>
      <c r="I11" s="35" t="e">
        <f t="shared" si="0"/>
        <v>#REF!</v>
      </c>
      <c r="J11" s="18"/>
      <c r="K11" s="24" t="e">
        <f>+'3- Estimation CAP'!#REF!</f>
        <v>#REF!</v>
      </c>
      <c r="L11" s="17" t="e">
        <f>K11-SUMPRODUCT((#REF!=1756)*(#REF!="Janvier")*(#REF!))</f>
        <v>#REF!</v>
      </c>
      <c r="M11" s="30"/>
      <c r="O11" s="24" t="e">
        <f>+'3- Estimation CAP'!#REF!</f>
        <v>#REF!</v>
      </c>
      <c r="P11" s="17" t="e">
        <f>O11-SUMPRODUCT((#REF!=1756)*(#REF!="Janvier")*(#REF!))</f>
        <v>#REF!</v>
      </c>
      <c r="Q11" s="30"/>
      <c r="S11" s="24" t="e">
        <f>+'3- Estimation CAP'!#REF!</f>
        <v>#REF!</v>
      </c>
      <c r="T11" s="17" t="e">
        <f>S11-SUMPRODUCT((#REF!=1756)*(#REF!="Janvier")*(#REF!))</f>
        <v>#REF!</v>
      </c>
      <c r="U11" s="30"/>
      <c r="W11" s="24" t="e">
        <f>+'3- Estimation CAP'!#REF!</f>
        <v>#REF!</v>
      </c>
      <c r="X11" s="17" t="e">
        <f>W11-SUMPRODUCT((#REF!=1756)*(#REF!="Janvier")*(#REF!))</f>
        <v>#REF!</v>
      </c>
      <c r="Y11" s="30"/>
      <c r="AA11" s="24" t="e">
        <f>+'3- Estimation CAP'!#REF!</f>
        <v>#REF!</v>
      </c>
      <c r="AB11" s="17" t="e">
        <f>AA11-SUMPRODUCT((#REF!=1756)*(#REF!="Janvier")*(#REF!))</f>
        <v>#REF!</v>
      </c>
      <c r="AC11" s="30"/>
      <c r="AE11" s="24" t="e">
        <f>+'3- Estimation CAP'!#REF!</f>
        <v>#REF!</v>
      </c>
      <c r="AF11" s="17" t="e">
        <f>AE11-SUMPRODUCT((#REF!=1756)*(#REF!="Janvier")*(#REF!))</f>
        <v>#REF!</v>
      </c>
      <c r="AG11" s="30"/>
      <c r="AI11" s="24" t="e">
        <f>+'3- Estimation CAP'!#REF!</f>
        <v>#REF!</v>
      </c>
      <c r="AJ11" s="17" t="e">
        <f>AI11-SUMPRODUCT((#REF!=1756)*(#REF!="Janvier")*(#REF!))</f>
        <v>#REF!</v>
      </c>
      <c r="AK11" s="30"/>
      <c r="AM11" s="24" t="e">
        <f>+'3- Estimation CAP'!#REF!</f>
        <v>#REF!</v>
      </c>
      <c r="AN11" s="17" t="e">
        <f>AM11-SUMPRODUCT((#REF!=1756)*(#REF!="Janvier")*(#REF!))</f>
        <v>#REF!</v>
      </c>
      <c r="AO11" s="30"/>
      <c r="AQ11" s="24" t="e">
        <f>+'3- Estimation CAP'!#REF!</f>
        <v>#REF!</v>
      </c>
      <c r="AR11" s="17" t="e">
        <f>AQ11-SUMPRODUCT((#REF!=1756)*(#REF!="Janvier")*(#REF!))</f>
        <v>#REF!</v>
      </c>
      <c r="AS11" s="30"/>
      <c r="AU11" s="24" t="e">
        <f>+'3- Estimation CAP'!#REF!</f>
        <v>#REF!</v>
      </c>
      <c r="AV11" s="17" t="e">
        <f>AU11-SUMPRODUCT((#REF!=1756)*(#REF!="Janvier")*(#REF!))</f>
        <v>#REF!</v>
      </c>
      <c r="AW11" s="30"/>
      <c r="AY11" s="24" t="e">
        <f>+'3- Estimation CAP'!#REF!</f>
        <v>#REF!</v>
      </c>
      <c r="AZ11" s="17" t="e">
        <f>AY11-SUMPRODUCT((#REF!=1756)*(#REF!="Janvier")*(#REF!))</f>
        <v>#REF!</v>
      </c>
      <c r="BA11" s="30"/>
      <c r="BC11" s="24" t="e">
        <f>+'3- Estimation CAP'!#REF!</f>
        <v>#REF!</v>
      </c>
      <c r="BD11" s="17" t="e">
        <f>BC11-SUMPRODUCT((#REF!=1756)*(#REF!="Janvier")*(#REF!))</f>
        <v>#REF!</v>
      </c>
      <c r="BE11" s="30"/>
    </row>
    <row r="12" spans="1:57" ht="15" customHeight="1">
      <c r="B12" s="39"/>
      <c r="C12" s="44"/>
      <c r="D12" s="42"/>
      <c r="F12" s="35" t="e">
        <f>SUMIF(#REF!,'3- Estimation CAP'!D13,#REF!)*SUMIF(#REF!,'3- Estimation CAP'!D13,#REF!)</f>
        <v>#REF!</v>
      </c>
      <c r="G12" s="35" t="e">
        <f>IF(D12="-",0,(+SUMPRODUCT((#REF!=1)*(#REF!='3- Estimation CAP'!$D13)*(#REF!=1)*(#REF!))))</f>
        <v>#REF!</v>
      </c>
      <c r="H12" s="35"/>
      <c r="I12" s="35" t="e">
        <f t="shared" si="0"/>
        <v>#REF!</v>
      </c>
      <c r="J12" s="18"/>
      <c r="K12" s="24" t="e">
        <f>+'3- Estimation CAP'!#REF!</f>
        <v>#REF!</v>
      </c>
      <c r="L12" s="17" t="e">
        <f>K12-SUMPRODUCT((#REF!=1756)*(#REF!="Janvier")*(#REF!))</f>
        <v>#REF!</v>
      </c>
      <c r="M12" s="30"/>
      <c r="O12" s="24" t="e">
        <f>+'3- Estimation CAP'!#REF!</f>
        <v>#REF!</v>
      </c>
      <c r="P12" s="17" t="e">
        <f>O12-SUMPRODUCT((#REF!=1756)*(#REF!="Janvier")*(#REF!))</f>
        <v>#REF!</v>
      </c>
      <c r="Q12" s="30"/>
      <c r="S12" s="24" t="e">
        <f>+'3- Estimation CAP'!#REF!</f>
        <v>#REF!</v>
      </c>
      <c r="T12" s="17" t="e">
        <f>S12-SUMPRODUCT((#REF!=1756)*(#REF!="Janvier")*(#REF!))</f>
        <v>#REF!</v>
      </c>
      <c r="U12" s="30"/>
      <c r="W12" s="24" t="e">
        <f>+'3- Estimation CAP'!#REF!</f>
        <v>#REF!</v>
      </c>
      <c r="X12" s="17" t="e">
        <f>W12-SUMPRODUCT((#REF!=1756)*(#REF!="Janvier")*(#REF!))</f>
        <v>#REF!</v>
      </c>
      <c r="Y12" s="30"/>
      <c r="AA12" s="24" t="e">
        <f>+'3- Estimation CAP'!#REF!</f>
        <v>#REF!</v>
      </c>
      <c r="AB12" s="17" t="e">
        <f>AA12-SUMPRODUCT((#REF!=1756)*(#REF!="Janvier")*(#REF!))</f>
        <v>#REF!</v>
      </c>
      <c r="AC12" s="30"/>
      <c r="AE12" s="24" t="e">
        <f>+'3- Estimation CAP'!#REF!</f>
        <v>#REF!</v>
      </c>
      <c r="AF12" s="17" t="e">
        <f>AE12-SUMPRODUCT((#REF!=1756)*(#REF!="Janvier")*(#REF!))</f>
        <v>#REF!</v>
      </c>
      <c r="AG12" s="30"/>
      <c r="AI12" s="24" t="e">
        <f>+'3- Estimation CAP'!#REF!</f>
        <v>#REF!</v>
      </c>
      <c r="AJ12" s="17" t="e">
        <f>AI12-SUMPRODUCT((#REF!=1756)*(#REF!="Janvier")*(#REF!))</f>
        <v>#REF!</v>
      </c>
      <c r="AK12" s="30"/>
      <c r="AM12" s="24" t="e">
        <f>+'3- Estimation CAP'!#REF!</f>
        <v>#REF!</v>
      </c>
      <c r="AN12" s="17" t="e">
        <f>AM12-SUMPRODUCT((#REF!=1756)*(#REF!="Janvier")*(#REF!))</f>
        <v>#REF!</v>
      </c>
      <c r="AO12" s="30"/>
      <c r="AQ12" s="24" t="e">
        <f>+'3- Estimation CAP'!#REF!</f>
        <v>#REF!</v>
      </c>
      <c r="AR12" s="17" t="e">
        <f>AQ12-SUMPRODUCT((#REF!=1756)*(#REF!="Janvier")*(#REF!))</f>
        <v>#REF!</v>
      </c>
      <c r="AS12" s="30"/>
      <c r="AU12" s="24" t="e">
        <f>+'3- Estimation CAP'!#REF!</f>
        <v>#REF!</v>
      </c>
      <c r="AV12" s="17" t="e">
        <f>AU12-SUMPRODUCT((#REF!=1756)*(#REF!="Janvier")*(#REF!))</f>
        <v>#REF!</v>
      </c>
      <c r="AW12" s="30"/>
      <c r="AY12" s="24" t="e">
        <f>+'3- Estimation CAP'!#REF!</f>
        <v>#REF!</v>
      </c>
      <c r="AZ12" s="17" t="e">
        <f>AY12-SUMPRODUCT((#REF!=1756)*(#REF!="Janvier")*(#REF!))</f>
        <v>#REF!</v>
      </c>
      <c r="BA12" s="30"/>
      <c r="BC12" s="24" t="e">
        <f>+'3- Estimation CAP'!#REF!</f>
        <v>#REF!</v>
      </c>
      <c r="BD12" s="17" t="e">
        <f>BC12-SUMPRODUCT((#REF!=1756)*(#REF!="Janvier")*(#REF!))</f>
        <v>#REF!</v>
      </c>
      <c r="BE12" s="30"/>
    </row>
    <row r="13" spans="1:57" ht="15" customHeight="1">
      <c r="B13" s="39"/>
      <c r="C13" s="44"/>
      <c r="D13" s="42"/>
      <c r="F13" s="35" t="e">
        <f>SUMIF(#REF!,'3- Estimation CAP'!D14,#REF!)*SUMIF(#REF!,'3- Estimation CAP'!D14,#REF!)</f>
        <v>#REF!</v>
      </c>
      <c r="G13" s="35" t="e">
        <f>IF(D13="-",0,(+SUMPRODUCT((#REF!=1)*(#REF!='3- Estimation CAP'!$D14)*(#REF!=1)*(#REF!))))</f>
        <v>#REF!</v>
      </c>
      <c r="H13" s="35"/>
      <c r="I13" s="35" t="e">
        <f t="shared" si="0"/>
        <v>#REF!</v>
      </c>
      <c r="J13" s="18"/>
      <c r="K13" s="24" t="e">
        <f>+'3- Estimation CAP'!#REF!</f>
        <v>#REF!</v>
      </c>
      <c r="L13" s="17" t="e">
        <f>K13-SUMPRODUCT((#REF!=1756)*(#REF!="Janvier")*(#REF!))</f>
        <v>#REF!</v>
      </c>
      <c r="M13" s="30"/>
      <c r="O13" s="24" t="e">
        <f>+'3- Estimation CAP'!#REF!</f>
        <v>#REF!</v>
      </c>
      <c r="P13" s="17" t="e">
        <f>O13-SUMPRODUCT((#REF!=1756)*(#REF!="Janvier")*(#REF!))</f>
        <v>#REF!</v>
      </c>
      <c r="Q13" s="30"/>
      <c r="S13" s="24" t="e">
        <f>+'3- Estimation CAP'!#REF!</f>
        <v>#REF!</v>
      </c>
      <c r="T13" s="17" t="e">
        <f>S13-SUMPRODUCT((#REF!=1756)*(#REF!="Janvier")*(#REF!))</f>
        <v>#REF!</v>
      </c>
      <c r="U13" s="30"/>
      <c r="W13" s="24" t="e">
        <f>+'3- Estimation CAP'!#REF!</f>
        <v>#REF!</v>
      </c>
      <c r="X13" s="17" t="e">
        <f>W13-SUMPRODUCT((#REF!=1756)*(#REF!="Janvier")*(#REF!))</f>
        <v>#REF!</v>
      </c>
      <c r="Y13" s="30"/>
      <c r="AA13" s="24" t="e">
        <f>+'3- Estimation CAP'!#REF!</f>
        <v>#REF!</v>
      </c>
      <c r="AB13" s="17" t="e">
        <f>AA13-SUMPRODUCT((#REF!=1756)*(#REF!="Janvier")*(#REF!))</f>
        <v>#REF!</v>
      </c>
      <c r="AC13" s="30"/>
      <c r="AE13" s="24" t="e">
        <f>+'3- Estimation CAP'!#REF!</f>
        <v>#REF!</v>
      </c>
      <c r="AF13" s="17" t="e">
        <f>AE13-SUMPRODUCT((#REF!=1756)*(#REF!="Janvier")*(#REF!))</f>
        <v>#REF!</v>
      </c>
      <c r="AG13" s="30"/>
      <c r="AI13" s="24" t="e">
        <f>+'3- Estimation CAP'!#REF!</f>
        <v>#REF!</v>
      </c>
      <c r="AJ13" s="17" t="e">
        <f>AI13-SUMPRODUCT((#REF!=1756)*(#REF!="Janvier")*(#REF!))</f>
        <v>#REF!</v>
      </c>
      <c r="AK13" s="30"/>
      <c r="AM13" s="24" t="e">
        <f>+'3- Estimation CAP'!#REF!</f>
        <v>#REF!</v>
      </c>
      <c r="AN13" s="17" t="e">
        <f>AM13-SUMPRODUCT((#REF!=1756)*(#REF!="Janvier")*(#REF!))</f>
        <v>#REF!</v>
      </c>
      <c r="AO13" s="30"/>
      <c r="AQ13" s="24" t="e">
        <f>+'3- Estimation CAP'!#REF!</f>
        <v>#REF!</v>
      </c>
      <c r="AR13" s="17" t="e">
        <f>AQ13-SUMPRODUCT((#REF!=1756)*(#REF!="Janvier")*(#REF!))</f>
        <v>#REF!</v>
      </c>
      <c r="AS13" s="30"/>
      <c r="AU13" s="24" t="e">
        <f>+'3- Estimation CAP'!#REF!</f>
        <v>#REF!</v>
      </c>
      <c r="AV13" s="17" t="e">
        <f>AU13-SUMPRODUCT((#REF!=1756)*(#REF!="Janvier")*(#REF!))</f>
        <v>#REF!</v>
      </c>
      <c r="AW13" s="30"/>
      <c r="AY13" s="24" t="e">
        <f>+'3- Estimation CAP'!#REF!</f>
        <v>#REF!</v>
      </c>
      <c r="AZ13" s="17" t="e">
        <f>AY13-SUMPRODUCT((#REF!=1756)*(#REF!="Janvier")*(#REF!))</f>
        <v>#REF!</v>
      </c>
      <c r="BA13" s="30"/>
      <c r="BC13" s="24" t="e">
        <f>+'3- Estimation CAP'!#REF!</f>
        <v>#REF!</v>
      </c>
      <c r="BD13" s="17" t="e">
        <f>BC13-SUMPRODUCT((#REF!=1756)*(#REF!="Janvier")*(#REF!))</f>
        <v>#REF!</v>
      </c>
      <c r="BE13" s="30"/>
    </row>
    <row r="14" spans="1:57" ht="15" customHeight="1">
      <c r="B14" s="39"/>
      <c r="C14" s="44"/>
      <c r="D14" s="42"/>
      <c r="F14" s="35" t="e">
        <f>SUMIF(#REF!,'3- Estimation CAP'!D15,#REF!)*SUMIF(#REF!,'3- Estimation CAP'!D15,#REF!)</f>
        <v>#REF!</v>
      </c>
      <c r="G14" s="35" t="e">
        <f>IF(D14="-",0,(+SUMPRODUCT((#REF!=1)*(#REF!='3- Estimation CAP'!$D15)*(#REF!=1)*(#REF!))))</f>
        <v>#REF!</v>
      </c>
      <c r="H14" s="35"/>
      <c r="I14" s="35" t="e">
        <f t="shared" si="0"/>
        <v>#REF!</v>
      </c>
      <c r="J14" s="18"/>
      <c r="K14" s="24" t="e">
        <f>+'3- Estimation CAP'!#REF!</f>
        <v>#REF!</v>
      </c>
      <c r="L14" s="17" t="e">
        <f>K14-SUMPRODUCT((#REF!=1756)*(#REF!="Janvier")*(#REF!))</f>
        <v>#REF!</v>
      </c>
      <c r="M14" s="30"/>
      <c r="O14" s="24" t="e">
        <f>+'3- Estimation CAP'!#REF!</f>
        <v>#REF!</v>
      </c>
      <c r="P14" s="17" t="e">
        <f>O14-SUMPRODUCT((#REF!=1756)*(#REF!="Janvier")*(#REF!))</f>
        <v>#REF!</v>
      </c>
      <c r="Q14" s="30"/>
      <c r="S14" s="24" t="e">
        <f>+'3- Estimation CAP'!#REF!</f>
        <v>#REF!</v>
      </c>
      <c r="T14" s="17" t="e">
        <f>S14-SUMPRODUCT((#REF!=1756)*(#REF!="Janvier")*(#REF!))</f>
        <v>#REF!</v>
      </c>
      <c r="U14" s="30"/>
      <c r="W14" s="24" t="e">
        <f>+'3- Estimation CAP'!#REF!</f>
        <v>#REF!</v>
      </c>
      <c r="X14" s="17" t="e">
        <f>W14-SUMPRODUCT((#REF!=1756)*(#REF!="Janvier")*(#REF!))</f>
        <v>#REF!</v>
      </c>
      <c r="Y14" s="30"/>
      <c r="AA14" s="24" t="e">
        <f>+'3- Estimation CAP'!#REF!</f>
        <v>#REF!</v>
      </c>
      <c r="AB14" s="17" t="e">
        <f>AA14-SUMPRODUCT((#REF!=1756)*(#REF!="Janvier")*(#REF!))</f>
        <v>#REF!</v>
      </c>
      <c r="AC14" s="30"/>
      <c r="AE14" s="24" t="e">
        <f>+'3- Estimation CAP'!#REF!</f>
        <v>#REF!</v>
      </c>
      <c r="AF14" s="17" t="e">
        <f>AE14-SUMPRODUCT((#REF!=1756)*(#REF!="Janvier")*(#REF!))</f>
        <v>#REF!</v>
      </c>
      <c r="AG14" s="30"/>
      <c r="AI14" s="24" t="e">
        <f>+'3- Estimation CAP'!#REF!</f>
        <v>#REF!</v>
      </c>
      <c r="AJ14" s="17" t="e">
        <f>AI14-SUMPRODUCT((#REF!=1756)*(#REF!="Janvier")*(#REF!))</f>
        <v>#REF!</v>
      </c>
      <c r="AK14" s="30"/>
      <c r="AM14" s="24" t="e">
        <f>+'3- Estimation CAP'!#REF!</f>
        <v>#REF!</v>
      </c>
      <c r="AN14" s="17" t="e">
        <f>AM14-SUMPRODUCT((#REF!=1756)*(#REF!="Janvier")*(#REF!))</f>
        <v>#REF!</v>
      </c>
      <c r="AO14" s="30"/>
      <c r="AQ14" s="24" t="e">
        <f>+'3- Estimation CAP'!#REF!</f>
        <v>#REF!</v>
      </c>
      <c r="AR14" s="17" t="e">
        <f>AQ14-SUMPRODUCT((#REF!=1756)*(#REF!="Janvier")*(#REF!))</f>
        <v>#REF!</v>
      </c>
      <c r="AS14" s="30"/>
      <c r="AU14" s="24" t="e">
        <f>+'3- Estimation CAP'!#REF!</f>
        <v>#REF!</v>
      </c>
      <c r="AV14" s="17" t="e">
        <f>AU14-SUMPRODUCT((#REF!=1756)*(#REF!="Janvier")*(#REF!))</f>
        <v>#REF!</v>
      </c>
      <c r="AW14" s="30"/>
      <c r="AY14" s="24" t="e">
        <f>+'3- Estimation CAP'!#REF!</f>
        <v>#REF!</v>
      </c>
      <c r="AZ14" s="17" t="e">
        <f>AY14-SUMPRODUCT((#REF!=1756)*(#REF!="Janvier")*(#REF!))</f>
        <v>#REF!</v>
      </c>
      <c r="BA14" s="30"/>
      <c r="BC14" s="24" t="e">
        <f>+'3- Estimation CAP'!#REF!</f>
        <v>#REF!</v>
      </c>
      <c r="BD14" s="17" t="e">
        <f>BC14-SUMPRODUCT((#REF!=1756)*(#REF!="Janvier")*(#REF!))</f>
        <v>#REF!</v>
      </c>
      <c r="BE14" s="30"/>
    </row>
    <row r="15" spans="1:57" ht="15" customHeight="1">
      <c r="B15" s="39"/>
      <c r="C15" s="44"/>
      <c r="D15" s="42"/>
      <c r="F15" s="35" t="e">
        <f>SUMIF(#REF!,'3- Estimation CAP'!D16,#REF!)*SUMIF(#REF!,'3- Estimation CAP'!D16,#REF!)</f>
        <v>#REF!</v>
      </c>
      <c r="G15" s="35" t="e">
        <f>IF(D15="-",0,(+SUMPRODUCT((#REF!=1)*(#REF!='3- Estimation CAP'!$D16)*(#REF!=1)*(#REF!))))</f>
        <v>#REF!</v>
      </c>
      <c r="H15" s="35"/>
      <c r="I15" s="35" t="e">
        <f t="shared" si="0"/>
        <v>#REF!</v>
      </c>
      <c r="J15" s="18"/>
      <c r="K15" s="24" t="e">
        <f>+'3- Estimation CAP'!#REF!</f>
        <v>#REF!</v>
      </c>
      <c r="L15" s="17" t="e">
        <f>K15-SUMPRODUCT((#REF!=1756)*(#REF!="Janvier")*(#REF!))</f>
        <v>#REF!</v>
      </c>
      <c r="M15" s="30"/>
      <c r="O15" s="24" t="e">
        <f>+'3- Estimation CAP'!#REF!</f>
        <v>#REF!</v>
      </c>
      <c r="P15" s="17" t="e">
        <f>O15-SUMPRODUCT((#REF!=1756)*(#REF!="Janvier")*(#REF!))</f>
        <v>#REF!</v>
      </c>
      <c r="Q15" s="30"/>
      <c r="S15" s="24" t="e">
        <f>+'3- Estimation CAP'!#REF!</f>
        <v>#REF!</v>
      </c>
      <c r="T15" s="17" t="e">
        <f>S15-SUMPRODUCT((#REF!=1756)*(#REF!="Janvier")*(#REF!))</f>
        <v>#REF!</v>
      </c>
      <c r="U15" s="30"/>
      <c r="W15" s="24" t="e">
        <f>+'3- Estimation CAP'!#REF!</f>
        <v>#REF!</v>
      </c>
      <c r="X15" s="17" t="e">
        <f>W15-SUMPRODUCT((#REF!=1756)*(#REF!="Janvier")*(#REF!))</f>
        <v>#REF!</v>
      </c>
      <c r="Y15" s="30"/>
      <c r="AA15" s="24" t="e">
        <f>+'3- Estimation CAP'!#REF!</f>
        <v>#REF!</v>
      </c>
      <c r="AB15" s="17" t="e">
        <f>AA15-SUMPRODUCT((#REF!=1756)*(#REF!="Janvier")*(#REF!))</f>
        <v>#REF!</v>
      </c>
      <c r="AC15" s="30"/>
      <c r="AE15" s="24" t="e">
        <f>+'3- Estimation CAP'!#REF!</f>
        <v>#REF!</v>
      </c>
      <c r="AF15" s="17" t="e">
        <f>AE15-SUMPRODUCT((#REF!=1756)*(#REF!="Janvier")*(#REF!))</f>
        <v>#REF!</v>
      </c>
      <c r="AG15" s="30"/>
      <c r="AI15" s="24" t="e">
        <f>+'3- Estimation CAP'!#REF!</f>
        <v>#REF!</v>
      </c>
      <c r="AJ15" s="17" t="e">
        <f>AI15-SUMPRODUCT((#REF!=1756)*(#REF!="Janvier")*(#REF!))</f>
        <v>#REF!</v>
      </c>
      <c r="AK15" s="30"/>
      <c r="AM15" s="24" t="e">
        <f>+'3- Estimation CAP'!#REF!</f>
        <v>#REF!</v>
      </c>
      <c r="AN15" s="17" t="e">
        <f>AM15-SUMPRODUCT((#REF!=1756)*(#REF!="Janvier")*(#REF!))</f>
        <v>#REF!</v>
      </c>
      <c r="AO15" s="30"/>
      <c r="AQ15" s="24" t="e">
        <f>+'3- Estimation CAP'!#REF!</f>
        <v>#REF!</v>
      </c>
      <c r="AR15" s="17" t="e">
        <f>AQ15-SUMPRODUCT((#REF!=1756)*(#REF!="Janvier")*(#REF!))</f>
        <v>#REF!</v>
      </c>
      <c r="AS15" s="30"/>
      <c r="AU15" s="24" t="e">
        <f>+'3- Estimation CAP'!#REF!</f>
        <v>#REF!</v>
      </c>
      <c r="AV15" s="17" t="e">
        <f>AU15-SUMPRODUCT((#REF!=1756)*(#REF!="Janvier")*(#REF!))</f>
        <v>#REF!</v>
      </c>
      <c r="AW15" s="30"/>
      <c r="AY15" s="24" t="e">
        <f>+'3- Estimation CAP'!#REF!</f>
        <v>#REF!</v>
      </c>
      <c r="AZ15" s="17" t="e">
        <f>AY15-SUMPRODUCT((#REF!=1756)*(#REF!="Janvier")*(#REF!))</f>
        <v>#REF!</v>
      </c>
      <c r="BA15" s="30"/>
      <c r="BC15" s="24" t="e">
        <f>+'3- Estimation CAP'!#REF!</f>
        <v>#REF!</v>
      </c>
      <c r="BD15" s="17" t="e">
        <f>BC15-SUMPRODUCT((#REF!=1756)*(#REF!="Janvier")*(#REF!))</f>
        <v>#REF!</v>
      </c>
      <c r="BE15" s="30"/>
    </row>
    <row r="16" spans="1:57" ht="15" customHeight="1">
      <c r="B16" s="39"/>
      <c r="C16" s="44"/>
      <c r="D16" s="42"/>
      <c r="F16" s="35" t="e">
        <f>SUMIF(#REF!,'3- Estimation CAP'!D17,#REF!)*SUMIF(#REF!,'3- Estimation CAP'!D17,#REF!)</f>
        <v>#REF!</v>
      </c>
      <c r="G16" s="35" t="e">
        <f>IF(D16="-",0,(+SUMPRODUCT((#REF!=1)*(#REF!='3- Estimation CAP'!$D17)*(#REF!=1)*(#REF!))))</f>
        <v>#REF!</v>
      </c>
      <c r="H16" s="35"/>
      <c r="I16" s="35" t="e">
        <f t="shared" si="0"/>
        <v>#REF!</v>
      </c>
      <c r="J16" s="18"/>
      <c r="K16" s="24" t="e">
        <f>+'3- Estimation CAP'!#REF!</f>
        <v>#REF!</v>
      </c>
      <c r="L16" s="17" t="e">
        <f>K16-SUMPRODUCT((#REF!=1756)*(#REF!="Janvier")*(#REF!))</f>
        <v>#REF!</v>
      </c>
      <c r="M16" s="30"/>
      <c r="O16" s="24" t="e">
        <f>+'3- Estimation CAP'!#REF!</f>
        <v>#REF!</v>
      </c>
      <c r="P16" s="17" t="e">
        <f>O16-SUMPRODUCT((#REF!=1756)*(#REF!="Janvier")*(#REF!))</f>
        <v>#REF!</v>
      </c>
      <c r="Q16" s="30"/>
      <c r="S16" s="24" t="e">
        <f>+'3- Estimation CAP'!#REF!</f>
        <v>#REF!</v>
      </c>
      <c r="T16" s="17" t="e">
        <f>S16-SUMPRODUCT((#REF!=1756)*(#REF!="Janvier")*(#REF!))</f>
        <v>#REF!</v>
      </c>
      <c r="U16" s="30"/>
      <c r="W16" s="24" t="e">
        <f>+'3- Estimation CAP'!#REF!</f>
        <v>#REF!</v>
      </c>
      <c r="X16" s="17" t="e">
        <f>W16-SUMPRODUCT((#REF!=1756)*(#REF!="Janvier")*(#REF!))</f>
        <v>#REF!</v>
      </c>
      <c r="Y16" s="30"/>
      <c r="AA16" s="24" t="e">
        <f>+'3- Estimation CAP'!#REF!</f>
        <v>#REF!</v>
      </c>
      <c r="AB16" s="17" t="e">
        <f>AA16-SUMPRODUCT((#REF!=1756)*(#REF!="Janvier")*(#REF!))</f>
        <v>#REF!</v>
      </c>
      <c r="AC16" s="30"/>
      <c r="AE16" s="24" t="e">
        <f>+'3- Estimation CAP'!#REF!</f>
        <v>#REF!</v>
      </c>
      <c r="AF16" s="17" t="e">
        <f>AE16-SUMPRODUCT((#REF!=1756)*(#REF!="Janvier")*(#REF!))</f>
        <v>#REF!</v>
      </c>
      <c r="AG16" s="30"/>
      <c r="AI16" s="24" t="e">
        <f>+'3- Estimation CAP'!#REF!</f>
        <v>#REF!</v>
      </c>
      <c r="AJ16" s="17" t="e">
        <f>AI16-SUMPRODUCT((#REF!=1756)*(#REF!="Janvier")*(#REF!))</f>
        <v>#REF!</v>
      </c>
      <c r="AK16" s="30"/>
      <c r="AM16" s="24" t="e">
        <f>+'3- Estimation CAP'!#REF!</f>
        <v>#REF!</v>
      </c>
      <c r="AN16" s="17" t="e">
        <f>AM16-SUMPRODUCT((#REF!=1756)*(#REF!="Janvier")*(#REF!))</f>
        <v>#REF!</v>
      </c>
      <c r="AO16" s="30"/>
      <c r="AQ16" s="24" t="e">
        <f>+'3- Estimation CAP'!#REF!</f>
        <v>#REF!</v>
      </c>
      <c r="AR16" s="17" t="e">
        <f>AQ16-SUMPRODUCT((#REF!=1756)*(#REF!="Janvier")*(#REF!))</f>
        <v>#REF!</v>
      </c>
      <c r="AS16" s="30"/>
      <c r="AU16" s="24" t="e">
        <f>+'3- Estimation CAP'!#REF!</f>
        <v>#REF!</v>
      </c>
      <c r="AV16" s="17" t="e">
        <f>AU16-SUMPRODUCT((#REF!=1756)*(#REF!="Janvier")*(#REF!))</f>
        <v>#REF!</v>
      </c>
      <c r="AW16" s="30"/>
      <c r="AY16" s="24" t="e">
        <f>+'3- Estimation CAP'!#REF!</f>
        <v>#REF!</v>
      </c>
      <c r="AZ16" s="17" t="e">
        <f>AY16-SUMPRODUCT((#REF!=1756)*(#REF!="Janvier")*(#REF!))</f>
        <v>#REF!</v>
      </c>
      <c r="BA16" s="30"/>
      <c r="BC16" s="24" t="e">
        <f>+'3- Estimation CAP'!#REF!</f>
        <v>#REF!</v>
      </c>
      <c r="BD16" s="17" t="e">
        <f>BC16-SUMPRODUCT((#REF!=1756)*(#REF!="Janvier")*(#REF!))</f>
        <v>#REF!</v>
      </c>
      <c r="BE16" s="30"/>
    </row>
    <row r="17" spans="2:57" ht="15" customHeight="1">
      <c r="B17" s="39"/>
      <c r="C17" s="44"/>
      <c r="D17" s="42"/>
      <c r="F17" s="35" t="e">
        <f>SUMIF(#REF!,'3- Estimation CAP'!D19,#REF!)*SUMIF(#REF!,'3- Estimation CAP'!D19,#REF!)</f>
        <v>#REF!</v>
      </c>
      <c r="G17" s="35" t="e">
        <f>IF(D17="-",0,(+SUMPRODUCT((#REF!=1)*(#REF!='3- Estimation CAP'!$D19)*(#REF!=1)*(#REF!))))</f>
        <v>#REF!</v>
      </c>
      <c r="H17" s="35"/>
      <c r="I17" s="35" t="e">
        <f t="shared" si="0"/>
        <v>#REF!</v>
      </c>
      <c r="J17" s="18"/>
      <c r="K17" s="24" t="e">
        <f>+'3- Estimation CAP'!#REF!</f>
        <v>#REF!</v>
      </c>
      <c r="L17" s="17" t="e">
        <f>K17-SUMPRODUCT((#REF!=1756)*(#REF!="Janvier")*(#REF!))</f>
        <v>#REF!</v>
      </c>
      <c r="M17" s="30"/>
      <c r="O17" s="24" t="e">
        <f>+'3- Estimation CAP'!#REF!</f>
        <v>#REF!</v>
      </c>
      <c r="P17" s="17" t="e">
        <f>O17-SUMPRODUCT((#REF!=1756)*(#REF!="Janvier")*(#REF!))</f>
        <v>#REF!</v>
      </c>
      <c r="Q17" s="30"/>
      <c r="S17" s="24" t="e">
        <f>+'3- Estimation CAP'!#REF!</f>
        <v>#REF!</v>
      </c>
      <c r="T17" s="17" t="e">
        <f>S17-SUMPRODUCT((#REF!=1756)*(#REF!="Janvier")*(#REF!))</f>
        <v>#REF!</v>
      </c>
      <c r="U17" s="30"/>
      <c r="W17" s="24" t="e">
        <f>+'3- Estimation CAP'!#REF!</f>
        <v>#REF!</v>
      </c>
      <c r="X17" s="17" t="e">
        <f>W17-SUMPRODUCT((#REF!=1756)*(#REF!="Janvier")*(#REF!))</f>
        <v>#REF!</v>
      </c>
      <c r="Y17" s="30"/>
      <c r="AA17" s="24" t="e">
        <f>+'3- Estimation CAP'!#REF!</f>
        <v>#REF!</v>
      </c>
      <c r="AB17" s="17" t="e">
        <f>AA17-SUMPRODUCT((#REF!=1756)*(#REF!="Janvier")*(#REF!))</f>
        <v>#REF!</v>
      </c>
      <c r="AC17" s="30"/>
      <c r="AE17" s="24" t="e">
        <f>+'3- Estimation CAP'!#REF!</f>
        <v>#REF!</v>
      </c>
      <c r="AF17" s="17" t="e">
        <f>AE17-SUMPRODUCT((#REF!=1756)*(#REF!="Janvier")*(#REF!))</f>
        <v>#REF!</v>
      </c>
      <c r="AG17" s="30"/>
      <c r="AI17" s="24" t="e">
        <f>+'3- Estimation CAP'!#REF!</f>
        <v>#REF!</v>
      </c>
      <c r="AJ17" s="17" t="e">
        <f>AI17-SUMPRODUCT((#REF!=1756)*(#REF!="Janvier")*(#REF!))</f>
        <v>#REF!</v>
      </c>
      <c r="AK17" s="30"/>
      <c r="AM17" s="24" t="e">
        <f>+'3- Estimation CAP'!#REF!</f>
        <v>#REF!</v>
      </c>
      <c r="AN17" s="17" t="e">
        <f>AM17-SUMPRODUCT((#REF!=1756)*(#REF!="Janvier")*(#REF!))</f>
        <v>#REF!</v>
      </c>
      <c r="AO17" s="30"/>
      <c r="AQ17" s="24" t="e">
        <f>+'3- Estimation CAP'!#REF!</f>
        <v>#REF!</v>
      </c>
      <c r="AR17" s="17" t="e">
        <f>AQ17-SUMPRODUCT((#REF!=1756)*(#REF!="Janvier")*(#REF!))</f>
        <v>#REF!</v>
      </c>
      <c r="AS17" s="30"/>
      <c r="AU17" s="24" t="e">
        <f>+'3- Estimation CAP'!#REF!</f>
        <v>#REF!</v>
      </c>
      <c r="AV17" s="17" t="e">
        <f>AU17-SUMPRODUCT((#REF!=1756)*(#REF!="Janvier")*(#REF!))</f>
        <v>#REF!</v>
      </c>
      <c r="AW17" s="30"/>
      <c r="AY17" s="24" t="e">
        <f>+'3- Estimation CAP'!#REF!</f>
        <v>#REF!</v>
      </c>
      <c r="AZ17" s="17" t="e">
        <f>AY17-SUMPRODUCT((#REF!=1756)*(#REF!="Janvier")*(#REF!))</f>
        <v>#REF!</v>
      </c>
      <c r="BA17" s="30"/>
      <c r="BC17" s="24" t="e">
        <f>+'3- Estimation CAP'!#REF!</f>
        <v>#REF!</v>
      </c>
      <c r="BD17" s="17" t="e">
        <f>BC17-SUMPRODUCT((#REF!=1756)*(#REF!="Janvier")*(#REF!))</f>
        <v>#REF!</v>
      </c>
      <c r="BE17" s="30"/>
    </row>
    <row r="18" spans="2:57" ht="15" customHeight="1">
      <c r="B18" s="39"/>
      <c r="C18" s="44"/>
      <c r="D18" s="42"/>
      <c r="F18" s="35" t="e">
        <f>SUMIF(#REF!,'3- Estimation CAP'!D22,#REF!)*SUMIF(#REF!,'3- Estimation CAP'!D22,#REF!)</f>
        <v>#REF!</v>
      </c>
      <c r="G18" s="35" t="e">
        <f>IF(D18="-",0,(+SUMPRODUCT((#REF!=1)*(#REF!='3- Estimation CAP'!$D22)*(#REF!=1)*(#REF!))))</f>
        <v>#REF!</v>
      </c>
      <c r="H18" s="35"/>
      <c r="I18" s="35" t="e">
        <f t="shared" si="0"/>
        <v>#REF!</v>
      </c>
      <c r="J18" s="18"/>
      <c r="K18" s="24" t="e">
        <f>+'3- Estimation CAP'!#REF!</f>
        <v>#REF!</v>
      </c>
      <c r="L18" s="17" t="e">
        <f>K18-SUMPRODUCT((#REF!=1756)*(#REF!="Janvier")*(#REF!))</f>
        <v>#REF!</v>
      </c>
      <c r="M18" s="30"/>
      <c r="O18" s="24" t="e">
        <f>+'3- Estimation CAP'!#REF!</f>
        <v>#REF!</v>
      </c>
      <c r="P18" s="17" t="e">
        <f>O18-SUMPRODUCT((#REF!=1756)*(#REF!="Janvier")*(#REF!))</f>
        <v>#REF!</v>
      </c>
      <c r="Q18" s="30"/>
      <c r="S18" s="24" t="e">
        <f>+'3- Estimation CAP'!#REF!</f>
        <v>#REF!</v>
      </c>
      <c r="T18" s="17" t="e">
        <f>S18-SUMPRODUCT((#REF!=1756)*(#REF!="Janvier")*(#REF!))</f>
        <v>#REF!</v>
      </c>
      <c r="U18" s="30"/>
      <c r="W18" s="24" t="e">
        <f>+'3- Estimation CAP'!#REF!</f>
        <v>#REF!</v>
      </c>
      <c r="X18" s="17" t="e">
        <f>W18-SUMPRODUCT((#REF!=1756)*(#REF!="Janvier")*(#REF!))</f>
        <v>#REF!</v>
      </c>
      <c r="Y18" s="30"/>
      <c r="AA18" s="24" t="e">
        <f>+'3- Estimation CAP'!#REF!</f>
        <v>#REF!</v>
      </c>
      <c r="AB18" s="17" t="e">
        <f>AA18-SUMPRODUCT((#REF!=1756)*(#REF!="Janvier")*(#REF!))</f>
        <v>#REF!</v>
      </c>
      <c r="AC18" s="30"/>
      <c r="AE18" s="24" t="e">
        <f>+'3- Estimation CAP'!#REF!</f>
        <v>#REF!</v>
      </c>
      <c r="AF18" s="17" t="e">
        <f>AE18-SUMPRODUCT((#REF!=1756)*(#REF!="Janvier")*(#REF!))</f>
        <v>#REF!</v>
      </c>
      <c r="AG18" s="30"/>
      <c r="AI18" s="24" t="e">
        <f>+'3- Estimation CAP'!#REF!</f>
        <v>#REF!</v>
      </c>
      <c r="AJ18" s="17" t="e">
        <f>AI18-SUMPRODUCT((#REF!=1756)*(#REF!="Janvier")*(#REF!))</f>
        <v>#REF!</v>
      </c>
      <c r="AK18" s="30"/>
      <c r="AM18" s="24" t="e">
        <f>+'3- Estimation CAP'!#REF!</f>
        <v>#REF!</v>
      </c>
      <c r="AN18" s="17" t="e">
        <f>AM18-SUMPRODUCT((#REF!=1756)*(#REF!="Janvier")*(#REF!))</f>
        <v>#REF!</v>
      </c>
      <c r="AO18" s="30"/>
      <c r="AQ18" s="24" t="e">
        <f>+'3- Estimation CAP'!#REF!</f>
        <v>#REF!</v>
      </c>
      <c r="AR18" s="17" t="e">
        <f>AQ18-SUMPRODUCT((#REF!=1756)*(#REF!="Janvier")*(#REF!))</f>
        <v>#REF!</v>
      </c>
      <c r="AS18" s="30"/>
      <c r="AU18" s="24" t="e">
        <f>+'3- Estimation CAP'!#REF!</f>
        <v>#REF!</v>
      </c>
      <c r="AV18" s="17" t="e">
        <f>AU18-SUMPRODUCT((#REF!=1756)*(#REF!="Janvier")*(#REF!))</f>
        <v>#REF!</v>
      </c>
      <c r="AW18" s="30"/>
      <c r="AY18" s="24" t="e">
        <f>+'3- Estimation CAP'!#REF!</f>
        <v>#REF!</v>
      </c>
      <c r="AZ18" s="17" t="e">
        <f>AY18-SUMPRODUCT((#REF!=1756)*(#REF!="Janvier")*(#REF!))</f>
        <v>#REF!</v>
      </c>
      <c r="BA18" s="30"/>
      <c r="BC18" s="24" t="e">
        <f>+'3- Estimation CAP'!#REF!</f>
        <v>#REF!</v>
      </c>
      <c r="BD18" s="17" t="e">
        <f>BC18-SUMPRODUCT((#REF!=1756)*(#REF!="Janvier")*(#REF!))</f>
        <v>#REF!</v>
      </c>
      <c r="BE18" s="30"/>
    </row>
    <row r="19" spans="2:57" ht="15" customHeight="1">
      <c r="B19" s="39"/>
      <c r="C19" s="44"/>
      <c r="D19" s="42"/>
      <c r="F19" s="35" t="e">
        <f>SUMIF(#REF!,'3- Estimation CAP'!D25,#REF!)*SUMIF(#REF!,'3- Estimation CAP'!D25,#REF!)</f>
        <v>#REF!</v>
      </c>
      <c r="G19" s="35" t="e">
        <f>IF(D19="-",0,(+SUMPRODUCT((#REF!=1)*(#REF!='3- Estimation CAP'!$D25)*(#REF!=1)*(#REF!))))</f>
        <v>#REF!</v>
      </c>
      <c r="H19" s="35"/>
      <c r="I19" s="35" t="e">
        <f t="shared" si="0"/>
        <v>#REF!</v>
      </c>
      <c r="J19" s="18"/>
      <c r="K19" s="24" t="e">
        <f>+'3- Estimation CAP'!#REF!</f>
        <v>#REF!</v>
      </c>
      <c r="L19" s="17" t="e">
        <f>K19-SUMPRODUCT((#REF!=1756)*(#REF!="Janvier")*(#REF!))</f>
        <v>#REF!</v>
      </c>
      <c r="M19" s="30"/>
      <c r="O19" s="24" t="e">
        <f>+'3- Estimation CAP'!#REF!</f>
        <v>#REF!</v>
      </c>
      <c r="P19" s="17" t="e">
        <f>O19-SUMPRODUCT((#REF!=1756)*(#REF!="Janvier")*(#REF!))</f>
        <v>#REF!</v>
      </c>
      <c r="Q19" s="30"/>
      <c r="S19" s="24" t="e">
        <f>+'3- Estimation CAP'!#REF!</f>
        <v>#REF!</v>
      </c>
      <c r="T19" s="17" t="e">
        <f>S19-SUMPRODUCT((#REF!=1756)*(#REF!="Janvier")*(#REF!))</f>
        <v>#REF!</v>
      </c>
      <c r="U19" s="30"/>
      <c r="W19" s="24" t="e">
        <f>+'3- Estimation CAP'!#REF!</f>
        <v>#REF!</v>
      </c>
      <c r="X19" s="17" t="e">
        <f>W19-SUMPRODUCT((#REF!=1756)*(#REF!="Janvier")*(#REF!))</f>
        <v>#REF!</v>
      </c>
      <c r="Y19" s="30"/>
      <c r="AA19" s="24" t="e">
        <f>+'3- Estimation CAP'!#REF!</f>
        <v>#REF!</v>
      </c>
      <c r="AB19" s="17" t="e">
        <f>AA19-SUMPRODUCT((#REF!=1756)*(#REF!="Janvier")*(#REF!))</f>
        <v>#REF!</v>
      </c>
      <c r="AC19" s="30"/>
      <c r="AE19" s="24" t="e">
        <f>+'3- Estimation CAP'!#REF!</f>
        <v>#REF!</v>
      </c>
      <c r="AF19" s="17" t="e">
        <f>AE19-SUMPRODUCT((#REF!=1756)*(#REF!="Janvier")*(#REF!))</f>
        <v>#REF!</v>
      </c>
      <c r="AG19" s="30"/>
      <c r="AI19" s="24" t="e">
        <f>+'3- Estimation CAP'!#REF!</f>
        <v>#REF!</v>
      </c>
      <c r="AJ19" s="17" t="e">
        <f>AI19-SUMPRODUCT((#REF!=1756)*(#REF!="Janvier")*(#REF!))</f>
        <v>#REF!</v>
      </c>
      <c r="AK19" s="30"/>
      <c r="AM19" s="24" t="e">
        <f>+'3- Estimation CAP'!#REF!</f>
        <v>#REF!</v>
      </c>
      <c r="AN19" s="17" t="e">
        <f>AM19-SUMPRODUCT((#REF!=1756)*(#REF!="Janvier")*(#REF!))</f>
        <v>#REF!</v>
      </c>
      <c r="AO19" s="30"/>
      <c r="AQ19" s="24" t="e">
        <f>+'3- Estimation CAP'!#REF!</f>
        <v>#REF!</v>
      </c>
      <c r="AR19" s="17" t="e">
        <f>AQ19-SUMPRODUCT((#REF!=1756)*(#REF!="Janvier")*(#REF!))</f>
        <v>#REF!</v>
      </c>
      <c r="AS19" s="30"/>
      <c r="AU19" s="24" t="e">
        <f>+'3- Estimation CAP'!#REF!</f>
        <v>#REF!</v>
      </c>
      <c r="AV19" s="17" t="e">
        <f>AU19-SUMPRODUCT((#REF!=1756)*(#REF!="Janvier")*(#REF!))</f>
        <v>#REF!</v>
      </c>
      <c r="AW19" s="30"/>
      <c r="AY19" s="24" t="e">
        <f>+'3- Estimation CAP'!#REF!</f>
        <v>#REF!</v>
      </c>
      <c r="AZ19" s="17" t="e">
        <f>AY19-SUMPRODUCT((#REF!=1756)*(#REF!="Janvier")*(#REF!))</f>
        <v>#REF!</v>
      </c>
      <c r="BA19" s="30"/>
      <c r="BC19" s="24" t="e">
        <f>+'3- Estimation CAP'!#REF!</f>
        <v>#REF!</v>
      </c>
      <c r="BD19" s="17" t="e">
        <f>BC19-SUMPRODUCT((#REF!=1756)*(#REF!="Janvier")*(#REF!))</f>
        <v>#REF!</v>
      </c>
      <c r="BE19" s="30"/>
    </row>
    <row r="20" spans="2:57" ht="15" customHeight="1">
      <c r="B20" s="39"/>
      <c r="C20" s="44"/>
      <c r="D20" s="42"/>
      <c r="F20" s="35" t="e">
        <f>SUMIF(#REF!,'3- Estimation CAP'!D27,#REF!)*SUMIF(#REF!,'3- Estimation CAP'!D27,#REF!)</f>
        <v>#REF!</v>
      </c>
      <c r="G20" s="35" t="e">
        <f>IF(D20="-",0,(+SUMPRODUCT((#REF!=1)*(#REF!='3- Estimation CAP'!$D27)*(#REF!=1)*(#REF!))))</f>
        <v>#REF!</v>
      </c>
      <c r="H20" s="35"/>
      <c r="I20" s="35" t="e">
        <f t="shared" si="0"/>
        <v>#REF!</v>
      </c>
      <c r="J20" s="18"/>
      <c r="K20" s="24" t="e">
        <f>+'3- Estimation CAP'!#REF!</f>
        <v>#REF!</v>
      </c>
      <c r="L20" s="17" t="e">
        <f>K20-SUMPRODUCT((#REF!=1756)*(#REF!="Janvier")*(#REF!))</f>
        <v>#REF!</v>
      </c>
      <c r="M20" s="30"/>
      <c r="O20" s="24" t="e">
        <f>+'3- Estimation CAP'!#REF!</f>
        <v>#REF!</v>
      </c>
      <c r="P20" s="17" t="e">
        <f>O20-SUMPRODUCT((#REF!=1756)*(#REF!="Janvier")*(#REF!))</f>
        <v>#REF!</v>
      </c>
      <c r="Q20" s="30"/>
      <c r="S20" s="24" t="e">
        <f>+'3- Estimation CAP'!#REF!</f>
        <v>#REF!</v>
      </c>
      <c r="T20" s="17" t="e">
        <f>S20-SUMPRODUCT((#REF!=1756)*(#REF!="Janvier")*(#REF!))</f>
        <v>#REF!</v>
      </c>
      <c r="U20" s="30"/>
      <c r="W20" s="24" t="e">
        <f>+'3- Estimation CAP'!#REF!</f>
        <v>#REF!</v>
      </c>
      <c r="X20" s="17" t="e">
        <f>W20-SUMPRODUCT((#REF!=1756)*(#REF!="Janvier")*(#REF!))</f>
        <v>#REF!</v>
      </c>
      <c r="Y20" s="30"/>
      <c r="AA20" s="24" t="e">
        <f>+'3- Estimation CAP'!#REF!</f>
        <v>#REF!</v>
      </c>
      <c r="AB20" s="17" t="e">
        <f>AA20-SUMPRODUCT((#REF!=1756)*(#REF!="Janvier")*(#REF!))</f>
        <v>#REF!</v>
      </c>
      <c r="AC20" s="30"/>
      <c r="AE20" s="24" t="e">
        <f>+'3- Estimation CAP'!#REF!</f>
        <v>#REF!</v>
      </c>
      <c r="AF20" s="17" t="e">
        <f>AE20-SUMPRODUCT((#REF!=1756)*(#REF!="Janvier")*(#REF!))</f>
        <v>#REF!</v>
      </c>
      <c r="AG20" s="30"/>
      <c r="AI20" s="24" t="e">
        <f>+'3- Estimation CAP'!#REF!</f>
        <v>#REF!</v>
      </c>
      <c r="AJ20" s="17" t="e">
        <f>AI20-SUMPRODUCT((#REF!=1756)*(#REF!="Janvier")*(#REF!))</f>
        <v>#REF!</v>
      </c>
      <c r="AK20" s="30"/>
      <c r="AM20" s="24" t="e">
        <f>+'3- Estimation CAP'!#REF!</f>
        <v>#REF!</v>
      </c>
      <c r="AN20" s="17" t="e">
        <f>AM20-SUMPRODUCT((#REF!=1756)*(#REF!="Janvier")*(#REF!))</f>
        <v>#REF!</v>
      </c>
      <c r="AO20" s="30"/>
      <c r="AQ20" s="24" t="e">
        <f>+'3- Estimation CAP'!#REF!</f>
        <v>#REF!</v>
      </c>
      <c r="AR20" s="17" t="e">
        <f>AQ20-SUMPRODUCT((#REF!=1756)*(#REF!="Janvier")*(#REF!))</f>
        <v>#REF!</v>
      </c>
      <c r="AS20" s="30"/>
      <c r="AU20" s="24" t="e">
        <f>+'3- Estimation CAP'!#REF!</f>
        <v>#REF!</v>
      </c>
      <c r="AV20" s="17" t="e">
        <f>AU20-SUMPRODUCT((#REF!=1756)*(#REF!="Janvier")*(#REF!))</f>
        <v>#REF!</v>
      </c>
      <c r="AW20" s="30"/>
      <c r="AY20" s="24" t="e">
        <f>+'3- Estimation CAP'!#REF!</f>
        <v>#REF!</v>
      </c>
      <c r="AZ20" s="17" t="e">
        <f>AY20-SUMPRODUCT((#REF!=1756)*(#REF!="Janvier")*(#REF!))</f>
        <v>#REF!</v>
      </c>
      <c r="BA20" s="30"/>
      <c r="BC20" s="24" t="e">
        <f>+'3- Estimation CAP'!#REF!</f>
        <v>#REF!</v>
      </c>
      <c r="BD20" s="17" t="e">
        <f>BC20-SUMPRODUCT((#REF!=1756)*(#REF!="Janvier")*(#REF!))</f>
        <v>#REF!</v>
      </c>
      <c r="BE20" s="30"/>
    </row>
    <row r="21" spans="2:57" ht="15" customHeight="1">
      <c r="B21" s="39"/>
      <c r="C21" s="44"/>
      <c r="D21" s="42"/>
      <c r="F21" s="35" t="e">
        <f>SUMIF(#REF!,'3- Estimation CAP'!D32,#REF!)*SUMIF(#REF!,'3- Estimation CAP'!D32,#REF!)</f>
        <v>#REF!</v>
      </c>
      <c r="G21" s="35" t="e">
        <f>IF(D21="-",0,(+SUMPRODUCT((#REF!=1)*(#REF!='3- Estimation CAP'!$D32)*(#REF!=1)*(#REF!))))</f>
        <v>#REF!</v>
      </c>
      <c r="H21" s="35"/>
      <c r="I21" s="35" t="e">
        <f t="shared" si="0"/>
        <v>#REF!</v>
      </c>
      <c r="J21" s="18"/>
      <c r="K21" s="24" t="e">
        <f>+'3- Estimation CAP'!#REF!</f>
        <v>#REF!</v>
      </c>
      <c r="L21" s="17" t="e">
        <f>K21-SUMPRODUCT((#REF!=1756)*(#REF!="Janvier")*(#REF!))</f>
        <v>#REF!</v>
      </c>
      <c r="M21" s="30"/>
      <c r="O21" s="24" t="e">
        <f>+'3- Estimation CAP'!#REF!</f>
        <v>#REF!</v>
      </c>
      <c r="P21" s="17" t="e">
        <f>O21-SUMPRODUCT((#REF!=1756)*(#REF!="Janvier")*(#REF!))</f>
        <v>#REF!</v>
      </c>
      <c r="Q21" s="30"/>
      <c r="S21" s="24" t="e">
        <f>+'3- Estimation CAP'!#REF!</f>
        <v>#REF!</v>
      </c>
      <c r="T21" s="17" t="e">
        <f>S21-SUMPRODUCT((#REF!=1756)*(#REF!="Janvier")*(#REF!))</f>
        <v>#REF!</v>
      </c>
      <c r="U21" s="30"/>
      <c r="W21" s="24" t="e">
        <f>+'3- Estimation CAP'!#REF!</f>
        <v>#REF!</v>
      </c>
      <c r="X21" s="17" t="e">
        <f>W21-SUMPRODUCT((#REF!=1756)*(#REF!="Janvier")*(#REF!))</f>
        <v>#REF!</v>
      </c>
      <c r="Y21" s="30"/>
      <c r="AA21" s="24" t="e">
        <f>+'3- Estimation CAP'!#REF!</f>
        <v>#REF!</v>
      </c>
      <c r="AB21" s="17" t="e">
        <f>AA21-SUMPRODUCT((#REF!=1756)*(#REF!="Janvier")*(#REF!))</f>
        <v>#REF!</v>
      </c>
      <c r="AC21" s="30"/>
      <c r="AE21" s="24" t="e">
        <f>+'3- Estimation CAP'!#REF!</f>
        <v>#REF!</v>
      </c>
      <c r="AF21" s="17" t="e">
        <f>AE21-SUMPRODUCT((#REF!=1756)*(#REF!="Janvier")*(#REF!))</f>
        <v>#REF!</v>
      </c>
      <c r="AG21" s="30"/>
      <c r="AI21" s="24" t="e">
        <f>+'3- Estimation CAP'!#REF!</f>
        <v>#REF!</v>
      </c>
      <c r="AJ21" s="17" t="e">
        <f>AI21-SUMPRODUCT((#REF!=1756)*(#REF!="Janvier")*(#REF!))</f>
        <v>#REF!</v>
      </c>
      <c r="AK21" s="30"/>
      <c r="AM21" s="24" t="e">
        <f>+'3- Estimation CAP'!#REF!</f>
        <v>#REF!</v>
      </c>
      <c r="AN21" s="17" t="e">
        <f>AM21-SUMPRODUCT((#REF!=1756)*(#REF!="Janvier")*(#REF!))</f>
        <v>#REF!</v>
      </c>
      <c r="AO21" s="30"/>
      <c r="AQ21" s="24" t="e">
        <f>+'3- Estimation CAP'!#REF!</f>
        <v>#REF!</v>
      </c>
      <c r="AR21" s="17" t="e">
        <f>AQ21-SUMPRODUCT((#REF!=1756)*(#REF!="Janvier")*(#REF!))</f>
        <v>#REF!</v>
      </c>
      <c r="AS21" s="30"/>
      <c r="AU21" s="24" t="e">
        <f>+'3- Estimation CAP'!#REF!</f>
        <v>#REF!</v>
      </c>
      <c r="AV21" s="17" t="e">
        <f>AU21-SUMPRODUCT((#REF!=1756)*(#REF!="Janvier")*(#REF!))</f>
        <v>#REF!</v>
      </c>
      <c r="AW21" s="30"/>
      <c r="AY21" s="24" t="e">
        <f>+'3- Estimation CAP'!#REF!</f>
        <v>#REF!</v>
      </c>
      <c r="AZ21" s="17" t="e">
        <f>AY21-SUMPRODUCT((#REF!=1756)*(#REF!="Janvier")*(#REF!))</f>
        <v>#REF!</v>
      </c>
      <c r="BA21" s="30"/>
      <c r="BC21" s="24" t="e">
        <f>+'3- Estimation CAP'!#REF!</f>
        <v>#REF!</v>
      </c>
      <c r="BD21" s="17" t="e">
        <f>BC21-SUMPRODUCT((#REF!=1756)*(#REF!="Janvier")*(#REF!))</f>
        <v>#REF!</v>
      </c>
      <c r="BE21" s="30"/>
    </row>
    <row r="22" spans="2:57" ht="15" customHeight="1">
      <c r="B22" s="39"/>
      <c r="C22" s="44"/>
      <c r="D22" s="42"/>
      <c r="F22" s="35" t="e">
        <f>SUMIF(#REF!,'3- Estimation CAP'!D33,#REF!)*SUMIF(#REF!,'3- Estimation CAP'!D33,#REF!)</f>
        <v>#REF!</v>
      </c>
      <c r="G22" s="35" t="e">
        <f>IF(D22="-",0,(+SUMPRODUCT((#REF!=1)*(#REF!='3- Estimation CAP'!$D33)*(#REF!=1)*(#REF!))))</f>
        <v>#REF!</v>
      </c>
      <c r="H22" s="35"/>
      <c r="I22" s="35" t="e">
        <f t="shared" si="0"/>
        <v>#REF!</v>
      </c>
      <c r="J22" s="18"/>
      <c r="K22" s="24" t="e">
        <f>+'3- Estimation CAP'!#REF!</f>
        <v>#REF!</v>
      </c>
      <c r="L22" s="17" t="e">
        <f>K22-SUMPRODUCT((#REF!=1756)*(#REF!="Janvier")*(#REF!))</f>
        <v>#REF!</v>
      </c>
      <c r="M22" s="30"/>
      <c r="O22" s="24" t="e">
        <f>+'3- Estimation CAP'!#REF!</f>
        <v>#REF!</v>
      </c>
      <c r="P22" s="17" t="e">
        <f>O22-SUMPRODUCT((#REF!=1756)*(#REF!="Janvier")*(#REF!))</f>
        <v>#REF!</v>
      </c>
      <c r="Q22" s="30"/>
      <c r="S22" s="24" t="e">
        <f>+'3- Estimation CAP'!#REF!</f>
        <v>#REF!</v>
      </c>
      <c r="T22" s="17" t="e">
        <f>S22-SUMPRODUCT((#REF!=1756)*(#REF!="Janvier")*(#REF!))</f>
        <v>#REF!</v>
      </c>
      <c r="U22" s="30"/>
      <c r="W22" s="24" t="e">
        <f>+'3- Estimation CAP'!#REF!</f>
        <v>#REF!</v>
      </c>
      <c r="X22" s="17" t="e">
        <f>W22-SUMPRODUCT((#REF!=1756)*(#REF!="Janvier")*(#REF!))</f>
        <v>#REF!</v>
      </c>
      <c r="Y22" s="30"/>
      <c r="AA22" s="24" t="e">
        <f>+'3- Estimation CAP'!#REF!</f>
        <v>#REF!</v>
      </c>
      <c r="AB22" s="17" t="e">
        <f>AA22-SUMPRODUCT((#REF!=1756)*(#REF!="Janvier")*(#REF!))</f>
        <v>#REF!</v>
      </c>
      <c r="AC22" s="30"/>
      <c r="AE22" s="24" t="e">
        <f>+'3- Estimation CAP'!#REF!</f>
        <v>#REF!</v>
      </c>
      <c r="AF22" s="17" t="e">
        <f>AE22-SUMPRODUCT((#REF!=1756)*(#REF!="Janvier")*(#REF!))</f>
        <v>#REF!</v>
      </c>
      <c r="AG22" s="30"/>
      <c r="AI22" s="24" t="e">
        <f>+'3- Estimation CAP'!#REF!</f>
        <v>#REF!</v>
      </c>
      <c r="AJ22" s="17" t="e">
        <f>AI22-SUMPRODUCT((#REF!=1756)*(#REF!="Janvier")*(#REF!))</f>
        <v>#REF!</v>
      </c>
      <c r="AK22" s="30"/>
      <c r="AM22" s="24" t="e">
        <f>+'3- Estimation CAP'!#REF!</f>
        <v>#REF!</v>
      </c>
      <c r="AN22" s="17" t="e">
        <f>AM22-SUMPRODUCT((#REF!=1756)*(#REF!="Janvier")*(#REF!))</f>
        <v>#REF!</v>
      </c>
      <c r="AO22" s="30"/>
      <c r="AQ22" s="24" t="e">
        <f>+'3- Estimation CAP'!#REF!</f>
        <v>#REF!</v>
      </c>
      <c r="AR22" s="17" t="e">
        <f>AQ22-SUMPRODUCT((#REF!=1756)*(#REF!="Janvier")*(#REF!))</f>
        <v>#REF!</v>
      </c>
      <c r="AS22" s="30"/>
      <c r="AU22" s="24" t="e">
        <f>+'3- Estimation CAP'!#REF!</f>
        <v>#REF!</v>
      </c>
      <c r="AV22" s="17" t="e">
        <f>AU22-SUMPRODUCT((#REF!=1756)*(#REF!="Janvier")*(#REF!))</f>
        <v>#REF!</v>
      </c>
      <c r="AW22" s="30"/>
      <c r="AY22" s="24" t="e">
        <f>+'3- Estimation CAP'!#REF!</f>
        <v>#REF!</v>
      </c>
      <c r="AZ22" s="17" t="e">
        <f>AY22-SUMPRODUCT((#REF!=1756)*(#REF!="Janvier")*(#REF!))</f>
        <v>#REF!</v>
      </c>
      <c r="BA22" s="30"/>
      <c r="BC22" s="24" t="e">
        <f>+'3- Estimation CAP'!#REF!</f>
        <v>#REF!</v>
      </c>
      <c r="BD22" s="17" t="e">
        <f>BC22-SUMPRODUCT((#REF!=1756)*(#REF!="Janvier")*(#REF!))</f>
        <v>#REF!</v>
      </c>
      <c r="BE22" s="30"/>
    </row>
    <row r="23" spans="2:57" ht="15" customHeight="1">
      <c r="B23" s="39"/>
      <c r="C23" s="44"/>
      <c r="D23" s="42"/>
      <c r="F23" s="35" t="e">
        <f>SUMIF(#REF!,'3- Estimation CAP'!D34,#REF!)*SUMIF(#REF!,'3- Estimation CAP'!D34,#REF!)</f>
        <v>#REF!</v>
      </c>
      <c r="G23" s="35" t="e">
        <f>IF(D23="-",0,(+SUMPRODUCT((#REF!=1)*(#REF!='3- Estimation CAP'!$D34)*(#REF!=1)*(#REF!))))</f>
        <v>#REF!</v>
      </c>
      <c r="H23" s="35"/>
      <c r="I23" s="35" t="e">
        <f t="shared" si="0"/>
        <v>#REF!</v>
      </c>
      <c r="J23" s="18"/>
      <c r="K23" s="24" t="e">
        <f>+'3- Estimation CAP'!#REF!</f>
        <v>#REF!</v>
      </c>
      <c r="L23" s="17" t="e">
        <f>K23-SUMPRODUCT((#REF!=1756)*(#REF!="Janvier")*(#REF!))</f>
        <v>#REF!</v>
      </c>
      <c r="M23" s="30"/>
      <c r="O23" s="24" t="e">
        <f>+'3- Estimation CAP'!#REF!</f>
        <v>#REF!</v>
      </c>
      <c r="P23" s="17" t="e">
        <f>O23-SUMPRODUCT((#REF!=1756)*(#REF!="Janvier")*(#REF!))</f>
        <v>#REF!</v>
      </c>
      <c r="Q23" s="30"/>
      <c r="S23" s="24" t="e">
        <f>+'3- Estimation CAP'!#REF!</f>
        <v>#REF!</v>
      </c>
      <c r="T23" s="17" t="e">
        <f>S23-SUMPRODUCT((#REF!=1756)*(#REF!="Janvier")*(#REF!))</f>
        <v>#REF!</v>
      </c>
      <c r="U23" s="30"/>
      <c r="W23" s="24" t="e">
        <f>+'3- Estimation CAP'!#REF!</f>
        <v>#REF!</v>
      </c>
      <c r="X23" s="17" t="e">
        <f>W23-SUMPRODUCT((#REF!=1756)*(#REF!="Janvier")*(#REF!))</f>
        <v>#REF!</v>
      </c>
      <c r="Y23" s="30"/>
      <c r="AA23" s="24" t="e">
        <f>+'3- Estimation CAP'!#REF!</f>
        <v>#REF!</v>
      </c>
      <c r="AB23" s="17" t="e">
        <f>AA23-SUMPRODUCT((#REF!=1756)*(#REF!="Janvier")*(#REF!))</f>
        <v>#REF!</v>
      </c>
      <c r="AC23" s="30"/>
      <c r="AE23" s="24" t="e">
        <f>+'3- Estimation CAP'!#REF!</f>
        <v>#REF!</v>
      </c>
      <c r="AF23" s="17" t="e">
        <f>AE23-SUMPRODUCT((#REF!=1756)*(#REF!="Janvier")*(#REF!))</f>
        <v>#REF!</v>
      </c>
      <c r="AG23" s="30"/>
      <c r="AI23" s="24" t="e">
        <f>+'3- Estimation CAP'!#REF!</f>
        <v>#REF!</v>
      </c>
      <c r="AJ23" s="17" t="e">
        <f>AI23-SUMPRODUCT((#REF!=1756)*(#REF!="Janvier")*(#REF!))</f>
        <v>#REF!</v>
      </c>
      <c r="AK23" s="30"/>
      <c r="AM23" s="24" t="e">
        <f>+'3- Estimation CAP'!#REF!</f>
        <v>#REF!</v>
      </c>
      <c r="AN23" s="17" t="e">
        <f>AM23-SUMPRODUCT((#REF!=1756)*(#REF!="Janvier")*(#REF!))</f>
        <v>#REF!</v>
      </c>
      <c r="AO23" s="30"/>
      <c r="AQ23" s="24" t="e">
        <f>+'3- Estimation CAP'!#REF!</f>
        <v>#REF!</v>
      </c>
      <c r="AR23" s="17" t="e">
        <f>AQ23-SUMPRODUCT((#REF!=1756)*(#REF!="Janvier")*(#REF!))</f>
        <v>#REF!</v>
      </c>
      <c r="AS23" s="30"/>
      <c r="AU23" s="24" t="e">
        <f>+'3- Estimation CAP'!#REF!</f>
        <v>#REF!</v>
      </c>
      <c r="AV23" s="17" t="e">
        <f>AU23-SUMPRODUCT((#REF!=1756)*(#REF!="Janvier")*(#REF!))</f>
        <v>#REF!</v>
      </c>
      <c r="AW23" s="30"/>
      <c r="AY23" s="24" t="e">
        <f>+'3- Estimation CAP'!#REF!</f>
        <v>#REF!</v>
      </c>
      <c r="AZ23" s="17" t="e">
        <f>AY23-SUMPRODUCT((#REF!=1756)*(#REF!="Janvier")*(#REF!))</f>
        <v>#REF!</v>
      </c>
      <c r="BA23" s="30"/>
      <c r="BC23" s="24" t="e">
        <f>+'3- Estimation CAP'!#REF!</f>
        <v>#REF!</v>
      </c>
      <c r="BD23" s="17" t="e">
        <f>BC23-SUMPRODUCT((#REF!=1756)*(#REF!="Janvier")*(#REF!))</f>
        <v>#REF!</v>
      </c>
      <c r="BE23" s="30"/>
    </row>
    <row r="24" spans="2:57" ht="15" customHeight="1">
      <c r="B24" s="39"/>
      <c r="C24" s="44"/>
      <c r="D24" s="42"/>
      <c r="F24" s="35" t="e">
        <f>SUMIF(#REF!,'3- Estimation CAP'!D36,#REF!)*SUMIF(#REF!,'3- Estimation CAP'!D36,#REF!)</f>
        <v>#REF!</v>
      </c>
      <c r="G24" s="35" t="e">
        <f>IF(D24="-",0,(+SUMPRODUCT((#REF!=1)*(#REF!='3- Estimation CAP'!$D36)*(#REF!=1)*(#REF!))))</f>
        <v>#REF!</v>
      </c>
      <c r="H24" s="35"/>
      <c r="I24" s="35" t="e">
        <f t="shared" si="0"/>
        <v>#REF!</v>
      </c>
      <c r="J24" s="18"/>
      <c r="K24" s="24" t="e">
        <f>+'3- Estimation CAP'!#REF!</f>
        <v>#REF!</v>
      </c>
      <c r="L24" s="17" t="e">
        <f>K24-SUMPRODUCT((#REF!=1756)*(#REF!="Janvier")*(#REF!))</f>
        <v>#REF!</v>
      </c>
      <c r="M24" s="30"/>
      <c r="O24" s="24" t="e">
        <f>+'3- Estimation CAP'!#REF!</f>
        <v>#REF!</v>
      </c>
      <c r="P24" s="17" t="e">
        <f>O24-SUMPRODUCT((#REF!=1756)*(#REF!="Janvier")*(#REF!))</f>
        <v>#REF!</v>
      </c>
      <c r="Q24" s="30"/>
      <c r="S24" s="24" t="e">
        <f>+'3- Estimation CAP'!#REF!</f>
        <v>#REF!</v>
      </c>
      <c r="T24" s="17" t="e">
        <f>S24-SUMPRODUCT((#REF!=1756)*(#REF!="Janvier")*(#REF!))</f>
        <v>#REF!</v>
      </c>
      <c r="U24" s="30"/>
      <c r="W24" s="24" t="e">
        <f>+'3- Estimation CAP'!#REF!</f>
        <v>#REF!</v>
      </c>
      <c r="X24" s="17" t="e">
        <f>W24-SUMPRODUCT((#REF!=1756)*(#REF!="Janvier")*(#REF!))</f>
        <v>#REF!</v>
      </c>
      <c r="Y24" s="30"/>
      <c r="AA24" s="24" t="e">
        <f>+'3- Estimation CAP'!#REF!</f>
        <v>#REF!</v>
      </c>
      <c r="AB24" s="17" t="e">
        <f>AA24-SUMPRODUCT((#REF!=1756)*(#REF!="Janvier")*(#REF!))</f>
        <v>#REF!</v>
      </c>
      <c r="AC24" s="30"/>
      <c r="AE24" s="24" t="e">
        <f>+'3- Estimation CAP'!#REF!</f>
        <v>#REF!</v>
      </c>
      <c r="AF24" s="17" t="e">
        <f>AE24-SUMPRODUCT((#REF!=1756)*(#REF!="Janvier")*(#REF!))</f>
        <v>#REF!</v>
      </c>
      <c r="AG24" s="30"/>
      <c r="AI24" s="24" t="e">
        <f>+'3- Estimation CAP'!#REF!</f>
        <v>#REF!</v>
      </c>
      <c r="AJ24" s="17" t="e">
        <f>AI24-SUMPRODUCT((#REF!=1756)*(#REF!="Janvier")*(#REF!))</f>
        <v>#REF!</v>
      </c>
      <c r="AK24" s="30"/>
      <c r="AM24" s="24" t="e">
        <f>+'3- Estimation CAP'!#REF!</f>
        <v>#REF!</v>
      </c>
      <c r="AN24" s="17" t="e">
        <f>AM24-SUMPRODUCT((#REF!=1756)*(#REF!="Janvier")*(#REF!))</f>
        <v>#REF!</v>
      </c>
      <c r="AO24" s="30"/>
      <c r="AQ24" s="24" t="e">
        <f>+'3- Estimation CAP'!#REF!</f>
        <v>#REF!</v>
      </c>
      <c r="AR24" s="17" t="e">
        <f>AQ24-SUMPRODUCT((#REF!=1756)*(#REF!="Janvier")*(#REF!))</f>
        <v>#REF!</v>
      </c>
      <c r="AS24" s="30"/>
      <c r="AU24" s="24" t="e">
        <f>+'3- Estimation CAP'!#REF!</f>
        <v>#REF!</v>
      </c>
      <c r="AV24" s="17" t="e">
        <f>AU24-SUMPRODUCT((#REF!=1756)*(#REF!="Janvier")*(#REF!))</f>
        <v>#REF!</v>
      </c>
      <c r="AW24" s="30"/>
      <c r="AY24" s="24" t="e">
        <f>+'3- Estimation CAP'!#REF!</f>
        <v>#REF!</v>
      </c>
      <c r="AZ24" s="17" t="e">
        <f>AY24-SUMPRODUCT((#REF!=1756)*(#REF!="Janvier")*(#REF!))</f>
        <v>#REF!</v>
      </c>
      <c r="BA24" s="30"/>
      <c r="BC24" s="24" t="e">
        <f>+'3- Estimation CAP'!#REF!</f>
        <v>#REF!</v>
      </c>
      <c r="BD24" s="17" t="e">
        <f>BC24-SUMPRODUCT((#REF!=1756)*(#REF!="Janvier")*(#REF!))</f>
        <v>#REF!</v>
      </c>
      <c r="BE24" s="30"/>
    </row>
    <row r="25" spans="2:57" ht="15" customHeight="1">
      <c r="B25" s="39"/>
      <c r="C25" s="44"/>
      <c r="D25" s="42"/>
      <c r="F25" s="35" t="e">
        <f>SUMIF(#REF!,'3- Estimation CAP'!D37,#REF!)*SUMIF(#REF!,'3- Estimation CAP'!D37,#REF!)</f>
        <v>#REF!</v>
      </c>
      <c r="G25" s="35" t="e">
        <f>IF(D25="-",0,(+SUMPRODUCT((#REF!=1)*(#REF!='3- Estimation CAP'!$D37)*(#REF!=1)*(#REF!))))</f>
        <v>#REF!</v>
      </c>
      <c r="H25" s="35"/>
      <c r="I25" s="35" t="e">
        <f t="shared" si="0"/>
        <v>#REF!</v>
      </c>
      <c r="J25" s="18"/>
      <c r="K25" s="24" t="e">
        <f>+'3- Estimation CAP'!#REF!</f>
        <v>#REF!</v>
      </c>
      <c r="L25" s="17" t="e">
        <f>K25-SUMPRODUCT((#REF!=1756)*(#REF!="Janvier")*(#REF!))</f>
        <v>#REF!</v>
      </c>
      <c r="M25" s="30"/>
      <c r="O25" s="24" t="e">
        <f>+'3- Estimation CAP'!#REF!</f>
        <v>#REF!</v>
      </c>
      <c r="P25" s="17" t="e">
        <f>O25-SUMPRODUCT((#REF!=1756)*(#REF!="Janvier")*(#REF!))</f>
        <v>#REF!</v>
      </c>
      <c r="Q25" s="30"/>
      <c r="S25" s="24" t="e">
        <f>+'3- Estimation CAP'!#REF!</f>
        <v>#REF!</v>
      </c>
      <c r="T25" s="17" t="e">
        <f>S25-SUMPRODUCT((#REF!=1756)*(#REF!="Janvier")*(#REF!))</f>
        <v>#REF!</v>
      </c>
      <c r="U25" s="30"/>
      <c r="W25" s="24" t="e">
        <f>+'3- Estimation CAP'!#REF!</f>
        <v>#REF!</v>
      </c>
      <c r="X25" s="17" t="e">
        <f>W25-SUMPRODUCT((#REF!=1756)*(#REF!="Janvier")*(#REF!))</f>
        <v>#REF!</v>
      </c>
      <c r="Y25" s="30"/>
      <c r="AA25" s="24" t="e">
        <f>+'3- Estimation CAP'!#REF!</f>
        <v>#REF!</v>
      </c>
      <c r="AB25" s="17" t="e">
        <f>AA25-SUMPRODUCT((#REF!=1756)*(#REF!="Janvier")*(#REF!))</f>
        <v>#REF!</v>
      </c>
      <c r="AC25" s="30"/>
      <c r="AE25" s="24" t="e">
        <f>+'3- Estimation CAP'!#REF!</f>
        <v>#REF!</v>
      </c>
      <c r="AF25" s="17" t="e">
        <f>AE25-SUMPRODUCT((#REF!=1756)*(#REF!="Janvier")*(#REF!))</f>
        <v>#REF!</v>
      </c>
      <c r="AG25" s="30"/>
      <c r="AI25" s="24" t="e">
        <f>+'3- Estimation CAP'!#REF!</f>
        <v>#REF!</v>
      </c>
      <c r="AJ25" s="17" t="e">
        <f>AI25-SUMPRODUCT((#REF!=1756)*(#REF!="Janvier")*(#REF!))</f>
        <v>#REF!</v>
      </c>
      <c r="AK25" s="30"/>
      <c r="AM25" s="24" t="e">
        <f>+'3- Estimation CAP'!#REF!</f>
        <v>#REF!</v>
      </c>
      <c r="AN25" s="17" t="e">
        <f>AM25-SUMPRODUCT((#REF!=1756)*(#REF!="Janvier")*(#REF!))</f>
        <v>#REF!</v>
      </c>
      <c r="AO25" s="30"/>
      <c r="AQ25" s="24" t="e">
        <f>+'3- Estimation CAP'!#REF!</f>
        <v>#REF!</v>
      </c>
      <c r="AR25" s="17" t="e">
        <f>AQ25-SUMPRODUCT((#REF!=1756)*(#REF!="Janvier")*(#REF!))</f>
        <v>#REF!</v>
      </c>
      <c r="AS25" s="30"/>
      <c r="AU25" s="24" t="e">
        <f>+'3- Estimation CAP'!#REF!</f>
        <v>#REF!</v>
      </c>
      <c r="AV25" s="17" t="e">
        <f>AU25-SUMPRODUCT((#REF!=1756)*(#REF!="Janvier")*(#REF!))</f>
        <v>#REF!</v>
      </c>
      <c r="AW25" s="30"/>
      <c r="AY25" s="24" t="e">
        <f>+'3- Estimation CAP'!#REF!</f>
        <v>#REF!</v>
      </c>
      <c r="AZ25" s="17" t="e">
        <f>AY25-SUMPRODUCT((#REF!=1756)*(#REF!="Janvier")*(#REF!))</f>
        <v>#REF!</v>
      </c>
      <c r="BA25" s="30"/>
      <c r="BC25" s="24" t="e">
        <f>+'3- Estimation CAP'!#REF!</f>
        <v>#REF!</v>
      </c>
      <c r="BD25" s="17" t="e">
        <f>BC25-SUMPRODUCT((#REF!=1756)*(#REF!="Janvier")*(#REF!))</f>
        <v>#REF!</v>
      </c>
      <c r="BE25" s="30"/>
    </row>
    <row r="26" spans="2:57" ht="15" customHeight="1">
      <c r="B26" s="39"/>
      <c r="C26" s="44"/>
      <c r="D26" s="42"/>
      <c r="F26" s="35" t="e">
        <f>SUMIF(#REF!,'3- Estimation CAP'!D38,#REF!)*SUMIF(#REF!,'3- Estimation CAP'!D38,#REF!)</f>
        <v>#REF!</v>
      </c>
      <c r="G26" s="35" t="e">
        <f>IF(D26="-",0,(+SUMPRODUCT((#REF!=1)*(#REF!='3- Estimation CAP'!$D38)*(#REF!=1)*(#REF!))))</f>
        <v>#REF!</v>
      </c>
      <c r="H26" s="35"/>
      <c r="I26" s="35" t="e">
        <f t="shared" si="0"/>
        <v>#REF!</v>
      </c>
      <c r="J26" s="18"/>
      <c r="K26" s="24" t="e">
        <f>+'3- Estimation CAP'!#REF!</f>
        <v>#REF!</v>
      </c>
      <c r="L26" s="17" t="e">
        <f>K26-SUMPRODUCT((#REF!=1756)*(#REF!="Janvier")*(#REF!))</f>
        <v>#REF!</v>
      </c>
      <c r="M26" s="30"/>
      <c r="O26" s="24" t="e">
        <f>+'3- Estimation CAP'!#REF!</f>
        <v>#REF!</v>
      </c>
      <c r="P26" s="17" t="e">
        <f>O26-SUMPRODUCT((#REF!=1756)*(#REF!="Janvier")*(#REF!))</f>
        <v>#REF!</v>
      </c>
      <c r="Q26" s="30"/>
      <c r="S26" s="24" t="e">
        <f>+'3- Estimation CAP'!#REF!</f>
        <v>#REF!</v>
      </c>
      <c r="T26" s="17" t="e">
        <f>S26-SUMPRODUCT((#REF!=1756)*(#REF!="Janvier")*(#REF!))</f>
        <v>#REF!</v>
      </c>
      <c r="U26" s="30"/>
      <c r="W26" s="24" t="e">
        <f>+'3- Estimation CAP'!#REF!</f>
        <v>#REF!</v>
      </c>
      <c r="X26" s="17" t="e">
        <f>W26-SUMPRODUCT((#REF!=1756)*(#REF!="Janvier")*(#REF!))</f>
        <v>#REF!</v>
      </c>
      <c r="Y26" s="30"/>
      <c r="AA26" s="24" t="e">
        <f>+'3- Estimation CAP'!#REF!</f>
        <v>#REF!</v>
      </c>
      <c r="AB26" s="17" t="e">
        <f>AA26-SUMPRODUCT((#REF!=1756)*(#REF!="Janvier")*(#REF!))</f>
        <v>#REF!</v>
      </c>
      <c r="AC26" s="30"/>
      <c r="AE26" s="24" t="e">
        <f>+'3- Estimation CAP'!#REF!</f>
        <v>#REF!</v>
      </c>
      <c r="AF26" s="17" t="e">
        <f>AE26-SUMPRODUCT((#REF!=1756)*(#REF!="Janvier")*(#REF!))</f>
        <v>#REF!</v>
      </c>
      <c r="AG26" s="30"/>
      <c r="AI26" s="24" t="e">
        <f>+'3- Estimation CAP'!#REF!</f>
        <v>#REF!</v>
      </c>
      <c r="AJ26" s="17" t="e">
        <f>AI26-SUMPRODUCT((#REF!=1756)*(#REF!="Janvier")*(#REF!))</f>
        <v>#REF!</v>
      </c>
      <c r="AK26" s="30"/>
      <c r="AM26" s="24" t="e">
        <f>+'3- Estimation CAP'!#REF!</f>
        <v>#REF!</v>
      </c>
      <c r="AN26" s="17" t="e">
        <f>AM26-SUMPRODUCT((#REF!=1756)*(#REF!="Janvier")*(#REF!))</f>
        <v>#REF!</v>
      </c>
      <c r="AO26" s="30"/>
      <c r="AQ26" s="24" t="e">
        <f>+'3- Estimation CAP'!#REF!</f>
        <v>#REF!</v>
      </c>
      <c r="AR26" s="17" t="e">
        <f>AQ26-SUMPRODUCT((#REF!=1756)*(#REF!="Janvier")*(#REF!))</f>
        <v>#REF!</v>
      </c>
      <c r="AS26" s="30"/>
      <c r="AU26" s="24" t="e">
        <f>+'3- Estimation CAP'!#REF!</f>
        <v>#REF!</v>
      </c>
      <c r="AV26" s="17" t="e">
        <f>AU26-SUMPRODUCT((#REF!=1756)*(#REF!="Janvier")*(#REF!))</f>
        <v>#REF!</v>
      </c>
      <c r="AW26" s="30"/>
      <c r="AY26" s="24" t="e">
        <f>+'3- Estimation CAP'!#REF!</f>
        <v>#REF!</v>
      </c>
      <c r="AZ26" s="17" t="e">
        <f>AY26-SUMPRODUCT((#REF!=1756)*(#REF!="Janvier")*(#REF!))</f>
        <v>#REF!</v>
      </c>
      <c r="BA26" s="30"/>
      <c r="BC26" s="24" t="e">
        <f>+'3- Estimation CAP'!#REF!</f>
        <v>#REF!</v>
      </c>
      <c r="BD26" s="17" t="e">
        <f>BC26-SUMPRODUCT((#REF!=1756)*(#REF!="Janvier")*(#REF!))</f>
        <v>#REF!</v>
      </c>
      <c r="BE26" s="30"/>
    </row>
    <row r="27" spans="2:57" ht="15" customHeight="1">
      <c r="B27" s="39"/>
      <c r="C27" s="44"/>
      <c r="D27" s="42"/>
      <c r="F27" s="35" t="e">
        <f>SUMIF(#REF!,'3- Estimation CAP'!D39,#REF!)*SUMIF(#REF!,'3- Estimation CAP'!D39,#REF!)</f>
        <v>#REF!</v>
      </c>
      <c r="G27" s="35" t="e">
        <f>IF(D27="-",0,(+SUMPRODUCT((#REF!=1)*(#REF!='3- Estimation CAP'!$D39)*(#REF!=1)*(#REF!))))</f>
        <v>#REF!</v>
      </c>
      <c r="H27" s="35"/>
      <c r="I27" s="35" t="e">
        <f t="shared" si="0"/>
        <v>#REF!</v>
      </c>
      <c r="J27" s="18"/>
      <c r="K27" s="98" t="e">
        <f>+'3- Estimation CAP'!#REF!</f>
        <v>#REF!</v>
      </c>
      <c r="L27" s="17" t="e">
        <f>K27-SUMPRODUCT((#REF!=1756)*(#REF!="Janvier")*(#REF!))</f>
        <v>#REF!</v>
      </c>
      <c r="M27" s="30"/>
      <c r="O27" s="98" t="e">
        <f>+'3- Estimation CAP'!#REF!</f>
        <v>#REF!</v>
      </c>
      <c r="P27" s="17" t="e">
        <f>O27-SUMPRODUCT((#REF!=1756)*(#REF!="Janvier")*(#REF!))</f>
        <v>#REF!</v>
      </c>
      <c r="Q27" s="30"/>
      <c r="S27" s="98" t="e">
        <f>+'3- Estimation CAP'!#REF!</f>
        <v>#REF!</v>
      </c>
      <c r="T27" s="17" t="e">
        <f>S27-SUMPRODUCT((#REF!=1756)*(#REF!="Janvier")*(#REF!))</f>
        <v>#REF!</v>
      </c>
      <c r="U27" s="30"/>
      <c r="W27" s="98" t="e">
        <f>+'3- Estimation CAP'!#REF!</f>
        <v>#REF!</v>
      </c>
      <c r="X27" s="17" t="e">
        <f>W27-SUMPRODUCT((#REF!=1756)*(#REF!="Janvier")*(#REF!))</f>
        <v>#REF!</v>
      </c>
      <c r="Y27" s="30"/>
      <c r="AA27" s="98" t="e">
        <f>+'3- Estimation CAP'!#REF!</f>
        <v>#REF!</v>
      </c>
      <c r="AB27" s="17" t="e">
        <f>AA27-SUMPRODUCT((#REF!=1756)*(#REF!="Janvier")*(#REF!))</f>
        <v>#REF!</v>
      </c>
      <c r="AC27" s="30"/>
      <c r="AE27" s="98" t="e">
        <f>+'3- Estimation CAP'!#REF!</f>
        <v>#REF!</v>
      </c>
      <c r="AF27" s="17" t="e">
        <f>AE27-SUMPRODUCT((#REF!=1756)*(#REF!="Janvier")*(#REF!))</f>
        <v>#REF!</v>
      </c>
      <c r="AG27" s="30"/>
      <c r="AI27" s="98" t="e">
        <f>+'3- Estimation CAP'!#REF!</f>
        <v>#REF!</v>
      </c>
      <c r="AJ27" s="17" t="e">
        <f>AI27-SUMPRODUCT((#REF!=1756)*(#REF!="Janvier")*(#REF!))</f>
        <v>#REF!</v>
      </c>
      <c r="AK27" s="30"/>
      <c r="AM27" s="98" t="e">
        <f>+'3- Estimation CAP'!#REF!</f>
        <v>#REF!</v>
      </c>
      <c r="AN27" s="17" t="e">
        <f>AM27-SUMPRODUCT((#REF!=1756)*(#REF!="Janvier")*(#REF!))</f>
        <v>#REF!</v>
      </c>
      <c r="AO27" s="30"/>
      <c r="AQ27" s="98" t="e">
        <f>+'3- Estimation CAP'!#REF!</f>
        <v>#REF!</v>
      </c>
      <c r="AR27" s="17" t="e">
        <f>AQ27-SUMPRODUCT((#REF!=1756)*(#REF!="Janvier")*(#REF!))</f>
        <v>#REF!</v>
      </c>
      <c r="AS27" s="30"/>
      <c r="AU27" s="98" t="e">
        <f>+'3- Estimation CAP'!#REF!</f>
        <v>#REF!</v>
      </c>
      <c r="AV27" s="17" t="e">
        <f>AU27-SUMPRODUCT((#REF!=1756)*(#REF!="Janvier")*(#REF!))</f>
        <v>#REF!</v>
      </c>
      <c r="AW27" s="30"/>
      <c r="AY27" s="98" t="e">
        <f>+'3- Estimation CAP'!#REF!</f>
        <v>#REF!</v>
      </c>
      <c r="AZ27" s="17" t="e">
        <f>AY27-SUMPRODUCT((#REF!=1756)*(#REF!="Janvier")*(#REF!))</f>
        <v>#REF!</v>
      </c>
      <c r="BA27" s="30"/>
      <c r="BC27" s="98" t="e">
        <f>+'3- Estimation CAP'!#REF!</f>
        <v>#REF!</v>
      </c>
      <c r="BD27" s="17" t="e">
        <f>BC27-SUMPRODUCT((#REF!=1756)*(#REF!="Janvier")*(#REF!))</f>
        <v>#REF!</v>
      </c>
      <c r="BE27" s="30"/>
    </row>
    <row r="28" spans="2:57" s="1" customFormat="1" ht="15" customHeight="1" thickBot="1">
      <c r="B28" s="52"/>
      <c r="C28" s="62"/>
      <c r="D28" s="53"/>
      <c r="F28" s="96" t="e">
        <f>SUMIF(#REF!,'3- Estimation CAP'!D40,#REF!)*SUMIF(#REF!,'3- Estimation CAP'!D40,#REF!)</f>
        <v>#REF!</v>
      </c>
      <c r="G28" s="96" t="e">
        <f>IF(D28="-",0,(+SUMPRODUCT((#REF!=1)*(#REF!='3- Estimation CAP'!$D40)*(#REF!=1)*(#REF!))))</f>
        <v>#REF!</v>
      </c>
      <c r="H28" s="96"/>
      <c r="I28" s="96" t="e">
        <f t="shared" si="0"/>
        <v>#REF!</v>
      </c>
      <c r="J28" s="18"/>
      <c r="K28" s="94" t="e">
        <f>+'3- Estimation CAP'!#REF!</f>
        <v>#REF!</v>
      </c>
      <c r="L28" s="95" t="e">
        <f>K28-SUMPRODUCT((#REF!=1756)*(#REF!="Janvier")*(#REF!))</f>
        <v>#REF!</v>
      </c>
      <c r="M28" s="97"/>
      <c r="O28" s="94" t="e">
        <f>+'3- Estimation CAP'!#REF!</f>
        <v>#REF!</v>
      </c>
      <c r="P28" s="95" t="e">
        <f>O28-SUMPRODUCT((#REF!=1756)*(#REF!="Janvier")*(#REF!))</f>
        <v>#REF!</v>
      </c>
      <c r="Q28" s="97"/>
      <c r="S28" s="94" t="e">
        <f>+'3- Estimation CAP'!#REF!</f>
        <v>#REF!</v>
      </c>
      <c r="T28" s="95" t="e">
        <f>S28-SUMPRODUCT((#REF!=1756)*(#REF!="Janvier")*(#REF!))</f>
        <v>#REF!</v>
      </c>
      <c r="U28" s="97"/>
      <c r="W28" s="94" t="e">
        <f>+'3- Estimation CAP'!#REF!</f>
        <v>#REF!</v>
      </c>
      <c r="X28" s="95" t="e">
        <f>W28-SUMPRODUCT((#REF!=1756)*(#REF!="Janvier")*(#REF!))</f>
        <v>#REF!</v>
      </c>
      <c r="Y28" s="97"/>
      <c r="AA28" s="94" t="e">
        <f>+'3- Estimation CAP'!#REF!</f>
        <v>#REF!</v>
      </c>
      <c r="AB28" s="95" t="e">
        <f>AA28-SUMPRODUCT((#REF!=1756)*(#REF!="Janvier")*(#REF!))</f>
        <v>#REF!</v>
      </c>
      <c r="AC28" s="97"/>
      <c r="AE28" s="94" t="e">
        <f>+'3- Estimation CAP'!#REF!</f>
        <v>#REF!</v>
      </c>
      <c r="AF28" s="95" t="e">
        <f>AE28-SUMPRODUCT((#REF!=1756)*(#REF!="Janvier")*(#REF!))</f>
        <v>#REF!</v>
      </c>
      <c r="AG28" s="97"/>
      <c r="AI28" s="94" t="e">
        <f>+'3- Estimation CAP'!#REF!</f>
        <v>#REF!</v>
      </c>
      <c r="AJ28" s="95" t="e">
        <f>AI28-SUMPRODUCT((#REF!=1756)*(#REF!="Janvier")*(#REF!))</f>
        <v>#REF!</v>
      </c>
      <c r="AK28" s="97"/>
      <c r="AM28" s="94" t="e">
        <f>+'3- Estimation CAP'!#REF!</f>
        <v>#REF!</v>
      </c>
      <c r="AN28" s="95" t="e">
        <f>AM28-SUMPRODUCT((#REF!=1756)*(#REF!="Janvier")*(#REF!))</f>
        <v>#REF!</v>
      </c>
      <c r="AO28" s="97"/>
      <c r="AQ28" s="94" t="e">
        <f>+'3- Estimation CAP'!#REF!</f>
        <v>#REF!</v>
      </c>
      <c r="AR28" s="95" t="e">
        <f>AQ28-SUMPRODUCT((#REF!=1756)*(#REF!="Janvier")*(#REF!))</f>
        <v>#REF!</v>
      </c>
      <c r="AS28" s="97"/>
      <c r="AU28" s="94" t="e">
        <f>+'3- Estimation CAP'!#REF!</f>
        <v>#REF!</v>
      </c>
      <c r="AV28" s="95" t="e">
        <f>AU28-SUMPRODUCT((#REF!=1756)*(#REF!="Janvier")*(#REF!))</f>
        <v>#REF!</v>
      </c>
      <c r="AW28" s="97"/>
      <c r="AY28" s="94" t="e">
        <f>+'3- Estimation CAP'!#REF!</f>
        <v>#REF!</v>
      </c>
      <c r="AZ28" s="95" t="e">
        <f>AY28-SUMPRODUCT((#REF!=1756)*(#REF!="Janvier")*(#REF!))</f>
        <v>#REF!</v>
      </c>
      <c r="BA28" s="97"/>
      <c r="BC28" s="94" t="e">
        <f>+'3- Estimation CAP'!#REF!</f>
        <v>#REF!</v>
      </c>
      <c r="BD28" s="95" t="e">
        <f>BC28-SUMPRODUCT((#REF!=1756)*(#REF!="Janvier")*(#REF!))</f>
        <v>#REF!</v>
      </c>
      <c r="BE28" s="97"/>
    </row>
    <row r="29" spans="2:57" s="9" customFormat="1" ht="3" customHeight="1" thickBot="1">
      <c r="B29" s="59"/>
      <c r="C29" s="59"/>
      <c r="D29" s="60"/>
      <c r="F29" s="51"/>
      <c r="G29" s="51"/>
      <c r="H29" s="51"/>
      <c r="I29" s="51"/>
      <c r="J29" s="51"/>
      <c r="K29" s="51"/>
      <c r="L29" s="51"/>
      <c r="M29" s="61"/>
      <c r="O29" s="51"/>
      <c r="P29" s="51"/>
      <c r="Q29" s="61"/>
      <c r="S29" s="51"/>
      <c r="T29" s="51"/>
      <c r="U29" s="61"/>
      <c r="W29" s="51"/>
      <c r="X29" s="51"/>
      <c r="Y29" s="61"/>
      <c r="AA29" s="51"/>
      <c r="AB29" s="51"/>
      <c r="AC29" s="61"/>
      <c r="AE29" s="51"/>
      <c r="AF29" s="51"/>
      <c r="AG29" s="61"/>
      <c r="AI29" s="51"/>
      <c r="AJ29" s="51"/>
      <c r="AK29" s="61"/>
      <c r="AM29" s="51"/>
      <c r="AN29" s="51"/>
      <c r="AO29" s="61"/>
      <c r="AQ29" s="51"/>
      <c r="AR29" s="51"/>
      <c r="AS29" s="61"/>
      <c r="AU29" s="51"/>
      <c r="AV29" s="51"/>
      <c r="AW29" s="61"/>
      <c r="AY29" s="51"/>
      <c r="AZ29" s="51"/>
      <c r="BA29" s="61"/>
      <c r="BC29" s="51"/>
      <c r="BD29" s="51"/>
      <c r="BE29" s="61"/>
    </row>
    <row r="30" spans="2:57" ht="15" customHeight="1" thickBot="1">
      <c r="B30" s="113" t="s">
        <v>4</v>
      </c>
      <c r="C30" s="114"/>
      <c r="D30" s="115"/>
      <c r="E30" s="5"/>
      <c r="F30" s="32" t="e">
        <f>+SUM(#REF!)</f>
        <v>#REF!</v>
      </c>
      <c r="G30" s="32" t="e">
        <f>+SUM(#REF!)</f>
        <v>#REF!</v>
      </c>
      <c r="H30" s="32" t="e">
        <f>+SUM(#REF!)</f>
        <v>#REF!</v>
      </c>
      <c r="I30" s="32" t="e">
        <f>+SUM(#REF!)</f>
        <v>#REF!</v>
      </c>
      <c r="J30" s="50"/>
      <c r="K30" s="19" t="e">
        <f>+SUM(#REF!)</f>
        <v>#REF!</v>
      </c>
      <c r="L30" s="69" t="e">
        <f>+SUM(#REF!)</f>
        <v>#REF!</v>
      </c>
      <c r="M30" s="32" t="e">
        <f>+SUM(#REF!)</f>
        <v>#REF!</v>
      </c>
      <c r="O30" s="19" t="e">
        <f>+SUM(#REF!)</f>
        <v>#REF!</v>
      </c>
      <c r="P30" s="69" t="e">
        <f>+SUM(#REF!)</f>
        <v>#REF!</v>
      </c>
      <c r="Q30" s="32" t="e">
        <f>+SUM(#REF!)</f>
        <v>#REF!</v>
      </c>
      <c r="S30" s="19" t="e">
        <f>+SUM(#REF!)</f>
        <v>#REF!</v>
      </c>
      <c r="T30" s="69" t="e">
        <f>+SUM(#REF!)</f>
        <v>#REF!</v>
      </c>
      <c r="U30" s="32" t="e">
        <f>+SUM(#REF!)</f>
        <v>#REF!</v>
      </c>
      <c r="W30" s="19" t="e">
        <f>+SUM(#REF!)</f>
        <v>#REF!</v>
      </c>
      <c r="X30" s="69" t="e">
        <f>+SUM(#REF!)</f>
        <v>#REF!</v>
      </c>
      <c r="Y30" s="32" t="e">
        <f>+SUM(#REF!)</f>
        <v>#REF!</v>
      </c>
      <c r="AA30" s="19" t="e">
        <f>+SUM(#REF!)</f>
        <v>#REF!</v>
      </c>
      <c r="AB30" s="69" t="e">
        <f>+SUM(#REF!)</f>
        <v>#REF!</v>
      </c>
      <c r="AC30" s="32" t="e">
        <f>+SUM(#REF!)</f>
        <v>#REF!</v>
      </c>
      <c r="AE30" s="19" t="e">
        <f>+SUM(#REF!)</f>
        <v>#REF!</v>
      </c>
      <c r="AF30" s="69" t="e">
        <f>+SUM(#REF!)</f>
        <v>#REF!</v>
      </c>
      <c r="AG30" s="32" t="e">
        <f>+SUM(#REF!)</f>
        <v>#REF!</v>
      </c>
      <c r="AI30" s="19" t="e">
        <f>+SUM(#REF!)</f>
        <v>#REF!</v>
      </c>
      <c r="AJ30" s="69" t="e">
        <f>+SUM(#REF!)</f>
        <v>#REF!</v>
      </c>
      <c r="AK30" s="32" t="e">
        <f>+SUM(#REF!)</f>
        <v>#REF!</v>
      </c>
      <c r="AM30" s="19" t="e">
        <f>+SUM(#REF!)</f>
        <v>#REF!</v>
      </c>
      <c r="AN30" s="69" t="e">
        <f>+SUM(#REF!)</f>
        <v>#REF!</v>
      </c>
      <c r="AO30" s="32" t="e">
        <f>+SUM(#REF!)</f>
        <v>#REF!</v>
      </c>
      <c r="AQ30" s="19" t="e">
        <f>+SUM(#REF!)</f>
        <v>#REF!</v>
      </c>
      <c r="AR30" s="69" t="e">
        <f>+SUM(#REF!)</f>
        <v>#REF!</v>
      </c>
      <c r="AS30" s="32" t="e">
        <f>+SUM(#REF!)</f>
        <v>#REF!</v>
      </c>
      <c r="AU30" s="19" t="e">
        <f>+SUM(#REF!)</f>
        <v>#REF!</v>
      </c>
      <c r="AV30" s="69" t="e">
        <f>+SUM(#REF!)</f>
        <v>#REF!</v>
      </c>
      <c r="AW30" s="32" t="e">
        <f>+SUM(#REF!)</f>
        <v>#REF!</v>
      </c>
      <c r="AY30" s="19" t="e">
        <f>+SUM(#REF!)</f>
        <v>#REF!</v>
      </c>
      <c r="AZ30" s="69" t="e">
        <f>+SUM(#REF!)</f>
        <v>#REF!</v>
      </c>
      <c r="BA30" s="32" t="e">
        <f>+SUM(#REF!)</f>
        <v>#REF!</v>
      </c>
      <c r="BC30" s="19" t="e">
        <f>+SUM(#REF!)</f>
        <v>#REF!</v>
      </c>
      <c r="BD30" s="69" t="e">
        <f>+SUM(#REF!)</f>
        <v>#REF!</v>
      </c>
      <c r="BE30" s="32" t="e">
        <f>+SUM(#REF!)</f>
        <v>#REF!</v>
      </c>
    </row>
    <row r="31" spans="2:57" s="9" customFormat="1" ht="18" customHeight="1" thickBot="1">
      <c r="B31" s="59"/>
      <c r="C31" s="59"/>
      <c r="D31" s="60"/>
      <c r="F31" s="51"/>
      <c r="G31" s="51"/>
      <c r="H31" s="51"/>
      <c r="I31" s="51"/>
      <c r="J31" s="51"/>
      <c r="K31" s="51"/>
      <c r="L31" s="51"/>
      <c r="M31" s="61"/>
      <c r="O31" s="51"/>
      <c r="P31" s="51"/>
      <c r="Q31" s="61"/>
      <c r="S31" s="51"/>
      <c r="T31" s="51"/>
      <c r="U31" s="61"/>
      <c r="W31" s="51"/>
      <c r="X31" s="51"/>
      <c r="Y31" s="61"/>
      <c r="AA31" s="51"/>
      <c r="AB31" s="51"/>
      <c r="AC31" s="61"/>
      <c r="AE31" s="51"/>
      <c r="AF31" s="51"/>
      <c r="AG31" s="61"/>
      <c r="AI31" s="51"/>
      <c r="AJ31" s="51"/>
      <c r="AK31" s="61"/>
      <c r="AM31" s="51"/>
      <c r="AN31" s="51"/>
      <c r="AO31" s="61"/>
      <c r="AQ31" s="51"/>
      <c r="AR31" s="51"/>
      <c r="AS31" s="61"/>
      <c r="AU31" s="51"/>
      <c r="AV31" s="51"/>
      <c r="AW31" s="61"/>
      <c r="AY31" s="51"/>
      <c r="AZ31" s="51"/>
      <c r="BA31" s="61"/>
      <c r="BC31" s="51"/>
      <c r="BD31" s="51"/>
      <c r="BE31" s="61"/>
    </row>
    <row r="32" spans="2:57" ht="15" customHeight="1" thickBot="1">
      <c r="B32" s="116"/>
      <c r="C32" s="117"/>
      <c r="D32" s="118"/>
      <c r="F32" s="51"/>
      <c r="G32" s="51"/>
      <c r="H32" s="51"/>
      <c r="I32" s="51"/>
      <c r="J32" s="18"/>
      <c r="K32" s="51"/>
      <c r="L32" s="51"/>
      <c r="M32" s="61"/>
      <c r="O32" s="51"/>
      <c r="P32" s="51"/>
      <c r="Q32" s="61"/>
      <c r="S32" s="51"/>
      <c r="T32" s="51"/>
      <c r="U32" s="61"/>
      <c r="W32" s="51"/>
      <c r="X32" s="51"/>
      <c r="Y32" s="61"/>
      <c r="AA32" s="51"/>
      <c r="AB32" s="51"/>
      <c r="AC32" s="61"/>
      <c r="AE32" s="51"/>
      <c r="AF32" s="51"/>
      <c r="AG32" s="61"/>
      <c r="AI32" s="51"/>
      <c r="AJ32" s="51"/>
      <c r="AK32" s="61"/>
      <c r="AM32" s="51"/>
      <c r="AN32" s="51"/>
      <c r="AO32" s="61"/>
      <c r="AQ32" s="51"/>
      <c r="AR32" s="51"/>
      <c r="AS32" s="61"/>
      <c r="AU32" s="51"/>
      <c r="AV32" s="51"/>
      <c r="AW32" s="61"/>
      <c r="AY32" s="51"/>
      <c r="AZ32" s="51"/>
      <c r="BA32" s="61"/>
      <c r="BC32" s="51"/>
      <c r="BD32" s="51"/>
      <c r="BE32" s="61"/>
    </row>
    <row r="33" spans="2:57" ht="15" customHeight="1">
      <c r="B33" s="38"/>
      <c r="C33" s="43"/>
      <c r="D33" s="41"/>
      <c r="F33" s="34" t="e">
        <f>SUMIF(#REF!,'3- Estimation CAP'!D20,#REF!)*SUMIF(#REF!,'3- Estimation CAP'!D20,#REF!)</f>
        <v>#REF!</v>
      </c>
      <c r="G33" s="34" t="e">
        <f>IF(D33="-",0,(+SUMPRODUCT((#REF!=1)*(#REF!='3- Estimation CAP'!$D20)*(#REF!=1)*(#REF!))))</f>
        <v>#REF!</v>
      </c>
      <c r="H33" s="34"/>
      <c r="I33" s="34" t="e">
        <f t="shared" ref="I33:I49" si="1">+F33-G33+H33</f>
        <v>#REF!</v>
      </c>
      <c r="J33" s="18"/>
      <c r="K33" s="92" t="e">
        <f>+'3- Estimation CAP'!#REF!</f>
        <v>#REF!</v>
      </c>
      <c r="L33" s="33" t="e">
        <f>K33-SUMPRODUCT((#REF!=1756)*(#REF!="Janvier")*(#REF!))</f>
        <v>#REF!</v>
      </c>
      <c r="M33" s="93"/>
      <c r="O33" s="92" t="e">
        <f>+'3- Estimation CAP'!#REF!</f>
        <v>#REF!</v>
      </c>
      <c r="P33" s="33" t="e">
        <f>O33-SUMPRODUCT((#REF!=1756)*(#REF!="Janvier")*(#REF!))</f>
        <v>#REF!</v>
      </c>
      <c r="Q33" s="93"/>
      <c r="S33" s="92" t="e">
        <f>+'3- Estimation CAP'!#REF!</f>
        <v>#REF!</v>
      </c>
      <c r="T33" s="33" t="e">
        <f>S33-SUMPRODUCT((#REF!=1756)*(#REF!="Janvier")*(#REF!))</f>
        <v>#REF!</v>
      </c>
      <c r="U33" s="93"/>
      <c r="W33" s="92" t="e">
        <f>+'3- Estimation CAP'!#REF!</f>
        <v>#REF!</v>
      </c>
      <c r="X33" s="33" t="e">
        <f>W33-SUMPRODUCT((#REF!=1756)*(#REF!="Janvier")*(#REF!))</f>
        <v>#REF!</v>
      </c>
      <c r="Y33" s="93"/>
      <c r="AA33" s="92" t="e">
        <f>+'3- Estimation CAP'!#REF!</f>
        <v>#REF!</v>
      </c>
      <c r="AB33" s="33" t="e">
        <f>AA33-SUMPRODUCT((#REF!=1756)*(#REF!="Janvier")*(#REF!))</f>
        <v>#REF!</v>
      </c>
      <c r="AC33" s="93"/>
      <c r="AE33" s="92" t="e">
        <f>+'3- Estimation CAP'!#REF!</f>
        <v>#REF!</v>
      </c>
      <c r="AF33" s="33" t="e">
        <f>AE33-SUMPRODUCT((#REF!=1756)*(#REF!="Janvier")*(#REF!))</f>
        <v>#REF!</v>
      </c>
      <c r="AG33" s="93"/>
      <c r="AI33" s="92" t="e">
        <f>+'3- Estimation CAP'!#REF!</f>
        <v>#REF!</v>
      </c>
      <c r="AJ33" s="33" t="e">
        <f>AI33-SUMPRODUCT((#REF!=1756)*(#REF!="Janvier")*(#REF!))</f>
        <v>#REF!</v>
      </c>
      <c r="AK33" s="93"/>
      <c r="AM33" s="92" t="e">
        <f>+'3- Estimation CAP'!#REF!</f>
        <v>#REF!</v>
      </c>
      <c r="AN33" s="33" t="e">
        <f>AM33-SUMPRODUCT((#REF!=1756)*(#REF!="Janvier")*(#REF!))</f>
        <v>#REF!</v>
      </c>
      <c r="AO33" s="93"/>
      <c r="AQ33" s="92" t="e">
        <f>+'3- Estimation CAP'!#REF!</f>
        <v>#REF!</v>
      </c>
      <c r="AR33" s="33" t="e">
        <f>AQ33-SUMPRODUCT((#REF!=1756)*(#REF!="Janvier")*(#REF!))</f>
        <v>#REF!</v>
      </c>
      <c r="AS33" s="93"/>
      <c r="AU33" s="92" t="e">
        <f>+'3- Estimation CAP'!#REF!</f>
        <v>#REF!</v>
      </c>
      <c r="AV33" s="33" t="e">
        <f>AU33-SUMPRODUCT((#REF!=1756)*(#REF!="Janvier")*(#REF!))</f>
        <v>#REF!</v>
      </c>
      <c r="AW33" s="93"/>
      <c r="AY33" s="92" t="e">
        <f>+'3- Estimation CAP'!#REF!</f>
        <v>#REF!</v>
      </c>
      <c r="AZ33" s="33" t="e">
        <f>AY33-SUMPRODUCT((#REF!=1756)*(#REF!="Janvier")*(#REF!))</f>
        <v>#REF!</v>
      </c>
      <c r="BA33" s="93"/>
      <c r="BC33" s="92" t="e">
        <f>+'3- Estimation CAP'!#REF!</f>
        <v>#REF!</v>
      </c>
      <c r="BD33" s="33" t="e">
        <f>BC33-SUMPRODUCT((#REF!=1756)*(#REF!="Janvier")*(#REF!))</f>
        <v>#REF!</v>
      </c>
      <c r="BE33" s="93"/>
    </row>
    <row r="34" spans="2:57" ht="15" customHeight="1">
      <c r="B34" s="39"/>
      <c r="C34" s="44"/>
      <c r="D34" s="42"/>
      <c r="F34" s="35" t="e">
        <f>SUMIF(#REF!,'3- Estimation CAP'!D21,#REF!)*SUMIF(#REF!,'3- Estimation CAP'!D21,#REF!)</f>
        <v>#REF!</v>
      </c>
      <c r="G34" s="35" t="e">
        <f>IF(D34="-",0,(+SUMPRODUCT((#REF!=1)*(#REF!='3- Estimation CAP'!$D21)*(#REF!=1)*(#REF!))))</f>
        <v>#REF!</v>
      </c>
      <c r="H34" s="35"/>
      <c r="I34" s="35" t="e">
        <f t="shared" si="1"/>
        <v>#REF!</v>
      </c>
      <c r="J34" s="18"/>
      <c r="K34" s="24" t="e">
        <f>+'3- Estimation CAP'!#REF!</f>
        <v>#REF!</v>
      </c>
      <c r="L34" s="17" t="e">
        <f>K34-SUMPRODUCT((#REF!=1756)*(#REF!="Janvier")*(#REF!))</f>
        <v>#REF!</v>
      </c>
      <c r="M34" s="30"/>
      <c r="O34" s="24" t="e">
        <f>+'3- Estimation CAP'!#REF!</f>
        <v>#REF!</v>
      </c>
      <c r="P34" s="17" t="e">
        <f>O34-SUMPRODUCT((#REF!=1756)*(#REF!="Janvier")*(#REF!))</f>
        <v>#REF!</v>
      </c>
      <c r="Q34" s="30"/>
      <c r="S34" s="24" t="e">
        <f>+'3- Estimation CAP'!#REF!</f>
        <v>#REF!</v>
      </c>
      <c r="T34" s="17" t="e">
        <f>S34-SUMPRODUCT((#REF!=1756)*(#REF!="Janvier")*(#REF!))</f>
        <v>#REF!</v>
      </c>
      <c r="U34" s="30"/>
      <c r="W34" s="24" t="e">
        <f>+'3- Estimation CAP'!#REF!</f>
        <v>#REF!</v>
      </c>
      <c r="X34" s="17" t="e">
        <f>W34-SUMPRODUCT((#REF!=1756)*(#REF!="Janvier")*(#REF!))</f>
        <v>#REF!</v>
      </c>
      <c r="Y34" s="30"/>
      <c r="AA34" s="24" t="e">
        <f>+'3- Estimation CAP'!#REF!</f>
        <v>#REF!</v>
      </c>
      <c r="AB34" s="17" t="e">
        <f>AA34-SUMPRODUCT((#REF!=1756)*(#REF!="Janvier")*(#REF!))</f>
        <v>#REF!</v>
      </c>
      <c r="AC34" s="30"/>
      <c r="AE34" s="24" t="e">
        <f>+'3- Estimation CAP'!#REF!</f>
        <v>#REF!</v>
      </c>
      <c r="AF34" s="17" t="e">
        <f>AE34-SUMPRODUCT((#REF!=1756)*(#REF!="Janvier")*(#REF!))</f>
        <v>#REF!</v>
      </c>
      <c r="AG34" s="30"/>
      <c r="AI34" s="24" t="e">
        <f>+'3- Estimation CAP'!#REF!</f>
        <v>#REF!</v>
      </c>
      <c r="AJ34" s="17" t="e">
        <f>AI34-SUMPRODUCT((#REF!=1756)*(#REF!="Janvier")*(#REF!))</f>
        <v>#REF!</v>
      </c>
      <c r="AK34" s="30"/>
      <c r="AM34" s="24" t="e">
        <f>+'3- Estimation CAP'!#REF!</f>
        <v>#REF!</v>
      </c>
      <c r="AN34" s="17" t="e">
        <f>AM34-SUMPRODUCT((#REF!=1756)*(#REF!="Janvier")*(#REF!))</f>
        <v>#REF!</v>
      </c>
      <c r="AO34" s="30"/>
      <c r="AQ34" s="24" t="e">
        <f>+'3- Estimation CAP'!#REF!</f>
        <v>#REF!</v>
      </c>
      <c r="AR34" s="17" t="e">
        <f>AQ34-SUMPRODUCT((#REF!=1756)*(#REF!="Janvier")*(#REF!))</f>
        <v>#REF!</v>
      </c>
      <c r="AS34" s="30"/>
      <c r="AU34" s="24" t="e">
        <f>+'3- Estimation CAP'!#REF!</f>
        <v>#REF!</v>
      </c>
      <c r="AV34" s="17" t="e">
        <f>AU34-SUMPRODUCT((#REF!=1756)*(#REF!="Janvier")*(#REF!))</f>
        <v>#REF!</v>
      </c>
      <c r="AW34" s="30"/>
      <c r="AY34" s="24" t="e">
        <f>+'3- Estimation CAP'!#REF!</f>
        <v>#REF!</v>
      </c>
      <c r="AZ34" s="17" t="e">
        <f>AY34-SUMPRODUCT((#REF!=1756)*(#REF!="Janvier")*(#REF!))</f>
        <v>#REF!</v>
      </c>
      <c r="BA34" s="30"/>
      <c r="BC34" s="24" t="e">
        <f>+'3- Estimation CAP'!#REF!</f>
        <v>#REF!</v>
      </c>
      <c r="BD34" s="17" t="e">
        <f>BC34-SUMPRODUCT((#REF!=1756)*(#REF!="Janvier")*(#REF!))</f>
        <v>#REF!</v>
      </c>
      <c r="BE34" s="30"/>
    </row>
    <row r="35" spans="2:57" ht="15" customHeight="1">
      <c r="B35" s="39"/>
      <c r="C35" s="44"/>
      <c r="D35" s="42"/>
      <c r="F35" s="35" t="e">
        <f>SUMIF(#REF!,'3- Estimation CAP'!D23,#REF!)*SUMIF(#REF!,'3- Estimation CAP'!D23,#REF!)</f>
        <v>#REF!</v>
      </c>
      <c r="G35" s="35" t="e">
        <f>IF(D35="-",0,(+SUMPRODUCT((#REF!=1)*(#REF!='3- Estimation CAP'!$D23)*(#REF!=1)*(#REF!))))</f>
        <v>#REF!</v>
      </c>
      <c r="H35" s="35"/>
      <c r="I35" s="35" t="e">
        <f t="shared" si="1"/>
        <v>#REF!</v>
      </c>
      <c r="J35" s="18"/>
      <c r="K35" s="24" t="e">
        <f>+'3- Estimation CAP'!#REF!</f>
        <v>#REF!</v>
      </c>
      <c r="L35" s="17" t="e">
        <f>K35-SUMPRODUCT((#REF!=1756)*(#REF!="Janvier")*(#REF!))</f>
        <v>#REF!</v>
      </c>
      <c r="M35" s="30"/>
      <c r="O35" s="24" t="e">
        <f>+'3- Estimation CAP'!#REF!</f>
        <v>#REF!</v>
      </c>
      <c r="P35" s="17" t="e">
        <f>O35-SUMPRODUCT((#REF!=1756)*(#REF!="Janvier")*(#REF!))</f>
        <v>#REF!</v>
      </c>
      <c r="Q35" s="30"/>
      <c r="S35" s="24" t="e">
        <f>+'3- Estimation CAP'!#REF!</f>
        <v>#REF!</v>
      </c>
      <c r="T35" s="17" t="e">
        <f>S35-SUMPRODUCT((#REF!=1756)*(#REF!="Janvier")*(#REF!))</f>
        <v>#REF!</v>
      </c>
      <c r="U35" s="30"/>
      <c r="W35" s="24" t="e">
        <f>+'3- Estimation CAP'!#REF!</f>
        <v>#REF!</v>
      </c>
      <c r="X35" s="17" t="e">
        <f>W35-SUMPRODUCT((#REF!=1756)*(#REF!="Janvier")*(#REF!))</f>
        <v>#REF!</v>
      </c>
      <c r="Y35" s="30"/>
      <c r="AA35" s="24" t="e">
        <f>+'3- Estimation CAP'!#REF!</f>
        <v>#REF!</v>
      </c>
      <c r="AB35" s="17" t="e">
        <f>AA35-SUMPRODUCT((#REF!=1756)*(#REF!="Janvier")*(#REF!))</f>
        <v>#REF!</v>
      </c>
      <c r="AC35" s="30"/>
      <c r="AE35" s="24" t="e">
        <f>+'3- Estimation CAP'!#REF!</f>
        <v>#REF!</v>
      </c>
      <c r="AF35" s="17" t="e">
        <f>AE35-SUMPRODUCT((#REF!=1756)*(#REF!="Janvier")*(#REF!))</f>
        <v>#REF!</v>
      </c>
      <c r="AG35" s="30"/>
      <c r="AI35" s="24" t="e">
        <f>+'3- Estimation CAP'!#REF!</f>
        <v>#REF!</v>
      </c>
      <c r="AJ35" s="17" t="e">
        <f>AI35-SUMPRODUCT((#REF!=1756)*(#REF!="Janvier")*(#REF!))</f>
        <v>#REF!</v>
      </c>
      <c r="AK35" s="30"/>
      <c r="AM35" s="24" t="e">
        <f>+'3- Estimation CAP'!#REF!</f>
        <v>#REF!</v>
      </c>
      <c r="AN35" s="17" t="e">
        <f>AM35-SUMPRODUCT((#REF!=1756)*(#REF!="Janvier")*(#REF!))</f>
        <v>#REF!</v>
      </c>
      <c r="AO35" s="30"/>
      <c r="AQ35" s="24" t="e">
        <f>+'3- Estimation CAP'!#REF!</f>
        <v>#REF!</v>
      </c>
      <c r="AR35" s="17" t="e">
        <f>AQ35-SUMPRODUCT((#REF!=1756)*(#REF!="Janvier")*(#REF!))</f>
        <v>#REF!</v>
      </c>
      <c r="AS35" s="30"/>
      <c r="AU35" s="24" t="e">
        <f>+'3- Estimation CAP'!#REF!</f>
        <v>#REF!</v>
      </c>
      <c r="AV35" s="17" t="e">
        <f>AU35-SUMPRODUCT((#REF!=1756)*(#REF!="Janvier")*(#REF!))</f>
        <v>#REF!</v>
      </c>
      <c r="AW35" s="30"/>
      <c r="AY35" s="24" t="e">
        <f>+'3- Estimation CAP'!#REF!</f>
        <v>#REF!</v>
      </c>
      <c r="AZ35" s="17" t="e">
        <f>AY35-SUMPRODUCT((#REF!=1756)*(#REF!="Janvier")*(#REF!))</f>
        <v>#REF!</v>
      </c>
      <c r="BA35" s="30"/>
      <c r="BC35" s="24" t="e">
        <f>+'3- Estimation CAP'!#REF!</f>
        <v>#REF!</v>
      </c>
      <c r="BD35" s="17" t="e">
        <f>BC35-SUMPRODUCT((#REF!=1756)*(#REF!="Janvier")*(#REF!))</f>
        <v>#REF!</v>
      </c>
      <c r="BE35" s="30"/>
    </row>
    <row r="36" spans="2:57" ht="15" customHeight="1">
      <c r="B36" s="39"/>
      <c r="C36" s="44"/>
      <c r="D36" s="42"/>
      <c r="F36" s="35" t="e">
        <f>SUMIF(#REF!,'3- Estimation CAP'!D24,#REF!)*SUMIF(#REF!,'3- Estimation CAP'!D24,#REF!)</f>
        <v>#REF!</v>
      </c>
      <c r="G36" s="35" t="e">
        <f>IF(D36="-",0,(+SUMPRODUCT((#REF!=1)*(#REF!='3- Estimation CAP'!$D24)*(#REF!=1)*(#REF!))))</f>
        <v>#REF!</v>
      </c>
      <c r="H36" s="35"/>
      <c r="I36" s="35" t="e">
        <f t="shared" si="1"/>
        <v>#REF!</v>
      </c>
      <c r="J36" s="18"/>
      <c r="K36" s="24" t="e">
        <f>+'3- Estimation CAP'!#REF!</f>
        <v>#REF!</v>
      </c>
      <c r="L36" s="17" t="e">
        <f>K36-SUMPRODUCT((#REF!=1756)*(#REF!="Janvier")*(#REF!))</f>
        <v>#REF!</v>
      </c>
      <c r="M36" s="30"/>
      <c r="O36" s="24" t="e">
        <f>+'3- Estimation CAP'!#REF!</f>
        <v>#REF!</v>
      </c>
      <c r="P36" s="17" t="e">
        <f>O36-SUMPRODUCT((#REF!=1756)*(#REF!="Janvier")*(#REF!))</f>
        <v>#REF!</v>
      </c>
      <c r="Q36" s="30"/>
      <c r="S36" s="24" t="e">
        <f>+'3- Estimation CAP'!#REF!</f>
        <v>#REF!</v>
      </c>
      <c r="T36" s="17" t="e">
        <f>S36-SUMPRODUCT((#REF!=1756)*(#REF!="Janvier")*(#REF!))</f>
        <v>#REF!</v>
      </c>
      <c r="U36" s="30"/>
      <c r="W36" s="24" t="e">
        <f>+'3- Estimation CAP'!#REF!</f>
        <v>#REF!</v>
      </c>
      <c r="X36" s="17" t="e">
        <f>W36-SUMPRODUCT((#REF!=1756)*(#REF!="Janvier")*(#REF!))</f>
        <v>#REF!</v>
      </c>
      <c r="Y36" s="30"/>
      <c r="AA36" s="24" t="e">
        <f>+'3- Estimation CAP'!#REF!</f>
        <v>#REF!</v>
      </c>
      <c r="AB36" s="17" t="e">
        <f>AA36-SUMPRODUCT((#REF!=1756)*(#REF!="Janvier")*(#REF!))</f>
        <v>#REF!</v>
      </c>
      <c r="AC36" s="30"/>
      <c r="AE36" s="24" t="e">
        <f>+'3- Estimation CAP'!#REF!</f>
        <v>#REF!</v>
      </c>
      <c r="AF36" s="17" t="e">
        <f>AE36-SUMPRODUCT((#REF!=1756)*(#REF!="Janvier")*(#REF!))</f>
        <v>#REF!</v>
      </c>
      <c r="AG36" s="30"/>
      <c r="AI36" s="24" t="e">
        <f>+'3- Estimation CAP'!#REF!</f>
        <v>#REF!</v>
      </c>
      <c r="AJ36" s="17" t="e">
        <f>AI36-SUMPRODUCT((#REF!=1756)*(#REF!="Janvier")*(#REF!))</f>
        <v>#REF!</v>
      </c>
      <c r="AK36" s="30"/>
      <c r="AM36" s="24" t="e">
        <f>+'3- Estimation CAP'!#REF!</f>
        <v>#REF!</v>
      </c>
      <c r="AN36" s="17" t="e">
        <f>AM36-SUMPRODUCT((#REF!=1756)*(#REF!="Janvier")*(#REF!))</f>
        <v>#REF!</v>
      </c>
      <c r="AO36" s="30"/>
      <c r="AQ36" s="24" t="e">
        <f>+'3- Estimation CAP'!#REF!</f>
        <v>#REF!</v>
      </c>
      <c r="AR36" s="17" t="e">
        <f>AQ36-SUMPRODUCT((#REF!=1756)*(#REF!="Janvier")*(#REF!))</f>
        <v>#REF!</v>
      </c>
      <c r="AS36" s="30"/>
      <c r="AU36" s="24" t="e">
        <f>+'3- Estimation CAP'!#REF!</f>
        <v>#REF!</v>
      </c>
      <c r="AV36" s="17" t="e">
        <f>AU36-SUMPRODUCT((#REF!=1756)*(#REF!="Janvier")*(#REF!))</f>
        <v>#REF!</v>
      </c>
      <c r="AW36" s="30"/>
      <c r="AY36" s="24" t="e">
        <f>+'3- Estimation CAP'!#REF!</f>
        <v>#REF!</v>
      </c>
      <c r="AZ36" s="17" t="e">
        <f>AY36-SUMPRODUCT((#REF!=1756)*(#REF!="Janvier")*(#REF!))</f>
        <v>#REF!</v>
      </c>
      <c r="BA36" s="30"/>
      <c r="BC36" s="24" t="e">
        <f>+'3- Estimation CAP'!#REF!</f>
        <v>#REF!</v>
      </c>
      <c r="BD36" s="17" t="e">
        <f>BC36-SUMPRODUCT((#REF!=1756)*(#REF!="Janvier")*(#REF!))</f>
        <v>#REF!</v>
      </c>
      <c r="BE36" s="30"/>
    </row>
    <row r="37" spans="2:57" ht="15" customHeight="1">
      <c r="B37" s="39"/>
      <c r="C37" s="44"/>
      <c r="D37" s="42"/>
      <c r="F37" s="35" t="e">
        <f>SUMIF(#REF!,'3- Estimation CAP'!D31,#REF!)*SUMIF(#REF!,'3- Estimation CAP'!D31,#REF!)</f>
        <v>#REF!</v>
      </c>
      <c r="G37" s="35" t="e">
        <f>IF(D37="-",0,(+SUMPRODUCT((#REF!=1)*(#REF!='3- Estimation CAP'!$D31)*(#REF!=1)*(#REF!))))</f>
        <v>#REF!</v>
      </c>
      <c r="H37" s="35"/>
      <c r="I37" s="35" t="e">
        <f t="shared" si="1"/>
        <v>#REF!</v>
      </c>
      <c r="J37" s="18"/>
      <c r="K37" s="24" t="e">
        <f>+'3- Estimation CAP'!#REF!</f>
        <v>#REF!</v>
      </c>
      <c r="L37" s="17" t="e">
        <f>K37-SUMPRODUCT((#REF!=1756)*(#REF!="Janvier")*(#REF!))</f>
        <v>#REF!</v>
      </c>
      <c r="M37" s="30"/>
      <c r="O37" s="24" t="e">
        <f>+'3- Estimation CAP'!#REF!</f>
        <v>#REF!</v>
      </c>
      <c r="P37" s="17" t="e">
        <f>O37-SUMPRODUCT((#REF!=1756)*(#REF!="Janvier")*(#REF!))</f>
        <v>#REF!</v>
      </c>
      <c r="Q37" s="30"/>
      <c r="S37" s="24" t="e">
        <f>+'3- Estimation CAP'!#REF!</f>
        <v>#REF!</v>
      </c>
      <c r="T37" s="17" t="e">
        <f>S37-SUMPRODUCT((#REF!=1756)*(#REF!="Janvier")*(#REF!))</f>
        <v>#REF!</v>
      </c>
      <c r="U37" s="30"/>
      <c r="W37" s="24" t="e">
        <f>+'3- Estimation CAP'!#REF!</f>
        <v>#REF!</v>
      </c>
      <c r="X37" s="17" t="e">
        <f>W37-SUMPRODUCT((#REF!=1756)*(#REF!="Janvier")*(#REF!))</f>
        <v>#REF!</v>
      </c>
      <c r="Y37" s="30"/>
      <c r="AA37" s="24" t="e">
        <f>+'3- Estimation CAP'!#REF!</f>
        <v>#REF!</v>
      </c>
      <c r="AB37" s="17" t="e">
        <f>AA37-SUMPRODUCT((#REF!=1756)*(#REF!="Janvier")*(#REF!))</f>
        <v>#REF!</v>
      </c>
      <c r="AC37" s="30"/>
      <c r="AE37" s="24" t="e">
        <f>+'3- Estimation CAP'!#REF!</f>
        <v>#REF!</v>
      </c>
      <c r="AF37" s="17" t="e">
        <f>AE37-SUMPRODUCT((#REF!=1756)*(#REF!="Janvier")*(#REF!))</f>
        <v>#REF!</v>
      </c>
      <c r="AG37" s="30"/>
      <c r="AI37" s="24" t="e">
        <f>+'3- Estimation CAP'!#REF!</f>
        <v>#REF!</v>
      </c>
      <c r="AJ37" s="17" t="e">
        <f>AI37-SUMPRODUCT((#REF!=1756)*(#REF!="Janvier")*(#REF!))</f>
        <v>#REF!</v>
      </c>
      <c r="AK37" s="30"/>
      <c r="AM37" s="24" t="e">
        <f>+'3- Estimation CAP'!#REF!</f>
        <v>#REF!</v>
      </c>
      <c r="AN37" s="17" t="e">
        <f>AM37-SUMPRODUCT((#REF!=1756)*(#REF!="Janvier")*(#REF!))</f>
        <v>#REF!</v>
      </c>
      <c r="AO37" s="30"/>
      <c r="AQ37" s="24" t="e">
        <f>+'3- Estimation CAP'!#REF!</f>
        <v>#REF!</v>
      </c>
      <c r="AR37" s="17" t="e">
        <f>AQ37-SUMPRODUCT((#REF!=1756)*(#REF!="Janvier")*(#REF!))</f>
        <v>#REF!</v>
      </c>
      <c r="AS37" s="30"/>
      <c r="AU37" s="24" t="e">
        <f>+'3- Estimation CAP'!#REF!</f>
        <v>#REF!</v>
      </c>
      <c r="AV37" s="17" t="e">
        <f>AU37-SUMPRODUCT((#REF!=1756)*(#REF!="Janvier")*(#REF!))</f>
        <v>#REF!</v>
      </c>
      <c r="AW37" s="30"/>
      <c r="AY37" s="24" t="e">
        <f>+'3- Estimation CAP'!#REF!</f>
        <v>#REF!</v>
      </c>
      <c r="AZ37" s="17" t="e">
        <f>AY37-SUMPRODUCT((#REF!=1756)*(#REF!="Janvier")*(#REF!))</f>
        <v>#REF!</v>
      </c>
      <c r="BA37" s="30"/>
      <c r="BC37" s="24" t="e">
        <f>+'3- Estimation CAP'!#REF!</f>
        <v>#REF!</v>
      </c>
      <c r="BD37" s="17" t="e">
        <f>BC37-SUMPRODUCT((#REF!=1756)*(#REF!="Janvier")*(#REF!))</f>
        <v>#REF!</v>
      </c>
      <c r="BE37" s="30"/>
    </row>
    <row r="38" spans="2:57" ht="15" customHeight="1">
      <c r="B38" s="39"/>
      <c r="C38" s="44"/>
      <c r="D38" s="42"/>
      <c r="F38" s="35" t="e">
        <f>SUMIF(#REF!,'3- Estimation CAP'!D40,#REF!)*SUMIF(#REF!,'3- Estimation CAP'!D40,#REF!)</f>
        <v>#REF!</v>
      </c>
      <c r="G38" s="35" t="e">
        <f>IF(D38="-",0,(+SUMPRODUCT((#REF!=1)*(#REF!='3- Estimation CAP'!$D40)*(#REF!=1)*(#REF!))))</f>
        <v>#REF!</v>
      </c>
      <c r="H38" s="35"/>
      <c r="I38" s="35" t="e">
        <f t="shared" si="1"/>
        <v>#REF!</v>
      </c>
      <c r="J38" s="18"/>
      <c r="K38" s="24" t="e">
        <f>+'3- Estimation CAP'!#REF!</f>
        <v>#REF!</v>
      </c>
      <c r="L38" s="17" t="e">
        <f>K38-SUMPRODUCT((#REF!=1756)*(#REF!="Janvier")*(#REF!))</f>
        <v>#REF!</v>
      </c>
      <c r="M38" s="30"/>
      <c r="O38" s="24" t="e">
        <f>+'3- Estimation CAP'!#REF!</f>
        <v>#REF!</v>
      </c>
      <c r="P38" s="17" t="e">
        <f>O38-SUMPRODUCT((#REF!=1756)*(#REF!="Janvier")*(#REF!))</f>
        <v>#REF!</v>
      </c>
      <c r="Q38" s="30"/>
      <c r="S38" s="24" t="e">
        <f>+'3- Estimation CAP'!#REF!</f>
        <v>#REF!</v>
      </c>
      <c r="T38" s="17" t="e">
        <f>S38-SUMPRODUCT((#REF!=1756)*(#REF!="Janvier")*(#REF!))</f>
        <v>#REF!</v>
      </c>
      <c r="U38" s="30"/>
      <c r="W38" s="24" t="e">
        <f>+'3- Estimation CAP'!#REF!</f>
        <v>#REF!</v>
      </c>
      <c r="X38" s="17" t="e">
        <f>W38-SUMPRODUCT((#REF!=1756)*(#REF!="Janvier")*(#REF!))</f>
        <v>#REF!</v>
      </c>
      <c r="Y38" s="30"/>
      <c r="AA38" s="24" t="e">
        <f>+'3- Estimation CAP'!#REF!</f>
        <v>#REF!</v>
      </c>
      <c r="AB38" s="17" t="e">
        <f>AA38-SUMPRODUCT((#REF!=1756)*(#REF!="Janvier")*(#REF!))</f>
        <v>#REF!</v>
      </c>
      <c r="AC38" s="30"/>
      <c r="AE38" s="24" t="e">
        <f>+'3- Estimation CAP'!#REF!</f>
        <v>#REF!</v>
      </c>
      <c r="AF38" s="17" t="e">
        <f>AE38-SUMPRODUCT((#REF!=1756)*(#REF!="Janvier")*(#REF!))</f>
        <v>#REF!</v>
      </c>
      <c r="AG38" s="30"/>
      <c r="AI38" s="24" t="e">
        <f>+'3- Estimation CAP'!#REF!</f>
        <v>#REF!</v>
      </c>
      <c r="AJ38" s="17" t="e">
        <f>AI38-SUMPRODUCT((#REF!=1756)*(#REF!="Janvier")*(#REF!))</f>
        <v>#REF!</v>
      </c>
      <c r="AK38" s="30"/>
      <c r="AM38" s="24" t="e">
        <f>+'3- Estimation CAP'!#REF!</f>
        <v>#REF!</v>
      </c>
      <c r="AN38" s="17" t="e">
        <f>AM38-SUMPRODUCT((#REF!=1756)*(#REF!="Janvier")*(#REF!))</f>
        <v>#REF!</v>
      </c>
      <c r="AO38" s="30"/>
      <c r="AQ38" s="24" t="e">
        <f>+'3- Estimation CAP'!#REF!</f>
        <v>#REF!</v>
      </c>
      <c r="AR38" s="17" t="e">
        <f>AQ38-SUMPRODUCT((#REF!=1756)*(#REF!="Janvier")*(#REF!))</f>
        <v>#REF!</v>
      </c>
      <c r="AS38" s="30"/>
      <c r="AU38" s="24" t="e">
        <f>+'3- Estimation CAP'!#REF!</f>
        <v>#REF!</v>
      </c>
      <c r="AV38" s="17" t="e">
        <f>AU38-SUMPRODUCT((#REF!=1756)*(#REF!="Janvier")*(#REF!))</f>
        <v>#REF!</v>
      </c>
      <c r="AW38" s="30"/>
      <c r="AY38" s="24" t="e">
        <f>+'3- Estimation CAP'!#REF!</f>
        <v>#REF!</v>
      </c>
      <c r="AZ38" s="17" t="e">
        <f>AY38-SUMPRODUCT((#REF!=1756)*(#REF!="Janvier")*(#REF!))</f>
        <v>#REF!</v>
      </c>
      <c r="BA38" s="30"/>
      <c r="BC38" s="24" t="e">
        <f>+'3- Estimation CAP'!#REF!</f>
        <v>#REF!</v>
      </c>
      <c r="BD38" s="17" t="e">
        <f>BC38-SUMPRODUCT((#REF!=1756)*(#REF!="Janvier")*(#REF!))</f>
        <v>#REF!</v>
      </c>
      <c r="BE38" s="30"/>
    </row>
    <row r="39" spans="2:57" ht="15" customHeight="1">
      <c r="B39" s="40"/>
      <c r="C39" s="49"/>
      <c r="D39" s="42"/>
      <c r="F39" s="35" t="e">
        <f>SUMIF(#REF!,'3- Estimation CAP'!D41,#REF!)*SUMIF(#REF!,'3- Estimation CAP'!D41,#REF!)</f>
        <v>#REF!</v>
      </c>
      <c r="G39" s="35" t="e">
        <f>IF(D39="-",0,(+SUMPRODUCT((#REF!=1)*(#REF!='3- Estimation CAP'!$D41)*(#REF!=1)*(#REF!))))</f>
        <v>#REF!</v>
      </c>
      <c r="H39" s="35"/>
      <c r="I39" s="35" t="e">
        <f t="shared" si="1"/>
        <v>#REF!</v>
      </c>
      <c r="J39" s="18"/>
      <c r="K39" s="24" t="e">
        <f>+'3- Estimation CAP'!#REF!</f>
        <v>#REF!</v>
      </c>
      <c r="L39" s="17" t="e">
        <f>K39-SUMPRODUCT((#REF!=1756)*(#REF!="Janvier")*(#REF!))</f>
        <v>#REF!</v>
      </c>
      <c r="M39" s="30"/>
      <c r="O39" s="24" t="e">
        <f>+'3- Estimation CAP'!#REF!</f>
        <v>#REF!</v>
      </c>
      <c r="P39" s="17" t="e">
        <f>O39-SUMPRODUCT((#REF!=1756)*(#REF!="Janvier")*(#REF!))</f>
        <v>#REF!</v>
      </c>
      <c r="Q39" s="30"/>
      <c r="S39" s="24" t="e">
        <f>+'3- Estimation CAP'!#REF!</f>
        <v>#REF!</v>
      </c>
      <c r="T39" s="17" t="e">
        <f>S39-SUMPRODUCT((#REF!=1756)*(#REF!="Janvier")*(#REF!))</f>
        <v>#REF!</v>
      </c>
      <c r="U39" s="30"/>
      <c r="W39" s="24" t="e">
        <f>+'3- Estimation CAP'!#REF!</f>
        <v>#REF!</v>
      </c>
      <c r="X39" s="17" t="e">
        <f>W39-SUMPRODUCT((#REF!=1756)*(#REF!="Janvier")*(#REF!))</f>
        <v>#REF!</v>
      </c>
      <c r="Y39" s="30"/>
      <c r="AA39" s="24" t="e">
        <f>+'3- Estimation CAP'!#REF!</f>
        <v>#REF!</v>
      </c>
      <c r="AB39" s="17" t="e">
        <f>AA39-SUMPRODUCT((#REF!=1756)*(#REF!="Janvier")*(#REF!))</f>
        <v>#REF!</v>
      </c>
      <c r="AC39" s="30"/>
      <c r="AE39" s="24" t="e">
        <f>+'3- Estimation CAP'!#REF!</f>
        <v>#REF!</v>
      </c>
      <c r="AF39" s="17" t="e">
        <f>AE39-SUMPRODUCT((#REF!=1756)*(#REF!="Janvier")*(#REF!))</f>
        <v>#REF!</v>
      </c>
      <c r="AG39" s="30"/>
      <c r="AI39" s="24" t="e">
        <f>+'3- Estimation CAP'!#REF!</f>
        <v>#REF!</v>
      </c>
      <c r="AJ39" s="17" t="e">
        <f>AI39-SUMPRODUCT((#REF!=1756)*(#REF!="Janvier")*(#REF!))</f>
        <v>#REF!</v>
      </c>
      <c r="AK39" s="30"/>
      <c r="AM39" s="24" t="e">
        <f>+'3- Estimation CAP'!#REF!</f>
        <v>#REF!</v>
      </c>
      <c r="AN39" s="17" t="e">
        <f>AM39-SUMPRODUCT((#REF!=1756)*(#REF!="Janvier")*(#REF!))</f>
        <v>#REF!</v>
      </c>
      <c r="AO39" s="30"/>
      <c r="AQ39" s="24" t="e">
        <f>+'3- Estimation CAP'!#REF!</f>
        <v>#REF!</v>
      </c>
      <c r="AR39" s="17" t="e">
        <f>AQ39-SUMPRODUCT((#REF!=1756)*(#REF!="Janvier")*(#REF!))</f>
        <v>#REF!</v>
      </c>
      <c r="AS39" s="30"/>
      <c r="AU39" s="24" t="e">
        <f>+'3- Estimation CAP'!#REF!</f>
        <v>#REF!</v>
      </c>
      <c r="AV39" s="17" t="e">
        <f>AU39-SUMPRODUCT((#REF!=1756)*(#REF!="Janvier")*(#REF!))</f>
        <v>#REF!</v>
      </c>
      <c r="AW39" s="30"/>
      <c r="AY39" s="24" t="e">
        <f>+'3- Estimation CAP'!#REF!</f>
        <v>#REF!</v>
      </c>
      <c r="AZ39" s="17" t="e">
        <f>AY39-SUMPRODUCT((#REF!=1756)*(#REF!="Janvier")*(#REF!))</f>
        <v>#REF!</v>
      </c>
      <c r="BA39" s="30"/>
      <c r="BC39" s="24" t="e">
        <f>+'3- Estimation CAP'!#REF!</f>
        <v>#REF!</v>
      </c>
      <c r="BD39" s="17" t="e">
        <f>BC39-SUMPRODUCT((#REF!=1756)*(#REF!="Janvier")*(#REF!))</f>
        <v>#REF!</v>
      </c>
      <c r="BE39" s="30"/>
    </row>
    <row r="40" spans="2:57" ht="15" customHeight="1">
      <c r="B40" s="39"/>
      <c r="C40" s="44"/>
      <c r="D40" s="42"/>
      <c r="F40" s="35" t="e">
        <f>SUMIF(#REF!,'3- Estimation CAP'!D42,#REF!)*SUMIF(#REF!,'3- Estimation CAP'!D42,#REF!)</f>
        <v>#REF!</v>
      </c>
      <c r="G40" s="35" t="e">
        <f>IF(D40="-",0,(+SUMPRODUCT((#REF!=1)*(#REF!='3- Estimation CAP'!$D42)*(#REF!=1)*(#REF!))))</f>
        <v>#REF!</v>
      </c>
      <c r="H40" s="35"/>
      <c r="I40" s="35" t="e">
        <f t="shared" si="1"/>
        <v>#REF!</v>
      </c>
      <c r="J40" s="18"/>
      <c r="K40" s="24" t="e">
        <f>+'3- Estimation CAP'!#REF!</f>
        <v>#REF!</v>
      </c>
      <c r="L40" s="17" t="e">
        <f>K40-SUMPRODUCT((#REF!=1756)*(#REF!="Janvier")*(#REF!))</f>
        <v>#REF!</v>
      </c>
      <c r="M40" s="30"/>
      <c r="O40" s="24" t="e">
        <f>+'3- Estimation CAP'!#REF!</f>
        <v>#REF!</v>
      </c>
      <c r="P40" s="17" t="e">
        <f>O40-SUMPRODUCT((#REF!=1756)*(#REF!="Janvier")*(#REF!))</f>
        <v>#REF!</v>
      </c>
      <c r="Q40" s="30"/>
      <c r="S40" s="24" t="e">
        <f>+'3- Estimation CAP'!#REF!</f>
        <v>#REF!</v>
      </c>
      <c r="T40" s="17" t="e">
        <f>S40-SUMPRODUCT((#REF!=1756)*(#REF!="Janvier")*(#REF!))</f>
        <v>#REF!</v>
      </c>
      <c r="U40" s="30"/>
      <c r="W40" s="24" t="e">
        <f>+'3- Estimation CAP'!#REF!</f>
        <v>#REF!</v>
      </c>
      <c r="X40" s="17" t="e">
        <f>W40-SUMPRODUCT((#REF!=1756)*(#REF!="Janvier")*(#REF!))</f>
        <v>#REF!</v>
      </c>
      <c r="Y40" s="30"/>
      <c r="AA40" s="24" t="e">
        <f>+'3- Estimation CAP'!#REF!</f>
        <v>#REF!</v>
      </c>
      <c r="AB40" s="17" t="e">
        <f>AA40-SUMPRODUCT((#REF!=1756)*(#REF!="Janvier")*(#REF!))</f>
        <v>#REF!</v>
      </c>
      <c r="AC40" s="30"/>
      <c r="AE40" s="24" t="e">
        <f>+'3- Estimation CAP'!#REF!</f>
        <v>#REF!</v>
      </c>
      <c r="AF40" s="17" t="e">
        <f>AE40-SUMPRODUCT((#REF!=1756)*(#REF!="Janvier")*(#REF!))</f>
        <v>#REF!</v>
      </c>
      <c r="AG40" s="30"/>
      <c r="AI40" s="24" t="e">
        <f>+'3- Estimation CAP'!#REF!</f>
        <v>#REF!</v>
      </c>
      <c r="AJ40" s="17" t="e">
        <f>AI40-SUMPRODUCT((#REF!=1756)*(#REF!="Janvier")*(#REF!))</f>
        <v>#REF!</v>
      </c>
      <c r="AK40" s="30"/>
      <c r="AM40" s="24" t="e">
        <f>+'3- Estimation CAP'!#REF!</f>
        <v>#REF!</v>
      </c>
      <c r="AN40" s="17" t="e">
        <f>AM40-SUMPRODUCT((#REF!=1756)*(#REF!="Janvier")*(#REF!))</f>
        <v>#REF!</v>
      </c>
      <c r="AO40" s="30"/>
      <c r="AQ40" s="24" t="e">
        <f>+'3- Estimation CAP'!#REF!</f>
        <v>#REF!</v>
      </c>
      <c r="AR40" s="17" t="e">
        <f>AQ40-SUMPRODUCT((#REF!=1756)*(#REF!="Janvier")*(#REF!))</f>
        <v>#REF!</v>
      </c>
      <c r="AS40" s="30"/>
      <c r="AU40" s="24" t="e">
        <f>+'3- Estimation CAP'!#REF!</f>
        <v>#REF!</v>
      </c>
      <c r="AV40" s="17" t="e">
        <f>AU40-SUMPRODUCT((#REF!=1756)*(#REF!="Janvier")*(#REF!))</f>
        <v>#REF!</v>
      </c>
      <c r="AW40" s="30"/>
      <c r="AY40" s="24" t="e">
        <f>+'3- Estimation CAP'!#REF!</f>
        <v>#REF!</v>
      </c>
      <c r="AZ40" s="17" t="e">
        <f>AY40-SUMPRODUCT((#REF!=1756)*(#REF!="Janvier")*(#REF!))</f>
        <v>#REF!</v>
      </c>
      <c r="BA40" s="30"/>
      <c r="BC40" s="24" t="e">
        <f>+'3- Estimation CAP'!#REF!</f>
        <v>#REF!</v>
      </c>
      <c r="BD40" s="17" t="e">
        <f>BC40-SUMPRODUCT((#REF!=1756)*(#REF!="Janvier")*(#REF!))</f>
        <v>#REF!</v>
      </c>
      <c r="BE40" s="30"/>
    </row>
    <row r="41" spans="2:57" ht="15" customHeight="1">
      <c r="B41" s="55"/>
      <c r="C41" s="56"/>
      <c r="D41" s="42"/>
      <c r="F41" s="35" t="e">
        <f>SUMIF(#REF!,'3- Estimation CAP'!D43,#REF!)*SUMIF(#REF!,'3- Estimation CAP'!D43,#REF!)</f>
        <v>#REF!</v>
      </c>
      <c r="G41" s="35" t="e">
        <f>IF(D41="-",0,(+SUMPRODUCT((#REF!=1)*(#REF!='3- Estimation CAP'!$D43)*(#REF!=1)*(#REF!))))</f>
        <v>#REF!</v>
      </c>
      <c r="H41" s="35"/>
      <c r="I41" s="35" t="e">
        <f t="shared" si="1"/>
        <v>#REF!</v>
      </c>
      <c r="J41" s="18"/>
      <c r="K41" s="24" t="e">
        <f>+'3- Estimation CAP'!#REF!</f>
        <v>#REF!</v>
      </c>
      <c r="L41" s="17" t="e">
        <f>K41-SUMPRODUCT((#REF!=1756)*(#REF!="Janvier")*(#REF!))</f>
        <v>#REF!</v>
      </c>
      <c r="M41" s="30"/>
      <c r="O41" s="24" t="e">
        <f>+'3- Estimation CAP'!#REF!</f>
        <v>#REF!</v>
      </c>
      <c r="P41" s="17" t="e">
        <f>O41-SUMPRODUCT((#REF!=1756)*(#REF!="Janvier")*(#REF!))</f>
        <v>#REF!</v>
      </c>
      <c r="Q41" s="30"/>
      <c r="S41" s="24" t="e">
        <f>+'3- Estimation CAP'!#REF!</f>
        <v>#REF!</v>
      </c>
      <c r="T41" s="17" t="e">
        <f>S41-SUMPRODUCT((#REF!=1756)*(#REF!="Janvier")*(#REF!))</f>
        <v>#REF!</v>
      </c>
      <c r="U41" s="30"/>
      <c r="W41" s="24" t="e">
        <f>+'3- Estimation CAP'!#REF!</f>
        <v>#REF!</v>
      </c>
      <c r="X41" s="17" t="e">
        <f>W41-SUMPRODUCT((#REF!=1756)*(#REF!="Janvier")*(#REF!))</f>
        <v>#REF!</v>
      </c>
      <c r="Y41" s="30"/>
      <c r="AA41" s="24" t="e">
        <f>+'3- Estimation CAP'!#REF!</f>
        <v>#REF!</v>
      </c>
      <c r="AB41" s="17" t="e">
        <f>AA41-SUMPRODUCT((#REF!=1756)*(#REF!="Janvier")*(#REF!))</f>
        <v>#REF!</v>
      </c>
      <c r="AC41" s="30"/>
      <c r="AE41" s="24" t="e">
        <f>+'3- Estimation CAP'!#REF!</f>
        <v>#REF!</v>
      </c>
      <c r="AF41" s="17" t="e">
        <f>AE41-SUMPRODUCT((#REF!=1756)*(#REF!="Janvier")*(#REF!))</f>
        <v>#REF!</v>
      </c>
      <c r="AG41" s="30"/>
      <c r="AI41" s="24" t="e">
        <f>+'3- Estimation CAP'!#REF!</f>
        <v>#REF!</v>
      </c>
      <c r="AJ41" s="17" t="e">
        <f>AI41-SUMPRODUCT((#REF!=1756)*(#REF!="Janvier")*(#REF!))</f>
        <v>#REF!</v>
      </c>
      <c r="AK41" s="30"/>
      <c r="AM41" s="24" t="e">
        <f>+'3- Estimation CAP'!#REF!</f>
        <v>#REF!</v>
      </c>
      <c r="AN41" s="17" t="e">
        <f>AM41-SUMPRODUCT((#REF!=1756)*(#REF!="Janvier")*(#REF!))</f>
        <v>#REF!</v>
      </c>
      <c r="AO41" s="30"/>
      <c r="AQ41" s="24" t="e">
        <f>+'3- Estimation CAP'!#REF!</f>
        <v>#REF!</v>
      </c>
      <c r="AR41" s="17" t="e">
        <f>AQ41-SUMPRODUCT((#REF!=1756)*(#REF!="Janvier")*(#REF!))</f>
        <v>#REF!</v>
      </c>
      <c r="AS41" s="30"/>
      <c r="AU41" s="24" t="e">
        <f>+'3- Estimation CAP'!#REF!</f>
        <v>#REF!</v>
      </c>
      <c r="AV41" s="17" t="e">
        <f>AU41-SUMPRODUCT((#REF!=1756)*(#REF!="Janvier")*(#REF!))</f>
        <v>#REF!</v>
      </c>
      <c r="AW41" s="30"/>
      <c r="AY41" s="24" t="e">
        <f>+'3- Estimation CAP'!#REF!</f>
        <v>#REF!</v>
      </c>
      <c r="AZ41" s="17" t="e">
        <f>AY41-SUMPRODUCT((#REF!=1756)*(#REF!="Janvier")*(#REF!))</f>
        <v>#REF!</v>
      </c>
      <c r="BA41" s="30"/>
      <c r="BC41" s="24" t="e">
        <f>+'3- Estimation CAP'!#REF!</f>
        <v>#REF!</v>
      </c>
      <c r="BD41" s="17" t="e">
        <f>BC41-SUMPRODUCT((#REF!=1756)*(#REF!="Janvier")*(#REF!))</f>
        <v>#REF!</v>
      </c>
      <c r="BE41" s="30"/>
    </row>
    <row r="42" spans="2:57" ht="15" customHeight="1">
      <c r="B42" s="39"/>
      <c r="C42" s="44"/>
      <c r="D42" s="42"/>
      <c r="F42" s="35" t="e">
        <f>SUMIF(#REF!,'3- Estimation CAP'!D44,#REF!)*SUMIF(#REF!,'3- Estimation CAP'!D44,#REF!)</f>
        <v>#REF!</v>
      </c>
      <c r="G42" s="35" t="e">
        <f>IF(D42="-",0,(+SUMPRODUCT((#REF!=1)*(#REF!='3- Estimation CAP'!$D44)*(#REF!=1)*(#REF!))))</f>
        <v>#REF!</v>
      </c>
      <c r="H42" s="35"/>
      <c r="I42" s="35" t="e">
        <f t="shared" si="1"/>
        <v>#REF!</v>
      </c>
      <c r="J42" s="18"/>
      <c r="K42" s="98" t="e">
        <f>+'3- Estimation CAP'!#REF!</f>
        <v>#REF!</v>
      </c>
      <c r="L42" s="17" t="e">
        <f>K42-SUMPRODUCT((#REF!=1756)*(#REF!="Janvier")*(#REF!))</f>
        <v>#REF!</v>
      </c>
      <c r="M42" s="30"/>
      <c r="O42" s="98" t="e">
        <f>+'3- Estimation CAP'!#REF!</f>
        <v>#REF!</v>
      </c>
      <c r="P42" s="17" t="e">
        <f>O42-SUMPRODUCT((#REF!=1756)*(#REF!="Janvier")*(#REF!))</f>
        <v>#REF!</v>
      </c>
      <c r="Q42" s="30"/>
      <c r="S42" s="98" t="e">
        <f>+'3- Estimation CAP'!#REF!</f>
        <v>#REF!</v>
      </c>
      <c r="T42" s="17" t="e">
        <f>S42-SUMPRODUCT((#REF!=1756)*(#REF!="Janvier")*(#REF!))</f>
        <v>#REF!</v>
      </c>
      <c r="U42" s="30"/>
      <c r="W42" s="98" t="e">
        <f>+'3- Estimation CAP'!#REF!</f>
        <v>#REF!</v>
      </c>
      <c r="X42" s="17" t="e">
        <f>W42-SUMPRODUCT((#REF!=1756)*(#REF!="Janvier")*(#REF!))</f>
        <v>#REF!</v>
      </c>
      <c r="Y42" s="30"/>
      <c r="AA42" s="98" t="e">
        <f>+'3- Estimation CAP'!#REF!</f>
        <v>#REF!</v>
      </c>
      <c r="AB42" s="17" t="e">
        <f>AA42-SUMPRODUCT((#REF!=1756)*(#REF!="Janvier")*(#REF!))</f>
        <v>#REF!</v>
      </c>
      <c r="AC42" s="30"/>
      <c r="AE42" s="98" t="e">
        <f>+'3- Estimation CAP'!#REF!</f>
        <v>#REF!</v>
      </c>
      <c r="AF42" s="17" t="e">
        <f>AE42-SUMPRODUCT((#REF!=1756)*(#REF!="Janvier")*(#REF!))</f>
        <v>#REF!</v>
      </c>
      <c r="AG42" s="30"/>
      <c r="AI42" s="98" t="e">
        <f>+'3- Estimation CAP'!#REF!</f>
        <v>#REF!</v>
      </c>
      <c r="AJ42" s="17" t="e">
        <f>AI42-SUMPRODUCT((#REF!=1756)*(#REF!="Janvier")*(#REF!))</f>
        <v>#REF!</v>
      </c>
      <c r="AK42" s="30"/>
      <c r="AM42" s="98" t="e">
        <f>+'3- Estimation CAP'!#REF!</f>
        <v>#REF!</v>
      </c>
      <c r="AN42" s="17" t="e">
        <f>AM42-SUMPRODUCT((#REF!=1756)*(#REF!="Janvier")*(#REF!))</f>
        <v>#REF!</v>
      </c>
      <c r="AO42" s="30"/>
      <c r="AQ42" s="98" t="e">
        <f>+'3- Estimation CAP'!#REF!</f>
        <v>#REF!</v>
      </c>
      <c r="AR42" s="17" t="e">
        <f>AQ42-SUMPRODUCT((#REF!=1756)*(#REF!="Janvier")*(#REF!))</f>
        <v>#REF!</v>
      </c>
      <c r="AS42" s="30"/>
      <c r="AU42" s="98" t="e">
        <f>+'3- Estimation CAP'!#REF!</f>
        <v>#REF!</v>
      </c>
      <c r="AV42" s="17" t="e">
        <f>AU42-SUMPRODUCT((#REF!=1756)*(#REF!="Janvier")*(#REF!))</f>
        <v>#REF!</v>
      </c>
      <c r="AW42" s="30"/>
      <c r="AY42" s="98" t="e">
        <f>+'3- Estimation CAP'!#REF!</f>
        <v>#REF!</v>
      </c>
      <c r="AZ42" s="17" t="e">
        <f>AY42-SUMPRODUCT((#REF!=1756)*(#REF!="Janvier")*(#REF!))</f>
        <v>#REF!</v>
      </c>
      <c r="BA42" s="30"/>
      <c r="BC42" s="98" t="e">
        <f>+'3- Estimation CAP'!#REF!</f>
        <v>#REF!</v>
      </c>
      <c r="BD42" s="17" t="e">
        <f>BC42-SUMPRODUCT((#REF!=1756)*(#REF!="Janvier")*(#REF!))</f>
        <v>#REF!</v>
      </c>
      <c r="BE42" s="30"/>
    </row>
    <row r="43" spans="2:57" ht="15" customHeight="1">
      <c r="B43" s="39"/>
      <c r="C43" s="44"/>
      <c r="D43" s="42"/>
      <c r="F43" s="57" t="e">
        <f>SUMIF(#REF!,'3- Estimation CAP'!D45,#REF!)*SUMIF(#REF!,'3- Estimation CAP'!D45,#REF!)</f>
        <v>#REF!</v>
      </c>
      <c r="G43" s="57" t="e">
        <f>IF(D43="-",0,(+SUMPRODUCT((#REF!=1)*(#REF!='3- Estimation CAP'!$D45)*(#REF!=1)*(#REF!))))</f>
        <v>#REF!</v>
      </c>
      <c r="H43" s="57"/>
      <c r="I43" s="57" t="e">
        <f t="shared" si="1"/>
        <v>#REF!</v>
      </c>
      <c r="J43" s="18"/>
      <c r="K43" s="24" t="e">
        <f>+'3- Estimation CAP'!#REF!</f>
        <v>#REF!</v>
      </c>
      <c r="L43" s="22" t="e">
        <f>K43-SUMPRODUCT((#REF!=1756)*(#REF!="Janvier")*(#REF!))</f>
        <v>#REF!</v>
      </c>
      <c r="M43" s="29"/>
      <c r="O43" s="24" t="e">
        <f>+'3- Estimation CAP'!#REF!</f>
        <v>#REF!</v>
      </c>
      <c r="P43" s="22" t="e">
        <f>O43-SUMPRODUCT((#REF!=1756)*(#REF!="Janvier")*(#REF!))</f>
        <v>#REF!</v>
      </c>
      <c r="Q43" s="29"/>
      <c r="S43" s="24" t="e">
        <f>+'3- Estimation CAP'!#REF!</f>
        <v>#REF!</v>
      </c>
      <c r="T43" s="22" t="e">
        <f>S43-SUMPRODUCT((#REF!=1756)*(#REF!="Janvier")*(#REF!))</f>
        <v>#REF!</v>
      </c>
      <c r="U43" s="29"/>
      <c r="W43" s="24" t="e">
        <f>+'3- Estimation CAP'!#REF!</f>
        <v>#REF!</v>
      </c>
      <c r="X43" s="22" t="e">
        <f>W43-SUMPRODUCT((#REF!=1756)*(#REF!="Janvier")*(#REF!))</f>
        <v>#REF!</v>
      </c>
      <c r="Y43" s="29"/>
      <c r="AA43" s="24" t="e">
        <f>+'3- Estimation CAP'!#REF!</f>
        <v>#REF!</v>
      </c>
      <c r="AB43" s="22" t="e">
        <f>AA43-SUMPRODUCT((#REF!=1756)*(#REF!="Janvier")*(#REF!))</f>
        <v>#REF!</v>
      </c>
      <c r="AC43" s="29"/>
      <c r="AE43" s="24" t="e">
        <f>+'3- Estimation CAP'!#REF!</f>
        <v>#REF!</v>
      </c>
      <c r="AF43" s="22" t="e">
        <f>AE43-SUMPRODUCT((#REF!=1756)*(#REF!="Janvier")*(#REF!))</f>
        <v>#REF!</v>
      </c>
      <c r="AG43" s="29"/>
      <c r="AI43" s="24" t="e">
        <f>+'3- Estimation CAP'!#REF!</f>
        <v>#REF!</v>
      </c>
      <c r="AJ43" s="22" t="e">
        <f>AI43-SUMPRODUCT((#REF!=1756)*(#REF!="Janvier")*(#REF!))</f>
        <v>#REF!</v>
      </c>
      <c r="AK43" s="29"/>
      <c r="AM43" s="24" t="e">
        <f>+'3- Estimation CAP'!#REF!</f>
        <v>#REF!</v>
      </c>
      <c r="AN43" s="22" t="e">
        <f>AM43-SUMPRODUCT((#REF!=1756)*(#REF!="Janvier")*(#REF!))</f>
        <v>#REF!</v>
      </c>
      <c r="AO43" s="29"/>
      <c r="AQ43" s="24" t="e">
        <f>+'3- Estimation CAP'!#REF!</f>
        <v>#REF!</v>
      </c>
      <c r="AR43" s="22" t="e">
        <f>AQ43-SUMPRODUCT((#REF!=1756)*(#REF!="Janvier")*(#REF!))</f>
        <v>#REF!</v>
      </c>
      <c r="AS43" s="29"/>
      <c r="AU43" s="24" t="e">
        <f>+'3- Estimation CAP'!#REF!</f>
        <v>#REF!</v>
      </c>
      <c r="AV43" s="22" t="e">
        <f>AU43-SUMPRODUCT((#REF!=1756)*(#REF!="Janvier")*(#REF!))</f>
        <v>#REF!</v>
      </c>
      <c r="AW43" s="29"/>
      <c r="AY43" s="24" t="e">
        <f>+'3- Estimation CAP'!#REF!</f>
        <v>#REF!</v>
      </c>
      <c r="AZ43" s="22" t="e">
        <f>AY43-SUMPRODUCT((#REF!=1756)*(#REF!="Janvier")*(#REF!))</f>
        <v>#REF!</v>
      </c>
      <c r="BA43" s="29"/>
      <c r="BC43" s="24" t="e">
        <f>+'3- Estimation CAP'!#REF!</f>
        <v>#REF!</v>
      </c>
      <c r="BD43" s="22" t="e">
        <f>BC43-SUMPRODUCT((#REF!=1756)*(#REF!="Janvier")*(#REF!))</f>
        <v>#REF!</v>
      </c>
      <c r="BE43" s="29"/>
    </row>
    <row r="44" spans="2:57" ht="15" customHeight="1">
      <c r="B44" s="39"/>
      <c r="C44" s="44"/>
      <c r="D44" s="42"/>
      <c r="F44" s="35" t="e">
        <f>SUMIF(#REF!,'3- Estimation CAP'!D46,#REF!)*SUMIF(#REF!,'3- Estimation CAP'!D46,#REF!)</f>
        <v>#REF!</v>
      </c>
      <c r="G44" s="35" t="e">
        <f>IF(D44="-",0,(+SUMPRODUCT((#REF!=1)*(#REF!='3- Estimation CAP'!$D46)*(#REF!=1)*(#REF!))))</f>
        <v>#REF!</v>
      </c>
      <c r="H44" s="35"/>
      <c r="I44" s="35" t="e">
        <f t="shared" si="1"/>
        <v>#REF!</v>
      </c>
      <c r="J44" s="18"/>
      <c r="K44" s="24" t="e">
        <f>+'3- Estimation CAP'!#REF!</f>
        <v>#REF!</v>
      </c>
      <c r="L44" s="17" t="e">
        <f>K44-SUMPRODUCT((#REF!=1756)*(#REF!="Janvier")*(#REF!))</f>
        <v>#REF!</v>
      </c>
      <c r="M44" s="30"/>
      <c r="O44" s="24" t="e">
        <f>+'3- Estimation CAP'!#REF!</f>
        <v>#REF!</v>
      </c>
      <c r="P44" s="17" t="e">
        <f>O44-SUMPRODUCT((#REF!=1756)*(#REF!="Janvier")*(#REF!))</f>
        <v>#REF!</v>
      </c>
      <c r="Q44" s="30"/>
      <c r="S44" s="24" t="e">
        <f>+'3- Estimation CAP'!#REF!</f>
        <v>#REF!</v>
      </c>
      <c r="T44" s="17" t="e">
        <f>S44-SUMPRODUCT((#REF!=1756)*(#REF!="Janvier")*(#REF!))</f>
        <v>#REF!</v>
      </c>
      <c r="U44" s="30"/>
      <c r="W44" s="24" t="e">
        <f>+'3- Estimation CAP'!#REF!</f>
        <v>#REF!</v>
      </c>
      <c r="X44" s="17" t="e">
        <f>W44-SUMPRODUCT((#REF!=1756)*(#REF!="Janvier")*(#REF!))</f>
        <v>#REF!</v>
      </c>
      <c r="Y44" s="30"/>
      <c r="AA44" s="24" t="e">
        <f>+'3- Estimation CAP'!#REF!</f>
        <v>#REF!</v>
      </c>
      <c r="AB44" s="17" t="e">
        <f>AA44-SUMPRODUCT((#REF!=1756)*(#REF!="Janvier")*(#REF!))</f>
        <v>#REF!</v>
      </c>
      <c r="AC44" s="30"/>
      <c r="AE44" s="24" t="e">
        <f>+'3- Estimation CAP'!#REF!</f>
        <v>#REF!</v>
      </c>
      <c r="AF44" s="17" t="e">
        <f>AE44-SUMPRODUCT((#REF!=1756)*(#REF!="Janvier")*(#REF!))</f>
        <v>#REF!</v>
      </c>
      <c r="AG44" s="30"/>
      <c r="AI44" s="24" t="e">
        <f>+'3- Estimation CAP'!#REF!</f>
        <v>#REF!</v>
      </c>
      <c r="AJ44" s="17" t="e">
        <f>AI44-SUMPRODUCT((#REF!=1756)*(#REF!="Janvier")*(#REF!))</f>
        <v>#REF!</v>
      </c>
      <c r="AK44" s="30"/>
      <c r="AM44" s="24" t="e">
        <f>+'3- Estimation CAP'!#REF!</f>
        <v>#REF!</v>
      </c>
      <c r="AN44" s="17" t="e">
        <f>AM44-SUMPRODUCT((#REF!=1756)*(#REF!="Janvier")*(#REF!))</f>
        <v>#REF!</v>
      </c>
      <c r="AO44" s="30"/>
      <c r="AQ44" s="24" t="e">
        <f>+'3- Estimation CAP'!#REF!</f>
        <v>#REF!</v>
      </c>
      <c r="AR44" s="17" t="e">
        <f>AQ44-SUMPRODUCT((#REF!=1756)*(#REF!="Janvier")*(#REF!))</f>
        <v>#REF!</v>
      </c>
      <c r="AS44" s="30"/>
      <c r="AU44" s="24" t="e">
        <f>+'3- Estimation CAP'!#REF!</f>
        <v>#REF!</v>
      </c>
      <c r="AV44" s="17" t="e">
        <f>AU44-SUMPRODUCT((#REF!=1756)*(#REF!="Janvier")*(#REF!))</f>
        <v>#REF!</v>
      </c>
      <c r="AW44" s="30"/>
      <c r="AY44" s="24" t="e">
        <f>+'3- Estimation CAP'!#REF!</f>
        <v>#REF!</v>
      </c>
      <c r="AZ44" s="17" t="e">
        <f>AY44-SUMPRODUCT((#REF!=1756)*(#REF!="Janvier")*(#REF!))</f>
        <v>#REF!</v>
      </c>
      <c r="BA44" s="30"/>
      <c r="BC44" s="24" t="e">
        <f>+'3- Estimation CAP'!#REF!</f>
        <v>#REF!</v>
      </c>
      <c r="BD44" s="17" t="e">
        <f>BC44-SUMPRODUCT((#REF!=1756)*(#REF!="Janvier")*(#REF!))</f>
        <v>#REF!</v>
      </c>
      <c r="BE44" s="30"/>
    </row>
    <row r="45" spans="2:57" ht="15" customHeight="1">
      <c r="B45" s="39"/>
      <c r="C45" s="44"/>
      <c r="D45" s="42"/>
      <c r="F45" s="35" t="e">
        <f>SUMIF(#REF!,'3- Estimation CAP'!D47,#REF!)*SUMIF(#REF!,'3- Estimation CAP'!D47,#REF!)</f>
        <v>#REF!</v>
      </c>
      <c r="G45" s="35" t="e">
        <f>IF(D45="-",0,(+SUMPRODUCT((#REF!=1)*(#REF!='3- Estimation CAP'!$D47)*(#REF!=1)*(#REF!))))</f>
        <v>#REF!</v>
      </c>
      <c r="H45" s="35"/>
      <c r="I45" s="35" t="e">
        <f t="shared" si="1"/>
        <v>#REF!</v>
      </c>
      <c r="J45" s="18"/>
      <c r="K45" s="24" t="e">
        <f>+'3- Estimation CAP'!#REF!</f>
        <v>#REF!</v>
      </c>
      <c r="L45" s="17" t="e">
        <f>K45-SUMPRODUCT((#REF!=1756)*(#REF!="Janvier")*(#REF!))</f>
        <v>#REF!</v>
      </c>
      <c r="M45" s="30"/>
      <c r="O45" s="24" t="e">
        <f>+'3- Estimation CAP'!#REF!</f>
        <v>#REF!</v>
      </c>
      <c r="P45" s="17" t="e">
        <f>O45-SUMPRODUCT((#REF!=1756)*(#REF!="Janvier")*(#REF!))</f>
        <v>#REF!</v>
      </c>
      <c r="Q45" s="30"/>
      <c r="S45" s="24" t="e">
        <f>+'3- Estimation CAP'!#REF!</f>
        <v>#REF!</v>
      </c>
      <c r="T45" s="17" t="e">
        <f>S45-SUMPRODUCT((#REF!=1756)*(#REF!="Janvier")*(#REF!))</f>
        <v>#REF!</v>
      </c>
      <c r="U45" s="30"/>
      <c r="W45" s="24" t="e">
        <f>+'3- Estimation CAP'!#REF!</f>
        <v>#REF!</v>
      </c>
      <c r="X45" s="17" t="e">
        <f>W45-SUMPRODUCT((#REF!=1756)*(#REF!="Janvier")*(#REF!))</f>
        <v>#REF!</v>
      </c>
      <c r="Y45" s="30"/>
      <c r="AA45" s="24" t="e">
        <f>+'3- Estimation CAP'!#REF!</f>
        <v>#REF!</v>
      </c>
      <c r="AB45" s="17" t="e">
        <f>AA45-SUMPRODUCT((#REF!=1756)*(#REF!="Janvier")*(#REF!))</f>
        <v>#REF!</v>
      </c>
      <c r="AC45" s="30"/>
      <c r="AE45" s="24" t="e">
        <f>+'3- Estimation CAP'!#REF!</f>
        <v>#REF!</v>
      </c>
      <c r="AF45" s="17" t="e">
        <f>AE45-SUMPRODUCT((#REF!=1756)*(#REF!="Janvier")*(#REF!))</f>
        <v>#REF!</v>
      </c>
      <c r="AG45" s="30"/>
      <c r="AI45" s="24" t="e">
        <f>+'3- Estimation CAP'!#REF!</f>
        <v>#REF!</v>
      </c>
      <c r="AJ45" s="17" t="e">
        <f>AI45-SUMPRODUCT((#REF!=1756)*(#REF!="Janvier")*(#REF!))</f>
        <v>#REF!</v>
      </c>
      <c r="AK45" s="30"/>
      <c r="AM45" s="24" t="e">
        <f>+'3- Estimation CAP'!#REF!</f>
        <v>#REF!</v>
      </c>
      <c r="AN45" s="17" t="e">
        <f>AM45-SUMPRODUCT((#REF!=1756)*(#REF!="Janvier")*(#REF!))</f>
        <v>#REF!</v>
      </c>
      <c r="AO45" s="30"/>
      <c r="AQ45" s="24" t="e">
        <f>+'3- Estimation CAP'!#REF!</f>
        <v>#REF!</v>
      </c>
      <c r="AR45" s="17" t="e">
        <f>AQ45-SUMPRODUCT((#REF!=1756)*(#REF!="Janvier")*(#REF!))</f>
        <v>#REF!</v>
      </c>
      <c r="AS45" s="30"/>
      <c r="AU45" s="24" t="e">
        <f>+'3- Estimation CAP'!#REF!</f>
        <v>#REF!</v>
      </c>
      <c r="AV45" s="17" t="e">
        <f>AU45-SUMPRODUCT((#REF!=1756)*(#REF!="Janvier")*(#REF!))</f>
        <v>#REF!</v>
      </c>
      <c r="AW45" s="30"/>
      <c r="AY45" s="24" t="e">
        <f>+'3- Estimation CAP'!#REF!</f>
        <v>#REF!</v>
      </c>
      <c r="AZ45" s="17" t="e">
        <f>AY45-SUMPRODUCT((#REF!=1756)*(#REF!="Janvier")*(#REF!))</f>
        <v>#REF!</v>
      </c>
      <c r="BA45" s="30"/>
      <c r="BC45" s="24" t="e">
        <f>+'3- Estimation CAP'!#REF!</f>
        <v>#REF!</v>
      </c>
      <c r="BD45" s="17" t="e">
        <f>BC45-SUMPRODUCT((#REF!=1756)*(#REF!="Janvier")*(#REF!))</f>
        <v>#REF!</v>
      </c>
      <c r="BE45" s="30"/>
    </row>
    <row r="46" spans="2:57" ht="15" customHeight="1">
      <c r="B46" s="39"/>
      <c r="C46" s="44"/>
      <c r="D46" s="42"/>
      <c r="F46" s="35" t="e">
        <f>SUMIF(#REF!,'3- Estimation CAP'!D51,#REF!)*SUMIF(#REF!,'3- Estimation CAP'!D51,#REF!)</f>
        <v>#REF!</v>
      </c>
      <c r="G46" s="35" t="e">
        <f>IF(D46="-",0,(+SUMPRODUCT((#REF!=1)*(#REF!='3- Estimation CAP'!$D51)*(#REF!=1)*(#REF!))))</f>
        <v>#REF!</v>
      </c>
      <c r="H46" s="35"/>
      <c r="I46" s="35" t="e">
        <f t="shared" si="1"/>
        <v>#REF!</v>
      </c>
      <c r="J46" s="18"/>
      <c r="K46" s="24" t="e">
        <f>+'3- Estimation CAP'!#REF!</f>
        <v>#REF!</v>
      </c>
      <c r="L46" s="17" t="e">
        <f>K46-SUMPRODUCT((#REF!=1756)*(#REF!="Janvier")*(#REF!))</f>
        <v>#REF!</v>
      </c>
      <c r="M46" s="30"/>
      <c r="O46" s="24" t="e">
        <f>+'3- Estimation CAP'!#REF!</f>
        <v>#REF!</v>
      </c>
      <c r="P46" s="17" t="e">
        <f>O46-SUMPRODUCT((#REF!=1756)*(#REF!="Janvier")*(#REF!))</f>
        <v>#REF!</v>
      </c>
      <c r="Q46" s="30"/>
      <c r="S46" s="24" t="e">
        <f>+'3- Estimation CAP'!#REF!</f>
        <v>#REF!</v>
      </c>
      <c r="T46" s="17" t="e">
        <f>S46-SUMPRODUCT((#REF!=1756)*(#REF!="Janvier")*(#REF!))</f>
        <v>#REF!</v>
      </c>
      <c r="U46" s="30"/>
      <c r="W46" s="24" t="e">
        <f>+'3- Estimation CAP'!#REF!</f>
        <v>#REF!</v>
      </c>
      <c r="X46" s="17" t="e">
        <f>W46-SUMPRODUCT((#REF!=1756)*(#REF!="Janvier")*(#REF!))</f>
        <v>#REF!</v>
      </c>
      <c r="Y46" s="30"/>
      <c r="AA46" s="24" t="e">
        <f>+'3- Estimation CAP'!#REF!</f>
        <v>#REF!</v>
      </c>
      <c r="AB46" s="17" t="e">
        <f>AA46-SUMPRODUCT((#REF!=1756)*(#REF!="Janvier")*(#REF!))</f>
        <v>#REF!</v>
      </c>
      <c r="AC46" s="30"/>
      <c r="AE46" s="24" t="e">
        <f>+'3- Estimation CAP'!#REF!</f>
        <v>#REF!</v>
      </c>
      <c r="AF46" s="17" t="e">
        <f>AE46-SUMPRODUCT((#REF!=1756)*(#REF!="Janvier")*(#REF!))</f>
        <v>#REF!</v>
      </c>
      <c r="AG46" s="30"/>
      <c r="AI46" s="24" t="e">
        <f>+'3- Estimation CAP'!#REF!</f>
        <v>#REF!</v>
      </c>
      <c r="AJ46" s="17" t="e">
        <f>AI46-SUMPRODUCT((#REF!=1756)*(#REF!="Janvier")*(#REF!))</f>
        <v>#REF!</v>
      </c>
      <c r="AK46" s="30"/>
      <c r="AM46" s="24" t="e">
        <f>+'3- Estimation CAP'!#REF!</f>
        <v>#REF!</v>
      </c>
      <c r="AN46" s="17" t="e">
        <f>AM46-SUMPRODUCT((#REF!=1756)*(#REF!="Janvier")*(#REF!))</f>
        <v>#REF!</v>
      </c>
      <c r="AO46" s="30"/>
      <c r="AQ46" s="24" t="e">
        <f>+'3- Estimation CAP'!#REF!</f>
        <v>#REF!</v>
      </c>
      <c r="AR46" s="17" t="e">
        <f>AQ46-SUMPRODUCT((#REF!=1756)*(#REF!="Janvier")*(#REF!))</f>
        <v>#REF!</v>
      </c>
      <c r="AS46" s="30"/>
      <c r="AU46" s="24" t="e">
        <f>+'3- Estimation CAP'!#REF!</f>
        <v>#REF!</v>
      </c>
      <c r="AV46" s="17" t="e">
        <f>AU46-SUMPRODUCT((#REF!=1756)*(#REF!="Janvier")*(#REF!))</f>
        <v>#REF!</v>
      </c>
      <c r="AW46" s="30"/>
      <c r="AY46" s="24" t="e">
        <f>+'3- Estimation CAP'!#REF!</f>
        <v>#REF!</v>
      </c>
      <c r="AZ46" s="17" t="e">
        <f>AY46-SUMPRODUCT((#REF!=1756)*(#REF!="Janvier")*(#REF!))</f>
        <v>#REF!</v>
      </c>
      <c r="BA46" s="30"/>
      <c r="BC46" s="24" t="e">
        <f>+'3- Estimation CAP'!#REF!</f>
        <v>#REF!</v>
      </c>
      <c r="BD46" s="17" t="e">
        <f>BC46-SUMPRODUCT((#REF!=1756)*(#REF!="Janvier")*(#REF!))</f>
        <v>#REF!</v>
      </c>
      <c r="BE46" s="30"/>
    </row>
    <row r="47" spans="2:57" ht="15" customHeight="1">
      <c r="B47" s="39"/>
      <c r="C47" s="44"/>
      <c r="D47" s="42"/>
      <c r="F47" s="35" t="e">
        <f>SUMIF(#REF!,'3- Estimation CAP'!D52,#REF!)*SUMIF(#REF!,'3- Estimation CAP'!D52,#REF!)</f>
        <v>#REF!</v>
      </c>
      <c r="G47" s="35" t="e">
        <f>IF(D47="-",0,(+SUMPRODUCT((#REF!=1)*(#REF!='3- Estimation CAP'!$D52)*(#REF!=1)*(#REF!))))</f>
        <v>#REF!</v>
      </c>
      <c r="H47" s="35"/>
      <c r="I47" s="35" t="e">
        <f t="shared" si="1"/>
        <v>#REF!</v>
      </c>
      <c r="J47" s="18"/>
      <c r="K47" s="98" t="e">
        <f>+'3- Estimation CAP'!#REF!</f>
        <v>#REF!</v>
      </c>
      <c r="L47" s="17" t="e">
        <f>K47-SUMPRODUCT((#REF!=1756)*(#REF!="Janvier")*(#REF!))</f>
        <v>#REF!</v>
      </c>
      <c r="M47" s="30"/>
      <c r="O47" s="98" t="e">
        <f>+'3- Estimation CAP'!#REF!</f>
        <v>#REF!</v>
      </c>
      <c r="P47" s="17" t="e">
        <f>O47-SUMPRODUCT((#REF!=1756)*(#REF!="Janvier")*(#REF!))</f>
        <v>#REF!</v>
      </c>
      <c r="Q47" s="30"/>
      <c r="S47" s="98" t="e">
        <f>+'3- Estimation CAP'!#REF!</f>
        <v>#REF!</v>
      </c>
      <c r="T47" s="17" t="e">
        <f>S47-SUMPRODUCT((#REF!=1756)*(#REF!="Janvier")*(#REF!))</f>
        <v>#REF!</v>
      </c>
      <c r="U47" s="30"/>
      <c r="W47" s="98" t="e">
        <f>+'3- Estimation CAP'!#REF!</f>
        <v>#REF!</v>
      </c>
      <c r="X47" s="17" t="e">
        <f>W47-SUMPRODUCT((#REF!=1756)*(#REF!="Janvier")*(#REF!))</f>
        <v>#REF!</v>
      </c>
      <c r="Y47" s="30"/>
      <c r="AA47" s="98" t="e">
        <f>+'3- Estimation CAP'!#REF!</f>
        <v>#REF!</v>
      </c>
      <c r="AB47" s="17" t="e">
        <f>AA47-SUMPRODUCT((#REF!=1756)*(#REF!="Janvier")*(#REF!))</f>
        <v>#REF!</v>
      </c>
      <c r="AC47" s="30"/>
      <c r="AE47" s="98" t="e">
        <f>+'3- Estimation CAP'!#REF!</f>
        <v>#REF!</v>
      </c>
      <c r="AF47" s="17" t="e">
        <f>AE47-SUMPRODUCT((#REF!=1756)*(#REF!="Janvier")*(#REF!))</f>
        <v>#REF!</v>
      </c>
      <c r="AG47" s="30"/>
      <c r="AI47" s="98" t="e">
        <f>+'3- Estimation CAP'!#REF!</f>
        <v>#REF!</v>
      </c>
      <c r="AJ47" s="17" t="e">
        <f>AI47-SUMPRODUCT((#REF!=1756)*(#REF!="Janvier")*(#REF!))</f>
        <v>#REF!</v>
      </c>
      <c r="AK47" s="30"/>
      <c r="AM47" s="98" t="e">
        <f>+'3- Estimation CAP'!#REF!</f>
        <v>#REF!</v>
      </c>
      <c r="AN47" s="17" t="e">
        <f>AM47-SUMPRODUCT((#REF!=1756)*(#REF!="Janvier")*(#REF!))</f>
        <v>#REF!</v>
      </c>
      <c r="AO47" s="30"/>
      <c r="AQ47" s="98" t="e">
        <f>+'3- Estimation CAP'!#REF!</f>
        <v>#REF!</v>
      </c>
      <c r="AR47" s="17" t="e">
        <f>AQ47-SUMPRODUCT((#REF!=1756)*(#REF!="Janvier")*(#REF!))</f>
        <v>#REF!</v>
      </c>
      <c r="AS47" s="30"/>
      <c r="AU47" s="98" t="e">
        <f>+'3- Estimation CAP'!#REF!</f>
        <v>#REF!</v>
      </c>
      <c r="AV47" s="17" t="e">
        <f>AU47-SUMPRODUCT((#REF!=1756)*(#REF!="Janvier")*(#REF!))</f>
        <v>#REF!</v>
      </c>
      <c r="AW47" s="30"/>
      <c r="AY47" s="98" t="e">
        <f>+'3- Estimation CAP'!#REF!</f>
        <v>#REF!</v>
      </c>
      <c r="AZ47" s="17" t="e">
        <f>AY47-SUMPRODUCT((#REF!=1756)*(#REF!="Janvier")*(#REF!))</f>
        <v>#REF!</v>
      </c>
      <c r="BA47" s="30"/>
      <c r="BC47" s="98" t="e">
        <f>+'3- Estimation CAP'!#REF!</f>
        <v>#REF!</v>
      </c>
      <c r="BD47" s="17" t="e">
        <f>BC47-SUMPRODUCT((#REF!=1756)*(#REF!="Janvier")*(#REF!))</f>
        <v>#REF!</v>
      </c>
      <c r="BE47" s="30"/>
    </row>
    <row r="48" spans="2:57" s="9" customFormat="1" ht="15" customHeight="1">
      <c r="B48" s="39"/>
      <c r="C48" s="44"/>
      <c r="D48" s="42"/>
      <c r="F48" s="57" t="e">
        <f>SUMIF(#REF!,'3- Estimation CAP'!D53,#REF!)*SUMIF(#REF!,'3- Estimation CAP'!D53,#REF!)</f>
        <v>#REF!</v>
      </c>
      <c r="G48" s="57" t="e">
        <f>IF(D48="-",0,(+SUMPRODUCT((#REF!=1)*(#REF!='3- Estimation CAP'!$D53)*(#REF!=1)*(#REF!))))</f>
        <v>#REF!</v>
      </c>
      <c r="H48" s="57"/>
      <c r="I48" s="57" t="e">
        <f t="shared" si="1"/>
        <v>#REF!</v>
      </c>
      <c r="J48" s="18"/>
      <c r="K48" s="24" t="e">
        <f>+'3- Estimation CAP'!#REF!</f>
        <v>#REF!</v>
      </c>
      <c r="L48" s="22" t="e">
        <f>K48-SUMPRODUCT((#REF!=1756)*(#REF!="Janvier")*(#REF!))</f>
        <v>#REF!</v>
      </c>
      <c r="M48" s="29"/>
      <c r="O48" s="24" t="e">
        <f>+'3- Estimation CAP'!#REF!</f>
        <v>#REF!</v>
      </c>
      <c r="P48" s="22" t="e">
        <f>O48-SUMPRODUCT((#REF!=1756)*(#REF!="Janvier")*(#REF!))</f>
        <v>#REF!</v>
      </c>
      <c r="Q48" s="29"/>
      <c r="S48" s="24" t="e">
        <f>+'3- Estimation CAP'!#REF!</f>
        <v>#REF!</v>
      </c>
      <c r="T48" s="22" t="e">
        <f>S48-SUMPRODUCT((#REF!=1756)*(#REF!="Janvier")*(#REF!))</f>
        <v>#REF!</v>
      </c>
      <c r="U48" s="29"/>
      <c r="W48" s="24" t="e">
        <f>+'3- Estimation CAP'!#REF!</f>
        <v>#REF!</v>
      </c>
      <c r="X48" s="22" t="e">
        <f>W48-SUMPRODUCT((#REF!=1756)*(#REF!="Janvier")*(#REF!))</f>
        <v>#REF!</v>
      </c>
      <c r="Y48" s="29"/>
      <c r="AA48" s="24" t="e">
        <f>+'3- Estimation CAP'!#REF!</f>
        <v>#REF!</v>
      </c>
      <c r="AB48" s="22" t="e">
        <f>AA48-SUMPRODUCT((#REF!=1756)*(#REF!="Janvier")*(#REF!))</f>
        <v>#REF!</v>
      </c>
      <c r="AC48" s="29"/>
      <c r="AE48" s="24" t="e">
        <f>+'3- Estimation CAP'!#REF!</f>
        <v>#REF!</v>
      </c>
      <c r="AF48" s="22" t="e">
        <f>AE48-SUMPRODUCT((#REF!=1756)*(#REF!="Janvier")*(#REF!))</f>
        <v>#REF!</v>
      </c>
      <c r="AG48" s="29"/>
      <c r="AI48" s="24" t="e">
        <f>+'3- Estimation CAP'!#REF!</f>
        <v>#REF!</v>
      </c>
      <c r="AJ48" s="22" t="e">
        <f>AI48-SUMPRODUCT((#REF!=1756)*(#REF!="Janvier")*(#REF!))</f>
        <v>#REF!</v>
      </c>
      <c r="AK48" s="29"/>
      <c r="AM48" s="24" t="e">
        <f>+'3- Estimation CAP'!#REF!</f>
        <v>#REF!</v>
      </c>
      <c r="AN48" s="22" t="e">
        <f>AM48-SUMPRODUCT((#REF!=1756)*(#REF!="Janvier")*(#REF!))</f>
        <v>#REF!</v>
      </c>
      <c r="AO48" s="29"/>
      <c r="AQ48" s="24" t="e">
        <f>+'3- Estimation CAP'!#REF!</f>
        <v>#REF!</v>
      </c>
      <c r="AR48" s="22" t="e">
        <f>AQ48-SUMPRODUCT((#REF!=1756)*(#REF!="Janvier")*(#REF!))</f>
        <v>#REF!</v>
      </c>
      <c r="AS48" s="29"/>
      <c r="AU48" s="24" t="e">
        <f>+'3- Estimation CAP'!#REF!</f>
        <v>#REF!</v>
      </c>
      <c r="AV48" s="22" t="e">
        <f>AU48-SUMPRODUCT((#REF!=1756)*(#REF!="Janvier")*(#REF!))</f>
        <v>#REF!</v>
      </c>
      <c r="AW48" s="29"/>
      <c r="AY48" s="24" t="e">
        <f>+'3- Estimation CAP'!#REF!</f>
        <v>#REF!</v>
      </c>
      <c r="AZ48" s="22" t="e">
        <f>AY48-SUMPRODUCT((#REF!=1756)*(#REF!="Janvier")*(#REF!))</f>
        <v>#REF!</v>
      </c>
      <c r="BA48" s="29"/>
      <c r="BC48" s="24" t="e">
        <f>+'3- Estimation CAP'!#REF!</f>
        <v>#REF!</v>
      </c>
      <c r="BD48" s="22" t="e">
        <f>BC48-SUMPRODUCT((#REF!=1756)*(#REF!="Janvier")*(#REF!))</f>
        <v>#REF!</v>
      </c>
      <c r="BE48" s="29"/>
    </row>
    <row r="49" spans="2:58" s="1" customFormat="1" ht="15" customHeight="1" thickBot="1">
      <c r="B49" s="52"/>
      <c r="C49" s="62"/>
      <c r="D49" s="53"/>
      <c r="E49" s="5"/>
      <c r="F49" s="37" t="e">
        <f>SUMIF(#REF!,'3- Estimation CAP'!D54,#REF!)*SUMIF(#REF!,'3- Estimation CAP'!D54,#REF!)</f>
        <v>#REF!</v>
      </c>
      <c r="G49" s="37" t="e">
        <f>IF(D49="-",0,(+SUMPRODUCT((#REF!=1)*(#REF!='3- Estimation CAP'!$D54)*(#REF!=1)*(#REF!))))</f>
        <v>#REF!</v>
      </c>
      <c r="H49" s="37"/>
      <c r="I49" s="37" t="e">
        <f t="shared" si="1"/>
        <v>#REF!</v>
      </c>
      <c r="J49" s="18"/>
      <c r="K49" s="94" t="e">
        <f>+'3- Estimation CAP'!#REF!</f>
        <v>#REF!</v>
      </c>
      <c r="L49" s="36" t="e">
        <f>K49-SUMPRODUCT((#REF!=1756)*(#REF!="Janvier")*(#REF!))</f>
        <v>#REF!</v>
      </c>
      <c r="M49" s="54"/>
      <c r="O49" s="94" t="e">
        <f>+'3- Estimation CAP'!#REF!</f>
        <v>#REF!</v>
      </c>
      <c r="P49" s="36" t="e">
        <f>O49-SUMPRODUCT((#REF!=1756)*(#REF!="Janvier")*(#REF!))</f>
        <v>#REF!</v>
      </c>
      <c r="Q49" s="54"/>
      <c r="S49" s="94" t="e">
        <f>+'3- Estimation CAP'!#REF!</f>
        <v>#REF!</v>
      </c>
      <c r="T49" s="36" t="e">
        <f>S49-SUMPRODUCT((#REF!=1756)*(#REF!="Janvier")*(#REF!))</f>
        <v>#REF!</v>
      </c>
      <c r="U49" s="54"/>
      <c r="W49" s="94" t="e">
        <f>+'3- Estimation CAP'!#REF!</f>
        <v>#REF!</v>
      </c>
      <c r="X49" s="36" t="e">
        <f>W49-SUMPRODUCT((#REF!=1756)*(#REF!="Janvier")*(#REF!))</f>
        <v>#REF!</v>
      </c>
      <c r="Y49" s="54"/>
      <c r="AA49" s="94" t="e">
        <f>+'3- Estimation CAP'!#REF!</f>
        <v>#REF!</v>
      </c>
      <c r="AB49" s="36" t="e">
        <f>AA49-SUMPRODUCT((#REF!=1756)*(#REF!="Janvier")*(#REF!))</f>
        <v>#REF!</v>
      </c>
      <c r="AC49" s="54"/>
      <c r="AE49" s="94" t="e">
        <f>+'3- Estimation CAP'!#REF!</f>
        <v>#REF!</v>
      </c>
      <c r="AF49" s="36" t="e">
        <f>AE49-SUMPRODUCT((#REF!=1756)*(#REF!="Janvier")*(#REF!))</f>
        <v>#REF!</v>
      </c>
      <c r="AG49" s="54"/>
      <c r="AI49" s="94" t="e">
        <f>+'3- Estimation CAP'!#REF!</f>
        <v>#REF!</v>
      </c>
      <c r="AJ49" s="36" t="e">
        <f>AI49-SUMPRODUCT((#REF!=1756)*(#REF!="Janvier")*(#REF!))</f>
        <v>#REF!</v>
      </c>
      <c r="AK49" s="54"/>
      <c r="AM49" s="94" t="e">
        <f>+'3- Estimation CAP'!#REF!</f>
        <v>#REF!</v>
      </c>
      <c r="AN49" s="36" t="e">
        <f>AM49-SUMPRODUCT((#REF!=1756)*(#REF!="Janvier")*(#REF!))</f>
        <v>#REF!</v>
      </c>
      <c r="AO49" s="54"/>
      <c r="AQ49" s="94" t="e">
        <f>+'3- Estimation CAP'!#REF!</f>
        <v>#REF!</v>
      </c>
      <c r="AR49" s="36" t="e">
        <f>AQ49-SUMPRODUCT((#REF!=1756)*(#REF!="Janvier")*(#REF!))</f>
        <v>#REF!</v>
      </c>
      <c r="AS49" s="54"/>
      <c r="AU49" s="94" t="e">
        <f>+'3- Estimation CAP'!#REF!</f>
        <v>#REF!</v>
      </c>
      <c r="AV49" s="36" t="e">
        <f>AU49-SUMPRODUCT((#REF!=1756)*(#REF!="Janvier")*(#REF!))</f>
        <v>#REF!</v>
      </c>
      <c r="AW49" s="54"/>
      <c r="AY49" s="94" t="e">
        <f>+'3- Estimation CAP'!#REF!</f>
        <v>#REF!</v>
      </c>
      <c r="AZ49" s="36" t="e">
        <f>AY49-SUMPRODUCT((#REF!=1756)*(#REF!="Janvier")*(#REF!))</f>
        <v>#REF!</v>
      </c>
      <c r="BA49" s="54"/>
      <c r="BC49" s="94" t="e">
        <f>+'3- Estimation CAP'!#REF!</f>
        <v>#REF!</v>
      </c>
      <c r="BD49" s="36" t="e">
        <f>BC49-SUMPRODUCT((#REF!=1756)*(#REF!="Janvier")*(#REF!))</f>
        <v>#REF!</v>
      </c>
      <c r="BE49" s="54"/>
    </row>
    <row r="50" spans="2:58" s="9" customFormat="1" ht="3" customHeight="1" thickBot="1">
      <c r="B50" s="59"/>
      <c r="C50" s="59"/>
      <c r="D50" s="60"/>
      <c r="E50" s="5"/>
      <c r="F50" s="21"/>
      <c r="G50" s="21"/>
      <c r="H50" s="21"/>
      <c r="I50" s="21"/>
      <c r="J50" s="51"/>
      <c r="K50" s="21"/>
      <c r="L50" s="21"/>
      <c r="M50" s="21"/>
      <c r="O50" s="21"/>
      <c r="P50" s="21"/>
      <c r="Q50" s="21"/>
      <c r="S50" s="21"/>
      <c r="T50" s="21"/>
      <c r="U50" s="21"/>
      <c r="W50" s="21"/>
      <c r="X50" s="21"/>
      <c r="Y50" s="21"/>
      <c r="AA50" s="21"/>
      <c r="AB50" s="21"/>
      <c r="AC50" s="21"/>
      <c r="AE50" s="21"/>
      <c r="AF50" s="21"/>
      <c r="AG50" s="21"/>
      <c r="AI50" s="21"/>
      <c r="AJ50" s="21"/>
      <c r="AK50" s="21"/>
      <c r="AM50" s="21"/>
      <c r="AN50" s="21"/>
      <c r="AO50" s="21"/>
      <c r="AQ50" s="21"/>
      <c r="AR50" s="21"/>
      <c r="AS50" s="21"/>
      <c r="AU50" s="21"/>
      <c r="AV50" s="21"/>
      <c r="AW50" s="21"/>
      <c r="AY50" s="21"/>
      <c r="AZ50" s="21"/>
      <c r="BA50" s="21"/>
      <c r="BC50" s="21"/>
      <c r="BD50" s="21"/>
      <c r="BE50" s="21"/>
    </row>
    <row r="51" spans="2:58" ht="15" customHeight="1" thickBot="1">
      <c r="B51" s="113"/>
      <c r="C51" s="114"/>
      <c r="D51" s="115"/>
      <c r="F51" s="32" t="e">
        <f>+SUM(#REF!)</f>
        <v>#REF!</v>
      </c>
      <c r="G51" s="32" t="e">
        <f>+SUM(#REF!)</f>
        <v>#REF!</v>
      </c>
      <c r="H51" s="32" t="e">
        <f>+SUM(#REF!)</f>
        <v>#REF!</v>
      </c>
      <c r="I51" s="32" t="e">
        <f>+SUM(#REF!)</f>
        <v>#REF!</v>
      </c>
      <c r="J51" s="50"/>
      <c r="K51" s="45" t="e">
        <f>+SUM(#REF!)</f>
        <v>#REF!</v>
      </c>
      <c r="L51" s="70" t="e">
        <f>+SUM(#REF!)</f>
        <v>#REF!</v>
      </c>
      <c r="M51" s="20" t="e">
        <f>+SUM(#REF!)</f>
        <v>#REF!</v>
      </c>
      <c r="O51" s="45" t="e">
        <f>+SUM(#REF!)</f>
        <v>#REF!</v>
      </c>
      <c r="P51" s="70" t="e">
        <f>+SUM(#REF!)</f>
        <v>#REF!</v>
      </c>
      <c r="Q51" s="20" t="e">
        <f>+SUM(#REF!)</f>
        <v>#REF!</v>
      </c>
      <c r="S51" s="45" t="e">
        <f>+SUM(#REF!)</f>
        <v>#REF!</v>
      </c>
      <c r="T51" s="70" t="e">
        <f>+SUM(#REF!)</f>
        <v>#REF!</v>
      </c>
      <c r="U51" s="20" t="e">
        <f>+SUM(#REF!)</f>
        <v>#REF!</v>
      </c>
      <c r="W51" s="45" t="e">
        <f>+SUM(#REF!)</f>
        <v>#REF!</v>
      </c>
      <c r="X51" s="70" t="e">
        <f>+SUM(#REF!)</f>
        <v>#REF!</v>
      </c>
      <c r="Y51" s="20" t="e">
        <f>+SUM(#REF!)</f>
        <v>#REF!</v>
      </c>
      <c r="AA51" s="45" t="e">
        <f>+SUM(#REF!)</f>
        <v>#REF!</v>
      </c>
      <c r="AB51" s="70" t="e">
        <f>+SUM(#REF!)</f>
        <v>#REF!</v>
      </c>
      <c r="AC51" s="20" t="e">
        <f>+SUM(#REF!)</f>
        <v>#REF!</v>
      </c>
      <c r="AE51" s="45" t="e">
        <f>+SUM(#REF!)</f>
        <v>#REF!</v>
      </c>
      <c r="AF51" s="70" t="e">
        <f>+SUM(#REF!)</f>
        <v>#REF!</v>
      </c>
      <c r="AG51" s="20" t="e">
        <f>+SUM(#REF!)</f>
        <v>#REF!</v>
      </c>
      <c r="AI51" s="45" t="e">
        <f>+SUM(#REF!)</f>
        <v>#REF!</v>
      </c>
      <c r="AJ51" s="70" t="e">
        <f>+SUM(#REF!)</f>
        <v>#REF!</v>
      </c>
      <c r="AK51" s="20" t="e">
        <f>+SUM(#REF!)</f>
        <v>#REF!</v>
      </c>
      <c r="AM51" s="45" t="e">
        <f>+SUM(#REF!)</f>
        <v>#REF!</v>
      </c>
      <c r="AN51" s="70" t="e">
        <f>+SUM(#REF!)</f>
        <v>#REF!</v>
      </c>
      <c r="AO51" s="20" t="e">
        <f>+SUM(#REF!)</f>
        <v>#REF!</v>
      </c>
      <c r="AQ51" s="45" t="e">
        <f>+SUM(#REF!)</f>
        <v>#REF!</v>
      </c>
      <c r="AR51" s="70" t="e">
        <f>+SUM(#REF!)</f>
        <v>#REF!</v>
      </c>
      <c r="AS51" s="20" t="e">
        <f>+SUM(#REF!)</f>
        <v>#REF!</v>
      </c>
      <c r="AU51" s="45" t="e">
        <f>+SUM(#REF!)</f>
        <v>#REF!</v>
      </c>
      <c r="AV51" s="70" t="e">
        <f>+SUM(#REF!)</f>
        <v>#REF!</v>
      </c>
      <c r="AW51" s="20" t="e">
        <f>+SUM(#REF!)</f>
        <v>#REF!</v>
      </c>
      <c r="AY51" s="45" t="e">
        <f>+SUM(#REF!)</f>
        <v>#REF!</v>
      </c>
      <c r="AZ51" s="70" t="e">
        <f>+SUM(#REF!)</f>
        <v>#REF!</v>
      </c>
      <c r="BA51" s="20" t="e">
        <f>+SUM(#REF!)</f>
        <v>#REF!</v>
      </c>
      <c r="BC51" s="45" t="e">
        <f>+SUM(#REF!)</f>
        <v>#REF!</v>
      </c>
      <c r="BD51" s="70" t="e">
        <f>+SUM(#REF!)</f>
        <v>#REF!</v>
      </c>
      <c r="BE51" s="20" t="e">
        <f>+SUM(#REF!)</f>
        <v>#REF!</v>
      </c>
    </row>
    <row r="52" spans="2:58" s="9" customFormat="1" ht="18" customHeight="1" thickBot="1">
      <c r="B52" s="59"/>
      <c r="C52" s="59"/>
      <c r="D52" s="60"/>
      <c r="F52" s="51"/>
      <c r="G52" s="51"/>
      <c r="H52" s="51"/>
      <c r="I52" s="51"/>
      <c r="J52" s="51"/>
      <c r="K52" s="51"/>
      <c r="L52" s="51"/>
      <c r="M52" s="61"/>
      <c r="O52" s="51"/>
      <c r="P52" s="51"/>
      <c r="Q52" s="61"/>
      <c r="S52" s="51"/>
      <c r="T52" s="51"/>
      <c r="U52" s="61"/>
      <c r="W52" s="51"/>
      <c r="X52" s="51"/>
      <c r="Y52" s="61"/>
      <c r="AA52" s="51"/>
      <c r="AB52" s="51"/>
      <c r="AC52" s="61"/>
      <c r="AE52" s="51"/>
      <c r="AF52" s="51"/>
      <c r="AG52" s="61"/>
      <c r="AI52" s="51"/>
      <c r="AJ52" s="51"/>
      <c r="AK52" s="61"/>
      <c r="AM52" s="51"/>
      <c r="AN52" s="51"/>
      <c r="AO52" s="61"/>
      <c r="AQ52" s="51"/>
      <c r="AR52" s="51"/>
      <c r="AS52" s="61"/>
      <c r="AU52" s="51"/>
      <c r="AV52" s="51"/>
      <c r="AW52" s="61"/>
      <c r="AY52" s="51"/>
      <c r="AZ52" s="51"/>
      <c r="BA52" s="61"/>
      <c r="BC52" s="51"/>
      <c r="BD52" s="51"/>
      <c r="BE52" s="61"/>
    </row>
    <row r="53" spans="2:58" s="9" customFormat="1" ht="15" customHeight="1" thickBot="1">
      <c r="B53" s="116"/>
      <c r="C53" s="117"/>
      <c r="D53" s="118"/>
      <c r="F53" s="51"/>
      <c r="G53" s="51"/>
      <c r="H53" s="51"/>
      <c r="I53" s="51"/>
      <c r="J53" s="51"/>
      <c r="K53" s="51"/>
      <c r="L53" s="51"/>
      <c r="M53" s="61"/>
      <c r="O53" s="51"/>
      <c r="P53" s="51"/>
      <c r="Q53" s="61"/>
      <c r="S53" s="51"/>
      <c r="T53" s="51"/>
      <c r="U53" s="61"/>
      <c r="W53" s="51"/>
      <c r="X53" s="51"/>
      <c r="Y53" s="61"/>
      <c r="AA53" s="51"/>
      <c r="AB53" s="51"/>
      <c r="AC53" s="61"/>
      <c r="AE53" s="51"/>
      <c r="AF53" s="51"/>
      <c r="AG53" s="61"/>
      <c r="AI53" s="51"/>
      <c r="AJ53" s="51"/>
      <c r="AK53" s="61"/>
      <c r="AM53" s="51"/>
      <c r="AN53" s="51"/>
      <c r="AO53" s="61"/>
      <c r="AQ53" s="51"/>
      <c r="AR53" s="51"/>
      <c r="AS53" s="61"/>
      <c r="AU53" s="51"/>
      <c r="AV53" s="51"/>
      <c r="AW53" s="61"/>
      <c r="AY53" s="51"/>
      <c r="AZ53" s="51"/>
      <c r="BA53" s="61"/>
      <c r="BC53" s="51"/>
      <c r="BD53" s="51"/>
      <c r="BE53" s="61"/>
    </row>
    <row r="54" spans="2:58" s="1" customFormat="1" ht="15" customHeight="1">
      <c r="B54" s="38"/>
      <c r="C54" s="43"/>
      <c r="D54" s="41"/>
      <c r="E54" s="5"/>
      <c r="F54" s="34" t="e">
        <f>SUMIF(#REF!,'3- Estimation CAP'!D56,#REF!)*SUMIF(#REF!,'3- Estimation CAP'!D56,#REF!)</f>
        <v>#REF!</v>
      </c>
      <c r="G54" s="34" t="e">
        <f>IF(D54="-",0,(+SUMPRODUCT((#REF!=1)*(#REF!='3- Estimation CAP'!$D56)*(#REF!=1)*(#REF!))))</f>
        <v>#REF!</v>
      </c>
      <c r="H54" s="34"/>
      <c r="I54" s="34" t="e">
        <f>+F54-G54+H54</f>
        <v>#REF!</v>
      </c>
      <c r="J54" s="18"/>
      <c r="K54" s="92" t="e">
        <f>+'3- Estimation CAP'!#REF!</f>
        <v>#REF!</v>
      </c>
      <c r="L54" s="33" t="e">
        <f>K54-SUMPRODUCT((#REF!=1756)*(#REF!="Janvier")*(#REF!))</f>
        <v>#REF!</v>
      </c>
      <c r="M54" s="93"/>
      <c r="O54" s="92" t="e">
        <f>+'3- Estimation CAP'!#REF!</f>
        <v>#REF!</v>
      </c>
      <c r="P54" s="33" t="e">
        <f>O54-SUMPRODUCT((#REF!=1756)*(#REF!="Janvier")*(#REF!))</f>
        <v>#REF!</v>
      </c>
      <c r="Q54" s="93"/>
      <c r="S54" s="92" t="e">
        <f>+'3- Estimation CAP'!#REF!</f>
        <v>#REF!</v>
      </c>
      <c r="T54" s="33" t="e">
        <f>S54-SUMPRODUCT((#REF!=1756)*(#REF!="Janvier")*(#REF!))</f>
        <v>#REF!</v>
      </c>
      <c r="U54" s="93"/>
      <c r="W54" s="92" t="e">
        <f>+'3- Estimation CAP'!#REF!</f>
        <v>#REF!</v>
      </c>
      <c r="X54" s="33" t="e">
        <f>W54-SUMPRODUCT((#REF!=1756)*(#REF!="Janvier")*(#REF!))</f>
        <v>#REF!</v>
      </c>
      <c r="Y54" s="93"/>
      <c r="AA54" s="92" t="e">
        <f>+'3- Estimation CAP'!#REF!</f>
        <v>#REF!</v>
      </c>
      <c r="AB54" s="33" t="e">
        <f>AA54-SUMPRODUCT((#REF!=1756)*(#REF!="Janvier")*(#REF!))</f>
        <v>#REF!</v>
      </c>
      <c r="AC54" s="93"/>
      <c r="AE54" s="92" t="e">
        <f>+'3- Estimation CAP'!#REF!</f>
        <v>#REF!</v>
      </c>
      <c r="AF54" s="33" t="e">
        <f>AE54-SUMPRODUCT((#REF!=1756)*(#REF!="Janvier")*(#REF!))</f>
        <v>#REF!</v>
      </c>
      <c r="AG54" s="93"/>
      <c r="AI54" s="92" t="e">
        <f>+'3- Estimation CAP'!#REF!</f>
        <v>#REF!</v>
      </c>
      <c r="AJ54" s="33" t="e">
        <f>AI54-SUMPRODUCT((#REF!=1756)*(#REF!="Janvier")*(#REF!))</f>
        <v>#REF!</v>
      </c>
      <c r="AK54" s="93"/>
      <c r="AM54" s="92" t="e">
        <f>+'3- Estimation CAP'!#REF!</f>
        <v>#REF!</v>
      </c>
      <c r="AN54" s="33" t="e">
        <f>AM54-SUMPRODUCT((#REF!=1756)*(#REF!="Janvier")*(#REF!))</f>
        <v>#REF!</v>
      </c>
      <c r="AO54" s="93"/>
      <c r="AQ54" s="92" t="e">
        <f>+'3- Estimation CAP'!#REF!</f>
        <v>#REF!</v>
      </c>
      <c r="AR54" s="33" t="e">
        <f>AQ54-SUMPRODUCT((#REF!=1756)*(#REF!="Janvier")*(#REF!))</f>
        <v>#REF!</v>
      </c>
      <c r="AS54" s="93"/>
      <c r="AU54" s="92" t="e">
        <f>+'3- Estimation CAP'!#REF!</f>
        <v>#REF!</v>
      </c>
      <c r="AV54" s="33" t="e">
        <f>AU54-SUMPRODUCT((#REF!=1756)*(#REF!="Janvier")*(#REF!))</f>
        <v>#REF!</v>
      </c>
      <c r="AW54" s="93"/>
      <c r="AY54" s="92" t="e">
        <f>+'3- Estimation CAP'!#REF!</f>
        <v>#REF!</v>
      </c>
      <c r="AZ54" s="33" t="e">
        <f>AY54-SUMPRODUCT((#REF!=1756)*(#REF!="Janvier")*(#REF!))</f>
        <v>#REF!</v>
      </c>
      <c r="BA54" s="93"/>
      <c r="BC54" s="92" t="e">
        <f>+'3- Estimation CAP'!#REF!</f>
        <v>#REF!</v>
      </c>
      <c r="BD54" s="33" t="e">
        <f>BC54-SUMPRODUCT((#REF!=1756)*(#REF!="Janvier")*(#REF!))</f>
        <v>#REF!</v>
      </c>
      <c r="BE54" s="93"/>
    </row>
    <row r="55" spans="2:58" s="9" customFormat="1" ht="15" customHeight="1" thickBot="1">
      <c r="B55" s="52"/>
      <c r="C55" s="62"/>
      <c r="D55" s="53"/>
      <c r="E55" s="5"/>
      <c r="F55" s="37" t="e">
        <f>SUMIF(#REF!,'3- Estimation CAP'!D57,#REF!)*SUMIF(#REF!,'3- Estimation CAP'!D57,#REF!)</f>
        <v>#REF!</v>
      </c>
      <c r="G55" s="37" t="e">
        <f>IF(D55="-",0,(+SUMPRODUCT((#REF!=1)*(#REF!='3- Estimation CAP'!$D57)*(#REF!=1)*(#REF!))))</f>
        <v>#REF!</v>
      </c>
      <c r="H55" s="37"/>
      <c r="I55" s="37" t="e">
        <f>+F55-G55+H55</f>
        <v>#REF!</v>
      </c>
      <c r="J55" s="18"/>
      <c r="K55" s="94" t="e">
        <f>+'3- Estimation CAP'!#REF!</f>
        <v>#REF!</v>
      </c>
      <c r="L55" s="36" t="e">
        <f>K55-SUMPRODUCT((#REF!=1756)*(#REF!="Janvier")*(#REF!))</f>
        <v>#REF!</v>
      </c>
      <c r="M55" s="54"/>
      <c r="O55" s="94" t="e">
        <f>+'3- Estimation CAP'!#REF!</f>
        <v>#REF!</v>
      </c>
      <c r="P55" s="36" t="e">
        <f>O55-SUMPRODUCT((#REF!=1756)*(#REF!="Janvier")*(#REF!))</f>
        <v>#REF!</v>
      </c>
      <c r="Q55" s="54"/>
      <c r="S55" s="94" t="e">
        <f>+'3- Estimation CAP'!#REF!</f>
        <v>#REF!</v>
      </c>
      <c r="T55" s="36" t="e">
        <f>S55-SUMPRODUCT((#REF!=1756)*(#REF!="Janvier")*(#REF!))</f>
        <v>#REF!</v>
      </c>
      <c r="U55" s="54"/>
      <c r="W55" s="94" t="e">
        <f>+'3- Estimation CAP'!#REF!</f>
        <v>#REF!</v>
      </c>
      <c r="X55" s="36" t="e">
        <f>W55-SUMPRODUCT((#REF!=1756)*(#REF!="Janvier")*(#REF!))</f>
        <v>#REF!</v>
      </c>
      <c r="Y55" s="54"/>
      <c r="AA55" s="94" t="e">
        <f>+'3- Estimation CAP'!#REF!</f>
        <v>#REF!</v>
      </c>
      <c r="AB55" s="36" t="e">
        <f>AA55-SUMPRODUCT((#REF!=1756)*(#REF!="Janvier")*(#REF!))</f>
        <v>#REF!</v>
      </c>
      <c r="AC55" s="54"/>
      <c r="AE55" s="94" t="e">
        <f>+'3- Estimation CAP'!#REF!</f>
        <v>#REF!</v>
      </c>
      <c r="AF55" s="36" t="e">
        <f>AE55-SUMPRODUCT((#REF!=1756)*(#REF!="Janvier")*(#REF!))</f>
        <v>#REF!</v>
      </c>
      <c r="AG55" s="54"/>
      <c r="AI55" s="94" t="e">
        <f>+'3- Estimation CAP'!#REF!</f>
        <v>#REF!</v>
      </c>
      <c r="AJ55" s="36" t="e">
        <f>AI55-SUMPRODUCT((#REF!=1756)*(#REF!="Janvier")*(#REF!))</f>
        <v>#REF!</v>
      </c>
      <c r="AK55" s="54"/>
      <c r="AM55" s="94" t="e">
        <f>+'3- Estimation CAP'!#REF!</f>
        <v>#REF!</v>
      </c>
      <c r="AN55" s="36" t="e">
        <f>AM55-SUMPRODUCT((#REF!=1756)*(#REF!="Janvier")*(#REF!))</f>
        <v>#REF!</v>
      </c>
      <c r="AO55" s="54"/>
      <c r="AQ55" s="94" t="e">
        <f>+'3- Estimation CAP'!#REF!</f>
        <v>#REF!</v>
      </c>
      <c r="AR55" s="36" t="e">
        <f>AQ55-SUMPRODUCT((#REF!=1756)*(#REF!="Janvier")*(#REF!))</f>
        <v>#REF!</v>
      </c>
      <c r="AS55" s="54"/>
      <c r="AU55" s="94" t="e">
        <f>+'3- Estimation CAP'!#REF!</f>
        <v>#REF!</v>
      </c>
      <c r="AV55" s="36" t="e">
        <f>AU55-SUMPRODUCT((#REF!=1756)*(#REF!="Janvier")*(#REF!))</f>
        <v>#REF!</v>
      </c>
      <c r="AW55" s="54"/>
      <c r="AY55" s="94" t="e">
        <f>+'3- Estimation CAP'!#REF!</f>
        <v>#REF!</v>
      </c>
      <c r="AZ55" s="36" t="e">
        <f>AY55-SUMPRODUCT((#REF!=1756)*(#REF!="Janvier")*(#REF!))</f>
        <v>#REF!</v>
      </c>
      <c r="BA55" s="54"/>
      <c r="BC55" s="94" t="e">
        <f>+'3- Estimation CAP'!#REF!</f>
        <v>#REF!</v>
      </c>
      <c r="BD55" s="36" t="e">
        <f>BC55-SUMPRODUCT((#REF!=1756)*(#REF!="Janvier")*(#REF!))</f>
        <v>#REF!</v>
      </c>
      <c r="BE55" s="54"/>
    </row>
    <row r="56" spans="2:58" s="9" customFormat="1" ht="3" customHeight="1" thickBot="1">
      <c r="B56" s="59"/>
      <c r="C56" s="59"/>
      <c r="D56" s="60"/>
      <c r="F56" s="51"/>
      <c r="G56" s="51"/>
      <c r="H56" s="51"/>
      <c r="I56" s="51"/>
      <c r="J56" s="51"/>
      <c r="K56" s="51"/>
      <c r="L56" s="51"/>
      <c r="M56" s="61"/>
      <c r="O56" s="51"/>
      <c r="P56" s="51"/>
      <c r="Q56" s="61"/>
      <c r="S56" s="51"/>
      <c r="T56" s="51"/>
      <c r="U56" s="61"/>
      <c r="W56" s="51"/>
      <c r="X56" s="51"/>
      <c r="Y56" s="61"/>
      <c r="AA56" s="51"/>
      <c r="AB56" s="51"/>
      <c r="AC56" s="61"/>
      <c r="AE56" s="51"/>
      <c r="AF56" s="51"/>
      <c r="AG56" s="61"/>
      <c r="AI56" s="51"/>
      <c r="AJ56" s="51"/>
      <c r="AK56" s="61"/>
      <c r="AM56" s="51"/>
      <c r="AN56" s="51"/>
      <c r="AO56" s="61"/>
      <c r="AQ56" s="51"/>
      <c r="AR56" s="51"/>
      <c r="AS56" s="61"/>
      <c r="AU56" s="51"/>
      <c r="AV56" s="51"/>
      <c r="AW56" s="61"/>
      <c r="AY56" s="51"/>
      <c r="AZ56" s="51"/>
      <c r="BA56" s="61"/>
      <c r="BC56" s="51"/>
      <c r="BD56" s="51"/>
      <c r="BE56" s="61"/>
    </row>
    <row r="57" spans="2:58" s="9" customFormat="1" ht="15" customHeight="1" thickBot="1">
      <c r="B57" s="113" t="s">
        <v>4</v>
      </c>
      <c r="C57" s="114"/>
      <c r="D57" s="115"/>
      <c r="F57" s="32" t="e">
        <f>+SUM(#REF!)</f>
        <v>#REF!</v>
      </c>
      <c r="G57" s="32" t="e">
        <f>+SUM(#REF!)</f>
        <v>#REF!</v>
      </c>
      <c r="H57" s="32" t="e">
        <f>+SUM(#REF!)</f>
        <v>#REF!</v>
      </c>
      <c r="I57" s="32" t="e">
        <f>+SUM(#REF!)</f>
        <v>#REF!</v>
      </c>
      <c r="J57" s="50"/>
      <c r="K57" s="45" t="e">
        <f>+SUM(#REF!)</f>
        <v>#REF!</v>
      </c>
      <c r="L57" s="70" t="e">
        <f>+SUM(#REF!)</f>
        <v>#REF!</v>
      </c>
      <c r="M57" s="20" t="e">
        <f>+SUM(#REF!)</f>
        <v>#REF!</v>
      </c>
      <c r="O57" s="45" t="e">
        <f>+SUM(#REF!)</f>
        <v>#REF!</v>
      </c>
      <c r="P57" s="70" t="e">
        <f>+SUM(#REF!)</f>
        <v>#REF!</v>
      </c>
      <c r="Q57" s="20" t="e">
        <f>+SUM(#REF!)</f>
        <v>#REF!</v>
      </c>
      <c r="S57" s="45" t="e">
        <f>+SUM(#REF!)</f>
        <v>#REF!</v>
      </c>
      <c r="T57" s="70" t="e">
        <f>+SUM(#REF!)</f>
        <v>#REF!</v>
      </c>
      <c r="U57" s="20" t="e">
        <f>+SUM(#REF!)</f>
        <v>#REF!</v>
      </c>
      <c r="W57" s="45" t="e">
        <f>+SUM(#REF!)</f>
        <v>#REF!</v>
      </c>
      <c r="X57" s="70" t="e">
        <f>+SUM(#REF!)</f>
        <v>#REF!</v>
      </c>
      <c r="Y57" s="20" t="e">
        <f>+SUM(#REF!)</f>
        <v>#REF!</v>
      </c>
      <c r="AA57" s="45" t="e">
        <f>+SUM(#REF!)</f>
        <v>#REF!</v>
      </c>
      <c r="AB57" s="70" t="e">
        <f>+SUM(#REF!)</f>
        <v>#REF!</v>
      </c>
      <c r="AC57" s="20" t="e">
        <f>+SUM(#REF!)</f>
        <v>#REF!</v>
      </c>
      <c r="AE57" s="45" t="e">
        <f>+SUM(#REF!)</f>
        <v>#REF!</v>
      </c>
      <c r="AF57" s="70" t="e">
        <f>+SUM(#REF!)</f>
        <v>#REF!</v>
      </c>
      <c r="AG57" s="20" t="e">
        <f>+SUM(#REF!)</f>
        <v>#REF!</v>
      </c>
      <c r="AI57" s="45" t="e">
        <f>+SUM(#REF!)</f>
        <v>#REF!</v>
      </c>
      <c r="AJ57" s="70" t="e">
        <f>+SUM(#REF!)</f>
        <v>#REF!</v>
      </c>
      <c r="AK57" s="20" t="e">
        <f>+SUM(#REF!)</f>
        <v>#REF!</v>
      </c>
      <c r="AM57" s="45" t="e">
        <f>+SUM(#REF!)</f>
        <v>#REF!</v>
      </c>
      <c r="AN57" s="70" t="e">
        <f>+SUM(#REF!)</f>
        <v>#REF!</v>
      </c>
      <c r="AO57" s="20" t="e">
        <f>+SUM(#REF!)</f>
        <v>#REF!</v>
      </c>
      <c r="AQ57" s="45" t="e">
        <f>+SUM(#REF!)</f>
        <v>#REF!</v>
      </c>
      <c r="AR57" s="70" t="e">
        <f>+SUM(#REF!)</f>
        <v>#REF!</v>
      </c>
      <c r="AS57" s="20" t="e">
        <f>+SUM(#REF!)</f>
        <v>#REF!</v>
      </c>
      <c r="AU57" s="45" t="e">
        <f>+SUM(#REF!)</f>
        <v>#REF!</v>
      </c>
      <c r="AV57" s="70" t="e">
        <f>+SUM(#REF!)</f>
        <v>#REF!</v>
      </c>
      <c r="AW57" s="20" t="e">
        <f>+SUM(#REF!)</f>
        <v>#REF!</v>
      </c>
      <c r="AY57" s="45" t="e">
        <f>+SUM(#REF!)</f>
        <v>#REF!</v>
      </c>
      <c r="AZ57" s="70" t="e">
        <f>+SUM(#REF!)</f>
        <v>#REF!</v>
      </c>
      <c r="BA57" s="20" t="e">
        <f>+SUM(#REF!)</f>
        <v>#REF!</v>
      </c>
      <c r="BC57" s="45" t="e">
        <f>+SUM(#REF!)</f>
        <v>#REF!</v>
      </c>
      <c r="BD57" s="70" t="e">
        <f>+SUM(#REF!)</f>
        <v>#REF!</v>
      </c>
      <c r="BE57" s="20" t="e">
        <f>+SUM(#REF!)</f>
        <v>#REF!</v>
      </c>
    </row>
    <row r="58" spans="2:58" s="9" customFormat="1" ht="18" customHeight="1" thickBot="1">
      <c r="B58" s="71"/>
      <c r="C58" s="71"/>
      <c r="D58" s="59"/>
      <c r="E58" s="5"/>
    </row>
    <row r="59" spans="2:58" ht="15" customHeight="1" thickBot="1">
      <c r="B59" s="116"/>
      <c r="C59" s="117"/>
      <c r="D59" s="118"/>
      <c r="E59" s="5"/>
      <c r="F59" s="21"/>
      <c r="G59" s="21"/>
      <c r="H59" s="21"/>
      <c r="I59" s="21"/>
      <c r="J59" s="18"/>
    </row>
    <row r="60" spans="2:58" s="1" customFormat="1" ht="15" customHeight="1" thickBot="1">
      <c r="B60" s="65"/>
      <c r="C60" s="66"/>
      <c r="D60" s="67"/>
      <c r="E60" s="5"/>
      <c r="F60" s="68" t="e">
        <f>SUMIF(#REF!,'3- Estimation CAP'!D65,#REF!)*SUMIF(#REF!,'3- Estimation CAP'!D65,#REF!)</f>
        <v>#REF!</v>
      </c>
      <c r="G60" s="68" t="e">
        <f>IF(D60="-",0,(+SUMPRODUCT((#REF!=1)*(#REF!='3- Estimation CAP'!$D65)*(#REF!=1)*(#REF!))))</f>
        <v>#REF!</v>
      </c>
      <c r="H60" s="68"/>
      <c r="I60" s="68" t="e">
        <f>+F60-G60+H60</f>
        <v>#REF!</v>
      </c>
      <c r="J60" s="18"/>
      <c r="K60" s="63" t="e">
        <f>+'3- Estimation CAP'!#REF!</f>
        <v>#REF!</v>
      </c>
      <c r="L60" s="64" t="e">
        <f>K60-SUMPRODUCT((#REF!=1756)*(#REF!="Janvier")*(#REF!))</f>
        <v>#REF!</v>
      </c>
      <c r="M60" s="31"/>
      <c r="O60" s="63" t="e">
        <f>+'3- Estimation CAP'!#REF!</f>
        <v>#REF!</v>
      </c>
      <c r="P60" s="64" t="e">
        <f>O60-SUMPRODUCT((#REF!=1756)*(#REF!="Janvier")*(#REF!))</f>
        <v>#REF!</v>
      </c>
      <c r="Q60" s="31"/>
      <c r="S60" s="63" t="e">
        <f>+'3- Estimation CAP'!#REF!</f>
        <v>#REF!</v>
      </c>
      <c r="T60" s="64" t="e">
        <f>S60-SUMPRODUCT((#REF!=1756)*(#REF!="Janvier")*(#REF!))</f>
        <v>#REF!</v>
      </c>
      <c r="U60" s="31"/>
      <c r="W60" s="63" t="e">
        <f>+'3- Estimation CAP'!#REF!</f>
        <v>#REF!</v>
      </c>
      <c r="X60" s="64" t="e">
        <f>W60-SUMPRODUCT((#REF!=1756)*(#REF!="Janvier")*(#REF!))</f>
        <v>#REF!</v>
      </c>
      <c r="Y60" s="31"/>
      <c r="AA60" s="63" t="e">
        <f>+'3- Estimation CAP'!#REF!</f>
        <v>#REF!</v>
      </c>
      <c r="AB60" s="64" t="e">
        <f>AA60-SUMPRODUCT((#REF!=1756)*(#REF!="Janvier")*(#REF!))</f>
        <v>#REF!</v>
      </c>
      <c r="AC60" s="31"/>
      <c r="AE60" s="63" t="e">
        <f>+'3- Estimation CAP'!#REF!</f>
        <v>#REF!</v>
      </c>
      <c r="AF60" s="64" t="e">
        <f>AE60-SUMPRODUCT((#REF!=1756)*(#REF!="Janvier")*(#REF!))</f>
        <v>#REF!</v>
      </c>
      <c r="AG60" s="31"/>
      <c r="AI60" s="63" t="e">
        <f>+'3- Estimation CAP'!#REF!</f>
        <v>#REF!</v>
      </c>
      <c r="AJ60" s="64" t="e">
        <f>AI60-SUMPRODUCT((#REF!=1756)*(#REF!="Janvier")*(#REF!))</f>
        <v>#REF!</v>
      </c>
      <c r="AK60" s="31"/>
      <c r="AM60" s="63" t="e">
        <f>+'3- Estimation CAP'!#REF!</f>
        <v>#REF!</v>
      </c>
      <c r="AN60" s="64" t="e">
        <f>AM60-SUMPRODUCT((#REF!=1756)*(#REF!="Janvier")*(#REF!))</f>
        <v>#REF!</v>
      </c>
      <c r="AO60" s="31"/>
      <c r="AQ60" s="63" t="e">
        <f>+'3- Estimation CAP'!#REF!</f>
        <v>#REF!</v>
      </c>
      <c r="AR60" s="64" t="e">
        <f>AQ60-SUMPRODUCT((#REF!=1756)*(#REF!="Janvier")*(#REF!))</f>
        <v>#REF!</v>
      </c>
      <c r="AS60" s="31"/>
      <c r="AU60" s="63" t="e">
        <f>+'3- Estimation CAP'!#REF!</f>
        <v>#REF!</v>
      </c>
      <c r="AV60" s="64" t="e">
        <f>AU60-SUMPRODUCT((#REF!=1756)*(#REF!="Janvier")*(#REF!))</f>
        <v>#REF!</v>
      </c>
      <c r="AW60" s="31"/>
      <c r="AY60" s="63" t="e">
        <f>+'3- Estimation CAP'!#REF!</f>
        <v>#REF!</v>
      </c>
      <c r="AZ60" s="64" t="e">
        <f>AY60-SUMPRODUCT((#REF!=1756)*(#REF!="Janvier")*(#REF!))</f>
        <v>#REF!</v>
      </c>
      <c r="BA60" s="31"/>
      <c r="BC60" s="63" t="e">
        <f>+'3- Estimation CAP'!#REF!</f>
        <v>#REF!</v>
      </c>
      <c r="BD60" s="64" t="e">
        <f>BC60-SUMPRODUCT((#REF!=1756)*(#REF!="Janvier")*(#REF!))</f>
        <v>#REF!</v>
      </c>
      <c r="BE60" s="31"/>
    </row>
    <row r="61" spans="2:58" s="9" customFormat="1" ht="3" customHeight="1" thickBot="1">
      <c r="B61" s="59"/>
      <c r="C61" s="59"/>
      <c r="D61" s="60"/>
    </row>
    <row r="62" spans="2:58" ht="15" customHeight="1" thickBot="1">
      <c r="B62" s="113" t="s">
        <v>4</v>
      </c>
      <c r="C62" s="114"/>
      <c r="D62" s="115"/>
      <c r="F62" s="32" t="e">
        <f>+SUM(#REF!)</f>
        <v>#REF!</v>
      </c>
      <c r="G62" s="32" t="e">
        <f>+SUM(#REF!)</f>
        <v>#REF!</v>
      </c>
      <c r="H62" s="32" t="e">
        <f>+SUM(#REF!)</f>
        <v>#REF!</v>
      </c>
      <c r="I62" s="32" t="e">
        <f>+SUM(#REF!)</f>
        <v>#REF!</v>
      </c>
      <c r="J62" s="50"/>
      <c r="K62" s="45" t="e">
        <f>+SUM(#REF!)</f>
        <v>#REF!</v>
      </c>
      <c r="L62" s="70" t="e">
        <f>+SUM(#REF!)</f>
        <v>#REF!</v>
      </c>
      <c r="M62" s="20" t="e">
        <f>+SUM(#REF!)</f>
        <v>#REF!</v>
      </c>
      <c r="O62" s="45" t="e">
        <f>+SUM(#REF!)</f>
        <v>#REF!</v>
      </c>
      <c r="P62" s="70" t="e">
        <f>+SUM(#REF!)</f>
        <v>#REF!</v>
      </c>
      <c r="Q62" s="20" t="e">
        <f>+SUM(#REF!)</f>
        <v>#REF!</v>
      </c>
      <c r="S62" s="45" t="e">
        <f>+SUM(#REF!)</f>
        <v>#REF!</v>
      </c>
      <c r="T62" s="70" t="e">
        <f>+SUM(#REF!)</f>
        <v>#REF!</v>
      </c>
      <c r="U62" s="20" t="e">
        <f>+SUM(#REF!)</f>
        <v>#REF!</v>
      </c>
      <c r="W62" s="45" t="e">
        <f>+SUM(#REF!)</f>
        <v>#REF!</v>
      </c>
      <c r="X62" s="70" t="e">
        <f>+SUM(#REF!)</f>
        <v>#REF!</v>
      </c>
      <c r="Y62" s="20" t="e">
        <f>+SUM(#REF!)</f>
        <v>#REF!</v>
      </c>
      <c r="AA62" s="45" t="e">
        <f>+SUM(#REF!)</f>
        <v>#REF!</v>
      </c>
      <c r="AB62" s="70" t="e">
        <f>+SUM(#REF!)</f>
        <v>#REF!</v>
      </c>
      <c r="AC62" s="20" t="e">
        <f>+SUM(#REF!)</f>
        <v>#REF!</v>
      </c>
      <c r="AE62" s="45" t="e">
        <f>+SUM(#REF!)</f>
        <v>#REF!</v>
      </c>
      <c r="AF62" s="70" t="e">
        <f>+SUM(#REF!)</f>
        <v>#REF!</v>
      </c>
      <c r="AG62" s="20" t="e">
        <f>+SUM(#REF!)</f>
        <v>#REF!</v>
      </c>
      <c r="AI62" s="45" t="e">
        <f>+SUM(#REF!)</f>
        <v>#REF!</v>
      </c>
      <c r="AJ62" s="70" t="e">
        <f>+SUM(#REF!)</f>
        <v>#REF!</v>
      </c>
      <c r="AK62" s="20" t="e">
        <f>+SUM(#REF!)</f>
        <v>#REF!</v>
      </c>
      <c r="AM62" s="45" t="e">
        <f>+SUM(#REF!)</f>
        <v>#REF!</v>
      </c>
      <c r="AN62" s="70" t="e">
        <f>+SUM(#REF!)</f>
        <v>#REF!</v>
      </c>
      <c r="AO62" s="20" t="e">
        <f>+SUM(#REF!)</f>
        <v>#REF!</v>
      </c>
      <c r="AQ62" s="45" t="e">
        <f>+SUM(#REF!)</f>
        <v>#REF!</v>
      </c>
      <c r="AR62" s="70" t="e">
        <f>+SUM(#REF!)</f>
        <v>#REF!</v>
      </c>
      <c r="AS62" s="20" t="e">
        <f>+SUM(#REF!)</f>
        <v>#REF!</v>
      </c>
      <c r="AU62" s="45" t="e">
        <f>+SUM(#REF!)</f>
        <v>#REF!</v>
      </c>
      <c r="AV62" s="70" t="e">
        <f>+SUM(#REF!)</f>
        <v>#REF!</v>
      </c>
      <c r="AW62" s="20" t="e">
        <f>+SUM(#REF!)</f>
        <v>#REF!</v>
      </c>
      <c r="AY62" s="45" t="e">
        <f>+SUM(#REF!)</f>
        <v>#REF!</v>
      </c>
      <c r="AZ62" s="70" t="e">
        <f>+SUM(#REF!)</f>
        <v>#REF!</v>
      </c>
      <c r="BA62" s="20" t="e">
        <f>+SUM(#REF!)</f>
        <v>#REF!</v>
      </c>
      <c r="BC62" s="45" t="e">
        <f>+SUM(#REF!)</f>
        <v>#REF!</v>
      </c>
      <c r="BD62" s="70" t="e">
        <f>+SUM(#REF!)</f>
        <v>#REF!</v>
      </c>
      <c r="BE62" s="20" t="e">
        <f>+SUM(#REF!)</f>
        <v>#REF!</v>
      </c>
    </row>
    <row r="63" spans="2:58" ht="18" customHeight="1" thickBot="1">
      <c r="B63" s="1"/>
      <c r="C63" s="1"/>
      <c r="D63" s="1"/>
      <c r="F63" s="9"/>
      <c r="G63" s="9"/>
      <c r="H63" s="9"/>
      <c r="I63" s="9"/>
      <c r="J63" s="1"/>
    </row>
    <row r="64" spans="2:58" ht="15.75" thickBot="1">
      <c r="B64" s="113" t="s">
        <v>28</v>
      </c>
      <c r="C64" s="114"/>
      <c r="D64" s="115"/>
      <c r="E64"/>
      <c r="F64" s="16"/>
      <c r="G64" s="16"/>
      <c r="H64" s="16"/>
      <c r="I64" s="16"/>
      <c r="J64" s="6"/>
      <c r="K64" s="13"/>
      <c r="L64" s="15"/>
      <c r="M64" s="16"/>
      <c r="N64" s="6"/>
      <c r="O64" s="13"/>
      <c r="P64" s="15"/>
      <c r="Q64" s="16"/>
      <c r="R64" s="6"/>
      <c r="S64" s="13"/>
      <c r="T64" s="15"/>
      <c r="U64" s="16"/>
      <c r="V64" s="6"/>
      <c r="W64" s="13"/>
      <c r="X64" s="15"/>
      <c r="Y64" s="16"/>
      <c r="Z64" s="6"/>
      <c r="AA64" s="13"/>
      <c r="AB64" s="15"/>
      <c r="AC64" s="16"/>
      <c r="AD64" s="6"/>
      <c r="AE64" s="13"/>
      <c r="AF64" s="15"/>
      <c r="AG64" s="16"/>
      <c r="AH64" s="6"/>
      <c r="AI64" s="13"/>
      <c r="AJ64" s="15"/>
      <c r="AK64" s="16"/>
      <c r="AL64" s="6"/>
      <c r="AM64" s="13"/>
      <c r="AN64" s="15"/>
      <c r="AO64" s="16"/>
      <c r="AP64" s="6"/>
      <c r="AQ64" s="13"/>
      <c r="AR64" s="15"/>
      <c r="AS64" s="16"/>
      <c r="AT64" s="6"/>
      <c r="AU64" s="13"/>
      <c r="AV64" s="15"/>
      <c r="AW64" s="16"/>
      <c r="AX64" s="6"/>
      <c r="AY64" s="13"/>
      <c r="AZ64" s="15"/>
      <c r="BA64" s="16"/>
      <c r="BB64" s="6"/>
      <c r="BC64" s="13"/>
      <c r="BD64" s="15"/>
      <c r="BE64" s="16"/>
      <c r="BF64" s="6"/>
    </row>
    <row r="65" spans="2:10" ht="15.75" customHeight="1">
      <c r="B65" s="1"/>
      <c r="C65" s="1"/>
      <c r="D65" s="1"/>
      <c r="F65" s="1"/>
      <c r="G65" s="1"/>
      <c r="H65" s="1"/>
      <c r="I65" s="9"/>
      <c r="J65" s="1"/>
    </row>
    <row r="66" spans="2:10">
      <c r="B66" s="1"/>
      <c r="C66" s="1"/>
      <c r="D66" s="1"/>
      <c r="F66" s="1"/>
      <c r="G66" s="1"/>
      <c r="H66" s="1"/>
      <c r="I66" s="1"/>
      <c r="J66" s="1"/>
    </row>
    <row r="67" spans="2:10">
      <c r="B67" s="1"/>
      <c r="C67" s="1"/>
      <c r="D67" s="9"/>
      <c r="E67" s="9"/>
      <c r="F67" s="1"/>
      <c r="H67" s="1"/>
      <c r="I67" s="1"/>
      <c r="J67" s="1"/>
    </row>
    <row r="68" spans="2:10">
      <c r="B68" s="1"/>
      <c r="C68" s="1"/>
      <c r="D68" s="1"/>
      <c r="F68" s="1"/>
      <c r="G68" s="1"/>
      <c r="H68" s="1"/>
      <c r="I68" s="1"/>
      <c r="J68" s="1"/>
    </row>
    <row r="69" spans="2:10">
      <c r="B69" s="1"/>
      <c r="C69" s="1"/>
      <c r="D69" s="1"/>
      <c r="F69" s="1"/>
      <c r="G69" s="9"/>
      <c r="H69" s="1"/>
      <c r="J69" s="1"/>
    </row>
    <row r="70" spans="2:10">
      <c r="B70" s="1"/>
      <c r="C70" s="1"/>
      <c r="D70" s="1"/>
      <c r="F70" s="1"/>
      <c r="G70" s="1"/>
      <c r="H70" s="1"/>
      <c r="I70" s="9"/>
      <c r="J70" s="1"/>
    </row>
    <row r="71" spans="2:10">
      <c r="B71" s="1"/>
      <c r="C71" s="1"/>
      <c r="D71" s="1"/>
      <c r="F71" s="1"/>
      <c r="G71" s="1"/>
      <c r="H71" s="1"/>
      <c r="I71" s="9"/>
      <c r="J71" s="1"/>
    </row>
    <row r="72" spans="2:10">
      <c r="B72" s="1"/>
      <c r="C72" s="1"/>
      <c r="D72" s="1"/>
      <c r="F72" s="1"/>
      <c r="G72" s="1"/>
      <c r="H72" s="1"/>
      <c r="I72" s="1"/>
      <c r="J72" s="1"/>
    </row>
  </sheetData>
  <autoFilter ref="A7:J58">
    <filterColumn colId="2"/>
  </autoFilter>
  <mergeCells count="23">
    <mergeCell ref="B53:D53"/>
    <mergeCell ref="B57:D57"/>
    <mergeCell ref="B59:D59"/>
    <mergeCell ref="B62:D62"/>
    <mergeCell ref="B64:D64"/>
    <mergeCell ref="AY6:BA6"/>
    <mergeCell ref="BC6:BE6"/>
    <mergeCell ref="K6:M6"/>
    <mergeCell ref="W6:Y6"/>
    <mergeCell ref="AA6:AC6"/>
    <mergeCell ref="AE6:AG6"/>
    <mergeCell ref="AI6:AK6"/>
    <mergeCell ref="AM6:AO6"/>
    <mergeCell ref="O6:Q6"/>
    <mergeCell ref="S6:U6"/>
    <mergeCell ref="B4:D4"/>
    <mergeCell ref="F6:I6"/>
    <mergeCell ref="B51:D51"/>
    <mergeCell ref="AQ6:AS6"/>
    <mergeCell ref="AU6:AW6"/>
    <mergeCell ref="B8:D8"/>
    <mergeCell ref="B30:D30"/>
    <mergeCell ref="B32:D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tabColor rgb="FF482304"/>
  </sheetPr>
  <dimension ref="A2:AX63"/>
  <sheetViews>
    <sheetView showGridLines="0" tabSelected="1" zoomScale="85" zoomScaleNormal="85" workbookViewId="0">
      <pane xSplit="3" ySplit="7" topLeftCell="D8" activePane="bottomRight" state="frozen"/>
      <selection pane="topRight" activeCell="E1" sqref="E1"/>
      <selection pane="bottomLeft" activeCell="A8" sqref="A8"/>
      <selection pane="bottomRight" activeCell="D9" sqref="D9"/>
    </sheetView>
  </sheetViews>
  <sheetFormatPr baseColWidth="10" defaultRowHeight="15"/>
  <cols>
    <col min="1" max="1" width="2.28515625" customWidth="1"/>
    <col min="2" max="2" width="48.28515625" customWidth="1"/>
    <col min="3" max="3" width="1.85546875" customWidth="1"/>
    <col min="4" max="6" width="7.42578125" customWidth="1"/>
    <col min="7" max="7" width="0.85546875" customWidth="1"/>
    <col min="8" max="10" width="7.42578125" customWidth="1"/>
    <col min="11" max="11" width="0.85546875" customWidth="1"/>
    <col min="12" max="14" width="7.42578125" customWidth="1"/>
    <col min="15" max="15" width="0.85546875" customWidth="1"/>
    <col min="16" max="18" width="7.42578125" customWidth="1"/>
    <col min="19" max="19" width="0.85546875" customWidth="1"/>
    <col min="20" max="22" width="7.42578125" customWidth="1"/>
    <col min="23" max="23" width="0.85546875" customWidth="1"/>
    <col min="24" max="26" width="7.42578125" customWidth="1"/>
    <col min="27" max="27" width="0.85546875" customWidth="1"/>
    <col min="28" max="30" width="7.42578125" customWidth="1"/>
    <col min="31" max="31" width="0.85546875" customWidth="1"/>
    <col min="32" max="34" width="7.42578125" customWidth="1"/>
    <col min="35" max="35" width="0.85546875" customWidth="1"/>
    <col min="36" max="38" width="7.42578125" customWidth="1"/>
    <col min="39" max="39" width="0.85546875" customWidth="1"/>
    <col min="40" max="42" width="7.42578125" customWidth="1"/>
    <col min="43" max="43" width="0.85546875" customWidth="1"/>
    <col min="44" max="46" width="7.42578125" customWidth="1"/>
    <col min="47" max="47" width="0.85546875" customWidth="1"/>
    <col min="48" max="50" width="7.42578125" customWidth="1"/>
  </cols>
  <sheetData>
    <row r="2" spans="1:50" ht="16.5" thickBot="1">
      <c r="B2" s="109" t="s">
        <v>20</v>
      </c>
      <c r="E2" s="109" t="s">
        <v>41</v>
      </c>
      <c r="H2" s="48"/>
      <c r="L2" s="48"/>
      <c r="P2" s="48"/>
      <c r="T2" s="48"/>
      <c r="X2" s="48"/>
      <c r="AB2" s="48"/>
      <c r="AF2" s="48"/>
      <c r="AJ2" s="48"/>
      <c r="AN2" s="48"/>
      <c r="AR2" s="48"/>
      <c r="AV2" s="48"/>
    </row>
    <row r="3" spans="1:50" ht="16.5" thickBot="1">
      <c r="B3" s="129" t="s">
        <v>40</v>
      </c>
      <c r="E3" s="130" t="s">
        <v>42</v>
      </c>
      <c r="F3" s="131"/>
    </row>
    <row r="4" spans="1:50" ht="27" thickBot="1">
      <c r="B4" s="128" t="str">
        <f>+IF(B3="Réalisé","Ecart Budget vs Réalisé","Ecart Budget vs Comptabilisé")</f>
        <v>Ecart Budget vs Comptabilisé</v>
      </c>
    </row>
    <row r="5" spans="1:50" ht="16.5" thickBot="1">
      <c r="A5" s="1"/>
      <c r="B5" s="14"/>
    </row>
    <row r="6" spans="1:50" s="3" customFormat="1" ht="16.5" thickBot="1">
      <c r="B6" s="75" t="s">
        <v>0</v>
      </c>
      <c r="D6" s="119" t="s">
        <v>6</v>
      </c>
      <c r="E6" s="120"/>
      <c r="F6" s="121"/>
      <c r="H6" s="119" t="s">
        <v>7</v>
      </c>
      <c r="I6" s="120"/>
      <c r="J6" s="121"/>
      <c r="L6" s="119" t="s">
        <v>8</v>
      </c>
      <c r="M6" s="120"/>
      <c r="N6" s="121"/>
      <c r="P6" s="119" t="s">
        <v>9</v>
      </c>
      <c r="Q6" s="120"/>
      <c r="R6" s="121"/>
      <c r="T6" s="119" t="s">
        <v>10</v>
      </c>
      <c r="U6" s="120"/>
      <c r="V6" s="121"/>
      <c r="X6" s="119" t="s">
        <v>11</v>
      </c>
      <c r="Y6" s="120"/>
      <c r="Z6" s="121"/>
      <c r="AB6" s="119" t="s">
        <v>12</v>
      </c>
      <c r="AC6" s="120"/>
      <c r="AD6" s="121"/>
      <c r="AF6" s="119" t="s">
        <v>13</v>
      </c>
      <c r="AG6" s="120"/>
      <c r="AH6" s="121"/>
      <c r="AJ6" s="119" t="s">
        <v>14</v>
      </c>
      <c r="AK6" s="120"/>
      <c r="AL6" s="121"/>
      <c r="AN6" s="119" t="s">
        <v>15</v>
      </c>
      <c r="AO6" s="120"/>
      <c r="AP6" s="121"/>
      <c r="AR6" s="119" t="s">
        <v>16</v>
      </c>
      <c r="AS6" s="120"/>
      <c r="AT6" s="121"/>
      <c r="AV6" s="119" t="s">
        <v>17</v>
      </c>
      <c r="AW6" s="120"/>
      <c r="AX6" s="121"/>
    </row>
    <row r="7" spans="1:50" s="80" customFormat="1" ht="15" customHeight="1" thickBot="1">
      <c r="B7" s="23"/>
      <c r="D7" s="25" t="s">
        <v>2</v>
      </c>
      <c r="E7" s="27" t="str">
        <f>$B$3</f>
        <v>Production</v>
      </c>
      <c r="F7" s="28" t="s">
        <v>3</v>
      </c>
      <c r="G7"/>
      <c r="H7" s="25" t="s">
        <v>2</v>
      </c>
      <c r="I7" s="27" t="str">
        <f>$B$3</f>
        <v>Production</v>
      </c>
      <c r="J7" s="28" t="s">
        <v>3</v>
      </c>
      <c r="K7"/>
      <c r="L7" s="25" t="s">
        <v>2</v>
      </c>
      <c r="M7" s="27" t="str">
        <f>$B$3</f>
        <v>Production</v>
      </c>
      <c r="N7" s="28" t="s">
        <v>3</v>
      </c>
      <c r="O7"/>
      <c r="P7" s="25" t="s">
        <v>2</v>
      </c>
      <c r="Q7" s="27" t="str">
        <f>$B$3</f>
        <v>Production</v>
      </c>
      <c r="R7" s="28" t="s">
        <v>3</v>
      </c>
      <c r="S7"/>
      <c r="T7" s="25" t="s">
        <v>2</v>
      </c>
      <c r="U7" s="27" t="str">
        <f>$B$3</f>
        <v>Production</v>
      </c>
      <c r="V7" s="28" t="s">
        <v>3</v>
      </c>
      <c r="W7"/>
      <c r="X7" s="25" t="s">
        <v>2</v>
      </c>
      <c r="Y7" s="27" t="str">
        <f>$B$3</f>
        <v>Production</v>
      </c>
      <c r="Z7" s="28" t="s">
        <v>3</v>
      </c>
      <c r="AA7"/>
      <c r="AB7" s="25" t="s">
        <v>2</v>
      </c>
      <c r="AC7" s="27" t="str">
        <f>$B$3</f>
        <v>Production</v>
      </c>
      <c r="AD7" s="28" t="s">
        <v>3</v>
      </c>
      <c r="AE7"/>
      <c r="AF7" s="25" t="s">
        <v>2</v>
      </c>
      <c r="AG7" s="27" t="str">
        <f>$B$3</f>
        <v>Production</v>
      </c>
      <c r="AH7" s="28" t="s">
        <v>3</v>
      </c>
      <c r="AI7"/>
      <c r="AJ7" s="25" t="s">
        <v>2</v>
      </c>
      <c r="AK7" s="27" t="str">
        <f>$B$3</f>
        <v>Production</v>
      </c>
      <c r="AL7" s="28" t="s">
        <v>3</v>
      </c>
      <c r="AM7"/>
      <c r="AN7" s="25" t="s">
        <v>2</v>
      </c>
      <c r="AO7" s="27" t="str">
        <f>$B$3</f>
        <v>Production</v>
      </c>
      <c r="AP7" s="28" t="s">
        <v>3</v>
      </c>
      <c r="AQ7"/>
      <c r="AR7" s="25" t="s">
        <v>2</v>
      </c>
      <c r="AS7" s="27" t="str">
        <f>$B$3</f>
        <v>Production</v>
      </c>
      <c r="AT7" s="28" t="s">
        <v>3</v>
      </c>
      <c r="AU7"/>
      <c r="AV7" s="25" t="s">
        <v>2</v>
      </c>
      <c r="AW7" s="27" t="str">
        <f>$B$3</f>
        <v>Production</v>
      </c>
      <c r="AX7" s="28" t="s">
        <v>3</v>
      </c>
    </row>
    <row r="8" spans="1:50" ht="15.75" thickBot="1">
      <c r="B8" s="102"/>
      <c r="D8" s="87"/>
      <c r="E8" s="87"/>
      <c r="F8" s="87"/>
      <c r="H8" s="87"/>
      <c r="I8" s="87"/>
      <c r="J8" s="87"/>
      <c r="L8" s="87"/>
      <c r="M8" s="87"/>
      <c r="N8" s="87"/>
      <c r="P8" s="87"/>
      <c r="Q8" s="87"/>
      <c r="R8" s="87"/>
      <c r="T8" s="87"/>
      <c r="U8" s="87"/>
      <c r="V8" s="87"/>
      <c r="X8" s="87"/>
      <c r="Y8" s="87"/>
      <c r="Z8" s="87"/>
      <c r="AB8" s="87"/>
      <c r="AC8" s="87"/>
      <c r="AD8" s="87"/>
      <c r="AF8" s="87"/>
      <c r="AG8" s="87"/>
      <c r="AH8" s="87"/>
      <c r="AJ8" s="87"/>
      <c r="AK8" s="87"/>
      <c r="AL8" s="87"/>
      <c r="AN8" s="87"/>
      <c r="AO8" s="87"/>
      <c r="AP8" s="87"/>
      <c r="AR8" s="87"/>
      <c r="AS8" s="87"/>
      <c r="AT8" s="87"/>
      <c r="AV8" s="87"/>
      <c r="AW8" s="87"/>
      <c r="AX8" s="87"/>
    </row>
    <row r="9" spans="1:50">
      <c r="B9" s="103"/>
      <c r="D9" s="77"/>
      <c r="E9" s="78"/>
      <c r="F9" s="79">
        <f>+D9-E9</f>
        <v>0</v>
      </c>
      <c r="H9" s="77"/>
      <c r="I9" s="78"/>
      <c r="J9" s="79">
        <f>+H9-I9</f>
        <v>0</v>
      </c>
      <c r="L9" s="77"/>
      <c r="M9" s="78"/>
      <c r="N9" s="79">
        <f>+L9-M9</f>
        <v>0</v>
      </c>
      <c r="P9" s="77"/>
      <c r="Q9" s="78"/>
      <c r="R9" s="79">
        <f>+P9-Q9</f>
        <v>0</v>
      </c>
      <c r="T9" s="77"/>
      <c r="U9" s="78"/>
      <c r="V9" s="79">
        <f>+T9-U9</f>
        <v>0</v>
      </c>
      <c r="X9" s="77"/>
      <c r="Y9" s="78"/>
      <c r="Z9" s="79">
        <f>+X9-Y9</f>
        <v>0</v>
      </c>
      <c r="AB9" s="77"/>
      <c r="AC9" s="78"/>
      <c r="AD9" s="79">
        <f>+AB9-AC9</f>
        <v>0</v>
      </c>
      <c r="AF9" s="77"/>
      <c r="AG9" s="78"/>
      <c r="AH9" s="79">
        <f>+AF9-AG9</f>
        <v>0</v>
      </c>
      <c r="AJ9" s="77"/>
      <c r="AK9" s="78"/>
      <c r="AL9" s="79">
        <f>+AJ9-AK9</f>
        <v>0</v>
      </c>
      <c r="AN9" s="77"/>
      <c r="AO9" s="78"/>
      <c r="AP9" s="79">
        <f>+AN9-AO9</f>
        <v>0</v>
      </c>
      <c r="AR9" s="77"/>
      <c r="AS9" s="78"/>
      <c r="AT9" s="79">
        <f>+AR9-AS9</f>
        <v>0</v>
      </c>
      <c r="AV9" s="77"/>
      <c r="AW9" s="78"/>
      <c r="AX9" s="79">
        <f>+AV9-AW9</f>
        <v>0</v>
      </c>
    </row>
    <row r="10" spans="1:50">
      <c r="B10" s="104"/>
      <c r="D10" s="10"/>
      <c r="E10" s="2"/>
      <c r="F10" s="8">
        <f t="shared" ref="F10:F49" si="0">+D10-E10</f>
        <v>0</v>
      </c>
      <c r="H10" s="10"/>
      <c r="I10" s="2"/>
      <c r="J10" s="8">
        <f t="shared" ref="J10:J19" si="1">+H10-I10</f>
        <v>0</v>
      </c>
      <c r="L10" s="10"/>
      <c r="M10" s="2"/>
      <c r="N10" s="8">
        <f t="shared" ref="N10:N19" si="2">+L10-M10</f>
        <v>0</v>
      </c>
      <c r="P10" s="10"/>
      <c r="Q10" s="2"/>
      <c r="R10" s="8">
        <f t="shared" ref="R10:R19" si="3">+P10-Q10</f>
        <v>0</v>
      </c>
      <c r="T10" s="10"/>
      <c r="U10" s="2"/>
      <c r="V10" s="8">
        <f t="shared" ref="V10:V19" si="4">+T10-U10</f>
        <v>0</v>
      </c>
      <c r="X10" s="10"/>
      <c r="Y10" s="2"/>
      <c r="Z10" s="8">
        <f t="shared" ref="Z10:Z19" si="5">+X10-Y10</f>
        <v>0</v>
      </c>
      <c r="AB10" s="10"/>
      <c r="AC10" s="2"/>
      <c r="AD10" s="8">
        <f t="shared" ref="AD10:AD19" si="6">+AB10-AC10</f>
        <v>0</v>
      </c>
      <c r="AF10" s="10"/>
      <c r="AG10" s="2"/>
      <c r="AH10" s="8">
        <f t="shared" ref="AH10:AH19" si="7">+AF10-AG10</f>
        <v>0</v>
      </c>
      <c r="AJ10" s="10"/>
      <c r="AK10" s="2"/>
      <c r="AL10" s="8">
        <f t="shared" ref="AL10:AL19" si="8">+AJ10-AK10</f>
        <v>0</v>
      </c>
      <c r="AN10" s="10"/>
      <c r="AO10" s="2"/>
      <c r="AP10" s="8">
        <f t="shared" ref="AP10:AP19" si="9">+AN10-AO10</f>
        <v>0</v>
      </c>
      <c r="AR10" s="10"/>
      <c r="AS10" s="2"/>
      <c r="AT10" s="8">
        <f t="shared" ref="AT10:AT19" si="10">+AR10-AS10</f>
        <v>0</v>
      </c>
      <c r="AV10" s="10"/>
      <c r="AW10" s="2"/>
      <c r="AX10" s="8">
        <f t="shared" ref="AX10:AX19" si="11">+AV10-AW10</f>
        <v>0</v>
      </c>
    </row>
    <row r="11" spans="1:50">
      <c r="B11" s="105"/>
      <c r="D11" s="46"/>
      <c r="E11" s="47"/>
      <c r="F11" s="8">
        <f t="shared" si="0"/>
        <v>0</v>
      </c>
      <c r="H11" s="46"/>
      <c r="I11" s="47"/>
      <c r="J11" s="8">
        <f t="shared" si="1"/>
        <v>0</v>
      </c>
      <c r="L11" s="46"/>
      <c r="M11" s="47"/>
      <c r="N11" s="8">
        <f t="shared" si="2"/>
        <v>0</v>
      </c>
      <c r="P11" s="46"/>
      <c r="Q11" s="47"/>
      <c r="R11" s="8">
        <f t="shared" si="3"/>
        <v>0</v>
      </c>
      <c r="T11" s="46"/>
      <c r="U11" s="47"/>
      <c r="V11" s="8">
        <f t="shared" si="4"/>
        <v>0</v>
      </c>
      <c r="X11" s="46"/>
      <c r="Y11" s="47"/>
      <c r="Z11" s="8">
        <f t="shared" si="5"/>
        <v>0</v>
      </c>
      <c r="AB11" s="46"/>
      <c r="AC11" s="47"/>
      <c r="AD11" s="8">
        <f t="shared" si="6"/>
        <v>0</v>
      </c>
      <c r="AF11" s="46"/>
      <c r="AG11" s="47"/>
      <c r="AH11" s="8">
        <f t="shared" si="7"/>
        <v>0</v>
      </c>
      <c r="AJ11" s="46"/>
      <c r="AK11" s="47"/>
      <c r="AL11" s="8">
        <f t="shared" si="8"/>
        <v>0</v>
      </c>
      <c r="AN11" s="46"/>
      <c r="AO11" s="47"/>
      <c r="AP11" s="8">
        <f t="shared" si="9"/>
        <v>0</v>
      </c>
      <c r="AR11" s="46"/>
      <c r="AS11" s="47"/>
      <c r="AT11" s="8">
        <f t="shared" si="10"/>
        <v>0</v>
      </c>
      <c r="AV11" s="46"/>
      <c r="AW11" s="47"/>
      <c r="AX11" s="8">
        <f t="shared" si="11"/>
        <v>0</v>
      </c>
    </row>
    <row r="12" spans="1:50">
      <c r="B12" s="105"/>
      <c r="D12" s="46"/>
      <c r="E12" s="47"/>
      <c r="F12" s="8">
        <f t="shared" si="0"/>
        <v>0</v>
      </c>
      <c r="H12" s="46"/>
      <c r="I12" s="47"/>
      <c r="J12" s="8">
        <f t="shared" si="1"/>
        <v>0</v>
      </c>
      <c r="L12" s="46"/>
      <c r="M12" s="47"/>
      <c r="N12" s="8">
        <f t="shared" si="2"/>
        <v>0</v>
      </c>
      <c r="P12" s="46"/>
      <c r="Q12" s="47"/>
      <c r="R12" s="8">
        <f t="shared" si="3"/>
        <v>0</v>
      </c>
      <c r="T12" s="46"/>
      <c r="U12" s="47"/>
      <c r="V12" s="8">
        <f t="shared" si="4"/>
        <v>0</v>
      </c>
      <c r="X12" s="46"/>
      <c r="Y12" s="47"/>
      <c r="Z12" s="8">
        <f t="shared" si="5"/>
        <v>0</v>
      </c>
      <c r="AB12" s="46"/>
      <c r="AC12" s="47"/>
      <c r="AD12" s="8">
        <f t="shared" si="6"/>
        <v>0</v>
      </c>
      <c r="AF12" s="46"/>
      <c r="AG12" s="47"/>
      <c r="AH12" s="8">
        <f t="shared" si="7"/>
        <v>0</v>
      </c>
      <c r="AJ12" s="46"/>
      <c r="AK12" s="47"/>
      <c r="AL12" s="8">
        <f t="shared" si="8"/>
        <v>0</v>
      </c>
      <c r="AN12" s="46"/>
      <c r="AO12" s="47"/>
      <c r="AP12" s="8">
        <f t="shared" si="9"/>
        <v>0</v>
      </c>
      <c r="AR12" s="46"/>
      <c r="AS12" s="47"/>
      <c r="AT12" s="8">
        <f t="shared" si="10"/>
        <v>0</v>
      </c>
      <c r="AV12" s="46"/>
      <c r="AW12" s="47"/>
      <c r="AX12" s="8">
        <f t="shared" si="11"/>
        <v>0</v>
      </c>
    </row>
    <row r="13" spans="1:50">
      <c r="B13" s="105"/>
      <c r="D13" s="46"/>
      <c r="E13" s="47"/>
      <c r="F13" s="8">
        <f t="shared" si="0"/>
        <v>0</v>
      </c>
      <c r="H13" s="46"/>
      <c r="I13" s="47"/>
      <c r="J13" s="8">
        <f t="shared" si="1"/>
        <v>0</v>
      </c>
      <c r="L13" s="46"/>
      <c r="M13" s="47"/>
      <c r="N13" s="8">
        <f t="shared" si="2"/>
        <v>0</v>
      </c>
      <c r="P13" s="46"/>
      <c r="Q13" s="47"/>
      <c r="R13" s="8">
        <f t="shared" si="3"/>
        <v>0</v>
      </c>
      <c r="T13" s="46"/>
      <c r="U13" s="47"/>
      <c r="V13" s="8">
        <f t="shared" si="4"/>
        <v>0</v>
      </c>
      <c r="X13" s="46"/>
      <c r="Y13" s="47"/>
      <c r="Z13" s="8">
        <f t="shared" si="5"/>
        <v>0</v>
      </c>
      <c r="AB13" s="46"/>
      <c r="AC13" s="47"/>
      <c r="AD13" s="8">
        <f t="shared" si="6"/>
        <v>0</v>
      </c>
      <c r="AF13" s="46"/>
      <c r="AG13" s="47"/>
      <c r="AH13" s="8">
        <f t="shared" si="7"/>
        <v>0</v>
      </c>
      <c r="AJ13" s="46"/>
      <c r="AK13" s="47"/>
      <c r="AL13" s="8">
        <f t="shared" si="8"/>
        <v>0</v>
      </c>
      <c r="AN13" s="46"/>
      <c r="AO13" s="47"/>
      <c r="AP13" s="8">
        <f t="shared" si="9"/>
        <v>0</v>
      </c>
      <c r="AR13" s="46"/>
      <c r="AS13" s="47"/>
      <c r="AT13" s="8">
        <f t="shared" si="10"/>
        <v>0</v>
      </c>
      <c r="AV13" s="46"/>
      <c r="AW13" s="47"/>
      <c r="AX13" s="8">
        <f t="shared" si="11"/>
        <v>0</v>
      </c>
    </row>
    <row r="14" spans="1:50">
      <c r="B14" s="105"/>
      <c r="D14" s="10"/>
      <c r="E14" s="2"/>
      <c r="F14" s="8">
        <f t="shared" si="0"/>
        <v>0</v>
      </c>
      <c r="H14" s="10"/>
      <c r="I14" s="2"/>
      <c r="J14" s="8">
        <f t="shared" si="1"/>
        <v>0</v>
      </c>
      <c r="L14" s="10"/>
      <c r="M14" s="2"/>
      <c r="N14" s="8">
        <f t="shared" si="2"/>
        <v>0</v>
      </c>
      <c r="P14" s="10"/>
      <c r="Q14" s="2"/>
      <c r="R14" s="8">
        <f t="shared" si="3"/>
        <v>0</v>
      </c>
      <c r="T14" s="10"/>
      <c r="U14" s="2"/>
      <c r="V14" s="8">
        <f t="shared" si="4"/>
        <v>0</v>
      </c>
      <c r="X14" s="10"/>
      <c r="Y14" s="2"/>
      <c r="Z14" s="8">
        <f t="shared" si="5"/>
        <v>0</v>
      </c>
      <c r="AB14" s="10"/>
      <c r="AC14" s="2"/>
      <c r="AD14" s="8">
        <f t="shared" si="6"/>
        <v>0</v>
      </c>
      <c r="AF14" s="10"/>
      <c r="AG14" s="2"/>
      <c r="AH14" s="8">
        <f t="shared" si="7"/>
        <v>0</v>
      </c>
      <c r="AJ14" s="10"/>
      <c r="AK14" s="2"/>
      <c r="AL14" s="8">
        <f t="shared" si="8"/>
        <v>0</v>
      </c>
      <c r="AN14" s="10"/>
      <c r="AO14" s="2"/>
      <c r="AP14" s="8">
        <f t="shared" si="9"/>
        <v>0</v>
      </c>
      <c r="AR14" s="10"/>
      <c r="AS14" s="2"/>
      <c r="AT14" s="8">
        <f t="shared" si="10"/>
        <v>0</v>
      </c>
      <c r="AV14" s="10"/>
      <c r="AW14" s="2"/>
      <c r="AX14" s="8">
        <f t="shared" si="11"/>
        <v>0</v>
      </c>
    </row>
    <row r="15" spans="1:50">
      <c r="B15" s="105"/>
      <c r="D15" s="10"/>
      <c r="E15" s="2"/>
      <c r="F15" s="8">
        <f t="shared" si="0"/>
        <v>0</v>
      </c>
      <c r="H15" s="10"/>
      <c r="I15" s="2"/>
      <c r="J15" s="8">
        <f t="shared" si="1"/>
        <v>0</v>
      </c>
      <c r="L15" s="10"/>
      <c r="M15" s="2"/>
      <c r="N15" s="8">
        <f t="shared" si="2"/>
        <v>0</v>
      </c>
      <c r="P15" s="10"/>
      <c r="Q15" s="2"/>
      <c r="R15" s="8">
        <f t="shared" si="3"/>
        <v>0</v>
      </c>
      <c r="T15" s="10"/>
      <c r="U15" s="2"/>
      <c r="V15" s="8">
        <f t="shared" si="4"/>
        <v>0</v>
      </c>
      <c r="X15" s="10"/>
      <c r="Y15" s="2"/>
      <c r="Z15" s="8">
        <f t="shared" si="5"/>
        <v>0</v>
      </c>
      <c r="AB15" s="10"/>
      <c r="AC15" s="2"/>
      <c r="AD15" s="8">
        <f t="shared" si="6"/>
        <v>0</v>
      </c>
      <c r="AF15" s="10"/>
      <c r="AG15" s="2"/>
      <c r="AH15" s="8">
        <f t="shared" si="7"/>
        <v>0</v>
      </c>
      <c r="AJ15" s="10"/>
      <c r="AK15" s="2"/>
      <c r="AL15" s="8">
        <f t="shared" si="8"/>
        <v>0</v>
      </c>
      <c r="AN15" s="10"/>
      <c r="AO15" s="2"/>
      <c r="AP15" s="8">
        <f t="shared" si="9"/>
        <v>0</v>
      </c>
      <c r="AR15" s="10"/>
      <c r="AS15" s="2"/>
      <c r="AT15" s="8">
        <f t="shared" si="10"/>
        <v>0</v>
      </c>
      <c r="AV15" s="10"/>
      <c r="AW15" s="2"/>
      <c r="AX15" s="8">
        <f t="shared" si="11"/>
        <v>0</v>
      </c>
    </row>
    <row r="16" spans="1:50">
      <c r="B16" s="105"/>
      <c r="D16" s="10"/>
      <c r="E16" s="2"/>
      <c r="F16" s="8">
        <f t="shared" si="0"/>
        <v>0</v>
      </c>
      <c r="H16" s="10"/>
      <c r="I16" s="2"/>
      <c r="J16" s="8">
        <f t="shared" si="1"/>
        <v>0</v>
      </c>
      <c r="L16" s="10"/>
      <c r="M16" s="2"/>
      <c r="N16" s="8">
        <f t="shared" si="2"/>
        <v>0</v>
      </c>
      <c r="P16" s="10"/>
      <c r="Q16" s="2"/>
      <c r="R16" s="8">
        <f t="shared" si="3"/>
        <v>0</v>
      </c>
      <c r="T16" s="10"/>
      <c r="U16" s="2"/>
      <c r="V16" s="8">
        <f t="shared" si="4"/>
        <v>0</v>
      </c>
      <c r="X16" s="10"/>
      <c r="Y16" s="2"/>
      <c r="Z16" s="8">
        <f t="shared" si="5"/>
        <v>0</v>
      </c>
      <c r="AB16" s="10"/>
      <c r="AC16" s="2"/>
      <c r="AD16" s="8">
        <f t="shared" si="6"/>
        <v>0</v>
      </c>
      <c r="AF16" s="10"/>
      <c r="AG16" s="2"/>
      <c r="AH16" s="8">
        <f t="shared" si="7"/>
        <v>0</v>
      </c>
      <c r="AJ16" s="10"/>
      <c r="AK16" s="2"/>
      <c r="AL16" s="8">
        <f t="shared" si="8"/>
        <v>0</v>
      </c>
      <c r="AN16" s="10"/>
      <c r="AO16" s="2"/>
      <c r="AP16" s="8">
        <f t="shared" si="9"/>
        <v>0</v>
      </c>
      <c r="AR16" s="10"/>
      <c r="AS16" s="2"/>
      <c r="AT16" s="8">
        <f t="shared" si="10"/>
        <v>0</v>
      </c>
      <c r="AV16" s="10"/>
      <c r="AW16" s="2"/>
      <c r="AX16" s="8">
        <f t="shared" si="11"/>
        <v>0</v>
      </c>
    </row>
    <row r="17" spans="2:50">
      <c r="B17" s="105"/>
      <c r="D17" s="46"/>
      <c r="E17" s="47"/>
      <c r="F17" s="8">
        <f t="shared" si="0"/>
        <v>0</v>
      </c>
      <c r="H17" s="46"/>
      <c r="I17" s="47"/>
      <c r="J17" s="8">
        <f t="shared" si="1"/>
        <v>0</v>
      </c>
      <c r="L17" s="46"/>
      <c r="M17" s="47"/>
      <c r="N17" s="8">
        <f t="shared" si="2"/>
        <v>0</v>
      </c>
      <c r="P17" s="46"/>
      <c r="Q17" s="47"/>
      <c r="R17" s="8">
        <f t="shared" si="3"/>
        <v>0</v>
      </c>
      <c r="T17" s="46"/>
      <c r="U17" s="47"/>
      <c r="V17" s="8">
        <f t="shared" si="4"/>
        <v>0</v>
      </c>
      <c r="X17" s="46"/>
      <c r="Y17" s="47"/>
      <c r="Z17" s="8">
        <f t="shared" si="5"/>
        <v>0</v>
      </c>
      <c r="AB17" s="46"/>
      <c r="AC17" s="47"/>
      <c r="AD17" s="8">
        <f t="shared" si="6"/>
        <v>0</v>
      </c>
      <c r="AF17" s="46"/>
      <c r="AG17" s="47"/>
      <c r="AH17" s="8">
        <f t="shared" si="7"/>
        <v>0</v>
      </c>
      <c r="AJ17" s="46"/>
      <c r="AK17" s="47"/>
      <c r="AL17" s="8">
        <f t="shared" si="8"/>
        <v>0</v>
      </c>
      <c r="AN17" s="46"/>
      <c r="AO17" s="47"/>
      <c r="AP17" s="8">
        <f t="shared" si="9"/>
        <v>0</v>
      </c>
      <c r="AR17" s="46"/>
      <c r="AS17" s="47"/>
      <c r="AT17" s="8">
        <f t="shared" si="10"/>
        <v>0</v>
      </c>
      <c r="AV17" s="46"/>
      <c r="AW17" s="47"/>
      <c r="AX17" s="8">
        <f t="shared" si="11"/>
        <v>0</v>
      </c>
    </row>
    <row r="18" spans="2:50">
      <c r="B18" s="105"/>
      <c r="D18" s="46"/>
      <c r="E18" s="47"/>
      <c r="F18" s="8">
        <f t="shared" si="0"/>
        <v>0</v>
      </c>
      <c r="H18" s="46"/>
      <c r="I18" s="47"/>
      <c r="J18" s="8">
        <f t="shared" si="1"/>
        <v>0</v>
      </c>
      <c r="L18" s="46"/>
      <c r="M18" s="47"/>
      <c r="N18" s="8">
        <f t="shared" si="2"/>
        <v>0</v>
      </c>
      <c r="P18" s="46"/>
      <c r="Q18" s="47"/>
      <c r="R18" s="8">
        <f t="shared" si="3"/>
        <v>0</v>
      </c>
      <c r="T18" s="46"/>
      <c r="U18" s="47"/>
      <c r="V18" s="8">
        <f t="shared" si="4"/>
        <v>0</v>
      </c>
      <c r="X18" s="46"/>
      <c r="Y18" s="47"/>
      <c r="Z18" s="8">
        <f t="shared" si="5"/>
        <v>0</v>
      </c>
      <c r="AB18" s="46"/>
      <c r="AC18" s="47"/>
      <c r="AD18" s="8">
        <f t="shared" si="6"/>
        <v>0</v>
      </c>
      <c r="AF18" s="46"/>
      <c r="AG18" s="47"/>
      <c r="AH18" s="8">
        <f t="shared" si="7"/>
        <v>0</v>
      </c>
      <c r="AJ18" s="46"/>
      <c r="AK18" s="47"/>
      <c r="AL18" s="8">
        <f t="shared" si="8"/>
        <v>0</v>
      </c>
      <c r="AN18" s="46"/>
      <c r="AO18" s="47"/>
      <c r="AP18" s="8">
        <f t="shared" si="9"/>
        <v>0</v>
      </c>
      <c r="AR18" s="46"/>
      <c r="AS18" s="47"/>
      <c r="AT18" s="8">
        <f t="shared" si="10"/>
        <v>0</v>
      </c>
      <c r="AV18" s="46"/>
      <c r="AW18" s="47"/>
      <c r="AX18" s="8">
        <f t="shared" si="11"/>
        <v>0</v>
      </c>
    </row>
    <row r="19" spans="2:50" ht="15.75" thickBot="1">
      <c r="B19" s="105"/>
      <c r="D19" s="11"/>
      <c r="E19" s="81"/>
      <c r="F19" s="82">
        <f t="shared" si="0"/>
        <v>0</v>
      </c>
      <c r="H19" s="11"/>
      <c r="I19" s="81"/>
      <c r="J19" s="82">
        <f t="shared" si="1"/>
        <v>0</v>
      </c>
      <c r="L19" s="11"/>
      <c r="M19" s="81"/>
      <c r="N19" s="82">
        <f t="shared" si="2"/>
        <v>0</v>
      </c>
      <c r="P19" s="11"/>
      <c r="Q19" s="81"/>
      <c r="R19" s="82">
        <f t="shared" si="3"/>
        <v>0</v>
      </c>
      <c r="T19" s="11"/>
      <c r="U19" s="81"/>
      <c r="V19" s="82">
        <f t="shared" si="4"/>
        <v>0</v>
      </c>
      <c r="X19" s="11"/>
      <c r="Y19" s="81"/>
      <c r="Z19" s="82">
        <f t="shared" si="5"/>
        <v>0</v>
      </c>
      <c r="AB19" s="11"/>
      <c r="AC19" s="81"/>
      <c r="AD19" s="82">
        <f t="shared" si="6"/>
        <v>0</v>
      </c>
      <c r="AF19" s="11"/>
      <c r="AG19" s="81"/>
      <c r="AH19" s="82">
        <f t="shared" si="7"/>
        <v>0</v>
      </c>
      <c r="AJ19" s="11"/>
      <c r="AK19" s="81"/>
      <c r="AL19" s="82">
        <f t="shared" si="8"/>
        <v>0</v>
      </c>
      <c r="AN19" s="11"/>
      <c r="AO19" s="81"/>
      <c r="AP19" s="82">
        <f t="shared" si="9"/>
        <v>0</v>
      </c>
      <c r="AR19" s="11"/>
      <c r="AS19" s="81"/>
      <c r="AT19" s="82">
        <f t="shared" si="10"/>
        <v>0</v>
      </c>
      <c r="AV19" s="11"/>
      <c r="AW19" s="81"/>
      <c r="AX19" s="82">
        <f t="shared" si="11"/>
        <v>0</v>
      </c>
    </row>
    <row r="20" spans="2:50" s="9" customFormat="1" ht="3" customHeight="1" thickBot="1">
      <c r="B20" s="59"/>
    </row>
    <row r="21" spans="2:50" ht="15.75" thickBot="1">
      <c r="B21" s="106" t="s">
        <v>4</v>
      </c>
      <c r="D21" s="83"/>
      <c r="E21" s="84"/>
      <c r="F21" s="85">
        <f t="shared" si="0"/>
        <v>0</v>
      </c>
      <c r="H21" s="83"/>
      <c r="I21" s="84"/>
      <c r="J21" s="85">
        <f t="shared" ref="J21" si="12">+H21-I21</f>
        <v>0</v>
      </c>
      <c r="L21" s="83"/>
      <c r="M21" s="84"/>
      <c r="N21" s="85">
        <f t="shared" ref="N21" si="13">+L21-M21</f>
        <v>0</v>
      </c>
      <c r="P21" s="83"/>
      <c r="Q21" s="84"/>
      <c r="R21" s="85">
        <f t="shared" ref="R21" si="14">+P21-Q21</f>
        <v>0</v>
      </c>
      <c r="T21" s="83"/>
      <c r="U21" s="84"/>
      <c r="V21" s="85">
        <f t="shared" ref="V21" si="15">+T21-U21</f>
        <v>0</v>
      </c>
      <c r="X21" s="83"/>
      <c r="Y21" s="84"/>
      <c r="Z21" s="85">
        <f t="shared" ref="Z21" si="16">+X21-Y21</f>
        <v>0</v>
      </c>
      <c r="AB21" s="83"/>
      <c r="AC21" s="84"/>
      <c r="AD21" s="85">
        <f t="shared" ref="AD21" si="17">+AB21-AC21</f>
        <v>0</v>
      </c>
      <c r="AF21" s="83"/>
      <c r="AG21" s="84"/>
      <c r="AH21" s="85">
        <f t="shared" ref="AH21" si="18">+AF21-AG21</f>
        <v>0</v>
      </c>
      <c r="AJ21" s="83"/>
      <c r="AK21" s="84"/>
      <c r="AL21" s="85">
        <f t="shared" ref="AL21" si="19">+AJ21-AK21</f>
        <v>0</v>
      </c>
      <c r="AN21" s="83"/>
      <c r="AO21" s="84"/>
      <c r="AP21" s="85">
        <f t="shared" ref="AP21" si="20">+AN21-AO21</f>
        <v>0</v>
      </c>
      <c r="AR21" s="83"/>
      <c r="AS21" s="84"/>
      <c r="AT21" s="85">
        <f t="shared" ref="AT21" si="21">+AR21-AS21</f>
        <v>0</v>
      </c>
      <c r="AV21" s="83"/>
      <c r="AW21" s="84"/>
      <c r="AX21" s="85">
        <f t="shared" ref="AX21" si="22">+AV21-AW21</f>
        <v>0</v>
      </c>
    </row>
    <row r="22" spans="2:50" s="9" customFormat="1" ht="18" customHeight="1" thickBot="1">
      <c r="B22" s="59"/>
    </row>
    <row r="23" spans="2:50" ht="15.75" thickBot="1">
      <c r="B23" s="102"/>
      <c r="D23" s="88"/>
      <c r="E23" s="88"/>
      <c r="F23" s="88"/>
      <c r="G23" s="9"/>
      <c r="H23" s="88"/>
      <c r="I23" s="88"/>
      <c r="J23" s="88"/>
      <c r="K23" s="9"/>
      <c r="L23" s="88"/>
      <c r="M23" s="88"/>
      <c r="N23" s="88"/>
      <c r="O23" s="9"/>
      <c r="P23" s="88"/>
      <c r="Q23" s="88"/>
      <c r="R23" s="88"/>
      <c r="S23" s="9"/>
      <c r="T23" s="88"/>
      <c r="U23" s="88"/>
      <c r="V23" s="88"/>
      <c r="W23" s="9"/>
      <c r="X23" s="88"/>
      <c r="Y23" s="88"/>
      <c r="Z23" s="88"/>
      <c r="AA23" s="9"/>
      <c r="AB23" s="88"/>
      <c r="AC23" s="88"/>
      <c r="AD23" s="88"/>
      <c r="AE23" s="9"/>
      <c r="AF23" s="88"/>
      <c r="AG23" s="88"/>
      <c r="AH23" s="88"/>
      <c r="AI23" s="9"/>
      <c r="AJ23" s="88"/>
      <c r="AK23" s="88"/>
      <c r="AL23" s="88"/>
      <c r="AM23" s="9"/>
      <c r="AN23" s="88"/>
      <c r="AO23" s="88"/>
      <c r="AP23" s="88"/>
      <c r="AQ23" s="9"/>
      <c r="AR23" s="88"/>
      <c r="AS23" s="88"/>
      <c r="AT23" s="88"/>
      <c r="AU23" s="9"/>
      <c r="AV23" s="88"/>
      <c r="AW23" s="88"/>
      <c r="AX23" s="88"/>
    </row>
    <row r="24" spans="2:50">
      <c r="B24" s="107"/>
      <c r="D24" s="12"/>
      <c r="E24" s="4"/>
      <c r="F24" s="79">
        <f t="shared" si="0"/>
        <v>0</v>
      </c>
      <c r="H24" s="12"/>
      <c r="I24" s="4"/>
      <c r="J24" s="79">
        <f t="shared" ref="J24:J36" si="23">+H24-I24</f>
        <v>0</v>
      </c>
      <c r="L24" s="12"/>
      <c r="M24" s="4"/>
      <c r="N24" s="79">
        <f t="shared" ref="N24:N36" si="24">+L24-M24</f>
        <v>0</v>
      </c>
      <c r="P24" s="12"/>
      <c r="Q24" s="4"/>
      <c r="R24" s="79">
        <f t="shared" ref="R24:R36" si="25">+P24-Q24</f>
        <v>0</v>
      </c>
      <c r="T24" s="12"/>
      <c r="U24" s="4"/>
      <c r="V24" s="79">
        <f t="shared" ref="V24:V36" si="26">+T24-U24</f>
        <v>0</v>
      </c>
      <c r="X24" s="12"/>
      <c r="Y24" s="4"/>
      <c r="Z24" s="79">
        <f t="shared" ref="Z24:Z36" si="27">+X24-Y24</f>
        <v>0</v>
      </c>
      <c r="AB24" s="12"/>
      <c r="AC24" s="4"/>
      <c r="AD24" s="79">
        <f t="shared" ref="AD24:AD36" si="28">+AB24-AC24</f>
        <v>0</v>
      </c>
      <c r="AF24" s="12"/>
      <c r="AG24" s="4"/>
      <c r="AH24" s="79">
        <f t="shared" ref="AH24:AH36" si="29">+AF24-AG24</f>
        <v>0</v>
      </c>
      <c r="AJ24" s="12"/>
      <c r="AK24" s="4"/>
      <c r="AL24" s="79">
        <f t="shared" ref="AL24:AL36" si="30">+AJ24-AK24</f>
        <v>0</v>
      </c>
      <c r="AN24" s="12"/>
      <c r="AO24" s="4"/>
      <c r="AP24" s="79">
        <f t="shared" ref="AP24:AP36" si="31">+AN24-AO24</f>
        <v>0</v>
      </c>
      <c r="AR24" s="12"/>
      <c r="AS24" s="4"/>
      <c r="AT24" s="79">
        <f t="shared" ref="AT24:AT36" si="32">+AR24-AS24</f>
        <v>0</v>
      </c>
      <c r="AV24" s="12"/>
      <c r="AW24" s="4"/>
      <c r="AX24" s="79">
        <f t="shared" ref="AX24:AX36" si="33">+AV24-AW24</f>
        <v>0</v>
      </c>
    </row>
    <row r="25" spans="2:50">
      <c r="B25" s="105"/>
      <c r="D25" s="46"/>
      <c r="E25" s="47"/>
      <c r="F25" s="8">
        <f t="shared" si="0"/>
        <v>0</v>
      </c>
      <c r="H25" s="46"/>
      <c r="I25" s="47"/>
      <c r="J25" s="8">
        <f t="shared" si="23"/>
        <v>0</v>
      </c>
      <c r="L25" s="46"/>
      <c r="M25" s="47"/>
      <c r="N25" s="8">
        <f t="shared" si="24"/>
        <v>0</v>
      </c>
      <c r="P25" s="46"/>
      <c r="Q25" s="47"/>
      <c r="R25" s="8">
        <f t="shared" si="25"/>
        <v>0</v>
      </c>
      <c r="T25" s="46"/>
      <c r="U25" s="47"/>
      <c r="V25" s="8">
        <f t="shared" si="26"/>
        <v>0</v>
      </c>
      <c r="X25" s="46"/>
      <c r="Y25" s="47"/>
      <c r="Z25" s="8">
        <f t="shared" si="27"/>
        <v>0</v>
      </c>
      <c r="AB25" s="46"/>
      <c r="AC25" s="47"/>
      <c r="AD25" s="8">
        <f t="shared" si="28"/>
        <v>0</v>
      </c>
      <c r="AF25" s="46"/>
      <c r="AG25" s="47"/>
      <c r="AH25" s="8">
        <f t="shared" si="29"/>
        <v>0</v>
      </c>
      <c r="AJ25" s="46"/>
      <c r="AK25" s="47"/>
      <c r="AL25" s="8">
        <f t="shared" si="30"/>
        <v>0</v>
      </c>
      <c r="AN25" s="46"/>
      <c r="AO25" s="47"/>
      <c r="AP25" s="8">
        <f t="shared" si="31"/>
        <v>0</v>
      </c>
      <c r="AR25" s="46"/>
      <c r="AS25" s="47"/>
      <c r="AT25" s="8">
        <f t="shared" si="32"/>
        <v>0</v>
      </c>
      <c r="AV25" s="46"/>
      <c r="AW25" s="47"/>
      <c r="AX25" s="8">
        <f t="shared" si="33"/>
        <v>0</v>
      </c>
    </row>
    <row r="26" spans="2:50">
      <c r="B26" s="105"/>
      <c r="D26" s="46"/>
      <c r="E26" s="47"/>
      <c r="F26" s="8">
        <f t="shared" si="0"/>
        <v>0</v>
      </c>
      <c r="H26" s="46"/>
      <c r="I26" s="47"/>
      <c r="J26" s="8">
        <f t="shared" si="23"/>
        <v>0</v>
      </c>
      <c r="L26" s="46"/>
      <c r="M26" s="47"/>
      <c r="N26" s="8">
        <f t="shared" si="24"/>
        <v>0</v>
      </c>
      <c r="P26" s="46"/>
      <c r="Q26" s="47"/>
      <c r="R26" s="8">
        <f t="shared" si="25"/>
        <v>0</v>
      </c>
      <c r="T26" s="46"/>
      <c r="U26" s="47"/>
      <c r="V26" s="8">
        <f t="shared" si="26"/>
        <v>0</v>
      </c>
      <c r="X26" s="46"/>
      <c r="Y26" s="47"/>
      <c r="Z26" s="8">
        <f t="shared" si="27"/>
        <v>0</v>
      </c>
      <c r="AB26" s="46"/>
      <c r="AC26" s="47"/>
      <c r="AD26" s="8">
        <f t="shared" si="28"/>
        <v>0</v>
      </c>
      <c r="AF26" s="46"/>
      <c r="AG26" s="47"/>
      <c r="AH26" s="8">
        <f t="shared" si="29"/>
        <v>0</v>
      </c>
      <c r="AJ26" s="46"/>
      <c r="AK26" s="47"/>
      <c r="AL26" s="8">
        <f t="shared" si="30"/>
        <v>0</v>
      </c>
      <c r="AN26" s="46"/>
      <c r="AO26" s="47"/>
      <c r="AP26" s="8">
        <f t="shared" si="31"/>
        <v>0</v>
      </c>
      <c r="AR26" s="46"/>
      <c r="AS26" s="47"/>
      <c r="AT26" s="8">
        <f t="shared" si="32"/>
        <v>0</v>
      </c>
      <c r="AV26" s="46"/>
      <c r="AW26" s="47"/>
      <c r="AX26" s="8">
        <f t="shared" si="33"/>
        <v>0</v>
      </c>
    </row>
    <row r="27" spans="2:50">
      <c r="B27" s="105"/>
      <c r="D27" s="46"/>
      <c r="E27" s="47"/>
      <c r="F27" s="8">
        <f t="shared" si="0"/>
        <v>0</v>
      </c>
      <c r="H27" s="46"/>
      <c r="I27" s="47"/>
      <c r="J27" s="8">
        <f t="shared" si="23"/>
        <v>0</v>
      </c>
      <c r="L27" s="46"/>
      <c r="M27" s="47"/>
      <c r="N27" s="8">
        <f t="shared" si="24"/>
        <v>0</v>
      </c>
      <c r="P27" s="46"/>
      <c r="Q27" s="47"/>
      <c r="R27" s="8">
        <f t="shared" si="25"/>
        <v>0</v>
      </c>
      <c r="T27" s="46"/>
      <c r="U27" s="47"/>
      <c r="V27" s="8">
        <f t="shared" si="26"/>
        <v>0</v>
      </c>
      <c r="X27" s="46"/>
      <c r="Y27" s="47"/>
      <c r="Z27" s="8">
        <f t="shared" si="27"/>
        <v>0</v>
      </c>
      <c r="AB27" s="46"/>
      <c r="AC27" s="47"/>
      <c r="AD27" s="8">
        <f t="shared" si="28"/>
        <v>0</v>
      </c>
      <c r="AF27" s="46"/>
      <c r="AG27" s="47"/>
      <c r="AH27" s="8">
        <f t="shared" si="29"/>
        <v>0</v>
      </c>
      <c r="AJ27" s="46"/>
      <c r="AK27" s="47"/>
      <c r="AL27" s="8">
        <f t="shared" si="30"/>
        <v>0</v>
      </c>
      <c r="AN27" s="46"/>
      <c r="AO27" s="47"/>
      <c r="AP27" s="8">
        <f t="shared" si="31"/>
        <v>0</v>
      </c>
      <c r="AR27" s="46"/>
      <c r="AS27" s="47"/>
      <c r="AT27" s="8">
        <f t="shared" si="32"/>
        <v>0</v>
      </c>
      <c r="AV27" s="46"/>
      <c r="AW27" s="47"/>
      <c r="AX27" s="8">
        <f t="shared" si="33"/>
        <v>0</v>
      </c>
    </row>
    <row r="28" spans="2:50">
      <c r="B28" s="105"/>
      <c r="D28" s="10"/>
      <c r="E28" s="2"/>
      <c r="F28" s="8">
        <f t="shared" si="0"/>
        <v>0</v>
      </c>
      <c r="H28" s="10"/>
      <c r="I28" s="2"/>
      <c r="J28" s="8">
        <f t="shared" si="23"/>
        <v>0</v>
      </c>
      <c r="L28" s="10"/>
      <c r="M28" s="2"/>
      <c r="N28" s="8">
        <f t="shared" si="24"/>
        <v>0</v>
      </c>
      <c r="P28" s="10"/>
      <c r="Q28" s="2"/>
      <c r="R28" s="8">
        <f t="shared" si="25"/>
        <v>0</v>
      </c>
      <c r="T28" s="10"/>
      <c r="U28" s="2"/>
      <c r="V28" s="8">
        <f t="shared" si="26"/>
        <v>0</v>
      </c>
      <c r="X28" s="10"/>
      <c r="Y28" s="2"/>
      <c r="Z28" s="8">
        <f t="shared" si="27"/>
        <v>0</v>
      </c>
      <c r="AB28" s="10"/>
      <c r="AC28" s="2"/>
      <c r="AD28" s="8">
        <f t="shared" si="28"/>
        <v>0</v>
      </c>
      <c r="AF28" s="10"/>
      <c r="AG28" s="2"/>
      <c r="AH28" s="8">
        <f t="shared" si="29"/>
        <v>0</v>
      </c>
      <c r="AJ28" s="10"/>
      <c r="AK28" s="2"/>
      <c r="AL28" s="8">
        <f t="shared" si="30"/>
        <v>0</v>
      </c>
      <c r="AN28" s="10"/>
      <c r="AO28" s="2"/>
      <c r="AP28" s="8">
        <f t="shared" si="31"/>
        <v>0</v>
      </c>
      <c r="AR28" s="10"/>
      <c r="AS28" s="2"/>
      <c r="AT28" s="8">
        <f t="shared" si="32"/>
        <v>0</v>
      </c>
      <c r="AV28" s="10"/>
      <c r="AW28" s="2"/>
      <c r="AX28" s="8">
        <f t="shared" si="33"/>
        <v>0</v>
      </c>
    </row>
    <row r="29" spans="2:50">
      <c r="B29" s="108"/>
      <c r="D29" s="10"/>
      <c r="E29" s="2"/>
      <c r="F29" s="8">
        <f t="shared" si="0"/>
        <v>0</v>
      </c>
      <c r="H29" s="10"/>
      <c r="I29" s="2"/>
      <c r="J29" s="8">
        <f t="shared" si="23"/>
        <v>0</v>
      </c>
      <c r="L29" s="10"/>
      <c r="M29" s="2"/>
      <c r="N29" s="8">
        <f t="shared" si="24"/>
        <v>0</v>
      </c>
      <c r="P29" s="10"/>
      <c r="Q29" s="2"/>
      <c r="R29" s="8">
        <f t="shared" si="25"/>
        <v>0</v>
      </c>
      <c r="T29" s="10"/>
      <c r="U29" s="2"/>
      <c r="V29" s="8">
        <f t="shared" si="26"/>
        <v>0</v>
      </c>
      <c r="X29" s="10"/>
      <c r="Y29" s="2"/>
      <c r="Z29" s="8">
        <f t="shared" si="27"/>
        <v>0</v>
      </c>
      <c r="AB29" s="10"/>
      <c r="AC29" s="2"/>
      <c r="AD29" s="8">
        <f t="shared" si="28"/>
        <v>0</v>
      </c>
      <c r="AF29" s="10"/>
      <c r="AG29" s="2"/>
      <c r="AH29" s="8">
        <f t="shared" si="29"/>
        <v>0</v>
      </c>
      <c r="AJ29" s="10"/>
      <c r="AK29" s="2"/>
      <c r="AL29" s="8">
        <f t="shared" si="30"/>
        <v>0</v>
      </c>
      <c r="AN29" s="10"/>
      <c r="AO29" s="2"/>
      <c r="AP29" s="8">
        <f t="shared" si="31"/>
        <v>0</v>
      </c>
      <c r="AR29" s="10"/>
      <c r="AS29" s="2"/>
      <c r="AT29" s="8">
        <f t="shared" si="32"/>
        <v>0</v>
      </c>
      <c r="AV29" s="10"/>
      <c r="AW29" s="2"/>
      <c r="AX29" s="8">
        <f t="shared" si="33"/>
        <v>0</v>
      </c>
    </row>
    <row r="30" spans="2:50">
      <c r="B30" s="105"/>
      <c r="D30" s="46"/>
      <c r="E30" s="47"/>
      <c r="F30" s="8">
        <f t="shared" si="0"/>
        <v>0</v>
      </c>
      <c r="H30" s="46"/>
      <c r="I30" s="47"/>
      <c r="J30" s="8">
        <f t="shared" si="23"/>
        <v>0</v>
      </c>
      <c r="L30" s="46"/>
      <c r="M30" s="47"/>
      <c r="N30" s="8">
        <f t="shared" si="24"/>
        <v>0</v>
      </c>
      <c r="P30" s="46"/>
      <c r="Q30" s="47"/>
      <c r="R30" s="8">
        <f t="shared" si="25"/>
        <v>0</v>
      </c>
      <c r="T30" s="46"/>
      <c r="U30" s="47"/>
      <c r="V30" s="8">
        <f t="shared" si="26"/>
        <v>0</v>
      </c>
      <c r="X30" s="46"/>
      <c r="Y30" s="47"/>
      <c r="Z30" s="8">
        <f t="shared" si="27"/>
        <v>0</v>
      </c>
      <c r="AB30" s="46"/>
      <c r="AC30" s="47"/>
      <c r="AD30" s="8">
        <f t="shared" si="28"/>
        <v>0</v>
      </c>
      <c r="AF30" s="46"/>
      <c r="AG30" s="47"/>
      <c r="AH30" s="8">
        <f t="shared" si="29"/>
        <v>0</v>
      </c>
      <c r="AJ30" s="46"/>
      <c r="AK30" s="47"/>
      <c r="AL30" s="8">
        <f t="shared" si="30"/>
        <v>0</v>
      </c>
      <c r="AN30" s="46"/>
      <c r="AO30" s="47"/>
      <c r="AP30" s="8">
        <f t="shared" si="31"/>
        <v>0</v>
      </c>
      <c r="AR30" s="46"/>
      <c r="AS30" s="47"/>
      <c r="AT30" s="8">
        <f t="shared" si="32"/>
        <v>0</v>
      </c>
      <c r="AV30" s="46"/>
      <c r="AW30" s="47"/>
      <c r="AX30" s="8">
        <f t="shared" si="33"/>
        <v>0</v>
      </c>
    </row>
    <row r="31" spans="2:50">
      <c r="B31" s="105"/>
      <c r="D31" s="46"/>
      <c r="E31" s="47"/>
      <c r="F31" s="8">
        <f t="shared" si="0"/>
        <v>0</v>
      </c>
      <c r="H31" s="46"/>
      <c r="I31" s="47"/>
      <c r="J31" s="8">
        <f t="shared" si="23"/>
        <v>0</v>
      </c>
      <c r="L31" s="46"/>
      <c r="M31" s="47"/>
      <c r="N31" s="8">
        <f t="shared" si="24"/>
        <v>0</v>
      </c>
      <c r="P31" s="46"/>
      <c r="Q31" s="47"/>
      <c r="R31" s="8">
        <f t="shared" si="25"/>
        <v>0</v>
      </c>
      <c r="T31" s="46"/>
      <c r="U31" s="47"/>
      <c r="V31" s="8">
        <f t="shared" si="26"/>
        <v>0</v>
      </c>
      <c r="X31" s="46"/>
      <c r="Y31" s="47"/>
      <c r="Z31" s="8">
        <f t="shared" si="27"/>
        <v>0</v>
      </c>
      <c r="AB31" s="46"/>
      <c r="AC31" s="47"/>
      <c r="AD31" s="8">
        <f t="shared" si="28"/>
        <v>0</v>
      </c>
      <c r="AF31" s="46"/>
      <c r="AG31" s="47"/>
      <c r="AH31" s="8">
        <f t="shared" si="29"/>
        <v>0</v>
      </c>
      <c r="AJ31" s="46"/>
      <c r="AK31" s="47"/>
      <c r="AL31" s="8">
        <f t="shared" si="30"/>
        <v>0</v>
      </c>
      <c r="AN31" s="46"/>
      <c r="AO31" s="47"/>
      <c r="AP31" s="8">
        <f t="shared" si="31"/>
        <v>0</v>
      </c>
      <c r="AR31" s="46"/>
      <c r="AS31" s="47"/>
      <c r="AT31" s="8">
        <f t="shared" si="32"/>
        <v>0</v>
      </c>
      <c r="AV31" s="46"/>
      <c r="AW31" s="47"/>
      <c r="AX31" s="8">
        <f t="shared" si="33"/>
        <v>0</v>
      </c>
    </row>
    <row r="32" spans="2:50">
      <c r="B32" s="105"/>
      <c r="D32" s="46"/>
      <c r="E32" s="47"/>
      <c r="F32" s="8">
        <f t="shared" si="0"/>
        <v>0</v>
      </c>
      <c r="H32" s="46"/>
      <c r="I32" s="47"/>
      <c r="J32" s="8">
        <f t="shared" si="23"/>
        <v>0</v>
      </c>
      <c r="L32" s="46"/>
      <c r="M32" s="47"/>
      <c r="N32" s="8">
        <f t="shared" si="24"/>
        <v>0</v>
      </c>
      <c r="P32" s="46"/>
      <c r="Q32" s="47"/>
      <c r="R32" s="8">
        <f t="shared" si="25"/>
        <v>0</v>
      </c>
      <c r="T32" s="46"/>
      <c r="U32" s="47"/>
      <c r="V32" s="8">
        <f t="shared" si="26"/>
        <v>0</v>
      </c>
      <c r="X32" s="46"/>
      <c r="Y32" s="47"/>
      <c r="Z32" s="8">
        <f t="shared" si="27"/>
        <v>0</v>
      </c>
      <c r="AB32" s="46"/>
      <c r="AC32" s="47"/>
      <c r="AD32" s="8">
        <f t="shared" si="28"/>
        <v>0</v>
      </c>
      <c r="AF32" s="46"/>
      <c r="AG32" s="47"/>
      <c r="AH32" s="8">
        <f t="shared" si="29"/>
        <v>0</v>
      </c>
      <c r="AJ32" s="46"/>
      <c r="AK32" s="47"/>
      <c r="AL32" s="8">
        <f t="shared" si="30"/>
        <v>0</v>
      </c>
      <c r="AN32" s="46"/>
      <c r="AO32" s="47"/>
      <c r="AP32" s="8">
        <f t="shared" si="31"/>
        <v>0</v>
      </c>
      <c r="AR32" s="46"/>
      <c r="AS32" s="47"/>
      <c r="AT32" s="8">
        <f t="shared" si="32"/>
        <v>0</v>
      </c>
      <c r="AV32" s="46"/>
      <c r="AW32" s="47"/>
      <c r="AX32" s="8">
        <f t="shared" si="33"/>
        <v>0</v>
      </c>
    </row>
    <row r="33" spans="1:50">
      <c r="B33" s="105"/>
      <c r="D33" s="46"/>
      <c r="E33" s="47"/>
      <c r="F33" s="8">
        <f t="shared" si="0"/>
        <v>0</v>
      </c>
      <c r="H33" s="46"/>
      <c r="I33" s="47"/>
      <c r="J33" s="8">
        <f t="shared" si="23"/>
        <v>0</v>
      </c>
      <c r="L33" s="46"/>
      <c r="M33" s="47"/>
      <c r="N33" s="8">
        <f t="shared" si="24"/>
        <v>0</v>
      </c>
      <c r="P33" s="46"/>
      <c r="Q33" s="47"/>
      <c r="R33" s="8">
        <f t="shared" si="25"/>
        <v>0</v>
      </c>
      <c r="T33" s="46"/>
      <c r="U33" s="47"/>
      <c r="V33" s="8">
        <f t="shared" si="26"/>
        <v>0</v>
      </c>
      <c r="X33" s="46"/>
      <c r="Y33" s="47"/>
      <c r="Z33" s="8">
        <f t="shared" si="27"/>
        <v>0</v>
      </c>
      <c r="AB33" s="46"/>
      <c r="AC33" s="47"/>
      <c r="AD33" s="8">
        <f t="shared" si="28"/>
        <v>0</v>
      </c>
      <c r="AF33" s="46"/>
      <c r="AG33" s="47"/>
      <c r="AH33" s="8">
        <f t="shared" si="29"/>
        <v>0</v>
      </c>
      <c r="AJ33" s="46"/>
      <c r="AK33" s="47"/>
      <c r="AL33" s="8">
        <f t="shared" si="30"/>
        <v>0</v>
      </c>
      <c r="AN33" s="46"/>
      <c r="AO33" s="47"/>
      <c r="AP33" s="8">
        <f t="shared" si="31"/>
        <v>0</v>
      </c>
      <c r="AR33" s="46"/>
      <c r="AS33" s="47"/>
      <c r="AT33" s="8">
        <f t="shared" si="32"/>
        <v>0</v>
      </c>
      <c r="AV33" s="46"/>
      <c r="AW33" s="47"/>
      <c r="AX33" s="8">
        <f t="shared" si="33"/>
        <v>0</v>
      </c>
    </row>
    <row r="34" spans="1:50">
      <c r="B34" s="105"/>
      <c r="D34" s="10"/>
      <c r="E34" s="2"/>
      <c r="F34" s="8">
        <f t="shared" si="0"/>
        <v>0</v>
      </c>
      <c r="H34" s="10"/>
      <c r="I34" s="2"/>
      <c r="J34" s="8">
        <f t="shared" si="23"/>
        <v>0</v>
      </c>
      <c r="L34" s="10"/>
      <c r="M34" s="2"/>
      <c r="N34" s="8">
        <f t="shared" si="24"/>
        <v>0</v>
      </c>
      <c r="P34" s="10"/>
      <c r="Q34" s="2"/>
      <c r="R34" s="8">
        <f t="shared" si="25"/>
        <v>0</v>
      </c>
      <c r="T34" s="10"/>
      <c r="U34" s="2"/>
      <c r="V34" s="8">
        <f t="shared" si="26"/>
        <v>0</v>
      </c>
      <c r="X34" s="10"/>
      <c r="Y34" s="2"/>
      <c r="Z34" s="8">
        <f t="shared" si="27"/>
        <v>0</v>
      </c>
      <c r="AB34" s="10"/>
      <c r="AC34" s="2"/>
      <c r="AD34" s="8">
        <f t="shared" si="28"/>
        <v>0</v>
      </c>
      <c r="AF34" s="10"/>
      <c r="AG34" s="2"/>
      <c r="AH34" s="8">
        <f t="shared" si="29"/>
        <v>0</v>
      </c>
      <c r="AJ34" s="10"/>
      <c r="AK34" s="2"/>
      <c r="AL34" s="8">
        <f t="shared" si="30"/>
        <v>0</v>
      </c>
      <c r="AN34" s="10"/>
      <c r="AO34" s="2"/>
      <c r="AP34" s="8">
        <f t="shared" si="31"/>
        <v>0</v>
      </c>
      <c r="AR34" s="10"/>
      <c r="AS34" s="2"/>
      <c r="AT34" s="8">
        <f t="shared" si="32"/>
        <v>0</v>
      </c>
      <c r="AV34" s="10"/>
      <c r="AW34" s="2"/>
      <c r="AX34" s="8">
        <f t="shared" si="33"/>
        <v>0</v>
      </c>
    </row>
    <row r="35" spans="1:50">
      <c r="B35" s="105"/>
      <c r="D35" s="46"/>
      <c r="E35" s="47"/>
      <c r="F35" s="8">
        <f t="shared" si="0"/>
        <v>0</v>
      </c>
      <c r="H35" s="46"/>
      <c r="I35" s="47"/>
      <c r="J35" s="8">
        <f t="shared" si="23"/>
        <v>0</v>
      </c>
      <c r="L35" s="46"/>
      <c r="M35" s="47"/>
      <c r="N35" s="8">
        <f t="shared" si="24"/>
        <v>0</v>
      </c>
      <c r="P35" s="46"/>
      <c r="Q35" s="47"/>
      <c r="R35" s="8">
        <f t="shared" si="25"/>
        <v>0</v>
      </c>
      <c r="T35" s="46"/>
      <c r="U35" s="47"/>
      <c r="V35" s="8">
        <f t="shared" si="26"/>
        <v>0</v>
      </c>
      <c r="X35" s="46"/>
      <c r="Y35" s="47"/>
      <c r="Z35" s="8">
        <f t="shared" si="27"/>
        <v>0</v>
      </c>
      <c r="AB35" s="46"/>
      <c r="AC35" s="47"/>
      <c r="AD35" s="8">
        <f t="shared" si="28"/>
        <v>0</v>
      </c>
      <c r="AF35" s="46"/>
      <c r="AG35" s="47"/>
      <c r="AH35" s="8">
        <f t="shared" si="29"/>
        <v>0</v>
      </c>
      <c r="AJ35" s="46"/>
      <c r="AK35" s="47"/>
      <c r="AL35" s="8">
        <f t="shared" si="30"/>
        <v>0</v>
      </c>
      <c r="AN35" s="46"/>
      <c r="AO35" s="47"/>
      <c r="AP35" s="8">
        <f t="shared" si="31"/>
        <v>0</v>
      </c>
      <c r="AR35" s="46"/>
      <c r="AS35" s="47"/>
      <c r="AT35" s="8">
        <f t="shared" si="32"/>
        <v>0</v>
      </c>
      <c r="AV35" s="46"/>
      <c r="AW35" s="47"/>
      <c r="AX35" s="8">
        <f t="shared" si="33"/>
        <v>0</v>
      </c>
    </row>
    <row r="36" spans="1:50" ht="15.75" thickBot="1">
      <c r="A36" s="73"/>
      <c r="B36" s="74"/>
      <c r="D36" s="11"/>
      <c r="E36" s="81"/>
      <c r="F36" s="82">
        <f t="shared" si="0"/>
        <v>0</v>
      </c>
      <c r="H36" s="11"/>
      <c r="I36" s="81"/>
      <c r="J36" s="82">
        <f t="shared" si="23"/>
        <v>0</v>
      </c>
      <c r="L36" s="11"/>
      <c r="M36" s="81"/>
      <c r="N36" s="82">
        <f t="shared" si="24"/>
        <v>0</v>
      </c>
      <c r="P36" s="11"/>
      <c r="Q36" s="81"/>
      <c r="R36" s="82">
        <f t="shared" si="25"/>
        <v>0</v>
      </c>
      <c r="T36" s="11"/>
      <c r="U36" s="81"/>
      <c r="V36" s="82">
        <f t="shared" si="26"/>
        <v>0</v>
      </c>
      <c r="X36" s="11"/>
      <c r="Y36" s="81"/>
      <c r="Z36" s="82">
        <f t="shared" si="27"/>
        <v>0</v>
      </c>
      <c r="AB36" s="11"/>
      <c r="AC36" s="81"/>
      <c r="AD36" s="82">
        <f t="shared" si="28"/>
        <v>0</v>
      </c>
      <c r="AF36" s="11"/>
      <c r="AG36" s="81"/>
      <c r="AH36" s="82">
        <f t="shared" si="29"/>
        <v>0</v>
      </c>
      <c r="AJ36" s="11"/>
      <c r="AK36" s="81"/>
      <c r="AL36" s="82">
        <f t="shared" si="30"/>
        <v>0</v>
      </c>
      <c r="AN36" s="11"/>
      <c r="AO36" s="81"/>
      <c r="AP36" s="82">
        <f t="shared" si="31"/>
        <v>0</v>
      </c>
      <c r="AR36" s="11"/>
      <c r="AS36" s="81"/>
      <c r="AT36" s="82">
        <f t="shared" si="32"/>
        <v>0</v>
      </c>
      <c r="AV36" s="11"/>
      <c r="AW36" s="81"/>
      <c r="AX36" s="82">
        <f t="shared" si="33"/>
        <v>0</v>
      </c>
    </row>
    <row r="37" spans="1:50" s="9" customFormat="1" ht="3" customHeight="1" thickBot="1">
      <c r="B37" s="59"/>
    </row>
    <row r="38" spans="1:50" ht="15.75" thickBot="1">
      <c r="A38" s="86"/>
      <c r="B38" s="106" t="s">
        <v>4</v>
      </c>
      <c r="D38" s="83"/>
      <c r="E38" s="84"/>
      <c r="F38" s="85">
        <f t="shared" si="0"/>
        <v>0</v>
      </c>
      <c r="H38" s="83"/>
      <c r="I38" s="84"/>
      <c r="J38" s="85">
        <f t="shared" ref="J38" si="34">+H38-I38</f>
        <v>0</v>
      </c>
      <c r="L38" s="83"/>
      <c r="M38" s="84"/>
      <c r="N38" s="85">
        <f t="shared" ref="N38" si="35">+L38-M38</f>
        <v>0</v>
      </c>
      <c r="P38" s="83"/>
      <c r="Q38" s="84"/>
      <c r="R38" s="85">
        <f t="shared" ref="R38" si="36">+P38-Q38</f>
        <v>0</v>
      </c>
      <c r="T38" s="83"/>
      <c r="U38" s="84"/>
      <c r="V38" s="85">
        <f t="shared" ref="V38" si="37">+T38-U38</f>
        <v>0</v>
      </c>
      <c r="X38" s="83"/>
      <c r="Y38" s="84"/>
      <c r="Z38" s="85">
        <f t="shared" ref="Z38" si="38">+X38-Y38</f>
        <v>0</v>
      </c>
      <c r="AB38" s="83"/>
      <c r="AC38" s="84"/>
      <c r="AD38" s="85">
        <f t="shared" ref="AD38" si="39">+AB38-AC38</f>
        <v>0</v>
      </c>
      <c r="AF38" s="83"/>
      <c r="AG38" s="84"/>
      <c r="AH38" s="85">
        <f t="shared" ref="AH38" si="40">+AF38-AG38</f>
        <v>0</v>
      </c>
      <c r="AJ38" s="83"/>
      <c r="AK38" s="84"/>
      <c r="AL38" s="85">
        <f t="shared" ref="AL38" si="41">+AJ38-AK38</f>
        <v>0</v>
      </c>
      <c r="AN38" s="83"/>
      <c r="AO38" s="84"/>
      <c r="AP38" s="85">
        <f t="shared" ref="AP38" si="42">+AN38-AO38</f>
        <v>0</v>
      </c>
      <c r="AR38" s="83"/>
      <c r="AS38" s="84"/>
      <c r="AT38" s="85">
        <f t="shared" ref="AT38" si="43">+AR38-AS38</f>
        <v>0</v>
      </c>
      <c r="AV38" s="83"/>
      <c r="AW38" s="84"/>
      <c r="AX38" s="85">
        <f t="shared" ref="AX38" si="44">+AV38-AW38</f>
        <v>0</v>
      </c>
    </row>
    <row r="39" spans="1:50" s="9" customFormat="1" ht="18" customHeight="1" thickBot="1">
      <c r="B39" s="59"/>
    </row>
    <row r="40" spans="1:50" ht="15.75" thickBot="1">
      <c r="B40" s="102"/>
      <c r="D40" s="88"/>
      <c r="E40" s="88"/>
      <c r="F40" s="88"/>
      <c r="G40" s="9"/>
      <c r="H40" s="88"/>
      <c r="I40" s="88"/>
      <c r="J40" s="88"/>
      <c r="K40" s="9"/>
      <c r="L40" s="88"/>
      <c r="M40" s="88"/>
      <c r="N40" s="88"/>
      <c r="O40" s="9"/>
      <c r="P40" s="88"/>
      <c r="Q40" s="88"/>
      <c r="R40" s="88"/>
      <c r="S40" s="9"/>
      <c r="T40" s="88"/>
      <c r="U40" s="88"/>
      <c r="V40" s="88"/>
      <c r="W40" s="9"/>
      <c r="X40" s="88"/>
      <c r="Y40" s="88"/>
      <c r="Z40" s="88"/>
      <c r="AA40" s="9"/>
      <c r="AB40" s="88"/>
      <c r="AC40" s="88"/>
      <c r="AD40" s="88"/>
      <c r="AE40" s="9"/>
      <c r="AF40" s="88"/>
      <c r="AG40" s="88"/>
      <c r="AH40" s="88"/>
      <c r="AI40" s="9"/>
      <c r="AJ40" s="88"/>
      <c r="AK40" s="88"/>
      <c r="AL40" s="88"/>
      <c r="AM40" s="9"/>
      <c r="AN40" s="88"/>
      <c r="AO40" s="88"/>
      <c r="AP40" s="88"/>
      <c r="AQ40" s="9"/>
      <c r="AR40" s="88"/>
      <c r="AS40" s="88"/>
      <c r="AT40" s="88"/>
      <c r="AU40" s="9"/>
      <c r="AV40" s="88"/>
      <c r="AW40" s="88"/>
      <c r="AX40" s="88"/>
    </row>
    <row r="41" spans="1:50">
      <c r="B41" s="107"/>
      <c r="D41" s="77"/>
      <c r="E41" s="78"/>
      <c r="F41" s="79">
        <f t="shared" si="0"/>
        <v>0</v>
      </c>
      <c r="H41" s="77"/>
      <c r="I41" s="78"/>
      <c r="J41" s="79">
        <f t="shared" ref="J41:J42" si="45">+H41-I41</f>
        <v>0</v>
      </c>
      <c r="L41" s="77"/>
      <c r="M41" s="78"/>
      <c r="N41" s="79">
        <f t="shared" ref="N41:N42" si="46">+L41-M41</f>
        <v>0</v>
      </c>
      <c r="P41" s="77"/>
      <c r="Q41" s="78"/>
      <c r="R41" s="79">
        <f t="shared" ref="R41:R42" si="47">+P41-Q41</f>
        <v>0</v>
      </c>
      <c r="T41" s="77"/>
      <c r="U41" s="78"/>
      <c r="V41" s="79">
        <f t="shared" ref="V41:V42" si="48">+T41-U41</f>
        <v>0</v>
      </c>
      <c r="X41" s="77"/>
      <c r="Y41" s="78"/>
      <c r="Z41" s="79">
        <f t="shared" ref="Z41:Z42" si="49">+X41-Y41</f>
        <v>0</v>
      </c>
      <c r="AB41" s="77"/>
      <c r="AC41" s="78"/>
      <c r="AD41" s="79">
        <f t="shared" ref="AD41:AD42" si="50">+AB41-AC41</f>
        <v>0</v>
      </c>
      <c r="AF41" s="77"/>
      <c r="AG41" s="78"/>
      <c r="AH41" s="79">
        <f t="shared" ref="AH41:AH42" si="51">+AF41-AG41</f>
        <v>0</v>
      </c>
      <c r="AJ41" s="77"/>
      <c r="AK41" s="78"/>
      <c r="AL41" s="79">
        <f t="shared" ref="AL41:AL42" si="52">+AJ41-AK41</f>
        <v>0</v>
      </c>
      <c r="AN41" s="77"/>
      <c r="AO41" s="78"/>
      <c r="AP41" s="79">
        <f t="shared" ref="AP41:AP42" si="53">+AN41-AO41</f>
        <v>0</v>
      </c>
      <c r="AR41" s="77"/>
      <c r="AS41" s="78"/>
      <c r="AT41" s="79">
        <f t="shared" ref="AT41:AT42" si="54">+AR41-AS41</f>
        <v>0</v>
      </c>
      <c r="AV41" s="77"/>
      <c r="AW41" s="78"/>
      <c r="AX41" s="79">
        <f t="shared" ref="AX41:AX42" si="55">+AV41-AW41</f>
        <v>0</v>
      </c>
    </row>
    <row r="42" spans="1:50" ht="15.75" thickBot="1">
      <c r="B42" s="74"/>
      <c r="D42" s="11"/>
      <c r="E42" s="81"/>
      <c r="F42" s="82">
        <f t="shared" si="0"/>
        <v>0</v>
      </c>
      <c r="H42" s="11"/>
      <c r="I42" s="81"/>
      <c r="J42" s="82">
        <f t="shared" si="45"/>
        <v>0</v>
      </c>
      <c r="L42" s="11"/>
      <c r="M42" s="81"/>
      <c r="N42" s="82">
        <f t="shared" si="46"/>
        <v>0</v>
      </c>
      <c r="P42" s="11"/>
      <c r="Q42" s="81"/>
      <c r="R42" s="82">
        <f t="shared" si="47"/>
        <v>0</v>
      </c>
      <c r="T42" s="11"/>
      <c r="U42" s="81"/>
      <c r="V42" s="82">
        <f t="shared" si="48"/>
        <v>0</v>
      </c>
      <c r="X42" s="11"/>
      <c r="Y42" s="81"/>
      <c r="Z42" s="82">
        <f t="shared" si="49"/>
        <v>0</v>
      </c>
      <c r="AB42" s="11"/>
      <c r="AC42" s="81"/>
      <c r="AD42" s="82">
        <f t="shared" si="50"/>
        <v>0</v>
      </c>
      <c r="AF42" s="11"/>
      <c r="AG42" s="81"/>
      <c r="AH42" s="82">
        <f t="shared" si="51"/>
        <v>0</v>
      </c>
      <c r="AJ42" s="11"/>
      <c r="AK42" s="81"/>
      <c r="AL42" s="82">
        <f t="shared" si="52"/>
        <v>0</v>
      </c>
      <c r="AN42" s="11"/>
      <c r="AO42" s="81"/>
      <c r="AP42" s="82">
        <f t="shared" si="53"/>
        <v>0</v>
      </c>
      <c r="AR42" s="11"/>
      <c r="AS42" s="81"/>
      <c r="AT42" s="82">
        <f t="shared" si="54"/>
        <v>0</v>
      </c>
      <c r="AV42" s="11"/>
      <c r="AW42" s="81"/>
      <c r="AX42" s="82">
        <f t="shared" si="55"/>
        <v>0</v>
      </c>
    </row>
    <row r="43" spans="1:50" s="9" customFormat="1" ht="3" customHeight="1" thickBot="1">
      <c r="B43" s="59"/>
    </row>
    <row r="44" spans="1:50" ht="15.75" thickBot="1">
      <c r="A44" s="86"/>
      <c r="B44" s="106" t="s">
        <v>4</v>
      </c>
      <c r="D44" s="83"/>
      <c r="E44" s="84"/>
      <c r="F44" s="85">
        <f t="shared" si="0"/>
        <v>0</v>
      </c>
      <c r="H44" s="83"/>
      <c r="I44" s="84"/>
      <c r="J44" s="85">
        <f t="shared" ref="J44" si="56">+H44-I44</f>
        <v>0</v>
      </c>
      <c r="L44" s="83"/>
      <c r="M44" s="84"/>
      <c r="N44" s="85">
        <f t="shared" ref="N44" si="57">+L44-M44</f>
        <v>0</v>
      </c>
      <c r="P44" s="83"/>
      <c r="Q44" s="84"/>
      <c r="R44" s="85">
        <f t="shared" ref="R44" si="58">+P44-Q44</f>
        <v>0</v>
      </c>
      <c r="T44" s="83"/>
      <c r="U44" s="84"/>
      <c r="V44" s="85">
        <f t="shared" ref="V44" si="59">+T44-U44</f>
        <v>0</v>
      </c>
      <c r="X44" s="83"/>
      <c r="Y44" s="84"/>
      <c r="Z44" s="85">
        <f t="shared" ref="Z44" si="60">+X44-Y44</f>
        <v>0</v>
      </c>
      <c r="AB44" s="83"/>
      <c r="AC44" s="84"/>
      <c r="AD44" s="85">
        <f t="shared" ref="AD44" si="61">+AB44-AC44</f>
        <v>0</v>
      </c>
      <c r="AF44" s="83"/>
      <c r="AG44" s="84"/>
      <c r="AH44" s="85">
        <f t="shared" ref="AH44" si="62">+AF44-AG44</f>
        <v>0</v>
      </c>
      <c r="AJ44" s="83"/>
      <c r="AK44" s="84"/>
      <c r="AL44" s="85">
        <f t="shared" ref="AL44" si="63">+AJ44-AK44</f>
        <v>0</v>
      </c>
      <c r="AN44" s="83"/>
      <c r="AO44" s="84"/>
      <c r="AP44" s="85">
        <f t="shared" ref="AP44" si="64">+AN44-AO44</f>
        <v>0</v>
      </c>
      <c r="AR44" s="83"/>
      <c r="AS44" s="84"/>
      <c r="AT44" s="85">
        <f t="shared" ref="AT44" si="65">+AR44-AS44</f>
        <v>0</v>
      </c>
      <c r="AV44" s="83"/>
      <c r="AW44" s="84"/>
      <c r="AX44" s="85">
        <f t="shared" ref="AX44" si="66">+AV44-AW44</f>
        <v>0</v>
      </c>
    </row>
    <row r="45" spans="1:50" s="9" customFormat="1" ht="18" customHeight="1" thickBot="1">
      <c r="B45" s="71"/>
    </row>
    <row r="46" spans="1:50" ht="15.75" thickBot="1">
      <c r="B46" s="102"/>
      <c r="D46" s="88"/>
      <c r="E46" s="88"/>
      <c r="F46" s="88"/>
      <c r="G46" s="9"/>
      <c r="H46" s="88"/>
      <c r="I46" s="88"/>
      <c r="J46" s="88"/>
      <c r="K46" s="9"/>
      <c r="L46" s="88"/>
      <c r="M46" s="88"/>
      <c r="N46" s="88"/>
      <c r="O46" s="9"/>
      <c r="P46" s="23"/>
      <c r="Q46" s="23"/>
      <c r="R46" s="23"/>
      <c r="S46" s="9"/>
      <c r="T46" s="88"/>
      <c r="U46" s="88"/>
      <c r="V46" s="88"/>
      <c r="W46" s="9"/>
      <c r="X46" s="88"/>
      <c r="Y46" s="88"/>
      <c r="Z46" s="88"/>
      <c r="AA46" s="9"/>
      <c r="AB46" s="88"/>
      <c r="AC46" s="88"/>
      <c r="AD46" s="88"/>
      <c r="AE46" s="9"/>
      <c r="AF46" s="88"/>
      <c r="AG46" s="88"/>
      <c r="AH46" s="88"/>
      <c r="AI46" s="9"/>
      <c r="AJ46" s="88"/>
      <c r="AK46" s="88"/>
      <c r="AL46" s="88"/>
      <c r="AM46" s="9"/>
      <c r="AN46" s="88"/>
      <c r="AO46" s="88"/>
      <c r="AP46" s="88"/>
      <c r="AQ46" s="9"/>
      <c r="AR46" s="88"/>
      <c r="AS46" s="88"/>
      <c r="AT46" s="88"/>
      <c r="AU46" s="9"/>
      <c r="AV46" s="88"/>
      <c r="AW46" s="88"/>
      <c r="AX46" s="88"/>
    </row>
    <row r="47" spans="1:50" ht="15.75" thickBot="1">
      <c r="B47" s="72"/>
      <c r="D47" s="89"/>
      <c r="E47" s="90"/>
      <c r="F47" s="91">
        <f t="shared" si="0"/>
        <v>0</v>
      </c>
      <c r="H47" s="89"/>
      <c r="I47" s="90"/>
      <c r="J47" s="91">
        <f t="shared" ref="J47" si="67">+H47-I47</f>
        <v>0</v>
      </c>
      <c r="L47" s="89"/>
      <c r="M47" s="90"/>
      <c r="N47" s="91">
        <f t="shared" ref="N47" si="68">+L47-M47</f>
        <v>0</v>
      </c>
      <c r="P47" s="83"/>
      <c r="Q47" s="84"/>
      <c r="R47" s="85">
        <f t="shared" ref="R47" si="69">+P47-Q47</f>
        <v>0</v>
      </c>
      <c r="T47" s="89"/>
      <c r="U47" s="90"/>
      <c r="V47" s="91">
        <f t="shared" ref="V47" si="70">+T47-U47</f>
        <v>0</v>
      </c>
      <c r="X47" s="89"/>
      <c r="Y47" s="90"/>
      <c r="Z47" s="91">
        <f t="shared" ref="Z47" si="71">+X47-Y47</f>
        <v>0</v>
      </c>
      <c r="AB47" s="89"/>
      <c r="AC47" s="90"/>
      <c r="AD47" s="91">
        <f t="shared" ref="AD47" si="72">+AB47-AC47</f>
        <v>0</v>
      </c>
      <c r="AF47" s="89"/>
      <c r="AG47" s="90"/>
      <c r="AH47" s="91">
        <f t="shared" ref="AH47" si="73">+AF47-AG47</f>
        <v>0</v>
      </c>
      <c r="AJ47" s="89"/>
      <c r="AK47" s="90"/>
      <c r="AL47" s="91">
        <f t="shared" ref="AL47" si="74">+AJ47-AK47</f>
        <v>0</v>
      </c>
      <c r="AN47" s="89"/>
      <c r="AO47" s="90"/>
      <c r="AP47" s="91">
        <f t="shared" ref="AP47" si="75">+AN47-AO47</f>
        <v>0</v>
      </c>
      <c r="AR47" s="89"/>
      <c r="AS47" s="90"/>
      <c r="AT47" s="91">
        <f t="shared" ref="AT47" si="76">+AR47-AS47</f>
        <v>0</v>
      </c>
      <c r="AV47" s="89"/>
      <c r="AW47" s="90"/>
      <c r="AX47" s="91">
        <f t="shared" ref="AX47" si="77">+AV47-AW47</f>
        <v>0</v>
      </c>
    </row>
    <row r="48" spans="1:50" s="9" customFormat="1" ht="3" customHeight="1" thickBot="1">
      <c r="B48" s="59"/>
    </row>
    <row r="49" spans="2:50" ht="15.75" thickBot="1">
      <c r="B49" s="106" t="s">
        <v>4</v>
      </c>
      <c r="D49" s="83"/>
      <c r="E49" s="84"/>
      <c r="F49" s="85">
        <f t="shared" si="0"/>
        <v>0</v>
      </c>
      <c r="H49" s="83"/>
      <c r="I49" s="84"/>
      <c r="J49" s="85">
        <f t="shared" ref="J49" si="78">+H49-I49</f>
        <v>0</v>
      </c>
      <c r="L49" s="83"/>
      <c r="M49" s="84"/>
      <c r="N49" s="85">
        <f t="shared" ref="N49" si="79">+L49-M49</f>
        <v>0</v>
      </c>
      <c r="P49" s="83"/>
      <c r="Q49" s="84"/>
      <c r="R49" s="85">
        <f t="shared" ref="R49" si="80">+P49-Q49</f>
        <v>0</v>
      </c>
      <c r="T49" s="83"/>
      <c r="U49" s="84"/>
      <c r="V49" s="85">
        <f t="shared" ref="V49" si="81">+T49-U49</f>
        <v>0</v>
      </c>
      <c r="X49" s="83"/>
      <c r="Y49" s="84"/>
      <c r="Z49" s="85">
        <f t="shared" ref="Z49" si="82">+X49-Y49</f>
        <v>0</v>
      </c>
      <c r="AB49" s="83"/>
      <c r="AC49" s="84"/>
      <c r="AD49" s="85">
        <f t="shared" ref="AD49" si="83">+AB49-AC49</f>
        <v>0</v>
      </c>
      <c r="AF49" s="83"/>
      <c r="AG49" s="84"/>
      <c r="AH49" s="85">
        <f t="shared" ref="AH49" si="84">+AF49-AG49</f>
        <v>0</v>
      </c>
      <c r="AJ49" s="83"/>
      <c r="AK49" s="84"/>
      <c r="AL49" s="85">
        <f t="shared" ref="AL49" si="85">+AJ49-AK49</f>
        <v>0</v>
      </c>
      <c r="AN49" s="83"/>
      <c r="AO49" s="84"/>
      <c r="AP49" s="85">
        <f t="shared" ref="AP49" si="86">+AN49-AO49</f>
        <v>0</v>
      </c>
      <c r="AR49" s="83"/>
      <c r="AS49" s="84"/>
      <c r="AT49" s="85">
        <f t="shared" ref="AT49" si="87">+AR49-AS49</f>
        <v>0</v>
      </c>
      <c r="AV49" s="83"/>
      <c r="AW49" s="84"/>
      <c r="AX49" s="85">
        <f t="shared" ref="AX49" si="88">+AV49-AW49</f>
        <v>0</v>
      </c>
    </row>
    <row r="50" spans="2:50" s="9" customFormat="1" ht="18" customHeight="1" thickBot="1">
      <c r="B50" s="5"/>
      <c r="D50" s="6"/>
      <c r="E50" s="6"/>
      <c r="F50" s="6"/>
      <c r="H50" s="6"/>
      <c r="I50" s="6"/>
      <c r="J50" s="6"/>
      <c r="L50" s="6"/>
      <c r="M50" s="6"/>
      <c r="N50" s="6"/>
      <c r="P50" s="6"/>
      <c r="Q50" s="6"/>
      <c r="R50" s="6"/>
      <c r="T50" s="6"/>
      <c r="U50" s="6"/>
      <c r="V50" s="6"/>
      <c r="X50" s="6"/>
      <c r="Y50" s="6"/>
      <c r="Z50" s="6"/>
      <c r="AB50" s="6"/>
      <c r="AC50" s="6"/>
      <c r="AD50" s="6"/>
      <c r="AF50" s="6"/>
      <c r="AG50" s="6"/>
      <c r="AH50" s="6"/>
      <c r="AJ50" s="6"/>
      <c r="AK50" s="6"/>
      <c r="AL50" s="6"/>
      <c r="AN50" s="6"/>
      <c r="AO50" s="6"/>
      <c r="AP50" s="6"/>
      <c r="AR50" s="6"/>
      <c r="AS50" s="6"/>
      <c r="AT50" s="6"/>
      <c r="AV50" s="6"/>
      <c r="AW50" s="6"/>
      <c r="AX50" s="6"/>
    </row>
    <row r="51" spans="2:50" ht="15.75" thickBot="1">
      <c r="B51" s="106" t="s">
        <v>28</v>
      </c>
      <c r="D51" s="13"/>
      <c r="E51" s="15"/>
      <c r="F51" s="16"/>
      <c r="H51" s="13"/>
      <c r="I51" s="15"/>
      <c r="J51" s="16"/>
      <c r="L51" s="13"/>
      <c r="M51" s="15"/>
      <c r="N51" s="16"/>
      <c r="P51" s="13"/>
      <c r="Q51" s="15"/>
      <c r="R51" s="16"/>
      <c r="T51" s="13"/>
      <c r="U51" s="15"/>
      <c r="V51" s="16"/>
      <c r="X51" s="13"/>
      <c r="Y51" s="15"/>
      <c r="Z51" s="16"/>
      <c r="AB51" s="13"/>
      <c r="AC51" s="15"/>
      <c r="AD51" s="16"/>
      <c r="AF51" s="13"/>
      <c r="AG51" s="15"/>
      <c r="AH51" s="16"/>
      <c r="AJ51" s="13"/>
      <c r="AK51" s="15"/>
      <c r="AL51" s="16"/>
      <c r="AN51" s="13"/>
      <c r="AO51" s="15"/>
      <c r="AP51" s="16"/>
      <c r="AR51" s="13"/>
      <c r="AS51" s="15"/>
      <c r="AT51" s="16"/>
      <c r="AV51" s="13"/>
      <c r="AW51" s="15"/>
      <c r="AX51" s="16"/>
    </row>
    <row r="52" spans="2:50">
      <c r="B52" s="1"/>
      <c r="C52" s="1"/>
      <c r="D52" s="1"/>
      <c r="E52" s="1"/>
      <c r="F52" s="9"/>
      <c r="G52" s="1"/>
      <c r="H52" s="1"/>
      <c r="I52" s="1"/>
      <c r="J52" s="9"/>
      <c r="L52" s="1"/>
      <c r="M52" s="1"/>
      <c r="N52" s="9"/>
      <c r="P52" s="1"/>
      <c r="Q52" s="1"/>
      <c r="R52" s="9"/>
      <c r="T52" s="1"/>
      <c r="U52" s="1"/>
      <c r="V52" s="9"/>
      <c r="W52" s="1"/>
      <c r="X52" s="1"/>
      <c r="Y52" s="1"/>
      <c r="Z52" s="9"/>
      <c r="AB52" s="1"/>
      <c r="AC52" s="1"/>
      <c r="AD52" s="9"/>
      <c r="AF52" s="1"/>
      <c r="AG52" s="1"/>
      <c r="AH52" s="9"/>
      <c r="AJ52" s="1"/>
      <c r="AK52" s="1"/>
      <c r="AL52" s="9"/>
      <c r="AM52" s="1"/>
      <c r="AN52" s="1"/>
      <c r="AO52" s="1"/>
      <c r="AP52" s="9"/>
      <c r="AR52" s="1"/>
      <c r="AS52" s="1"/>
      <c r="AT52" s="9"/>
      <c r="AV52" s="1"/>
      <c r="AW52" s="1"/>
      <c r="AX52" s="9"/>
    </row>
    <row r="53" spans="2:50">
      <c r="B53" s="1"/>
      <c r="C53" s="1"/>
      <c r="D53" s="1"/>
      <c r="E53" s="1"/>
      <c r="F53" s="9"/>
      <c r="G53" s="1"/>
      <c r="H53" s="1"/>
      <c r="I53" s="1"/>
      <c r="J53" s="9"/>
      <c r="L53" s="1"/>
      <c r="M53" s="1"/>
      <c r="N53" s="9"/>
      <c r="P53" s="1"/>
      <c r="Q53" s="1"/>
      <c r="R53" s="9"/>
      <c r="T53" s="1"/>
      <c r="U53" s="1"/>
      <c r="V53" s="9"/>
      <c r="W53" s="1"/>
      <c r="X53" s="1"/>
      <c r="Y53" s="1"/>
      <c r="Z53" s="9"/>
      <c r="AB53" s="1"/>
      <c r="AC53" s="1"/>
      <c r="AD53" s="9"/>
      <c r="AF53" s="1"/>
      <c r="AG53" s="1"/>
      <c r="AH53" s="9"/>
      <c r="AJ53" s="1"/>
      <c r="AK53" s="1"/>
      <c r="AL53" s="9"/>
      <c r="AM53" s="1"/>
      <c r="AN53" s="1"/>
      <c r="AO53" s="1"/>
      <c r="AP53" s="9"/>
      <c r="AR53" s="1"/>
      <c r="AS53" s="1"/>
      <c r="AT53" s="9"/>
      <c r="AV53" s="1"/>
      <c r="AW53" s="1"/>
      <c r="AX53" s="9"/>
    </row>
    <row r="54" spans="2:50">
      <c r="B54" s="1"/>
      <c r="C54" s="1"/>
      <c r="D54" s="1"/>
      <c r="E54" s="1"/>
      <c r="F54" s="9"/>
      <c r="G54" s="1"/>
      <c r="H54" s="1"/>
      <c r="I54" s="1"/>
      <c r="J54" s="9"/>
      <c r="L54" s="1"/>
      <c r="M54" s="1"/>
      <c r="N54" s="9"/>
      <c r="P54" s="1"/>
      <c r="Q54" s="1"/>
      <c r="R54" s="9"/>
      <c r="T54" s="1"/>
      <c r="U54" s="1"/>
      <c r="V54" s="9"/>
      <c r="W54" s="1"/>
      <c r="X54" s="1"/>
      <c r="Y54" s="1"/>
      <c r="Z54" s="9"/>
      <c r="AB54" s="1"/>
      <c r="AC54" s="1"/>
      <c r="AD54" s="9"/>
      <c r="AF54" s="1"/>
      <c r="AG54" s="1"/>
      <c r="AH54" s="9"/>
      <c r="AJ54" s="1"/>
      <c r="AK54" s="1"/>
      <c r="AL54" s="9"/>
      <c r="AM54" s="1"/>
      <c r="AN54" s="1"/>
      <c r="AO54" s="1"/>
      <c r="AP54" s="9"/>
      <c r="AR54" s="1"/>
      <c r="AS54" s="1"/>
      <c r="AT54" s="9"/>
      <c r="AV54" s="1"/>
      <c r="AW54" s="1"/>
      <c r="AX54" s="9"/>
    </row>
    <row r="55" spans="2:50">
      <c r="B55" s="1"/>
      <c r="C55" s="1"/>
      <c r="D55" s="1"/>
      <c r="E55" s="1"/>
      <c r="F55" s="9"/>
      <c r="G55" s="1"/>
      <c r="H55" s="1"/>
      <c r="I55" s="1"/>
      <c r="J55" s="9"/>
      <c r="L55" s="1"/>
      <c r="M55" s="1"/>
      <c r="N55" s="9"/>
      <c r="P55" s="1"/>
      <c r="Q55" s="1"/>
      <c r="R55" s="9"/>
      <c r="T55" s="1"/>
      <c r="U55" s="1"/>
      <c r="V55" s="9"/>
      <c r="W55" s="1"/>
      <c r="X55" s="1"/>
      <c r="Y55" s="1"/>
      <c r="Z55" s="9"/>
      <c r="AB55" s="1"/>
      <c r="AC55" s="1"/>
      <c r="AD55" s="9"/>
      <c r="AF55" s="1"/>
      <c r="AG55" s="1"/>
      <c r="AH55" s="9"/>
      <c r="AJ55" s="1"/>
      <c r="AK55" s="1"/>
      <c r="AL55" s="9"/>
      <c r="AM55" s="1"/>
      <c r="AN55" s="1"/>
      <c r="AO55" s="1"/>
      <c r="AP55" s="9"/>
      <c r="AR55" s="1"/>
      <c r="AS55" s="1"/>
      <c r="AT55" s="9"/>
      <c r="AV55" s="1"/>
      <c r="AW55" s="1"/>
      <c r="AX55" s="9"/>
    </row>
    <row r="56" spans="2:50">
      <c r="B56" s="1"/>
      <c r="C56" s="1"/>
      <c r="D56" s="1"/>
      <c r="E56" s="1"/>
      <c r="F56" s="9"/>
      <c r="G56" s="1"/>
      <c r="H56" s="1"/>
      <c r="I56" s="1"/>
      <c r="J56" s="9"/>
      <c r="L56" s="1"/>
      <c r="M56" s="1"/>
      <c r="N56" s="9"/>
      <c r="P56" s="1"/>
      <c r="Q56" s="1"/>
      <c r="R56" s="9"/>
      <c r="T56" s="1"/>
      <c r="U56" s="1"/>
      <c r="V56" s="9"/>
      <c r="W56" s="1"/>
      <c r="X56" s="1"/>
      <c r="Y56" s="1"/>
      <c r="Z56" s="9"/>
      <c r="AB56" s="1"/>
      <c r="AC56" s="1"/>
      <c r="AD56" s="9"/>
      <c r="AF56" s="1"/>
      <c r="AG56" s="1"/>
      <c r="AH56" s="9"/>
      <c r="AJ56" s="1"/>
      <c r="AK56" s="1"/>
      <c r="AL56" s="9"/>
      <c r="AM56" s="1"/>
      <c r="AN56" s="1"/>
      <c r="AO56" s="1"/>
      <c r="AP56" s="9"/>
      <c r="AR56" s="1"/>
      <c r="AS56" s="1"/>
      <c r="AT56" s="9"/>
      <c r="AV56" s="1"/>
      <c r="AW56" s="1"/>
      <c r="AX56" s="9"/>
    </row>
    <row r="57" spans="2:50">
      <c r="B57" s="1"/>
      <c r="C57" s="1"/>
      <c r="D57" s="1"/>
      <c r="E57" s="1"/>
      <c r="F57" s="9"/>
      <c r="G57" s="1"/>
      <c r="H57" s="1"/>
      <c r="I57" s="1"/>
      <c r="J57" s="9"/>
      <c r="L57" s="1"/>
      <c r="M57" s="1"/>
      <c r="N57" s="9"/>
      <c r="P57" s="1"/>
      <c r="Q57" s="1"/>
      <c r="R57" s="9"/>
      <c r="T57" s="1"/>
      <c r="U57" s="1"/>
      <c r="V57" s="9"/>
      <c r="W57" s="1"/>
      <c r="X57" s="1"/>
      <c r="Y57" s="1"/>
      <c r="Z57" s="9"/>
      <c r="AB57" s="1"/>
      <c r="AC57" s="1"/>
      <c r="AD57" s="9"/>
      <c r="AF57" s="1"/>
      <c r="AG57" s="1"/>
      <c r="AH57" s="9"/>
      <c r="AJ57" s="1"/>
      <c r="AK57" s="1"/>
      <c r="AL57" s="9"/>
      <c r="AM57" s="1"/>
      <c r="AN57" s="1"/>
      <c r="AO57" s="1"/>
      <c r="AP57" s="9"/>
      <c r="AR57" s="1"/>
      <c r="AS57" s="1"/>
      <c r="AT57" s="9"/>
      <c r="AV57" s="1"/>
      <c r="AW57" s="1"/>
      <c r="AX57" s="9"/>
    </row>
    <row r="58" spans="2:50">
      <c r="B58" s="1"/>
      <c r="C58" s="1"/>
      <c r="D58" s="1"/>
      <c r="E58" s="1"/>
      <c r="F58" s="9"/>
      <c r="G58" s="1"/>
      <c r="H58" s="1"/>
      <c r="I58" s="1"/>
      <c r="J58" s="9"/>
      <c r="L58" s="1"/>
      <c r="M58" s="1"/>
      <c r="N58" s="9"/>
      <c r="P58" s="1"/>
      <c r="Q58" s="1"/>
      <c r="R58" s="9"/>
      <c r="T58" s="1"/>
      <c r="U58" s="1"/>
      <c r="V58" s="9"/>
      <c r="W58" s="1"/>
      <c r="X58" s="1"/>
      <c r="Y58" s="1"/>
      <c r="Z58" s="9"/>
      <c r="AB58" s="1"/>
      <c r="AC58" s="1"/>
      <c r="AD58" s="9"/>
      <c r="AF58" s="1"/>
      <c r="AG58" s="1"/>
      <c r="AH58" s="9"/>
      <c r="AJ58" s="1"/>
      <c r="AK58" s="1"/>
      <c r="AL58" s="9"/>
      <c r="AM58" s="1"/>
      <c r="AN58" s="1"/>
      <c r="AO58" s="1"/>
      <c r="AP58" s="9"/>
      <c r="AR58" s="1"/>
      <c r="AS58" s="1"/>
      <c r="AT58" s="9"/>
      <c r="AV58" s="1"/>
      <c r="AW58" s="1"/>
      <c r="AX58" s="9"/>
    </row>
    <row r="59" spans="2:50">
      <c r="B59" s="1"/>
      <c r="C59" s="1"/>
      <c r="D59" s="1"/>
      <c r="E59" s="1"/>
      <c r="F59" s="9"/>
      <c r="G59" s="1"/>
      <c r="H59" s="1"/>
      <c r="I59" s="1"/>
      <c r="J59" s="9"/>
      <c r="L59" s="1"/>
      <c r="M59" s="1"/>
      <c r="N59" s="9"/>
      <c r="P59" s="1"/>
      <c r="Q59" s="1"/>
      <c r="R59" s="9"/>
      <c r="T59" s="1"/>
      <c r="U59" s="1"/>
      <c r="V59" s="9"/>
      <c r="W59" s="1"/>
      <c r="X59" s="1"/>
      <c r="Y59" s="1"/>
      <c r="Z59" s="9"/>
      <c r="AB59" s="1"/>
      <c r="AC59" s="1"/>
      <c r="AD59" s="9"/>
      <c r="AF59" s="1"/>
      <c r="AG59" s="1"/>
      <c r="AH59" s="9"/>
      <c r="AJ59" s="1"/>
      <c r="AK59" s="1"/>
      <c r="AL59" s="9"/>
      <c r="AM59" s="1"/>
      <c r="AN59" s="1"/>
      <c r="AO59" s="1"/>
      <c r="AP59" s="9"/>
      <c r="AR59" s="1"/>
      <c r="AS59" s="1"/>
      <c r="AT59" s="9"/>
      <c r="AV59" s="1"/>
      <c r="AW59" s="1"/>
      <c r="AX59" s="9"/>
    </row>
    <row r="60" spans="2:50">
      <c r="B60" s="1"/>
      <c r="C60" s="1"/>
      <c r="D60" s="1"/>
      <c r="E60" s="1"/>
      <c r="F60" s="9"/>
      <c r="G60" s="1"/>
      <c r="H60" s="1"/>
      <c r="I60" s="1"/>
      <c r="J60" s="9"/>
      <c r="L60" s="1"/>
      <c r="M60" s="1"/>
      <c r="N60" s="9"/>
      <c r="P60" s="1"/>
      <c r="Q60" s="1"/>
      <c r="R60" s="9"/>
      <c r="T60" s="1"/>
      <c r="U60" s="1"/>
      <c r="V60" s="9"/>
      <c r="W60" s="1"/>
      <c r="X60" s="1"/>
      <c r="Y60" s="1"/>
      <c r="Z60" s="9"/>
      <c r="AB60" s="1"/>
      <c r="AC60" s="1"/>
      <c r="AD60" s="9"/>
      <c r="AF60" s="1"/>
      <c r="AG60" s="1"/>
      <c r="AH60" s="9"/>
      <c r="AJ60" s="1"/>
      <c r="AK60" s="1"/>
      <c r="AL60" s="9"/>
      <c r="AM60" s="1"/>
      <c r="AN60" s="1"/>
      <c r="AO60" s="1"/>
      <c r="AP60" s="9"/>
      <c r="AR60" s="1"/>
      <c r="AS60" s="1"/>
      <c r="AT60" s="9"/>
      <c r="AV60" s="1"/>
      <c r="AW60" s="1"/>
      <c r="AX60" s="9"/>
    </row>
    <row r="61" spans="2:50">
      <c r="B61" s="1"/>
      <c r="C61" s="1"/>
      <c r="D61" s="1"/>
      <c r="E61" s="1"/>
      <c r="F61" s="9"/>
      <c r="G61" s="1"/>
      <c r="H61" s="1"/>
      <c r="I61" s="1"/>
      <c r="J61" s="9"/>
      <c r="L61" s="1"/>
      <c r="M61" s="1"/>
      <c r="N61" s="9"/>
      <c r="P61" s="1"/>
      <c r="Q61" s="1"/>
      <c r="R61" s="9"/>
      <c r="T61" s="1"/>
      <c r="U61" s="1"/>
      <c r="V61" s="9"/>
      <c r="W61" s="1"/>
      <c r="X61" s="1"/>
      <c r="Y61" s="1"/>
      <c r="Z61" s="9"/>
      <c r="AB61" s="1"/>
      <c r="AC61" s="1"/>
      <c r="AD61" s="9"/>
      <c r="AF61" s="1"/>
      <c r="AG61" s="1"/>
      <c r="AH61" s="9"/>
      <c r="AJ61" s="1"/>
      <c r="AK61" s="1"/>
      <c r="AL61" s="9"/>
      <c r="AM61" s="1"/>
      <c r="AN61" s="1"/>
      <c r="AO61" s="1"/>
      <c r="AP61" s="9"/>
      <c r="AR61" s="1"/>
      <c r="AS61" s="1"/>
      <c r="AT61" s="9"/>
      <c r="AV61" s="1"/>
      <c r="AW61" s="1"/>
      <c r="AX61" s="9"/>
    </row>
    <row r="62" spans="2:50">
      <c r="B62" s="1"/>
      <c r="C62" s="1"/>
      <c r="D62" s="1"/>
      <c r="E62" s="1"/>
      <c r="F62" s="9"/>
      <c r="G62" s="1"/>
      <c r="H62" s="1"/>
      <c r="I62" s="1"/>
      <c r="J62" s="9"/>
      <c r="L62" s="1"/>
      <c r="M62" s="1"/>
      <c r="N62" s="9"/>
      <c r="P62" s="1"/>
      <c r="Q62" s="1"/>
      <c r="R62" s="9"/>
      <c r="T62" s="1"/>
      <c r="U62" s="1"/>
      <c r="V62" s="9"/>
      <c r="W62" s="1"/>
      <c r="X62" s="1"/>
      <c r="Y62" s="1"/>
      <c r="Z62" s="9"/>
      <c r="AB62" s="1"/>
      <c r="AC62" s="1"/>
      <c r="AD62" s="9"/>
      <c r="AF62" s="1"/>
      <c r="AG62" s="1"/>
      <c r="AH62" s="9"/>
      <c r="AJ62" s="1"/>
      <c r="AK62" s="1"/>
      <c r="AL62" s="9"/>
      <c r="AM62" s="1"/>
      <c r="AN62" s="1"/>
      <c r="AO62" s="1"/>
      <c r="AP62" s="9"/>
      <c r="AR62" s="1"/>
      <c r="AS62" s="1"/>
      <c r="AT62" s="9"/>
      <c r="AV62" s="1"/>
      <c r="AW62" s="1"/>
      <c r="AX62" s="9"/>
    </row>
    <row r="63" spans="2:50">
      <c r="B63" s="1"/>
      <c r="C63" s="1"/>
      <c r="D63" s="1"/>
      <c r="E63" s="1"/>
      <c r="F63" s="1"/>
      <c r="G63" s="1"/>
      <c r="H63" s="1"/>
      <c r="I63" s="1"/>
      <c r="J63" s="1"/>
      <c r="L63" s="1"/>
      <c r="M63" s="1"/>
      <c r="N63" s="1"/>
      <c r="P63" s="1"/>
      <c r="Q63" s="1"/>
      <c r="R63" s="1"/>
      <c r="T63" s="1"/>
      <c r="U63" s="1"/>
      <c r="V63" s="1"/>
      <c r="W63" s="1"/>
      <c r="X63" s="1"/>
      <c r="Y63" s="1"/>
      <c r="Z63" s="1"/>
      <c r="AB63" s="1"/>
      <c r="AC63" s="1"/>
      <c r="AD63" s="1"/>
      <c r="AF63" s="1"/>
      <c r="AG63" s="1"/>
      <c r="AH63" s="1"/>
      <c r="AJ63" s="1"/>
      <c r="AK63" s="1"/>
      <c r="AL63" s="1"/>
      <c r="AM63" s="1"/>
      <c r="AN63" s="1"/>
      <c r="AO63" s="1"/>
      <c r="AP63" s="1"/>
      <c r="AR63" s="1"/>
      <c r="AS63" s="1"/>
      <c r="AT63" s="1"/>
      <c r="AV63" s="1"/>
      <c r="AW63" s="1"/>
      <c r="AX63" s="1"/>
    </row>
  </sheetData>
  <mergeCells count="13">
    <mergeCell ref="E3:F3"/>
    <mergeCell ref="AR6:AT6"/>
    <mergeCell ref="AV6:AX6"/>
    <mergeCell ref="P6:R6"/>
    <mergeCell ref="T6:V6"/>
    <mergeCell ref="X6:Z6"/>
    <mergeCell ref="AB6:AD6"/>
    <mergeCell ref="AF6:AH6"/>
    <mergeCell ref="H6:J6"/>
    <mergeCell ref="L6:N6"/>
    <mergeCell ref="D6:F6"/>
    <mergeCell ref="AJ6:AL6"/>
    <mergeCell ref="AN6:AP6"/>
  </mergeCells>
  <dataValidations count="3">
    <dataValidation type="list" allowBlank="1" showInputMessage="1" showErrorMessage="1" sqref="AV2 AR2 L2 P2 T2 X2 AB2 AF2 AJ2 AN2">
      <formula1>"Réalisé,Compta."</formula1>
    </dataValidation>
    <dataValidation type="list" allowBlank="1" showInputMessage="1" showErrorMessage="1" sqref="B3">
      <formula1>"Production,Compta."</formula1>
    </dataValidation>
    <dataValidation type="list" allowBlank="1" showInputMessage="1" showErrorMessage="1" sqref="E3">
      <formula1>"Mensuel,Cumulé"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3- Estimation CAP</vt:lpstr>
      <vt:lpstr>4- Ecarts budget - réalisé</vt:lpstr>
    </vt:vector>
  </TitlesOfParts>
  <Company>24V FRET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8810209p</dc:creator>
  <cp:lastModifiedBy>8810209p</cp:lastModifiedBy>
  <cp:lastPrinted>2013-04-26T08:34:12Z</cp:lastPrinted>
  <dcterms:created xsi:type="dcterms:W3CDTF">2013-04-26T07:22:36Z</dcterms:created>
  <dcterms:modified xsi:type="dcterms:W3CDTF">2013-05-13T11:46:14Z</dcterms:modified>
</cp:coreProperties>
</file>