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8555" windowHeight="12015" activeTab="1"/>
  </bookViews>
  <sheets>
    <sheet name="Mois M" sheetId="1" r:id="rId1"/>
    <sheet name="Mois M+1" sheetId="2" r:id="rId2"/>
    <sheet name="Analyse" sheetId="3" r:id="rId3"/>
  </sheets>
  <calcPr calcId="125725"/>
</workbook>
</file>

<file path=xl/calcChain.xml><?xml version="1.0" encoding="utf-8"?>
<calcChain xmlns="http://schemas.openxmlformats.org/spreadsheetml/2006/main">
  <c r="W4" i="3"/>
  <c r="W3"/>
  <c r="W140" i="2" l="1"/>
  <c r="W139"/>
  <c r="W138"/>
  <c r="W137"/>
  <c r="W136"/>
  <c r="W135"/>
  <c r="W134"/>
  <c r="W133"/>
  <c r="W132"/>
  <c r="W131"/>
  <c r="W130"/>
  <c r="W129"/>
  <c r="W128"/>
  <c r="W127"/>
  <c r="W126"/>
  <c r="W125"/>
  <c r="W124"/>
  <c r="W123"/>
  <c r="W122"/>
  <c r="W121"/>
  <c r="W120"/>
  <c r="W119"/>
  <c r="W118"/>
  <c r="W117"/>
  <c r="W116"/>
  <c r="W115"/>
  <c r="W114"/>
  <c r="W113"/>
  <c r="W112"/>
  <c r="W111"/>
  <c r="W110"/>
  <c r="W109"/>
  <c r="W108"/>
  <c r="W107"/>
  <c r="W106"/>
  <c r="W105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5" i="1"/>
  <c r="W4"/>
  <c r="W3"/>
  <c r="W2"/>
  <c r="W3" i="2"/>
  <c r="W4"/>
  <c r="W5"/>
  <c r="W6"/>
</calcChain>
</file>

<file path=xl/comments1.xml><?xml version="1.0" encoding="utf-8"?>
<comments xmlns="http://schemas.openxmlformats.org/spreadsheetml/2006/main">
  <authors>
    <author>Lenovo User</author>
  </authors>
  <commentList>
    <comment ref="I1" authorId="0">
      <text>
        <r>
          <rPr>
            <sz val="8"/>
            <color indexed="81"/>
            <rFont val="Tahoma"/>
            <family val="2"/>
          </rPr>
          <t xml:space="preserve">SI ESCALE : DATE DE FIN D'ESCALE
</t>
        </r>
      </text>
    </comment>
  </commentList>
</comments>
</file>

<file path=xl/comments2.xml><?xml version="1.0" encoding="utf-8"?>
<comments xmlns="http://schemas.openxmlformats.org/spreadsheetml/2006/main">
  <authors>
    <author>Lenovo User</author>
  </authors>
  <commentList>
    <comment ref="I1" authorId="0">
      <text>
        <r>
          <rPr>
            <sz val="8"/>
            <color indexed="81"/>
            <rFont val="Tahoma"/>
            <family val="2"/>
          </rPr>
          <t xml:space="preserve">SI ESCALE : DATE DE FIN D'ESCALE
</t>
        </r>
      </text>
    </comment>
  </commentList>
</comments>
</file>

<file path=xl/comments3.xml><?xml version="1.0" encoding="utf-8"?>
<comments xmlns="http://schemas.openxmlformats.org/spreadsheetml/2006/main">
  <authors>
    <author>Lenovo User</author>
  </authors>
  <commentList>
    <comment ref="I1" authorId="0">
      <text>
        <r>
          <rPr>
            <sz val="8"/>
            <color indexed="81"/>
            <rFont val="Tahoma"/>
            <family val="2"/>
          </rPr>
          <t xml:space="preserve">SI ESCALE : DATE DE FIN D'ESCALE
</t>
        </r>
      </text>
    </comment>
  </commentList>
</comments>
</file>

<file path=xl/sharedStrings.xml><?xml version="1.0" encoding="utf-8"?>
<sst xmlns="http://schemas.openxmlformats.org/spreadsheetml/2006/main" count="245" uniqueCount="63">
  <si>
    <r>
      <t>N° POSTE</t>
    </r>
    <r>
      <rPr>
        <b/>
        <sz val="10"/>
        <color rgb="FFFF0000"/>
        <rFont val="Times New Roman"/>
        <family val="1"/>
      </rPr>
      <t xml:space="preserve"> 1/X</t>
    </r>
  </si>
  <si>
    <t>QTE DEMANDEE</t>
  </si>
  <si>
    <t>DATE EFFET RECHERCHEE
JJ/MM/AA</t>
  </si>
  <si>
    <t>TEMPS DE TRAITEMENT GLOBAL (entre date émission et date de clôture)</t>
  </si>
  <si>
    <t>8NC</t>
  </si>
  <si>
    <t>VDR</t>
  </si>
  <si>
    <t>1/2</t>
  </si>
  <si>
    <t>SO</t>
  </si>
  <si>
    <t>2/2</t>
  </si>
  <si>
    <t>GRS</t>
  </si>
  <si>
    <t>1/1</t>
  </si>
  <si>
    <t>NON</t>
  </si>
  <si>
    <t>03</t>
  </si>
  <si>
    <t>Société</t>
  </si>
  <si>
    <t>Client</t>
  </si>
  <si>
    <t xml:space="preserve"> Urgence</t>
  </si>
  <si>
    <t>référence devis</t>
  </si>
  <si>
    <t xml:space="preserve">COMMENTAIRES : LIEU DE LIVRAISON </t>
  </si>
  <si>
    <t>site approvisionneur</t>
  </si>
  <si>
    <t>Traitant</t>
  </si>
  <si>
    <t>état du stock</t>
  </si>
  <si>
    <t>réapprovisonnement NECESSAIRE ?</t>
  </si>
  <si>
    <t>code Phrase</t>
  </si>
  <si>
    <t>Code nature</t>
  </si>
  <si>
    <t>date prise en compte
JJ/MM/AA</t>
  </si>
  <si>
    <t>COMMENTAIRES</t>
  </si>
  <si>
    <r>
      <rPr>
        <b/>
        <sz val="9"/>
        <color rgb="FFFF0000"/>
        <rFont val="Times New Roman"/>
        <family val="1"/>
      </rPr>
      <t>DATE DE RECEPTION CLIENT</t>
    </r>
    <r>
      <rPr>
        <b/>
        <sz val="9"/>
        <rFont val="Times New Roman"/>
        <family val="1"/>
      </rPr>
      <t xml:space="preserve">
JJ/MM/AA</t>
    </r>
  </si>
  <si>
    <r>
      <rPr>
        <b/>
        <sz val="9"/>
        <color rgb="FFFF0000"/>
        <rFont val="Times New Roman"/>
        <family val="1"/>
      </rPr>
      <t xml:space="preserve">DATE DE CLOTURE </t>
    </r>
    <r>
      <rPr>
        <b/>
        <sz val="9"/>
        <rFont val="Times New Roman"/>
        <family val="1"/>
      </rPr>
      <t xml:space="preserve">
JJ/MM/AA</t>
    </r>
  </si>
  <si>
    <t>ETAT</t>
  </si>
  <si>
    <t>DATE EMISSION JJ/MM/AA</t>
  </si>
  <si>
    <t xml:space="preserve">ANALYSE DELAI </t>
  </si>
  <si>
    <t>8PF</t>
  </si>
  <si>
    <t>8AG</t>
  </si>
  <si>
    <t>PRL</t>
  </si>
  <si>
    <t>URG0</t>
  </si>
  <si>
    <t>NONURGE</t>
  </si>
  <si>
    <t>URGE0/LOGTRANSPORT/06125982.25</t>
  </si>
  <si>
    <t>référence article</t>
  </si>
  <si>
    <t>010653333</t>
  </si>
  <si>
    <t>entreprise VDR</t>
  </si>
  <si>
    <t>entreprise PRL</t>
  </si>
  <si>
    <t>entreprise GRS</t>
  </si>
  <si>
    <t>Bourges</t>
  </si>
  <si>
    <t>Versailles</t>
  </si>
  <si>
    <t>Claire</t>
  </si>
  <si>
    <t>Alain</t>
  </si>
  <si>
    <t>JM</t>
  </si>
  <si>
    <t>STOCK SUFFISANT</t>
  </si>
  <si>
    <t xml:space="preserve">STOCK INSUFFISANT </t>
  </si>
  <si>
    <t>OUI</t>
  </si>
  <si>
    <t>Sans</t>
  </si>
  <si>
    <t>10</t>
  </si>
  <si>
    <t>N° du dossier</t>
  </si>
  <si>
    <t>N° dossier retour</t>
  </si>
  <si>
    <t>HORS DELAI PREVISIONS</t>
  </si>
  <si>
    <t>URGE0/LOGTRANSPORT/06125982.27</t>
  </si>
  <si>
    <t>NONURGE/LOGTRANSPORT/06125982.26</t>
  </si>
  <si>
    <t>ANNULE</t>
  </si>
  <si>
    <t>URG2</t>
  </si>
  <si>
    <t>URGE2/LOGMATERIEL/05136121.02</t>
  </si>
  <si>
    <t>145023698</t>
  </si>
  <si>
    <t>SOUTIEN</t>
  </si>
  <si>
    <t>Besoin non avéré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</si>
</sst>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d\-mmm\-yy;@"/>
  </numFmts>
  <fonts count="12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0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7" xfId="1" applyNumberFormat="1" applyFont="1" applyFill="1" applyBorder="1" applyAlignment="1" applyProtection="1">
      <alignment horizontal="center" vertical="center" wrapText="1"/>
      <protection locked="0"/>
    </xf>
    <xf numFmtId="164" fontId="1" fillId="3" borderId="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8" xfId="1" applyNumberFormat="1" applyFont="1" applyFill="1" applyBorder="1" applyAlignment="1" applyProtection="1">
      <alignment horizontal="center" vertical="center" wrapText="1"/>
      <protection locked="0"/>
    </xf>
    <xf numFmtId="1" fontId="1" fillId="5" borderId="9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1" fontId="1" fillId="6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0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165" fontId="1" fillId="8" borderId="12" xfId="0" applyNumberFormat="1" applyFont="1" applyFill="1" applyBorder="1" applyAlignment="1" applyProtection="1">
      <alignment horizontal="center" vertical="center" wrapText="1"/>
      <protection locked="0"/>
    </xf>
    <xf numFmtId="165" fontId="1" fillId="6" borderId="13" xfId="0" applyNumberFormat="1" applyFont="1" applyFill="1" applyBorder="1" applyAlignment="1" applyProtection="1">
      <alignment horizontal="center" vertical="center" wrapText="1"/>
      <protection locked="0"/>
    </xf>
    <xf numFmtId="165" fontId="1" fillId="9" borderId="14" xfId="0" applyNumberFormat="1" applyFont="1" applyFill="1" applyBorder="1" applyAlignment="1" applyProtection="1">
      <alignment horizontal="center" vertical="center" wrapText="1"/>
    </xf>
    <xf numFmtId="1" fontId="4" fillId="9" borderId="15" xfId="0" applyNumberFormat="1" applyFont="1" applyFill="1" applyBorder="1" applyAlignment="1" applyProtection="1">
      <alignment horizontal="center" vertical="center" wrapText="1"/>
    </xf>
    <xf numFmtId="0" fontId="0" fillId="10" borderId="16" xfId="0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left" vertical="center" wrapText="1"/>
      <protection locked="0"/>
    </xf>
    <xf numFmtId="164" fontId="6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ill="1" applyBorder="1" applyAlignment="1" applyProtection="1">
      <alignment horizontal="center" vertical="center"/>
      <protection locked="0"/>
    </xf>
    <xf numFmtId="0" fontId="0" fillId="3" borderId="21" xfId="0" applyFill="1" applyBorder="1" applyAlignment="1" applyProtection="1">
      <alignment horizontal="center" vertical="center"/>
      <protection locked="0"/>
    </xf>
    <xf numFmtId="164" fontId="0" fillId="3" borderId="21" xfId="0" applyNumberForma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11" borderId="21" xfId="0" applyFill="1" applyBorder="1" applyAlignment="1" applyProtection="1">
      <alignment horizontal="center" vertical="center"/>
      <protection locked="0"/>
    </xf>
    <xf numFmtId="0" fontId="0" fillId="6" borderId="23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49" fontId="0" fillId="5" borderId="21" xfId="0" applyNumberFormat="1" applyFill="1" applyBorder="1" applyAlignment="1" applyProtection="1">
      <alignment horizontal="center" vertical="center"/>
      <protection locked="0"/>
    </xf>
    <xf numFmtId="3" fontId="7" fillId="5" borderId="21" xfId="0" applyNumberFormat="1" applyFont="1" applyFill="1" applyBorder="1" applyAlignment="1" applyProtection="1">
      <alignment horizontal="center" vertical="center"/>
      <protection locked="0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14" fontId="8" fillId="7" borderId="21" xfId="0" applyNumberFormat="1" applyFont="1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wrapText="1"/>
      <protection locked="0"/>
    </xf>
    <xf numFmtId="14" fontId="0" fillId="13" borderId="25" xfId="0" applyNumberFormat="1" applyFill="1" applyBorder="1" applyAlignment="1" applyProtection="1">
      <alignment horizontal="center" vertical="center"/>
      <protection locked="0"/>
    </xf>
    <xf numFmtId="0" fontId="9" fillId="9" borderId="26" xfId="0" applyFont="1" applyFill="1" applyBorder="1" applyAlignment="1" applyProtection="1">
      <alignment horizontal="center"/>
    </xf>
    <xf numFmtId="0" fontId="0" fillId="9" borderId="27" xfId="0" applyFill="1" applyBorder="1" applyAlignment="1" applyProtection="1">
      <alignment horizontal="center"/>
    </xf>
    <xf numFmtId="14" fontId="0" fillId="13" borderId="28" xfId="0" applyNumberForma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left" vertical="center" wrapText="1"/>
      <protection locked="0"/>
    </xf>
    <xf numFmtId="49" fontId="0" fillId="3" borderId="21" xfId="0" applyNumberFormat="1" applyFill="1" applyBorder="1" applyAlignment="1" applyProtection="1">
      <alignment horizontal="center" vertical="center"/>
      <protection locked="0"/>
    </xf>
    <xf numFmtId="1" fontId="7" fillId="5" borderId="21" xfId="0" applyNumberFormat="1" applyFont="1" applyFill="1" applyBorder="1" applyAlignment="1" applyProtection="1">
      <alignment horizontal="center" vertical="center"/>
      <protection locked="0"/>
    </xf>
    <xf numFmtId="14" fontId="0" fillId="12" borderId="16" xfId="0" applyNumberFormat="1" applyFill="1" applyBorder="1" applyAlignment="1" applyProtection="1">
      <alignment horizontal="center" vertical="center"/>
      <protection locked="0"/>
    </xf>
    <xf numFmtId="49" fontId="1" fillId="7" borderId="7" xfId="0" applyNumberFormat="1" applyFont="1" applyFill="1" applyBorder="1" applyAlignment="1" applyProtection="1">
      <alignment horizontal="center" vertical="center" wrapText="1"/>
      <protection locked="0"/>
    </xf>
    <xf numFmtId="165" fontId="1" fillId="9" borderId="29" xfId="0" applyNumberFormat="1" applyFont="1" applyFill="1" applyBorder="1" applyAlignment="1" applyProtection="1">
      <alignment horizontal="center" vertical="center" wrapText="1"/>
    </xf>
    <xf numFmtId="1" fontId="4" fillId="9" borderId="30" xfId="0" applyNumberFormat="1" applyFont="1" applyFill="1" applyBorder="1" applyAlignment="1" applyProtection="1">
      <alignment horizontal="center" vertical="center" wrapText="1"/>
    </xf>
    <xf numFmtId="0" fontId="9" fillId="0" borderId="0" xfId="0" applyFont="1"/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7" xfId="0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left" vertical="center" wrapText="1"/>
      <protection locked="0"/>
    </xf>
    <xf numFmtId="164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20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164" fontId="9" fillId="0" borderId="21" xfId="0" applyNumberFormat="1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49" fontId="9" fillId="0" borderId="21" xfId="0" applyNumberFormat="1" applyFont="1" applyFill="1" applyBorder="1" applyAlignment="1" applyProtection="1">
      <alignment horizontal="center" vertical="center"/>
      <protection locked="0"/>
    </xf>
    <xf numFmtId="3" fontId="11" fillId="0" borderId="21" xfId="0" applyNumberFormat="1" applyFont="1" applyFill="1" applyBorder="1" applyAlignment="1" applyProtection="1">
      <alignment horizontal="center" vertical="center"/>
      <protection locked="0"/>
    </xf>
    <xf numFmtId="0" fontId="11" fillId="0" borderId="21" xfId="0" applyFont="1" applyFill="1" applyBorder="1" applyAlignment="1" applyProtection="1">
      <alignment horizontal="center" vertical="center"/>
      <protection locked="0"/>
    </xf>
    <xf numFmtId="14" fontId="8" fillId="0" borderId="21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wrapText="1"/>
      <protection locked="0"/>
    </xf>
    <xf numFmtId="14" fontId="9" fillId="0" borderId="16" xfId="0" applyNumberFormat="1" applyFont="1" applyFill="1" applyBorder="1" applyAlignment="1" applyProtection="1">
      <alignment horizontal="center" vertical="center"/>
      <protection locked="0"/>
    </xf>
    <xf numFmtId="14" fontId="9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26" xfId="0" applyFont="1" applyFill="1" applyBorder="1" applyAlignment="1" applyProtection="1">
      <alignment horizontal="center"/>
    </xf>
    <xf numFmtId="0" fontId="9" fillId="0" borderId="27" xfId="0" applyFont="1" applyFill="1" applyBorder="1" applyAlignment="1" applyProtection="1">
      <alignment horizontal="center"/>
    </xf>
    <xf numFmtId="0" fontId="9" fillId="14" borderId="24" xfId="0" applyFont="1" applyFill="1" applyBorder="1" applyAlignment="1" applyProtection="1">
      <alignment wrapText="1"/>
      <protection locked="0"/>
    </xf>
    <xf numFmtId="14" fontId="9" fillId="14" borderId="25" xfId="0" applyNumberFormat="1" applyFont="1" applyFill="1" applyBorder="1" applyAlignment="1" applyProtection="1">
      <alignment horizontal="center" vertical="center"/>
      <protection locked="0"/>
    </xf>
    <xf numFmtId="0" fontId="9" fillId="14" borderId="26" xfId="0" applyFont="1" applyFill="1" applyBorder="1" applyAlignment="1" applyProtection="1">
      <alignment horizontal="center"/>
    </xf>
    <xf numFmtId="1" fontId="11" fillId="0" borderId="21" xfId="0" applyNumberFormat="1" applyFont="1" applyFill="1" applyBorder="1" applyAlignment="1" applyProtection="1">
      <alignment horizontal="center" vertical="center"/>
      <protection locked="0"/>
    </xf>
    <xf numFmtId="49" fontId="9" fillId="14" borderId="20" xfId="0" applyNumberFormat="1" applyFont="1" applyFill="1" applyBorder="1" applyAlignment="1" applyProtection="1">
      <alignment horizontal="center" vertical="center"/>
      <protection locked="0"/>
    </xf>
    <xf numFmtId="0" fontId="9" fillId="14" borderId="21" xfId="0" applyFont="1" applyFill="1" applyBorder="1" applyAlignment="1" applyProtection="1">
      <alignment horizontal="center" vertical="center"/>
      <protection locked="0"/>
    </xf>
    <xf numFmtId="0" fontId="9" fillId="14" borderId="23" xfId="0" applyFont="1" applyFill="1" applyBorder="1" applyAlignment="1" applyProtection="1">
      <alignment horizontal="center" vertical="center"/>
      <protection locked="0"/>
    </xf>
    <xf numFmtId="0" fontId="9" fillId="14" borderId="16" xfId="0" applyFont="1" applyFill="1" applyBorder="1" applyAlignment="1" applyProtection="1">
      <alignment horizontal="center" vertical="center"/>
      <protection locked="0"/>
    </xf>
    <xf numFmtId="0" fontId="9" fillId="14" borderId="17" xfId="0" applyFont="1" applyFill="1" applyBorder="1" applyAlignment="1" applyProtection="1">
      <alignment horizontal="center" vertical="center"/>
      <protection locked="0"/>
    </xf>
    <xf numFmtId="0" fontId="9" fillId="14" borderId="18" xfId="0" applyFont="1" applyFill="1" applyBorder="1" applyAlignment="1" applyProtection="1">
      <alignment horizontal="left" vertical="center" wrapText="1"/>
      <protection locked="0"/>
    </xf>
    <xf numFmtId="164" fontId="8" fillId="14" borderId="19" xfId="0" applyNumberFormat="1" applyFont="1" applyFill="1" applyBorder="1" applyAlignment="1" applyProtection="1">
      <alignment horizontal="center" vertical="center" wrapText="1"/>
      <protection locked="0"/>
    </xf>
    <xf numFmtId="164" fontId="9" fillId="14" borderId="21" xfId="0" applyNumberFormat="1" applyFont="1" applyFill="1" applyBorder="1" applyAlignment="1" applyProtection="1">
      <alignment horizontal="center" vertical="center"/>
      <protection locked="0"/>
    </xf>
    <xf numFmtId="0" fontId="9" fillId="14" borderId="22" xfId="0" applyFont="1" applyFill="1" applyBorder="1" applyAlignment="1" applyProtection="1">
      <alignment horizontal="center" vertical="center"/>
      <protection locked="0"/>
    </xf>
    <xf numFmtId="49" fontId="9" fillId="14" borderId="21" xfId="0" applyNumberFormat="1" applyFont="1" applyFill="1" applyBorder="1" applyAlignment="1" applyProtection="1">
      <alignment horizontal="center" vertical="center"/>
      <protection locked="0"/>
    </xf>
    <xf numFmtId="1" fontId="11" fillId="14" borderId="21" xfId="0" applyNumberFormat="1" applyFont="1" applyFill="1" applyBorder="1" applyAlignment="1" applyProtection="1">
      <alignment horizontal="center" vertical="center"/>
      <protection locked="0"/>
    </xf>
    <xf numFmtId="0" fontId="11" fillId="14" borderId="21" xfId="0" applyFont="1" applyFill="1" applyBorder="1" applyAlignment="1" applyProtection="1">
      <alignment horizontal="center" vertical="center"/>
      <protection locked="0"/>
    </xf>
    <xf numFmtId="14" fontId="8" fillId="14" borderId="21" xfId="0" applyNumberFormat="1" applyFont="1" applyFill="1" applyBorder="1" applyAlignment="1" applyProtection="1">
      <alignment horizontal="center" vertical="center"/>
      <protection locked="0"/>
    </xf>
    <xf numFmtId="14" fontId="9" fillId="14" borderId="16" xfId="0" applyNumberFormat="1" applyFont="1" applyFill="1" applyBorder="1" applyAlignment="1" applyProtection="1">
      <alignment horizontal="center" vertical="center"/>
      <protection locked="0"/>
    </xf>
    <xf numFmtId="0" fontId="9" fillId="14" borderId="27" xfId="0" applyFont="1" applyFill="1" applyBorder="1" applyAlignment="1" applyProtection="1">
      <alignment horizontal="center"/>
    </xf>
    <xf numFmtId="49" fontId="9" fillId="15" borderId="20" xfId="0" applyNumberFormat="1" applyFont="1" applyFill="1" applyBorder="1" applyAlignment="1" applyProtection="1">
      <alignment horizontal="center" vertical="center"/>
      <protection locked="0"/>
    </xf>
    <xf numFmtId="0" fontId="9" fillId="15" borderId="21" xfId="0" applyFont="1" applyFill="1" applyBorder="1" applyAlignment="1" applyProtection="1">
      <alignment horizontal="center" vertical="center"/>
      <protection locked="0"/>
    </xf>
    <xf numFmtId="0" fontId="9" fillId="15" borderId="23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161925</xdr:rowOff>
    </xdr:from>
    <xdr:to>
      <xdr:col>11</xdr:col>
      <xdr:colOff>266700</xdr:colOff>
      <xdr:row>27</xdr:row>
      <xdr:rowOff>66675</xdr:rowOff>
    </xdr:to>
    <xdr:sp macro="" textlink="">
      <xdr:nvSpPr>
        <xdr:cNvPr id="2" name="ZoneTexte 1"/>
        <xdr:cNvSpPr txBox="1"/>
      </xdr:nvSpPr>
      <xdr:spPr>
        <a:xfrm>
          <a:off x="1885950" y="2647950"/>
          <a:ext cx="9201150" cy="314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d'aide pour faire la comparaison de 2 feuilles sous excel 2007.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Problématique: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"Mois M" est la feuille de référence </a:t>
          </a:r>
          <a:br>
            <a:rPr lang="fr-FR"/>
          </a:br>
          <a:r>
            <a:rPr lang="fr-FR"/>
            <a:t>Feuille "Mois M+1" est la nouvelle feuille avec les modifications.(ici une nouvelle ligne + modifications de cellules)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Suivant les modifications apportées sur la nouvelle feuille (Mois M+1), je voudrais connaitre les cellules ou lignes qui ont été modifiées dans une nouvelle feuille (si possible). Les lignes peuvent être modifiées, ou ajoutées. J'ai nommé la feuille d'attente "Analyse".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fichier joint n'est qu'un extrait car je connais pas encore le nombre de lignes nécessaires.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le temps que vous consacrez à apporter de l'aide aux néophytes comme moi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200025</xdr:rowOff>
    </xdr:from>
    <xdr:to>
      <xdr:col>16</xdr:col>
      <xdr:colOff>38100</xdr:colOff>
      <xdr:row>0</xdr:row>
      <xdr:rowOff>552450</xdr:rowOff>
    </xdr:to>
    <xdr:sp macro="" textlink="">
      <xdr:nvSpPr>
        <xdr:cNvPr id="2" name="ZoneTexte 1"/>
        <xdr:cNvSpPr txBox="1"/>
      </xdr:nvSpPr>
      <xdr:spPr>
        <a:xfrm>
          <a:off x="6105525" y="200025"/>
          <a:ext cx="70770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http://forum.excel-pratique.com/excel/comparaison-entre-2-feuilles-excel-et-synthese-t39604.html</a:t>
          </a:r>
        </a:p>
      </xdr:txBody>
    </xdr:sp>
    <xdr:clientData/>
  </xdr:twoCellAnchor>
  <xdr:twoCellAnchor>
    <xdr:from>
      <xdr:col>9</xdr:col>
      <xdr:colOff>781050</xdr:colOff>
      <xdr:row>9</xdr:row>
      <xdr:rowOff>76201</xdr:rowOff>
    </xdr:from>
    <xdr:to>
      <xdr:col>11</xdr:col>
      <xdr:colOff>19050</xdr:colOff>
      <xdr:row>13</xdr:row>
      <xdr:rowOff>85725</xdr:rowOff>
    </xdr:to>
    <xdr:sp macro="[0]!Compare" textlink="">
      <xdr:nvSpPr>
        <xdr:cNvPr id="3" name="Différent de 2"/>
        <xdr:cNvSpPr/>
      </xdr:nvSpPr>
      <xdr:spPr>
        <a:xfrm>
          <a:off x="7705725" y="2371726"/>
          <a:ext cx="1333500" cy="771524"/>
        </a:xfrm>
        <a:prstGeom prst="mathNotEqual">
          <a:avLst>
            <a:gd name="adj1" fmla="val 23520"/>
            <a:gd name="adj2" fmla="val 6159003"/>
            <a:gd name="adj3" fmla="val 1176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266699</xdr:colOff>
      <xdr:row>11</xdr:row>
      <xdr:rowOff>38101</xdr:rowOff>
    </xdr:from>
    <xdr:to>
      <xdr:col>6</xdr:col>
      <xdr:colOff>276225</xdr:colOff>
      <xdr:row>16</xdr:row>
      <xdr:rowOff>9525</xdr:rowOff>
    </xdr:to>
    <xdr:sp macro="" textlink="">
      <xdr:nvSpPr>
        <xdr:cNvPr id="4" name="ZoneTexte 3"/>
        <xdr:cNvSpPr txBox="1"/>
      </xdr:nvSpPr>
      <xdr:spPr>
        <a:xfrm>
          <a:off x="266699" y="4238626"/>
          <a:ext cx="4581526" cy="92392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La macro compare avec la colonne</a:t>
          </a:r>
          <a:r>
            <a:rPr lang="fr-FR" sz="1800" b="1" baseline="0">
              <a:solidFill>
                <a:srgbClr val="FF0000"/>
              </a:solidFill>
            </a:rPr>
            <a:t> D </a:t>
          </a:r>
        </a:p>
        <a:p>
          <a:pPr algn="ctr"/>
          <a:r>
            <a:rPr lang="fr-FR" sz="1800" b="1" baseline="0">
              <a:solidFill>
                <a:srgbClr val="FF0000"/>
              </a:solidFill>
            </a:rPr>
            <a:t>En couleur les cellules différentes</a:t>
          </a:r>
          <a:endParaRPr lang="fr-FR" sz="18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5"/>
  <sheetViews>
    <sheetView workbookViewId="0">
      <selection activeCell="M13" sqref="M13"/>
    </sheetView>
  </sheetViews>
  <sheetFormatPr baseColWidth="10" defaultRowHeight="15"/>
  <cols>
    <col min="4" max="4" width="37.140625" bestFit="1" customWidth="1"/>
    <col min="9" max="9" width="13.28515625" customWidth="1"/>
    <col min="10" max="10" width="18.140625" customWidth="1"/>
    <col min="11" max="11" width="13.7109375" customWidth="1"/>
    <col min="12" max="12" width="17.140625" customWidth="1"/>
    <col min="13" max="13" width="18.7109375" customWidth="1"/>
    <col min="14" max="14" width="17.140625" customWidth="1"/>
    <col min="20" max="20" width="24.140625" customWidth="1"/>
    <col min="21" max="21" width="28.7109375" customWidth="1"/>
    <col min="22" max="22" width="20.5703125" customWidth="1"/>
    <col min="23" max="23" width="18.28515625" customWidth="1"/>
    <col min="24" max="24" width="17.42578125" customWidth="1"/>
    <col min="25" max="25" width="25" customWidth="1"/>
  </cols>
  <sheetData>
    <row r="1" spans="1:25" ht="60.75" thickBot="1">
      <c r="A1" s="1" t="s">
        <v>13</v>
      </c>
      <c r="B1" s="2" t="s">
        <v>14</v>
      </c>
      <c r="C1" s="3" t="s">
        <v>15</v>
      </c>
      <c r="D1" s="42" t="s">
        <v>16</v>
      </c>
      <c r="E1" s="4" t="s">
        <v>29</v>
      </c>
      <c r="F1" s="5" t="s">
        <v>0</v>
      </c>
      <c r="G1" s="3" t="s">
        <v>37</v>
      </c>
      <c r="H1" s="6" t="s">
        <v>1</v>
      </c>
      <c r="I1" s="7" t="s">
        <v>2</v>
      </c>
      <c r="J1" s="8" t="s">
        <v>17</v>
      </c>
      <c r="K1" s="9" t="s">
        <v>18</v>
      </c>
      <c r="L1" s="10" t="s">
        <v>19</v>
      </c>
      <c r="M1" s="11" t="s">
        <v>20</v>
      </c>
      <c r="N1" s="11" t="s">
        <v>21</v>
      </c>
      <c r="O1" s="10" t="s">
        <v>22</v>
      </c>
      <c r="P1" s="12" t="s">
        <v>23</v>
      </c>
      <c r="Q1" s="12" t="s">
        <v>52</v>
      </c>
      <c r="R1" s="13" t="s">
        <v>53</v>
      </c>
      <c r="S1" s="14" t="s">
        <v>24</v>
      </c>
      <c r="T1" s="15" t="s">
        <v>25</v>
      </c>
      <c r="U1" s="16" t="s">
        <v>26</v>
      </c>
      <c r="V1" s="17" t="s">
        <v>27</v>
      </c>
      <c r="W1" s="18" t="s">
        <v>28</v>
      </c>
      <c r="X1" s="19" t="s">
        <v>3</v>
      </c>
      <c r="Y1" s="19" t="s">
        <v>30</v>
      </c>
    </row>
    <row r="2" spans="1:25">
      <c r="A2" s="20" t="s">
        <v>4</v>
      </c>
      <c r="B2" s="21" t="s">
        <v>5</v>
      </c>
      <c r="C2" s="22" t="s">
        <v>34</v>
      </c>
      <c r="D2" s="23" t="s">
        <v>36</v>
      </c>
      <c r="E2" s="24">
        <v>41178</v>
      </c>
      <c r="F2" s="25" t="s">
        <v>10</v>
      </c>
      <c r="G2" s="26">
        <v>145999999</v>
      </c>
      <c r="H2" s="26">
        <v>1</v>
      </c>
      <c r="I2" s="27">
        <v>41185</v>
      </c>
      <c r="J2" s="28" t="s">
        <v>39</v>
      </c>
      <c r="K2" s="29" t="s">
        <v>42</v>
      </c>
      <c r="L2" s="30" t="s">
        <v>44</v>
      </c>
      <c r="M2" s="31" t="s">
        <v>48</v>
      </c>
      <c r="N2" s="31" t="s">
        <v>49</v>
      </c>
      <c r="O2" s="32" t="s">
        <v>50</v>
      </c>
      <c r="P2" s="33" t="s">
        <v>51</v>
      </c>
      <c r="Q2" s="34">
        <v>735542</v>
      </c>
      <c r="R2" s="35">
        <v>207408</v>
      </c>
      <c r="S2" s="36">
        <v>41178</v>
      </c>
      <c r="T2" s="37"/>
      <c r="U2" s="45"/>
      <c r="V2" s="38">
        <v>41300</v>
      </c>
      <c r="W2" s="39" t="str">
        <f>IF(ISBLANK(A2),"",IF(AND(K2="SOUTIEN",V2=""),"OUVERT",IF(AND(K2="SOUTIEN",V2&lt;&gt;""),"TERMINE","HORS COMPETENCE")))</f>
        <v>HORS COMPETENCE</v>
      </c>
      <c r="X2" s="40" t="s">
        <v>7</v>
      </c>
      <c r="Y2" s="40" t="s">
        <v>7</v>
      </c>
    </row>
    <row r="3" spans="1:25">
      <c r="A3" s="20" t="s">
        <v>31</v>
      </c>
      <c r="B3" s="21" t="s">
        <v>33</v>
      </c>
      <c r="C3" s="22" t="s">
        <v>35</v>
      </c>
      <c r="D3" s="23" t="s">
        <v>56</v>
      </c>
      <c r="E3" s="24">
        <v>41178</v>
      </c>
      <c r="F3" s="25" t="s">
        <v>6</v>
      </c>
      <c r="G3" s="26">
        <v>143728897</v>
      </c>
      <c r="H3" s="26">
        <v>1</v>
      </c>
      <c r="I3" s="27">
        <v>41185</v>
      </c>
      <c r="J3" s="28" t="s">
        <v>40</v>
      </c>
      <c r="K3" s="29" t="s">
        <v>43</v>
      </c>
      <c r="L3" s="30" t="s">
        <v>45</v>
      </c>
      <c r="M3" s="31" t="s">
        <v>47</v>
      </c>
      <c r="N3" s="31" t="s">
        <v>11</v>
      </c>
      <c r="O3" s="32" t="s">
        <v>50</v>
      </c>
      <c r="P3" s="33" t="s">
        <v>51</v>
      </c>
      <c r="Q3" s="44">
        <v>1065624</v>
      </c>
      <c r="R3" s="35">
        <v>203770</v>
      </c>
      <c r="S3" s="36">
        <v>41178</v>
      </c>
      <c r="T3" s="37"/>
      <c r="U3" s="45"/>
      <c r="V3" s="38">
        <v>41300</v>
      </c>
      <c r="W3" s="39" t="str">
        <f>IF(ISBLANK(A3),"",IF(AND(K3="SOUTIEN",V3=""),"OUVERT",IF(AND(K3="SOUTIEN",V3&lt;&gt;""),"TERMINE","HORS COMPETENCE")))</f>
        <v>HORS COMPETENCE</v>
      </c>
      <c r="X3" s="40" t="s">
        <v>7</v>
      </c>
      <c r="Y3" s="40" t="s">
        <v>7</v>
      </c>
    </row>
    <row r="4" spans="1:25">
      <c r="A4" s="20" t="s">
        <v>31</v>
      </c>
      <c r="B4" s="21" t="s">
        <v>33</v>
      </c>
      <c r="C4" s="22" t="s">
        <v>35</v>
      </c>
      <c r="D4" s="23" t="s">
        <v>56</v>
      </c>
      <c r="E4" s="24">
        <v>41178</v>
      </c>
      <c r="F4" s="25" t="s">
        <v>8</v>
      </c>
      <c r="G4" s="26">
        <v>992222222</v>
      </c>
      <c r="H4" s="26">
        <v>2</v>
      </c>
      <c r="I4" s="27">
        <v>41185</v>
      </c>
      <c r="J4" s="28" t="s">
        <v>40</v>
      </c>
      <c r="K4" s="29" t="s">
        <v>43</v>
      </c>
      <c r="L4" s="30" t="s">
        <v>45</v>
      </c>
      <c r="M4" s="31" t="s">
        <v>48</v>
      </c>
      <c r="N4" s="31" t="s">
        <v>49</v>
      </c>
      <c r="O4" s="32" t="s">
        <v>50</v>
      </c>
      <c r="P4" s="33" t="s">
        <v>51</v>
      </c>
      <c r="Q4" s="44">
        <v>1065624</v>
      </c>
      <c r="R4" s="35">
        <v>203770</v>
      </c>
      <c r="S4" s="36">
        <v>41178</v>
      </c>
      <c r="T4" s="37"/>
      <c r="U4" s="45"/>
      <c r="V4" s="38">
        <v>41300</v>
      </c>
      <c r="W4" s="39" t="str">
        <f>IF(ISBLANK(A4),"",IF(AND(K4="SOUTIEN",V4=""),"OUVERT",IF(AND(K4="SOUTIEN",V4&lt;&gt;""),"TERMINE","HORS COMPETENCE")))</f>
        <v>HORS COMPETENCE</v>
      </c>
      <c r="X4" s="40" t="s">
        <v>7</v>
      </c>
      <c r="Y4" s="40" t="s">
        <v>7</v>
      </c>
    </row>
    <row r="5" spans="1:25">
      <c r="A5" s="20" t="s">
        <v>32</v>
      </c>
      <c r="B5" s="21" t="s">
        <v>9</v>
      </c>
      <c r="C5" s="22" t="s">
        <v>34</v>
      </c>
      <c r="D5" s="23" t="s">
        <v>55</v>
      </c>
      <c r="E5" s="24">
        <v>41194</v>
      </c>
      <c r="F5" s="25" t="s">
        <v>10</v>
      </c>
      <c r="G5" s="43" t="s">
        <v>38</v>
      </c>
      <c r="H5" s="26">
        <v>1</v>
      </c>
      <c r="I5" s="27">
        <v>41200</v>
      </c>
      <c r="J5" s="28" t="s">
        <v>41</v>
      </c>
      <c r="K5" s="29" t="s">
        <v>61</v>
      </c>
      <c r="L5" s="30" t="s">
        <v>46</v>
      </c>
      <c r="M5" s="31" t="s">
        <v>47</v>
      </c>
      <c r="N5" s="31" t="s">
        <v>11</v>
      </c>
      <c r="O5" s="32" t="s">
        <v>50</v>
      </c>
      <c r="P5" s="33" t="s">
        <v>12</v>
      </c>
      <c r="Q5" s="44">
        <v>1006131</v>
      </c>
      <c r="R5" s="35">
        <v>201442</v>
      </c>
      <c r="S5" s="36">
        <v>41194</v>
      </c>
      <c r="T5" s="37"/>
      <c r="U5" s="45">
        <v>41218</v>
      </c>
      <c r="V5" s="41">
        <v>41219</v>
      </c>
      <c r="W5" s="39" t="str">
        <f>IF(ISBLANK(A5),"",IF(AND(K5="SOUTIEN",V5=""),"OUVERT",IF(AND(K5="SOUTIEN",V5&lt;&gt;""),"TERMINE","HORS COMPETENCE")))</f>
        <v>TERMINE</v>
      </c>
      <c r="X5" s="40">
        <v>25</v>
      </c>
      <c r="Y5" s="40" t="s">
        <v>54</v>
      </c>
    </row>
  </sheetData>
  <dataValidations count="9">
    <dataValidation type="list" allowBlank="1" showInputMessage="1" showErrorMessage="1" sqref="P2:P5">
      <formula1>"10,03,02,21,23,autres"</formula1>
    </dataValidation>
    <dataValidation type="list" errorStyle="warning" allowBlank="1" showInputMessage="1" showErrorMessage="1" sqref="M2:M5">
      <formula1>"STOCK SUFFISANT, STOCK INSUFFISANT "</formula1>
    </dataValidation>
    <dataValidation type="list" allowBlank="1" showInputMessage="1" showErrorMessage="1" error="MERCI DE RESPECTER LE FORMAT DE SAISIE" sqref="C2:C5">
      <formula1>"URG0,URG1,URG2,NONURGE"</formula1>
    </dataValidation>
    <dataValidation type="list" allowBlank="1" showInputMessage="1" showErrorMessage="1" sqref="A2:A5">
      <formula1>"8AG,8NC,8PF,8RN"</formula1>
    </dataValidation>
    <dataValidation type="list" errorStyle="information" allowBlank="1" showInputMessage="1" showErrorMessage="1" sqref="L2:L5">
      <formula1>"Claire,Alain, JM"</formula1>
    </dataValidation>
    <dataValidation type="list" errorStyle="information" allowBlank="1" showInputMessage="1" showErrorMessage="1" sqref="N2:N5">
      <formula1>"OUI,NON"</formula1>
    </dataValidation>
    <dataValidation type="list" errorStyle="information" allowBlank="1" showInputMessage="1" showErrorMessage="1" sqref="O2:O5">
      <formula1>"P,Z,R,D,E,C,X,Sans"</formula1>
    </dataValidation>
    <dataValidation type="list" allowBlank="1" showInputMessage="1" showErrorMessage="1" sqref="W2:W5">
      <formula1>"TERMINE,ANNULE,HORS COMPETENCE,OUVERT"</formula1>
    </dataValidation>
    <dataValidation type="list" errorStyle="warning" allowBlank="1" showInputMessage="1" showErrorMessage="1" sqref="K2:K5">
      <formula1>"Bourges,Versailles,DOM,Etranger,SOUTIEN"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140"/>
  <sheetViews>
    <sheetView tabSelected="1" topLeftCell="F1" workbookViewId="0">
      <selection activeCell="H29" sqref="H29"/>
    </sheetView>
  </sheetViews>
  <sheetFormatPr baseColWidth="10" defaultRowHeight="15"/>
  <cols>
    <col min="4" max="4" width="37.140625" bestFit="1" customWidth="1"/>
    <col min="9" max="9" width="14.140625" customWidth="1"/>
    <col min="10" max="10" width="23.5703125" customWidth="1"/>
    <col min="11" max="11" width="15.85546875" customWidth="1"/>
    <col min="13" max="13" width="19.42578125" customWidth="1"/>
    <col min="20" max="20" width="17" customWidth="1"/>
    <col min="23" max="23" width="18.42578125" bestFit="1" customWidth="1"/>
    <col min="25" max="25" width="22.5703125" bestFit="1" customWidth="1"/>
  </cols>
  <sheetData>
    <row r="1" spans="1:25" ht="84.75" thickBot="1">
      <c r="A1" s="1" t="s">
        <v>13</v>
      </c>
      <c r="B1" s="2" t="s">
        <v>14</v>
      </c>
      <c r="C1" s="3" t="s">
        <v>15</v>
      </c>
      <c r="D1" s="42" t="s">
        <v>16</v>
      </c>
      <c r="E1" s="4" t="s">
        <v>29</v>
      </c>
      <c r="F1" s="5" t="s">
        <v>0</v>
      </c>
      <c r="G1" s="3" t="s">
        <v>37</v>
      </c>
      <c r="H1" s="6" t="s">
        <v>1</v>
      </c>
      <c r="I1" s="7" t="s">
        <v>2</v>
      </c>
      <c r="J1" s="8" t="s">
        <v>17</v>
      </c>
      <c r="K1" s="9" t="s">
        <v>18</v>
      </c>
      <c r="L1" s="10" t="s">
        <v>19</v>
      </c>
      <c r="M1" s="11" t="s">
        <v>20</v>
      </c>
      <c r="N1" s="11" t="s">
        <v>21</v>
      </c>
      <c r="O1" s="10" t="s">
        <v>22</v>
      </c>
      <c r="P1" s="12" t="s">
        <v>23</v>
      </c>
      <c r="Q1" s="12" t="s">
        <v>52</v>
      </c>
      <c r="R1" s="13" t="s">
        <v>53</v>
      </c>
      <c r="S1" s="14" t="s">
        <v>24</v>
      </c>
      <c r="T1" s="15" t="s">
        <v>25</v>
      </c>
      <c r="U1" s="16" t="s">
        <v>26</v>
      </c>
      <c r="V1" s="17" t="s">
        <v>27</v>
      </c>
      <c r="W1" s="18" t="s">
        <v>28</v>
      </c>
      <c r="X1" s="19" t="s">
        <v>3</v>
      </c>
      <c r="Y1" s="19" t="s">
        <v>30</v>
      </c>
    </row>
    <row r="2" spans="1:25">
      <c r="A2" s="20" t="s">
        <v>4</v>
      </c>
      <c r="B2" s="21" t="s">
        <v>5</v>
      </c>
      <c r="C2" s="22" t="s">
        <v>34</v>
      </c>
      <c r="D2" s="23" t="s">
        <v>36</v>
      </c>
      <c r="E2" s="24">
        <v>41178</v>
      </c>
      <c r="F2" s="25" t="s">
        <v>10</v>
      </c>
      <c r="G2" s="26">
        <v>145999999</v>
      </c>
      <c r="H2" s="26">
        <v>1</v>
      </c>
      <c r="I2" s="27">
        <v>41185</v>
      </c>
      <c r="J2" s="28" t="s">
        <v>39</v>
      </c>
      <c r="K2" s="29" t="s">
        <v>42</v>
      </c>
      <c r="L2" s="30" t="s">
        <v>44</v>
      </c>
      <c r="M2" s="31" t="s">
        <v>48</v>
      </c>
      <c r="N2" s="31" t="s">
        <v>49</v>
      </c>
      <c r="O2" s="32" t="s">
        <v>50</v>
      </c>
      <c r="P2" s="33" t="s">
        <v>51</v>
      </c>
      <c r="Q2" s="34">
        <v>735542</v>
      </c>
      <c r="R2" s="35">
        <v>207408</v>
      </c>
      <c r="S2" s="36">
        <v>41178</v>
      </c>
      <c r="T2" s="37" t="s">
        <v>62</v>
      </c>
      <c r="U2" s="45"/>
      <c r="V2" s="38">
        <v>41407</v>
      </c>
      <c r="W2" s="39" t="s">
        <v>57</v>
      </c>
      <c r="X2" s="40" t="s">
        <v>7</v>
      </c>
      <c r="Y2" s="40" t="s">
        <v>7</v>
      </c>
    </row>
    <row r="3" spans="1:25">
      <c r="A3" s="20" t="s">
        <v>31</v>
      </c>
      <c r="B3" s="21" t="s">
        <v>33</v>
      </c>
      <c r="C3" s="22" t="s">
        <v>35</v>
      </c>
      <c r="D3" s="23" t="s">
        <v>56</v>
      </c>
      <c r="E3" s="24">
        <v>41178</v>
      </c>
      <c r="F3" s="25" t="s">
        <v>6</v>
      </c>
      <c r="G3" s="26">
        <v>143728897</v>
      </c>
      <c r="H3" s="26">
        <v>1</v>
      </c>
      <c r="I3" s="27">
        <v>41185</v>
      </c>
      <c r="J3" s="28" t="s">
        <v>40</v>
      </c>
      <c r="K3" s="29" t="s">
        <v>43</v>
      </c>
      <c r="L3" s="30" t="s">
        <v>45</v>
      </c>
      <c r="M3" s="31" t="s">
        <v>47</v>
      </c>
      <c r="N3" s="31" t="s">
        <v>11</v>
      </c>
      <c r="O3" s="32" t="s">
        <v>50</v>
      </c>
      <c r="P3" s="33" t="s">
        <v>51</v>
      </c>
      <c r="Q3" s="44">
        <v>1065624</v>
      </c>
      <c r="R3" s="35">
        <v>203770</v>
      </c>
      <c r="S3" s="36">
        <v>41178</v>
      </c>
      <c r="T3" s="37"/>
      <c r="U3" s="45"/>
      <c r="V3" s="38">
        <v>41300</v>
      </c>
      <c r="W3" s="39" t="str">
        <f t="shared" ref="W3:W66" si="0">IF(ISBLANK(A3),"",IF(AND(K3="SOUTIEN",V3=""),"OUVERT",IF(AND(K3="SOUTIEN",V3&lt;&gt;""),"TERMINE","HORS COMPETENCE")))</f>
        <v>HORS COMPETENCE</v>
      </c>
      <c r="X3" s="40" t="s">
        <v>7</v>
      </c>
      <c r="Y3" s="40" t="s">
        <v>7</v>
      </c>
    </row>
    <row r="4" spans="1:25">
      <c r="A4" s="20" t="s">
        <v>31</v>
      </c>
      <c r="B4" s="21" t="s">
        <v>33</v>
      </c>
      <c r="C4" s="22" t="s">
        <v>35</v>
      </c>
      <c r="D4" s="23" t="s">
        <v>56</v>
      </c>
      <c r="E4" s="24">
        <v>41178</v>
      </c>
      <c r="F4" s="25" t="s">
        <v>8</v>
      </c>
      <c r="G4" s="26">
        <v>992222222</v>
      </c>
      <c r="H4" s="26">
        <v>2</v>
      </c>
      <c r="I4" s="27">
        <v>41185</v>
      </c>
      <c r="J4" s="28" t="s">
        <v>40</v>
      </c>
      <c r="K4" s="29" t="s">
        <v>43</v>
      </c>
      <c r="L4" s="30" t="s">
        <v>45</v>
      </c>
      <c r="M4" s="31" t="s">
        <v>48</v>
      </c>
      <c r="N4" s="31" t="s">
        <v>49</v>
      </c>
      <c r="O4" s="32" t="s">
        <v>50</v>
      </c>
      <c r="P4" s="33" t="s">
        <v>51</v>
      </c>
      <c r="Q4" s="44">
        <v>1065624</v>
      </c>
      <c r="R4" s="35">
        <v>203770</v>
      </c>
      <c r="S4" s="36">
        <v>41178</v>
      </c>
      <c r="T4" s="37"/>
      <c r="U4" s="45"/>
      <c r="V4" s="38">
        <v>41300</v>
      </c>
      <c r="W4" s="39" t="str">
        <f t="shared" si="0"/>
        <v>HORS COMPETENCE</v>
      </c>
      <c r="X4" s="40" t="s">
        <v>7</v>
      </c>
      <c r="Y4" s="40" t="s">
        <v>7</v>
      </c>
    </row>
    <row r="5" spans="1:25">
      <c r="A5" s="20" t="s">
        <v>32</v>
      </c>
      <c r="B5" s="21" t="s">
        <v>9</v>
      </c>
      <c r="C5" s="22" t="s">
        <v>34</v>
      </c>
      <c r="D5" s="23" t="s">
        <v>55</v>
      </c>
      <c r="E5" s="24">
        <v>41194</v>
      </c>
      <c r="F5" s="25" t="s">
        <v>10</v>
      </c>
      <c r="G5" s="43" t="s">
        <v>38</v>
      </c>
      <c r="H5" s="26">
        <v>1</v>
      </c>
      <c r="I5" s="27">
        <v>41200</v>
      </c>
      <c r="J5" s="28" t="s">
        <v>41</v>
      </c>
      <c r="K5" s="29" t="s">
        <v>61</v>
      </c>
      <c r="L5" s="30" t="s">
        <v>46</v>
      </c>
      <c r="M5" s="31" t="s">
        <v>47</v>
      </c>
      <c r="N5" s="31" t="s">
        <v>11</v>
      </c>
      <c r="O5" s="32" t="s">
        <v>50</v>
      </c>
      <c r="P5" s="33" t="s">
        <v>12</v>
      </c>
      <c r="Q5" s="44">
        <v>1006131</v>
      </c>
      <c r="R5" s="35">
        <v>201442</v>
      </c>
      <c r="S5" s="36">
        <v>41194</v>
      </c>
      <c r="T5" s="37"/>
      <c r="U5" s="45">
        <v>41218</v>
      </c>
      <c r="V5" s="38">
        <v>41219</v>
      </c>
      <c r="W5" s="39" t="str">
        <f t="shared" si="0"/>
        <v>TERMINE</v>
      </c>
      <c r="X5" s="40">
        <v>25</v>
      </c>
      <c r="Y5" s="40" t="s">
        <v>54</v>
      </c>
    </row>
    <row r="6" spans="1:25">
      <c r="A6" s="20" t="s">
        <v>32</v>
      </c>
      <c r="B6" s="21" t="s">
        <v>9</v>
      </c>
      <c r="C6" s="22" t="s">
        <v>58</v>
      </c>
      <c r="D6" s="23" t="s">
        <v>59</v>
      </c>
      <c r="E6" s="24">
        <v>41407</v>
      </c>
      <c r="F6" s="25" t="s">
        <v>10</v>
      </c>
      <c r="G6" s="26" t="s">
        <v>60</v>
      </c>
      <c r="H6" s="26">
        <v>10</v>
      </c>
      <c r="I6" s="27">
        <v>41443</v>
      </c>
      <c r="J6" s="28" t="s">
        <v>41</v>
      </c>
      <c r="K6" s="29" t="s">
        <v>61</v>
      </c>
      <c r="L6" s="30" t="s">
        <v>46</v>
      </c>
      <c r="M6" s="31" t="s">
        <v>47</v>
      </c>
      <c r="N6" s="31" t="s">
        <v>11</v>
      </c>
      <c r="O6" s="32" t="s">
        <v>50</v>
      </c>
      <c r="P6" s="33" t="s">
        <v>12</v>
      </c>
      <c r="Q6" s="44">
        <v>1007432</v>
      </c>
      <c r="R6" s="35">
        <v>209651</v>
      </c>
      <c r="S6" s="36">
        <v>41407</v>
      </c>
      <c r="T6" s="37"/>
      <c r="U6" s="45"/>
      <c r="V6" s="38"/>
      <c r="W6" s="39" t="str">
        <f t="shared" si="0"/>
        <v>OUVERT</v>
      </c>
      <c r="X6" s="40"/>
      <c r="Y6" s="40"/>
    </row>
    <row r="7" spans="1:25">
      <c r="W7" t="str">
        <f t="shared" si="0"/>
        <v/>
      </c>
    </row>
    <row r="8" spans="1:25">
      <c r="W8" t="str">
        <f t="shared" si="0"/>
        <v/>
      </c>
    </row>
    <row r="9" spans="1:25">
      <c r="W9" t="str">
        <f t="shared" si="0"/>
        <v/>
      </c>
    </row>
    <row r="10" spans="1:25">
      <c r="W10" t="str">
        <f t="shared" si="0"/>
        <v/>
      </c>
    </row>
    <row r="11" spans="1:25">
      <c r="W11" t="str">
        <f t="shared" si="0"/>
        <v/>
      </c>
    </row>
    <row r="12" spans="1:25">
      <c r="W12" t="str">
        <f t="shared" si="0"/>
        <v/>
      </c>
    </row>
    <row r="13" spans="1:25">
      <c r="W13" t="str">
        <f t="shared" si="0"/>
        <v/>
      </c>
    </row>
    <row r="14" spans="1:25">
      <c r="W14" t="str">
        <f t="shared" si="0"/>
        <v/>
      </c>
    </row>
    <row r="15" spans="1:25">
      <c r="W15" t="str">
        <f t="shared" si="0"/>
        <v/>
      </c>
    </row>
    <row r="16" spans="1:25">
      <c r="W16" t="str">
        <f t="shared" si="0"/>
        <v/>
      </c>
    </row>
    <row r="17" spans="23:23">
      <c r="W17" t="str">
        <f t="shared" si="0"/>
        <v/>
      </c>
    </row>
    <row r="18" spans="23:23">
      <c r="W18" t="str">
        <f t="shared" si="0"/>
        <v/>
      </c>
    </row>
    <row r="19" spans="23:23">
      <c r="W19" t="str">
        <f t="shared" si="0"/>
        <v/>
      </c>
    </row>
    <row r="20" spans="23:23">
      <c r="W20" t="str">
        <f t="shared" si="0"/>
        <v/>
      </c>
    </row>
    <row r="21" spans="23:23">
      <c r="W21" t="str">
        <f t="shared" si="0"/>
        <v/>
      </c>
    </row>
    <row r="22" spans="23:23">
      <c r="W22" t="str">
        <f t="shared" si="0"/>
        <v/>
      </c>
    </row>
    <row r="23" spans="23:23">
      <c r="W23" t="str">
        <f t="shared" si="0"/>
        <v/>
      </c>
    </row>
    <row r="24" spans="23:23">
      <c r="W24" t="str">
        <f t="shared" si="0"/>
        <v/>
      </c>
    </row>
    <row r="25" spans="23:23">
      <c r="W25" t="str">
        <f t="shared" si="0"/>
        <v/>
      </c>
    </row>
    <row r="26" spans="23:23">
      <c r="W26" t="str">
        <f t="shared" si="0"/>
        <v/>
      </c>
    </row>
    <row r="27" spans="23:23">
      <c r="W27" t="str">
        <f t="shared" si="0"/>
        <v/>
      </c>
    </row>
    <row r="28" spans="23:23">
      <c r="W28" t="str">
        <f t="shared" si="0"/>
        <v/>
      </c>
    </row>
    <row r="29" spans="23:23">
      <c r="W29" t="str">
        <f t="shared" si="0"/>
        <v/>
      </c>
    </row>
    <row r="30" spans="23:23">
      <c r="W30" t="str">
        <f t="shared" si="0"/>
        <v/>
      </c>
    </row>
    <row r="31" spans="23:23">
      <c r="W31" t="str">
        <f t="shared" si="0"/>
        <v/>
      </c>
    </row>
    <row r="32" spans="23:23">
      <c r="W32" t="str">
        <f t="shared" si="0"/>
        <v/>
      </c>
    </row>
    <row r="33" spans="23:23">
      <c r="W33" t="str">
        <f t="shared" si="0"/>
        <v/>
      </c>
    </row>
    <row r="34" spans="23:23">
      <c r="W34" t="str">
        <f t="shared" si="0"/>
        <v/>
      </c>
    </row>
    <row r="35" spans="23:23">
      <c r="W35" t="str">
        <f t="shared" si="0"/>
        <v/>
      </c>
    </row>
    <row r="36" spans="23:23">
      <c r="W36" t="str">
        <f t="shared" si="0"/>
        <v/>
      </c>
    </row>
    <row r="37" spans="23:23">
      <c r="W37" t="str">
        <f t="shared" si="0"/>
        <v/>
      </c>
    </row>
    <row r="38" spans="23:23">
      <c r="W38" t="str">
        <f t="shared" si="0"/>
        <v/>
      </c>
    </row>
    <row r="39" spans="23:23">
      <c r="W39" t="str">
        <f t="shared" si="0"/>
        <v/>
      </c>
    </row>
    <row r="40" spans="23:23">
      <c r="W40" t="str">
        <f t="shared" si="0"/>
        <v/>
      </c>
    </row>
    <row r="41" spans="23:23">
      <c r="W41" t="str">
        <f t="shared" si="0"/>
        <v/>
      </c>
    </row>
    <row r="42" spans="23:23">
      <c r="W42" t="str">
        <f t="shared" si="0"/>
        <v/>
      </c>
    </row>
    <row r="43" spans="23:23">
      <c r="W43" t="str">
        <f t="shared" si="0"/>
        <v/>
      </c>
    </row>
    <row r="44" spans="23:23">
      <c r="W44" t="str">
        <f t="shared" si="0"/>
        <v/>
      </c>
    </row>
    <row r="45" spans="23:23">
      <c r="W45" t="str">
        <f t="shared" si="0"/>
        <v/>
      </c>
    </row>
    <row r="46" spans="23:23">
      <c r="W46" t="str">
        <f t="shared" si="0"/>
        <v/>
      </c>
    </row>
    <row r="47" spans="23:23">
      <c r="W47" t="str">
        <f t="shared" si="0"/>
        <v/>
      </c>
    </row>
    <row r="48" spans="23:23">
      <c r="W48" t="str">
        <f t="shared" si="0"/>
        <v/>
      </c>
    </row>
    <row r="49" spans="23:23">
      <c r="W49" t="str">
        <f t="shared" si="0"/>
        <v/>
      </c>
    </row>
    <row r="50" spans="23:23">
      <c r="W50" t="str">
        <f t="shared" si="0"/>
        <v/>
      </c>
    </row>
    <row r="51" spans="23:23">
      <c r="W51" t="str">
        <f t="shared" si="0"/>
        <v/>
      </c>
    </row>
    <row r="52" spans="23:23">
      <c r="W52" t="str">
        <f t="shared" si="0"/>
        <v/>
      </c>
    </row>
    <row r="53" spans="23:23">
      <c r="W53" t="str">
        <f t="shared" si="0"/>
        <v/>
      </c>
    </row>
    <row r="54" spans="23:23">
      <c r="W54" t="str">
        <f t="shared" si="0"/>
        <v/>
      </c>
    </row>
    <row r="55" spans="23:23">
      <c r="W55" t="str">
        <f t="shared" si="0"/>
        <v/>
      </c>
    </row>
    <row r="56" spans="23:23">
      <c r="W56" t="str">
        <f t="shared" si="0"/>
        <v/>
      </c>
    </row>
    <row r="57" spans="23:23">
      <c r="W57" t="str">
        <f t="shared" si="0"/>
        <v/>
      </c>
    </row>
    <row r="58" spans="23:23">
      <c r="W58" t="str">
        <f t="shared" si="0"/>
        <v/>
      </c>
    </row>
    <row r="59" spans="23:23">
      <c r="W59" t="str">
        <f t="shared" si="0"/>
        <v/>
      </c>
    </row>
    <row r="60" spans="23:23">
      <c r="W60" t="str">
        <f t="shared" si="0"/>
        <v/>
      </c>
    </row>
    <row r="61" spans="23:23">
      <c r="W61" t="str">
        <f t="shared" si="0"/>
        <v/>
      </c>
    </row>
    <row r="62" spans="23:23">
      <c r="W62" t="str">
        <f t="shared" si="0"/>
        <v/>
      </c>
    </row>
    <row r="63" spans="23:23">
      <c r="W63" t="str">
        <f t="shared" si="0"/>
        <v/>
      </c>
    </row>
    <row r="64" spans="23:23">
      <c r="W64" t="str">
        <f t="shared" si="0"/>
        <v/>
      </c>
    </row>
    <row r="65" spans="23:23">
      <c r="W65" t="str">
        <f t="shared" si="0"/>
        <v/>
      </c>
    </row>
    <row r="66" spans="23:23">
      <c r="W66" t="str">
        <f t="shared" si="0"/>
        <v/>
      </c>
    </row>
    <row r="67" spans="23:23">
      <c r="W67" t="str">
        <f t="shared" ref="W67:W130" si="1">IF(ISBLANK(A67),"",IF(AND(K67="SOUTIEN",V67=""),"OUVERT",IF(AND(K67="SOUTIEN",V67&lt;&gt;""),"TERMINE","HORS COMPETENCE")))</f>
        <v/>
      </c>
    </row>
    <row r="68" spans="23:23">
      <c r="W68" t="str">
        <f t="shared" si="1"/>
        <v/>
      </c>
    </row>
    <row r="69" spans="23:23">
      <c r="W69" t="str">
        <f t="shared" si="1"/>
        <v/>
      </c>
    </row>
    <row r="70" spans="23:23">
      <c r="W70" t="str">
        <f t="shared" si="1"/>
        <v/>
      </c>
    </row>
    <row r="71" spans="23:23">
      <c r="W71" t="str">
        <f t="shared" si="1"/>
        <v/>
      </c>
    </row>
    <row r="72" spans="23:23">
      <c r="W72" t="str">
        <f t="shared" si="1"/>
        <v/>
      </c>
    </row>
    <row r="73" spans="23:23">
      <c r="W73" t="str">
        <f t="shared" si="1"/>
        <v/>
      </c>
    </row>
    <row r="74" spans="23:23">
      <c r="W74" t="str">
        <f t="shared" si="1"/>
        <v/>
      </c>
    </row>
    <row r="75" spans="23:23">
      <c r="W75" t="str">
        <f t="shared" si="1"/>
        <v/>
      </c>
    </row>
    <row r="76" spans="23:23">
      <c r="W76" t="str">
        <f t="shared" si="1"/>
        <v/>
      </c>
    </row>
    <row r="77" spans="23:23">
      <c r="W77" t="str">
        <f t="shared" si="1"/>
        <v/>
      </c>
    </row>
    <row r="78" spans="23:23">
      <c r="W78" t="str">
        <f t="shared" si="1"/>
        <v/>
      </c>
    </row>
    <row r="79" spans="23:23">
      <c r="W79" t="str">
        <f t="shared" si="1"/>
        <v/>
      </c>
    </row>
    <row r="80" spans="23:23">
      <c r="W80" t="str">
        <f t="shared" si="1"/>
        <v/>
      </c>
    </row>
    <row r="81" spans="23:23">
      <c r="W81" t="str">
        <f t="shared" si="1"/>
        <v/>
      </c>
    </row>
    <row r="82" spans="23:23">
      <c r="W82" t="str">
        <f t="shared" si="1"/>
        <v/>
      </c>
    </row>
    <row r="83" spans="23:23">
      <c r="W83" t="str">
        <f t="shared" si="1"/>
        <v/>
      </c>
    </row>
    <row r="84" spans="23:23">
      <c r="W84" t="str">
        <f t="shared" si="1"/>
        <v/>
      </c>
    </row>
    <row r="85" spans="23:23">
      <c r="W85" t="str">
        <f t="shared" si="1"/>
        <v/>
      </c>
    </row>
    <row r="86" spans="23:23">
      <c r="W86" t="str">
        <f t="shared" si="1"/>
        <v/>
      </c>
    </row>
    <row r="87" spans="23:23">
      <c r="W87" t="str">
        <f t="shared" si="1"/>
        <v/>
      </c>
    </row>
    <row r="88" spans="23:23">
      <c r="W88" t="str">
        <f t="shared" si="1"/>
        <v/>
      </c>
    </row>
    <row r="89" spans="23:23">
      <c r="W89" t="str">
        <f t="shared" si="1"/>
        <v/>
      </c>
    </row>
    <row r="90" spans="23:23">
      <c r="W90" t="str">
        <f t="shared" si="1"/>
        <v/>
      </c>
    </row>
    <row r="91" spans="23:23">
      <c r="W91" t="str">
        <f t="shared" si="1"/>
        <v/>
      </c>
    </row>
    <row r="92" spans="23:23">
      <c r="W92" t="str">
        <f t="shared" si="1"/>
        <v/>
      </c>
    </row>
    <row r="93" spans="23:23">
      <c r="W93" t="str">
        <f t="shared" si="1"/>
        <v/>
      </c>
    </row>
    <row r="94" spans="23:23">
      <c r="W94" t="str">
        <f t="shared" si="1"/>
        <v/>
      </c>
    </row>
    <row r="95" spans="23:23">
      <c r="W95" t="str">
        <f t="shared" si="1"/>
        <v/>
      </c>
    </row>
    <row r="96" spans="23:23">
      <c r="W96" t="str">
        <f t="shared" si="1"/>
        <v/>
      </c>
    </row>
    <row r="97" spans="23:23">
      <c r="W97" t="str">
        <f t="shared" si="1"/>
        <v/>
      </c>
    </row>
    <row r="98" spans="23:23">
      <c r="W98" t="str">
        <f t="shared" si="1"/>
        <v/>
      </c>
    </row>
    <row r="99" spans="23:23">
      <c r="W99" t="str">
        <f t="shared" si="1"/>
        <v/>
      </c>
    </row>
    <row r="100" spans="23:23">
      <c r="W100" t="str">
        <f t="shared" si="1"/>
        <v/>
      </c>
    </row>
    <row r="101" spans="23:23">
      <c r="W101" t="str">
        <f t="shared" si="1"/>
        <v/>
      </c>
    </row>
    <row r="102" spans="23:23">
      <c r="W102" t="str">
        <f t="shared" si="1"/>
        <v/>
      </c>
    </row>
    <row r="103" spans="23:23">
      <c r="W103" t="str">
        <f t="shared" si="1"/>
        <v/>
      </c>
    </row>
    <row r="104" spans="23:23">
      <c r="W104" t="str">
        <f t="shared" si="1"/>
        <v/>
      </c>
    </row>
    <row r="105" spans="23:23">
      <c r="W105" t="str">
        <f t="shared" si="1"/>
        <v/>
      </c>
    </row>
    <row r="106" spans="23:23">
      <c r="W106" t="str">
        <f t="shared" si="1"/>
        <v/>
      </c>
    </row>
    <row r="107" spans="23:23">
      <c r="W107" t="str">
        <f t="shared" si="1"/>
        <v/>
      </c>
    </row>
    <row r="108" spans="23:23">
      <c r="W108" t="str">
        <f t="shared" si="1"/>
        <v/>
      </c>
    </row>
    <row r="109" spans="23:23">
      <c r="W109" t="str">
        <f t="shared" si="1"/>
        <v/>
      </c>
    </row>
    <row r="110" spans="23:23">
      <c r="W110" t="str">
        <f t="shared" si="1"/>
        <v/>
      </c>
    </row>
    <row r="111" spans="23:23">
      <c r="W111" t="str">
        <f t="shared" si="1"/>
        <v/>
      </c>
    </row>
    <row r="112" spans="23:23">
      <c r="W112" t="str">
        <f t="shared" si="1"/>
        <v/>
      </c>
    </row>
    <row r="113" spans="23:23">
      <c r="W113" t="str">
        <f t="shared" si="1"/>
        <v/>
      </c>
    </row>
    <row r="114" spans="23:23">
      <c r="W114" t="str">
        <f t="shared" si="1"/>
        <v/>
      </c>
    </row>
    <row r="115" spans="23:23">
      <c r="W115" t="str">
        <f t="shared" si="1"/>
        <v/>
      </c>
    </row>
    <row r="116" spans="23:23">
      <c r="W116" t="str">
        <f t="shared" si="1"/>
        <v/>
      </c>
    </row>
    <row r="117" spans="23:23">
      <c r="W117" t="str">
        <f t="shared" si="1"/>
        <v/>
      </c>
    </row>
    <row r="118" spans="23:23">
      <c r="W118" t="str">
        <f t="shared" si="1"/>
        <v/>
      </c>
    </row>
    <row r="119" spans="23:23">
      <c r="W119" t="str">
        <f t="shared" si="1"/>
        <v/>
      </c>
    </row>
    <row r="120" spans="23:23">
      <c r="W120" t="str">
        <f t="shared" si="1"/>
        <v/>
      </c>
    </row>
    <row r="121" spans="23:23">
      <c r="W121" t="str">
        <f t="shared" si="1"/>
        <v/>
      </c>
    </row>
    <row r="122" spans="23:23">
      <c r="W122" t="str">
        <f t="shared" si="1"/>
        <v/>
      </c>
    </row>
    <row r="123" spans="23:23">
      <c r="W123" t="str">
        <f t="shared" si="1"/>
        <v/>
      </c>
    </row>
    <row r="124" spans="23:23">
      <c r="W124" t="str">
        <f t="shared" si="1"/>
        <v/>
      </c>
    </row>
    <row r="125" spans="23:23">
      <c r="W125" t="str">
        <f t="shared" si="1"/>
        <v/>
      </c>
    </row>
    <row r="126" spans="23:23">
      <c r="W126" t="str">
        <f t="shared" si="1"/>
        <v/>
      </c>
    </row>
    <row r="127" spans="23:23">
      <c r="W127" t="str">
        <f t="shared" si="1"/>
        <v/>
      </c>
    </row>
    <row r="128" spans="23:23">
      <c r="W128" t="str">
        <f t="shared" si="1"/>
        <v/>
      </c>
    </row>
    <row r="129" spans="23:23">
      <c r="W129" t="str">
        <f t="shared" si="1"/>
        <v/>
      </c>
    </row>
    <row r="130" spans="23:23">
      <c r="W130" t="str">
        <f t="shared" si="1"/>
        <v/>
      </c>
    </row>
    <row r="131" spans="23:23">
      <c r="W131" t="str">
        <f t="shared" ref="W131:W140" si="2">IF(ISBLANK(A131),"",IF(AND(K131="SOUTIEN",V131=""),"OUVERT",IF(AND(K131="SOUTIEN",V131&lt;&gt;""),"TERMINE","HORS COMPETENCE")))</f>
        <v/>
      </c>
    </row>
    <row r="132" spans="23:23">
      <c r="W132" t="str">
        <f t="shared" si="2"/>
        <v/>
      </c>
    </row>
    <row r="133" spans="23:23">
      <c r="W133" t="str">
        <f t="shared" si="2"/>
        <v/>
      </c>
    </row>
    <row r="134" spans="23:23">
      <c r="W134" t="str">
        <f t="shared" si="2"/>
        <v/>
      </c>
    </row>
    <row r="135" spans="23:23">
      <c r="W135" t="str">
        <f t="shared" si="2"/>
        <v/>
      </c>
    </row>
    <row r="136" spans="23:23">
      <c r="W136" t="str">
        <f t="shared" si="2"/>
        <v/>
      </c>
    </row>
    <row r="137" spans="23:23">
      <c r="W137" t="str">
        <f t="shared" si="2"/>
        <v/>
      </c>
    </row>
    <row r="138" spans="23:23">
      <c r="W138" t="str">
        <f t="shared" si="2"/>
        <v/>
      </c>
    </row>
    <row r="139" spans="23:23">
      <c r="W139" t="str">
        <f t="shared" si="2"/>
        <v/>
      </c>
    </row>
    <row r="140" spans="23:23">
      <c r="W140" t="str">
        <f t="shared" si="2"/>
        <v/>
      </c>
    </row>
  </sheetData>
  <dataValidations count="9">
    <dataValidation type="list" allowBlank="1" showInputMessage="1" showErrorMessage="1" sqref="W2:W6">
      <formula1>"TERMINE,ANNULE,HORS COMPETENCE,OUVERT"</formula1>
    </dataValidation>
    <dataValidation type="list" errorStyle="information" allowBlank="1" showInputMessage="1" showErrorMessage="1" sqref="O2:O6">
      <formula1>"P,Z,R,D,E,C,X,Sans"</formula1>
    </dataValidation>
    <dataValidation type="list" errorStyle="information" allowBlank="1" showInputMessage="1" showErrorMessage="1" sqref="N2:N6">
      <formula1>"OUI,NON"</formula1>
    </dataValidation>
    <dataValidation type="list" errorStyle="information" allowBlank="1" showInputMessage="1" showErrorMessage="1" sqref="L2:L6">
      <formula1>"Claire,Alain, JM"</formula1>
    </dataValidation>
    <dataValidation type="list" errorStyle="warning" allowBlank="1" showInputMessage="1" showErrorMessage="1" sqref="K2:K6">
      <formula1>"Bourges,Versailles,DOM,Etranger,SOUTIEN"</formula1>
    </dataValidation>
    <dataValidation type="list" allowBlank="1" showInputMessage="1" showErrorMessage="1" sqref="A2:A6">
      <formula1>"8AG,8NC,8PF,8RN"</formula1>
    </dataValidation>
    <dataValidation type="list" allowBlank="1" showInputMessage="1" showErrorMessage="1" error="MERCI DE RESPECTER LE FORMAT DE SAISIE" sqref="C2:C6">
      <formula1>"URG0,URG1,URG2,NONURGE"</formula1>
    </dataValidation>
    <dataValidation type="list" errorStyle="warning" allowBlank="1" showInputMessage="1" showErrorMessage="1" sqref="M2:M6">
      <formula1>"STOCK SUFFISANT, STOCK INSUFFISANT "</formula1>
    </dataValidation>
    <dataValidation type="list" allowBlank="1" showInputMessage="1" showErrorMessage="1" sqref="P2:P6">
      <formula1>"10,03,02,21,23,autres"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Y4"/>
  <sheetViews>
    <sheetView zoomScaleNormal="100" workbookViewId="0">
      <selection activeCell="O22" sqref="O22"/>
    </sheetView>
  </sheetViews>
  <sheetFormatPr baseColWidth="10" defaultRowHeight="15"/>
  <cols>
    <col min="9" max="9" width="12.42578125" bestFit="1" customWidth="1"/>
    <col min="10" max="10" width="16" customWidth="1"/>
    <col min="11" max="11" width="15.42578125" customWidth="1"/>
    <col min="13" max="13" width="19.28515625" bestFit="1" customWidth="1"/>
    <col min="14" max="14" width="16.140625" customWidth="1"/>
    <col min="24" max="24" width="17.5703125" customWidth="1"/>
  </cols>
  <sheetData>
    <row r="1" spans="1:25" ht="60.75" thickBot="1">
      <c r="A1" s="1" t="s">
        <v>13</v>
      </c>
      <c r="B1" s="2" t="s">
        <v>14</v>
      </c>
      <c r="C1" s="3" t="s">
        <v>15</v>
      </c>
      <c r="D1" s="42" t="s">
        <v>16</v>
      </c>
      <c r="E1" s="4" t="s">
        <v>29</v>
      </c>
      <c r="F1" s="5" t="s">
        <v>0</v>
      </c>
      <c r="G1" s="3" t="s">
        <v>37</v>
      </c>
      <c r="H1" s="6" t="s">
        <v>1</v>
      </c>
      <c r="I1" s="7" t="s">
        <v>2</v>
      </c>
      <c r="J1" s="8" t="s">
        <v>17</v>
      </c>
      <c r="K1" s="9" t="s">
        <v>18</v>
      </c>
      <c r="L1" s="10" t="s">
        <v>19</v>
      </c>
      <c r="M1" s="11" t="s">
        <v>20</v>
      </c>
      <c r="N1" s="11" t="s">
        <v>21</v>
      </c>
      <c r="O1" s="10" t="s">
        <v>22</v>
      </c>
      <c r="P1" s="12" t="s">
        <v>23</v>
      </c>
      <c r="Q1" s="12" t="s">
        <v>52</v>
      </c>
      <c r="R1" s="13" t="s">
        <v>53</v>
      </c>
      <c r="S1" s="46" t="s">
        <v>24</v>
      </c>
      <c r="T1" s="15" t="s">
        <v>25</v>
      </c>
      <c r="U1" s="16" t="s">
        <v>26</v>
      </c>
      <c r="V1" s="17" t="s">
        <v>27</v>
      </c>
      <c r="W1" s="47" t="s">
        <v>28</v>
      </c>
      <c r="X1" s="48" t="s">
        <v>3</v>
      </c>
      <c r="Y1" s="48" t="s">
        <v>30</v>
      </c>
    </row>
    <row r="2" spans="1:25" s="49" customFormat="1" ht="60">
      <c r="A2" s="50" t="s">
        <v>4</v>
      </c>
      <c r="B2" s="50" t="s">
        <v>5</v>
      </c>
      <c r="C2" s="51" t="s">
        <v>34</v>
      </c>
      <c r="D2" s="52" t="s">
        <v>36</v>
      </c>
      <c r="E2" s="53">
        <v>41178</v>
      </c>
      <c r="F2" s="54" t="s">
        <v>10</v>
      </c>
      <c r="G2" s="55">
        <v>145999999</v>
      </c>
      <c r="H2" s="55">
        <v>1</v>
      </c>
      <c r="I2" s="56">
        <v>41185</v>
      </c>
      <c r="J2" s="57" t="s">
        <v>39</v>
      </c>
      <c r="K2" s="50" t="s">
        <v>42</v>
      </c>
      <c r="L2" s="55" t="s">
        <v>44</v>
      </c>
      <c r="M2" s="58" t="s">
        <v>48</v>
      </c>
      <c r="N2" s="58" t="s">
        <v>49</v>
      </c>
      <c r="O2" s="55" t="s">
        <v>50</v>
      </c>
      <c r="P2" s="59" t="s">
        <v>51</v>
      </c>
      <c r="Q2" s="60">
        <v>735542</v>
      </c>
      <c r="R2" s="61">
        <v>207408</v>
      </c>
      <c r="S2" s="62">
        <v>41178</v>
      </c>
      <c r="T2" s="68" t="s">
        <v>62</v>
      </c>
      <c r="U2" s="64"/>
      <c r="V2" s="69">
        <v>41407</v>
      </c>
      <c r="W2" s="70" t="s">
        <v>57</v>
      </c>
      <c r="X2" s="67" t="s">
        <v>7</v>
      </c>
      <c r="Y2" s="67" t="s">
        <v>7</v>
      </c>
    </row>
    <row r="3" spans="1:25" s="49" customFormat="1" ht="60">
      <c r="A3" s="50" t="s">
        <v>31</v>
      </c>
      <c r="B3" s="50" t="s">
        <v>33</v>
      </c>
      <c r="C3" s="51" t="s">
        <v>35</v>
      </c>
      <c r="D3" s="52" t="s">
        <v>56</v>
      </c>
      <c r="E3" s="53">
        <v>41178</v>
      </c>
      <c r="F3" s="87" t="s">
        <v>8</v>
      </c>
      <c r="G3" s="88">
        <v>992222222</v>
      </c>
      <c r="H3" s="88">
        <v>2</v>
      </c>
      <c r="I3" s="56">
        <v>41185</v>
      </c>
      <c r="J3" s="57" t="s">
        <v>40</v>
      </c>
      <c r="K3" s="50" t="s">
        <v>43</v>
      </c>
      <c r="L3" s="55" t="s">
        <v>45</v>
      </c>
      <c r="M3" s="89" t="s">
        <v>48</v>
      </c>
      <c r="N3" s="89" t="s">
        <v>49</v>
      </c>
      <c r="O3" s="55" t="s">
        <v>50</v>
      </c>
      <c r="P3" s="59" t="s">
        <v>51</v>
      </c>
      <c r="Q3" s="71">
        <v>1065624</v>
      </c>
      <c r="R3" s="61">
        <v>203770</v>
      </c>
      <c r="S3" s="62">
        <v>41178</v>
      </c>
      <c r="T3" s="63"/>
      <c r="U3" s="64"/>
      <c r="V3" s="65">
        <v>41300</v>
      </c>
      <c r="W3" s="66" t="str">
        <f t="shared" ref="W3:W4" si="0">IF(ISBLANK(A3),"",IF(AND(K3="SOUTIEN",V3=""),"OUVERT",IF(AND(K3="SOUTIEN",V3&lt;&gt;""),"TERMINE","HORS COMPETENCE")))</f>
        <v>HORS COMPETENCE</v>
      </c>
      <c r="X3" s="67" t="s">
        <v>7</v>
      </c>
      <c r="Y3" s="67" t="s">
        <v>7</v>
      </c>
    </row>
    <row r="4" spans="1:25" s="49" customFormat="1" ht="45">
      <c r="A4" s="75" t="s">
        <v>32</v>
      </c>
      <c r="B4" s="75" t="s">
        <v>9</v>
      </c>
      <c r="C4" s="76" t="s">
        <v>58</v>
      </c>
      <c r="D4" s="77" t="s">
        <v>59</v>
      </c>
      <c r="E4" s="78">
        <v>41407</v>
      </c>
      <c r="F4" s="72" t="s">
        <v>10</v>
      </c>
      <c r="G4" s="73" t="s">
        <v>60</v>
      </c>
      <c r="H4" s="73">
        <v>10</v>
      </c>
      <c r="I4" s="79">
        <v>41443</v>
      </c>
      <c r="J4" s="80" t="s">
        <v>41</v>
      </c>
      <c r="K4" s="75" t="s">
        <v>61</v>
      </c>
      <c r="L4" s="73" t="s">
        <v>46</v>
      </c>
      <c r="M4" s="74" t="s">
        <v>47</v>
      </c>
      <c r="N4" s="74" t="s">
        <v>11</v>
      </c>
      <c r="O4" s="73" t="s">
        <v>50</v>
      </c>
      <c r="P4" s="81" t="s">
        <v>12</v>
      </c>
      <c r="Q4" s="82">
        <v>1007432</v>
      </c>
      <c r="R4" s="83">
        <v>209651</v>
      </c>
      <c r="S4" s="84">
        <v>41407</v>
      </c>
      <c r="T4" s="68"/>
      <c r="U4" s="85"/>
      <c r="V4" s="69"/>
      <c r="W4" s="70" t="str">
        <f t="shared" si="0"/>
        <v>OUVERT</v>
      </c>
      <c r="X4" s="86"/>
      <c r="Y4" s="86"/>
    </row>
  </sheetData>
  <dataValidations count="9">
    <dataValidation type="list" allowBlank="1" showInputMessage="1" showErrorMessage="1" sqref="P2:P4">
      <formula1>"10,03,02,21,23,autres"</formula1>
    </dataValidation>
    <dataValidation type="list" errorStyle="warning" allowBlank="1" showInputMessage="1" showErrorMessage="1" sqref="M2:M4">
      <formula1>"STOCK SUFFISANT, STOCK INSUFFISANT "</formula1>
    </dataValidation>
    <dataValidation type="list" allowBlank="1" showInputMessage="1" showErrorMessage="1" error="MERCI DE RESPECTER LE FORMAT DE SAISIE" sqref="C2:C4">
      <formula1>"URG0,URG1,URG2,NONURGE"</formula1>
    </dataValidation>
    <dataValidation type="list" allowBlank="1" showInputMessage="1" showErrorMessage="1" sqref="A2:A4">
      <formula1>"8AG,8NC,8PF,8RN"</formula1>
    </dataValidation>
    <dataValidation type="list" errorStyle="warning" allowBlank="1" showInputMessage="1" showErrorMessage="1" sqref="K2:K4">
      <formula1>"Bourges,Versailles,DOM,Etranger,SOUTIEN"</formula1>
    </dataValidation>
    <dataValidation type="list" errorStyle="information" allowBlank="1" showInputMessage="1" showErrorMessage="1" sqref="L2:L4">
      <formula1>"Claire,Alain, JM"</formula1>
    </dataValidation>
    <dataValidation type="list" errorStyle="information" allowBlank="1" showInputMessage="1" showErrorMessage="1" sqref="N2:N4">
      <formula1>"OUI,NON"</formula1>
    </dataValidation>
    <dataValidation type="list" errorStyle="information" allowBlank="1" showInputMessage="1" showErrorMessage="1" sqref="O2:O4">
      <formula1>"P,Z,R,D,E,C,X,Sans"</formula1>
    </dataValidation>
    <dataValidation type="list" allowBlank="1" showInputMessage="1" showErrorMessage="1" sqref="W2:W4">
      <formula1>"TERMINE,ANNULE,HORS COMPETENCE,OUVERT"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 M</vt:lpstr>
      <vt:lpstr>Mois M+1</vt:lpstr>
      <vt:lpstr>Analyse</vt:lpstr>
    </vt:vector>
  </TitlesOfParts>
  <Company>MARINE NATIONALE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2013-05-13T11:19:27Z</dcterms:created>
  <dcterms:modified xsi:type="dcterms:W3CDTF">2013-05-14T07:00:18Z</dcterms:modified>
</cp:coreProperties>
</file>