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B:\DRIT\Centre T\Réseau\CTI-D et sites de distribution\Références\Template de travail\"/>
    </mc:Choice>
  </mc:AlternateContent>
  <bookViews>
    <workbookView xWindow="120" yWindow="240" windowWidth="28515" windowHeight="12465"/>
  </bookViews>
  <sheets>
    <sheet name="SWITCH" sheetId="23" r:id="rId1"/>
    <sheet name="Inventaire MEP" sheetId="33" r:id="rId2"/>
    <sheet name="Feuil1" sheetId="34" r:id="rId3"/>
    <sheet name="SITE" sheetId="29" r:id="rId4"/>
  </sheets>
  <calcPr calcId="152511"/>
</workbook>
</file>

<file path=xl/calcChain.xml><?xml version="1.0" encoding="utf-8"?>
<calcChain xmlns="http://schemas.openxmlformats.org/spreadsheetml/2006/main">
  <c r="G5" i="33" l="1"/>
  <c r="F5" i="33"/>
  <c r="E5" i="33"/>
  <c r="H5" i="33"/>
  <c r="I5" i="33"/>
  <c r="D3" i="34"/>
  <c r="Q5" i="33"/>
  <c r="P5" i="33"/>
  <c r="O5" i="33"/>
  <c r="N5" i="33"/>
  <c r="M5" i="33"/>
  <c r="L5" i="33"/>
  <c r="D2" i="34"/>
  <c r="D4" i="34"/>
  <c r="D1" i="34"/>
  <c r="D5" i="34"/>
  <c r="AG94" i="33" l="1"/>
  <c r="AF94" i="33"/>
  <c r="AE94" i="33"/>
  <c r="AD94" i="33"/>
  <c r="AC94" i="33"/>
  <c r="AB94" i="33"/>
  <c r="Y94" i="33"/>
  <c r="X94" i="33"/>
  <c r="W94" i="33"/>
  <c r="V94" i="33"/>
  <c r="U94" i="33"/>
  <c r="T94" i="33"/>
  <c r="Q94" i="33"/>
  <c r="P94" i="33"/>
  <c r="O94" i="33"/>
  <c r="N94" i="33"/>
  <c r="M94" i="33"/>
  <c r="L94" i="33"/>
  <c r="I94" i="33"/>
  <c r="H94" i="33"/>
  <c r="G94" i="33"/>
  <c r="F94" i="33"/>
  <c r="E94" i="33"/>
  <c r="D94" i="33"/>
  <c r="AG89" i="33"/>
  <c r="AF89" i="33"/>
  <c r="AE89" i="33"/>
  <c r="AD89" i="33"/>
  <c r="AC89" i="33"/>
  <c r="AB89" i="33"/>
  <c r="Y89" i="33"/>
  <c r="X89" i="33"/>
  <c r="W89" i="33"/>
  <c r="V89" i="33"/>
  <c r="U89" i="33"/>
  <c r="T89" i="33"/>
  <c r="Q89" i="33"/>
  <c r="P89" i="33"/>
  <c r="O89" i="33"/>
  <c r="N89" i="33"/>
  <c r="M89" i="33"/>
  <c r="L89" i="33"/>
  <c r="I89" i="33"/>
  <c r="H89" i="33"/>
  <c r="G89" i="33"/>
  <c r="F89" i="33"/>
  <c r="E89" i="33"/>
  <c r="D89" i="33"/>
  <c r="AG82" i="33"/>
  <c r="AF82" i="33"/>
  <c r="AE82" i="33"/>
  <c r="AD82" i="33"/>
  <c r="AC82" i="33"/>
  <c r="AB82" i="33"/>
  <c r="Y82" i="33"/>
  <c r="X82" i="33"/>
  <c r="W82" i="33"/>
  <c r="V82" i="33"/>
  <c r="U82" i="33"/>
  <c r="T82" i="33"/>
  <c r="Q82" i="33"/>
  <c r="P82" i="33"/>
  <c r="O82" i="33"/>
  <c r="N82" i="33"/>
  <c r="M82" i="33"/>
  <c r="L82" i="33"/>
  <c r="I82" i="33"/>
  <c r="H82" i="33"/>
  <c r="G82" i="33"/>
  <c r="F82" i="33"/>
  <c r="E82" i="33"/>
  <c r="D82" i="33"/>
  <c r="AG77" i="33"/>
  <c r="AF77" i="33"/>
  <c r="AE77" i="33"/>
  <c r="AD77" i="33"/>
  <c r="AC77" i="33"/>
  <c r="AB77" i="33"/>
  <c r="Y77" i="33"/>
  <c r="X77" i="33"/>
  <c r="W77" i="33"/>
  <c r="V77" i="33"/>
  <c r="U77" i="33"/>
  <c r="T77" i="33"/>
  <c r="Q77" i="33"/>
  <c r="P77" i="33"/>
  <c r="O77" i="33"/>
  <c r="N77" i="33"/>
  <c r="M77" i="33"/>
  <c r="L77" i="33"/>
  <c r="I77" i="33"/>
  <c r="H77" i="33"/>
  <c r="G77" i="33"/>
  <c r="F77" i="33"/>
  <c r="E77" i="33"/>
  <c r="D77" i="33"/>
  <c r="AG70" i="33"/>
  <c r="AF70" i="33"/>
  <c r="AE70" i="33"/>
  <c r="AD70" i="33"/>
  <c r="AC70" i="33"/>
  <c r="AB70" i="33"/>
  <c r="Y70" i="33"/>
  <c r="X70" i="33"/>
  <c r="W70" i="33"/>
  <c r="V70" i="33"/>
  <c r="U70" i="33"/>
  <c r="T70" i="33"/>
  <c r="Q70" i="33"/>
  <c r="P70" i="33"/>
  <c r="O70" i="33"/>
  <c r="N70" i="33"/>
  <c r="M70" i="33"/>
  <c r="L70" i="33"/>
  <c r="I70" i="33"/>
  <c r="H70" i="33"/>
  <c r="G70" i="33"/>
  <c r="F70" i="33"/>
  <c r="E70" i="33"/>
  <c r="D70" i="33"/>
  <c r="AG65" i="33"/>
  <c r="AF65" i="33"/>
  <c r="AE65" i="33"/>
  <c r="AD65" i="33"/>
  <c r="AC65" i="33"/>
  <c r="AB65" i="33"/>
  <c r="Y65" i="33"/>
  <c r="X65" i="33"/>
  <c r="W65" i="33"/>
  <c r="V65" i="33"/>
  <c r="U65" i="33"/>
  <c r="T65" i="33"/>
  <c r="Q65" i="33"/>
  <c r="P65" i="33"/>
  <c r="O65" i="33"/>
  <c r="N65" i="33"/>
  <c r="M65" i="33"/>
  <c r="L65" i="33"/>
  <c r="I65" i="33"/>
  <c r="D65" i="33"/>
  <c r="E65" i="33"/>
  <c r="F65" i="33"/>
  <c r="G65" i="33"/>
  <c r="H65" i="33"/>
  <c r="AG58" i="33"/>
  <c r="AF58" i="33"/>
  <c r="AE58" i="33"/>
  <c r="AD58" i="33"/>
  <c r="AC58" i="33"/>
  <c r="AB58" i="33"/>
  <c r="Y58" i="33"/>
  <c r="X58" i="33"/>
  <c r="W58" i="33"/>
  <c r="V58" i="33"/>
  <c r="U58" i="33"/>
  <c r="T58" i="33"/>
  <c r="Q58" i="33"/>
  <c r="P58" i="33"/>
  <c r="O58" i="33"/>
  <c r="N58" i="33"/>
  <c r="M58" i="33"/>
  <c r="L58" i="33"/>
  <c r="I58" i="33"/>
  <c r="H58" i="33"/>
  <c r="G58" i="33"/>
  <c r="F58" i="33"/>
  <c r="E58" i="33"/>
  <c r="D58" i="33"/>
  <c r="AE53" i="33"/>
  <c r="AG53" i="33"/>
  <c r="AF53" i="33"/>
  <c r="AD53" i="33"/>
  <c r="AC53" i="33"/>
  <c r="AB53" i="33"/>
  <c r="Y53" i="33"/>
  <c r="X53" i="33"/>
  <c r="W53" i="33"/>
  <c r="V53" i="33"/>
  <c r="U53" i="33"/>
  <c r="T53" i="33"/>
  <c r="Q53" i="33"/>
  <c r="P53" i="33"/>
  <c r="O53" i="33"/>
  <c r="N53" i="33"/>
  <c r="M53" i="33"/>
  <c r="L53" i="33"/>
  <c r="I53" i="33"/>
  <c r="H53" i="33"/>
  <c r="F53" i="33"/>
  <c r="G53" i="33"/>
  <c r="E53" i="33"/>
  <c r="D53" i="33"/>
  <c r="AG46" i="33" l="1"/>
  <c r="AF46" i="33"/>
  <c r="AE46" i="33"/>
  <c r="AD46" i="33"/>
  <c r="AC46" i="33"/>
  <c r="AB46" i="33"/>
  <c r="Y46" i="33"/>
  <c r="X46" i="33"/>
  <c r="W46" i="33"/>
  <c r="V46" i="33"/>
  <c r="U46" i="33"/>
  <c r="T46" i="33"/>
  <c r="Q46" i="33"/>
  <c r="P46" i="33"/>
  <c r="O46" i="33"/>
  <c r="N46" i="33"/>
  <c r="M46" i="33"/>
  <c r="L46" i="33"/>
  <c r="I46" i="33"/>
  <c r="H46" i="33"/>
  <c r="G46" i="33"/>
  <c r="F46" i="33"/>
  <c r="E46" i="33"/>
  <c r="D46" i="33"/>
  <c r="AG41" i="33" l="1"/>
  <c r="AF41" i="33"/>
  <c r="AE41" i="33"/>
  <c r="AD41" i="33"/>
  <c r="AC41" i="33"/>
  <c r="AB41" i="33"/>
  <c r="Y41" i="33"/>
  <c r="X41" i="33"/>
  <c r="W41" i="33"/>
  <c r="V41" i="33"/>
  <c r="U41" i="33"/>
  <c r="T41" i="33"/>
  <c r="Q41" i="33"/>
  <c r="P41" i="33"/>
  <c r="O41" i="33"/>
  <c r="N41" i="33"/>
  <c r="M41" i="33"/>
  <c r="L41" i="33"/>
  <c r="I41" i="33"/>
  <c r="H41" i="33"/>
  <c r="G41" i="33"/>
  <c r="F41" i="33"/>
  <c r="E41" i="33"/>
  <c r="D41" i="33"/>
  <c r="AG34" i="33"/>
  <c r="AF34" i="33"/>
  <c r="AE34" i="33"/>
  <c r="AD34" i="33"/>
  <c r="AC34" i="33"/>
  <c r="AB34" i="33"/>
  <c r="Y34" i="33"/>
  <c r="X34" i="33"/>
  <c r="W34" i="33"/>
  <c r="V34" i="33"/>
  <c r="U34" i="33"/>
  <c r="T34" i="33"/>
  <c r="Q34" i="33"/>
  <c r="P34" i="33"/>
  <c r="O34" i="33"/>
  <c r="N34" i="33"/>
  <c r="M34" i="33"/>
  <c r="L34" i="33"/>
  <c r="I34" i="33"/>
  <c r="H34" i="33"/>
  <c r="G34" i="33"/>
  <c r="F34" i="33"/>
  <c r="E34" i="33"/>
  <c r="D34" i="33"/>
  <c r="AG29" i="33"/>
  <c r="AF29" i="33"/>
  <c r="AE29" i="33"/>
  <c r="AD29" i="33"/>
  <c r="AC29" i="33"/>
  <c r="AB29" i="33"/>
  <c r="Y29" i="33"/>
  <c r="X29" i="33"/>
  <c r="W29" i="33"/>
  <c r="V29" i="33"/>
  <c r="U29" i="33"/>
  <c r="T29" i="33"/>
  <c r="Q29" i="33"/>
  <c r="P29" i="33"/>
  <c r="O29" i="33"/>
  <c r="N29" i="33"/>
  <c r="M29" i="33"/>
  <c r="L29" i="33"/>
  <c r="I29" i="33"/>
  <c r="H29" i="33"/>
  <c r="G29" i="33"/>
  <c r="F29" i="33"/>
  <c r="E29" i="33"/>
  <c r="D29" i="33"/>
  <c r="AG22" i="33"/>
  <c r="AF22" i="33"/>
  <c r="AE22" i="33"/>
  <c r="AD22" i="33"/>
  <c r="AC22" i="33"/>
  <c r="AB22" i="33"/>
  <c r="Y22" i="33"/>
  <c r="X22" i="33"/>
  <c r="W22" i="33"/>
  <c r="V22" i="33"/>
  <c r="U22" i="33"/>
  <c r="T22" i="33"/>
  <c r="Q22" i="33"/>
  <c r="P22" i="33"/>
  <c r="O22" i="33"/>
  <c r="N22" i="33"/>
  <c r="M22" i="33"/>
  <c r="L22" i="33"/>
  <c r="I22" i="33"/>
  <c r="H22" i="33"/>
  <c r="G22" i="33"/>
  <c r="F22" i="33"/>
  <c r="E22" i="33"/>
  <c r="D22" i="33"/>
  <c r="AG17" i="33"/>
  <c r="AF17" i="33"/>
  <c r="AE17" i="33"/>
  <c r="AD17" i="33"/>
  <c r="AC17" i="33"/>
  <c r="AB17" i="33"/>
  <c r="Y17" i="33"/>
  <c r="X17" i="33"/>
  <c r="W17" i="33"/>
  <c r="V17" i="33"/>
  <c r="U17" i="33"/>
  <c r="T17" i="33"/>
  <c r="Q17" i="33"/>
  <c r="P17" i="33"/>
  <c r="O17" i="33"/>
  <c r="N17" i="33"/>
  <c r="M17" i="33"/>
  <c r="L17" i="33"/>
  <c r="I17" i="33"/>
  <c r="H17" i="33"/>
  <c r="G17" i="33"/>
  <c r="F17" i="33"/>
  <c r="E17" i="33"/>
  <c r="D17" i="33"/>
  <c r="D10" i="33"/>
  <c r="AD10" i="33"/>
  <c r="AC10" i="33"/>
  <c r="AB10" i="33"/>
  <c r="Y10" i="33"/>
  <c r="X10" i="33"/>
  <c r="W10" i="33"/>
  <c r="V10" i="33"/>
  <c r="U10" i="33"/>
  <c r="T10" i="33"/>
  <c r="Q10" i="33"/>
  <c r="P10" i="33"/>
  <c r="O10" i="33"/>
  <c r="N10" i="33"/>
  <c r="M10" i="33"/>
  <c r="L10" i="33"/>
  <c r="I10" i="33"/>
  <c r="H10" i="33"/>
  <c r="G10" i="33"/>
  <c r="F10" i="33"/>
  <c r="E10" i="33"/>
  <c r="AE10" i="33"/>
  <c r="AF10" i="33"/>
  <c r="AG10" i="33"/>
  <c r="AG5" i="33"/>
  <c r="AF5" i="33"/>
  <c r="AE5" i="33"/>
  <c r="AD5" i="33"/>
  <c r="AC5" i="33"/>
  <c r="AB5" i="33"/>
  <c r="Y5" i="33"/>
  <c r="X5" i="33"/>
  <c r="W5" i="33"/>
  <c r="V5" i="33"/>
  <c r="U5" i="33"/>
  <c r="T5" i="33"/>
  <c r="D5" i="33"/>
  <c r="E7" i="23" l="1"/>
  <c r="E8" i="23"/>
  <c r="Q3" i="33"/>
  <c r="E65" i="23"/>
  <c r="E66" i="23"/>
  <c r="E67" i="23"/>
  <c r="E68" i="23"/>
  <c r="E69" i="23"/>
  <c r="E70" i="23"/>
  <c r="E71" i="23"/>
  <c r="E72" i="23"/>
  <c r="E73" i="23"/>
  <c r="E74" i="23"/>
  <c r="E75" i="23"/>
  <c r="E76" i="23"/>
  <c r="E77" i="23"/>
  <c r="E78" i="23"/>
  <c r="E79" i="23"/>
  <c r="E80" i="23"/>
  <c r="E81" i="23"/>
  <c r="E82" i="23"/>
  <c r="E83" i="23"/>
  <c r="E84" i="23"/>
  <c r="E85" i="23"/>
  <c r="E86" i="23"/>
  <c r="E87" i="23"/>
  <c r="E88" i="23"/>
  <c r="E89" i="23"/>
  <c r="E90" i="23"/>
  <c r="E91" i="23"/>
  <c r="E92" i="23"/>
  <c r="E93" i="23"/>
  <c r="E94" i="23"/>
  <c r="E95" i="23"/>
  <c r="E96" i="23"/>
  <c r="E97" i="23"/>
  <c r="E98" i="23"/>
  <c r="E99" i="23"/>
  <c r="E100" i="23"/>
  <c r="E101" i="23"/>
  <c r="E102" i="23"/>
  <c r="E103" i="23"/>
  <c r="E104" i="23"/>
  <c r="E105" i="23"/>
  <c r="E106" i="23"/>
  <c r="E107" i="23"/>
  <c r="E108" i="23"/>
  <c r="E109" i="23"/>
  <c r="E110" i="23"/>
  <c r="E111" i="23"/>
  <c r="E112" i="23"/>
  <c r="E113" i="23"/>
  <c r="E114" i="23"/>
  <c r="E115" i="23"/>
  <c r="E116" i="23"/>
  <c r="E117" i="23"/>
  <c r="E118" i="23"/>
  <c r="E119" i="23"/>
  <c r="E120" i="23"/>
  <c r="E121" i="23"/>
  <c r="E122" i="23"/>
  <c r="E123" i="23"/>
  <c r="E124" i="23"/>
  <c r="E125" i="23"/>
  <c r="E126" i="23"/>
  <c r="E127" i="23"/>
  <c r="E128" i="23"/>
  <c r="E129" i="23"/>
  <c r="E130" i="23"/>
  <c r="E131" i="23"/>
  <c r="E132" i="23"/>
  <c r="E133" i="23"/>
  <c r="E134" i="23"/>
  <c r="E135" i="23"/>
  <c r="E136" i="23"/>
  <c r="E137" i="23"/>
  <c r="E138" i="23"/>
  <c r="E139" i="23"/>
  <c r="E140" i="23"/>
  <c r="E141" i="23"/>
  <c r="E142" i="23"/>
  <c r="E143" i="23"/>
  <c r="E144" i="23"/>
  <c r="E145" i="23"/>
  <c r="E146" i="23"/>
  <c r="E147" i="23"/>
  <c r="E148" i="23"/>
  <c r="E149" i="23"/>
  <c r="E150" i="23"/>
  <c r="E151" i="23"/>
  <c r="E152" i="23"/>
  <c r="E153" i="23"/>
  <c r="E154" i="23"/>
  <c r="E155" i="23"/>
  <c r="E156" i="23"/>
  <c r="E157" i="23"/>
  <c r="E158" i="23"/>
  <c r="E159" i="23"/>
  <c r="E160" i="23"/>
  <c r="E161" i="23"/>
  <c r="E162" i="23"/>
  <c r="E163" i="23"/>
  <c r="E164" i="23"/>
  <c r="E165" i="23"/>
  <c r="E166" i="23"/>
  <c r="E167" i="23"/>
  <c r="E168" i="23"/>
  <c r="E169" i="23"/>
  <c r="E170" i="23"/>
  <c r="E171" i="23"/>
  <c r="E172" i="23"/>
  <c r="E173" i="23"/>
  <c r="E174" i="23"/>
  <c r="E175" i="23"/>
  <c r="E176" i="23"/>
  <c r="E177" i="23"/>
  <c r="E178" i="23"/>
  <c r="E179" i="23"/>
  <c r="E180" i="23"/>
  <c r="E181" i="23"/>
  <c r="E182" i="23"/>
  <c r="E183" i="23"/>
  <c r="E184" i="23"/>
  <c r="E185" i="23"/>
  <c r="E186" i="23"/>
  <c r="E187" i="23"/>
  <c r="E188" i="23"/>
  <c r="E189" i="23"/>
  <c r="E190" i="23"/>
  <c r="E191" i="23"/>
  <c r="E192" i="23"/>
  <c r="E193" i="23"/>
  <c r="E194" i="23"/>
  <c r="E195" i="23"/>
  <c r="E196" i="23"/>
  <c r="E197" i="23"/>
  <c r="E198" i="23"/>
  <c r="E199" i="23"/>
  <c r="E200" i="23"/>
  <c r="E201" i="23"/>
  <c r="E202" i="23"/>
  <c r="E203" i="23"/>
  <c r="E204" i="23"/>
  <c r="E205" i="23"/>
  <c r="E206" i="23"/>
  <c r="E207" i="23"/>
  <c r="E208" i="23"/>
  <c r="E209" i="23"/>
  <c r="E210" i="23"/>
  <c r="E211" i="23"/>
  <c r="E212" i="23"/>
  <c r="E213" i="23"/>
  <c r="E214" i="23"/>
  <c r="E215" i="23"/>
  <c r="E216" i="23"/>
  <c r="E217" i="23"/>
  <c r="E218" i="23"/>
  <c r="E219" i="23"/>
  <c r="E220" i="23"/>
  <c r="E221" i="23"/>
  <c r="E222" i="23"/>
  <c r="E223" i="23"/>
  <c r="E224" i="23"/>
  <c r="E225" i="23"/>
  <c r="E226" i="23"/>
  <c r="E227" i="23"/>
  <c r="E228" i="23"/>
  <c r="E229" i="23"/>
  <c r="E230" i="23"/>
  <c r="E231" i="23"/>
  <c r="E232" i="23"/>
  <c r="E233" i="23"/>
  <c r="E234" i="23"/>
  <c r="E235" i="23"/>
  <c r="E236" i="23"/>
  <c r="E237" i="23"/>
  <c r="E238" i="23"/>
  <c r="E239" i="23"/>
  <c r="E240" i="23"/>
  <c r="E241" i="23"/>
  <c r="E242" i="23"/>
  <c r="E243" i="23"/>
  <c r="E244" i="23"/>
  <c r="E245" i="23"/>
  <c r="E246" i="23"/>
  <c r="E247" i="23"/>
  <c r="E248" i="23"/>
  <c r="E249" i="23"/>
  <c r="E250" i="23"/>
  <c r="E251" i="23"/>
  <c r="E252" i="23"/>
  <c r="E253" i="23"/>
  <c r="E254" i="23"/>
  <c r="E255" i="23"/>
  <c r="E256" i="23"/>
  <c r="E257" i="23"/>
  <c r="E258" i="23"/>
  <c r="E259" i="23"/>
  <c r="E260" i="23"/>
  <c r="E261" i="23"/>
  <c r="E262" i="23"/>
  <c r="E263" i="23"/>
  <c r="E264" i="23"/>
  <c r="E265" i="23"/>
  <c r="E266" i="23"/>
  <c r="E267" i="23"/>
  <c r="E268" i="23"/>
  <c r="E269" i="23"/>
  <c r="E270" i="23"/>
  <c r="E271" i="23"/>
  <c r="E272" i="23"/>
  <c r="E273" i="23"/>
  <c r="E274" i="23"/>
  <c r="E275" i="23"/>
  <c r="E276" i="23"/>
  <c r="E277" i="23"/>
  <c r="E278" i="23"/>
  <c r="E279" i="23"/>
  <c r="E280" i="23"/>
  <c r="E281" i="23"/>
  <c r="E282" i="23"/>
  <c r="E283" i="23"/>
  <c r="E284" i="23"/>
  <c r="E285" i="23"/>
  <c r="E286" i="23"/>
  <c r="E287" i="23"/>
  <c r="E288" i="23"/>
  <c r="E289" i="23"/>
  <c r="E290" i="23"/>
  <c r="E291" i="23"/>
  <c r="E292" i="23"/>
  <c r="E293" i="23"/>
  <c r="E294" i="23"/>
  <c r="E295" i="23"/>
  <c r="E296" i="23"/>
  <c r="E297" i="23"/>
  <c r="E298" i="23"/>
  <c r="E299" i="23"/>
  <c r="E300" i="23"/>
  <c r="E301" i="23"/>
  <c r="E302" i="23"/>
  <c r="E303" i="23"/>
  <c r="E304" i="23"/>
  <c r="E305" i="23"/>
  <c r="E306" i="23"/>
  <c r="E307" i="23"/>
  <c r="E308" i="23"/>
  <c r="E309" i="23"/>
  <c r="E310" i="23"/>
  <c r="E311" i="23"/>
  <c r="E312" i="23"/>
  <c r="E313" i="23"/>
  <c r="E314" i="23"/>
  <c r="E315" i="23"/>
  <c r="E316" i="23"/>
  <c r="E317" i="23"/>
  <c r="E318" i="23"/>
  <c r="E319" i="23"/>
  <c r="E320" i="23"/>
  <c r="E321" i="23"/>
  <c r="E322" i="23"/>
  <c r="E323" i="23"/>
  <c r="E324" i="23"/>
  <c r="E325" i="23"/>
  <c r="E326" i="23"/>
  <c r="E327" i="23"/>
  <c r="E328" i="23"/>
  <c r="E329" i="23"/>
  <c r="E330" i="23"/>
  <c r="E331" i="23"/>
  <c r="E332" i="23"/>
  <c r="E333" i="23"/>
  <c r="E334" i="23"/>
  <c r="E335" i="23"/>
  <c r="E336" i="23"/>
  <c r="E337" i="23"/>
  <c r="E338" i="23"/>
  <c r="E339" i="23"/>
  <c r="E340" i="23"/>
  <c r="E341" i="23"/>
  <c r="E342" i="23"/>
  <c r="E343" i="23"/>
  <c r="E344" i="23"/>
  <c r="E345" i="23"/>
  <c r="E346" i="23"/>
  <c r="E347" i="23"/>
  <c r="E348" i="23"/>
  <c r="E349" i="23"/>
  <c r="E350" i="23"/>
  <c r="E351" i="23"/>
  <c r="E352" i="23"/>
  <c r="E353" i="23"/>
  <c r="E354" i="23"/>
  <c r="E355" i="23"/>
  <c r="E356" i="23"/>
  <c r="E357" i="23"/>
  <c r="E358" i="23"/>
  <c r="E359" i="23"/>
  <c r="E360" i="23"/>
  <c r="E361" i="23"/>
  <c r="E362" i="23"/>
  <c r="E363" i="23"/>
  <c r="E364" i="23"/>
  <c r="E365" i="23"/>
  <c r="E366" i="23"/>
  <c r="E367" i="23"/>
  <c r="E368" i="23"/>
  <c r="E369" i="23"/>
  <c r="E370" i="23"/>
  <c r="E371" i="23"/>
  <c r="E372" i="23"/>
  <c r="E373" i="23"/>
  <c r="E374" i="23"/>
  <c r="E375" i="23"/>
  <c r="E376" i="23"/>
  <c r="E377" i="23"/>
  <c r="E378" i="23"/>
  <c r="E379" i="23"/>
  <c r="E380" i="23"/>
  <c r="E381" i="23"/>
  <c r="E382" i="23"/>
  <c r="E383" i="23"/>
  <c r="E384" i="23"/>
  <c r="E385" i="23"/>
  <c r="E386" i="23"/>
  <c r="E387" i="23"/>
  <c r="E388" i="23"/>
  <c r="E389" i="23"/>
  <c r="E390" i="23"/>
  <c r="K2" i="23" l="1"/>
  <c r="AJ18" i="33" l="1"/>
  <c r="AI18" i="33"/>
  <c r="Q15" i="33"/>
  <c r="Q27" i="33" s="1"/>
  <c r="Q39" i="33" s="1"/>
  <c r="Q51" i="33" s="1"/>
  <c r="Q63" i="33" s="1"/>
  <c r="Q75" i="33" s="1"/>
  <c r="Q87" i="33" s="1"/>
  <c r="AJ90" i="33"/>
  <c r="AI90" i="33"/>
  <c r="AJ78" i="33"/>
  <c r="AI78" i="33"/>
  <c r="AJ66" i="33"/>
  <c r="AI66" i="33"/>
  <c r="AJ54" i="33"/>
  <c r="AI54" i="33"/>
  <c r="AJ42" i="33"/>
  <c r="AI42" i="33"/>
  <c r="AJ30" i="33"/>
  <c r="AI30" i="33"/>
  <c r="E9" i="23"/>
  <c r="E10" i="23"/>
  <c r="E11" i="23" l="1"/>
  <c r="AJ6" i="33" l="1"/>
  <c r="AI6" i="33"/>
  <c r="E61" i="23" l="1"/>
  <c r="E62" i="23"/>
  <c r="E63" i="23"/>
  <c r="E64" i="23"/>
  <c r="K3" i="23"/>
  <c r="E12" i="23" l="1"/>
  <c r="E13" i="23"/>
  <c r="E14" i="23"/>
  <c r="E15" i="23"/>
  <c r="E16" i="23"/>
  <c r="E17" i="23"/>
  <c r="E18" i="23"/>
  <c r="E19" i="23"/>
  <c r="E20" i="23"/>
  <c r="E21" i="23"/>
  <c r="E22" i="23"/>
  <c r="E23" i="23"/>
  <c r="E24" i="23"/>
  <c r="E25" i="23"/>
  <c r="E26" i="23"/>
  <c r="E27" i="23"/>
  <c r="E28" i="23"/>
  <c r="E29" i="23"/>
  <c r="E30" i="23"/>
  <c r="E31" i="23"/>
  <c r="E32" i="23"/>
  <c r="E33" i="23"/>
  <c r="E34" i="23"/>
  <c r="E35" i="23"/>
  <c r="E36" i="23"/>
  <c r="E37" i="23"/>
  <c r="E38" i="23"/>
  <c r="E39" i="23"/>
  <c r="E40" i="23"/>
  <c r="E41" i="23"/>
  <c r="E42" i="23"/>
  <c r="E43" i="23"/>
  <c r="E44" i="23"/>
  <c r="E45" i="23"/>
  <c r="E46" i="23"/>
  <c r="E47" i="23"/>
  <c r="E48" i="23"/>
  <c r="E49" i="23"/>
  <c r="E50" i="23"/>
  <c r="E51" i="23"/>
  <c r="E52" i="23"/>
  <c r="E53" i="23"/>
  <c r="E54" i="23"/>
  <c r="E55" i="23"/>
  <c r="E56" i="23"/>
  <c r="E57" i="23"/>
  <c r="E58" i="23"/>
  <c r="E59" i="23"/>
  <c r="E60" i="23"/>
</calcChain>
</file>

<file path=xl/sharedStrings.xml><?xml version="1.0" encoding="utf-8"?>
<sst xmlns="http://schemas.openxmlformats.org/spreadsheetml/2006/main" count="824" uniqueCount="721">
  <si>
    <t>État</t>
  </si>
  <si>
    <t>Nouveau Port de Switch</t>
  </si>
  <si>
    <t>D = DOWN</t>
  </si>
  <si>
    <t>VLAN ID NAME</t>
  </si>
  <si>
    <t xml:space="preserve"> -------------------- + --------------------</t>
  </si>
  <si>
    <t>Numéro</t>
  </si>
  <si>
    <t>Nom</t>
  </si>
  <si>
    <t>NOTES</t>
  </si>
  <si>
    <t>S = SPÉCIAL</t>
  </si>
  <si>
    <t>U = UPLINK</t>
  </si>
  <si>
    <t>A = ACTIF</t>
  </si>
  <si>
    <t>A-D-U-S</t>
  </si>
  <si>
    <t>Code localisation</t>
  </si>
  <si>
    <t>Adresse</t>
  </si>
  <si>
    <t>Dénominations des installations au permis à cette adresse (installation)
Appelation actuelle (bureau administratif)</t>
  </si>
  <si>
    <t>475, 3e Avenue, Asbestos, J1T 1X6</t>
  </si>
  <si>
    <t>Hôpital, CLSC et centre d'hébergement d'Asbestos
CRDE - Point de service d'Asbestos</t>
  </si>
  <si>
    <t>200, rue Letendre, Asbestos, J1T 1E3</t>
  </si>
  <si>
    <t>CRDITED - Atelier et centre d'activités de jour d'Asbestos
CRE - Atelier l'Étincelle</t>
  </si>
  <si>
    <t>603, boulevard Simoneau, Asbestos, J1T 4P8</t>
  </si>
  <si>
    <t>CJE - Point de service Asbestos</t>
  </si>
  <si>
    <t>23, rue Ambroise-Dearden, Windsor, J1S 1G8</t>
  </si>
  <si>
    <t>CLSC - Urgence mineure - Centre d'hébergement de Windsor</t>
  </si>
  <si>
    <t>6, 6e Avenue, Windsor, J1S 2Z8</t>
  </si>
  <si>
    <t>Centre de jour Le Bel âge</t>
  </si>
  <si>
    <t>70, rue Allen, Windsor, J1S 2P8</t>
  </si>
  <si>
    <t>CRDE - Point de service de Windsor</t>
  </si>
  <si>
    <t>79, rue Allen, Windsor, J1S 2P8</t>
  </si>
  <si>
    <t>Bureaux administratifs
CJE - Point de service Val Saint-François</t>
  </si>
  <si>
    <t>56, rue Saint-Georges, Windsor, J1S 1J5</t>
  </si>
  <si>
    <t>CRDITED - Centre d'activités de jour du Val-Saint-François</t>
  </si>
  <si>
    <t>5, rue des Sources, bureau 104, Windsor, J1S 2X3</t>
  </si>
  <si>
    <t>CRDITED - Atelier du Val-Saint-François
CRE - Atelier du Val-Saint-François</t>
  </si>
  <si>
    <t>110, rue Barlow, Richmond, J0B 2H0</t>
  </si>
  <si>
    <t>CLSC de Richmond</t>
  </si>
  <si>
    <t>980, rue McGauran, Richmond, J0B 2H0</t>
  </si>
  <si>
    <t>Centre d'hébergement de Richmond</t>
  </si>
  <si>
    <t>1150, rue Champlain, Valcourt, J0E 2L0</t>
  </si>
  <si>
    <t>CLSC - Centre d'hébergement de Valcourt</t>
  </si>
  <si>
    <t>110, rue Lafontaine, East-Angus, J0B 1R0</t>
  </si>
  <si>
    <t>Centre multiservices de santé et de services sociaux d'East Angus</t>
  </si>
  <si>
    <t>149, rue Kennedy, East-Angus, J0B 1R0</t>
  </si>
  <si>
    <t>CLSC d'East Angus
CJE - Point de service Haut Saint-François
CRDE - Point de service d'East Angus</t>
  </si>
  <si>
    <t>53 rue Angus Sud, East-Angus, J0B 1R0</t>
  </si>
  <si>
    <t>CRDITED - Atelier du Haut-Saint-François
CRE - Services externes d'East Angus</t>
  </si>
  <si>
    <t>109, rue Saint-Jacques Est , 1, East-Angus, J0B 1R0</t>
  </si>
  <si>
    <t>CRDITED - Centre d'activité de jour du Haut-Saint-François</t>
  </si>
  <si>
    <t>460, 2e Avenue, Weedon, J0B 3J0</t>
  </si>
  <si>
    <t>CLSC de Weedon</t>
  </si>
  <si>
    <t>245, rue Saint-Janvier, Weedon, J0B 3J0</t>
  </si>
  <si>
    <t>Centre d'hébergement de Weedon</t>
  </si>
  <si>
    <t>700, rue Craig Nord, Cookshire-Eaton , J0B 1M0</t>
  </si>
  <si>
    <t>CLSC de Cookshire</t>
  </si>
  <si>
    <t>40, rue du Moulin, C.P. 120, La Patrie, J0B 1Y0</t>
  </si>
  <si>
    <t>CLSC de la Patrie</t>
  </si>
  <si>
    <t>3569, rue Laval, Lac-Mégantic, G6B 1A5</t>
  </si>
  <si>
    <t>Centre de santé et de services sociaux du Granit
CRDE - Point de service de Lac-Mégantic</t>
  </si>
  <si>
    <t>6435 rue Notre-Dame, Lac-Mégantic, G6B 2M9</t>
  </si>
  <si>
    <t>CJE - Point de service Granit
CRDITED - Atelier et centre d'activités de jour du Granit
CRE - Atelier le sept De Trèfle</t>
  </si>
  <si>
    <t>3675, rue du Foyer, Lac-Mégantic, G6B 2K2</t>
  </si>
  <si>
    <t>Point de service de Lac-Mégantic</t>
  </si>
  <si>
    <t>3700, rue Laval, Lac Mégantic, G6B 1A4</t>
  </si>
  <si>
    <t>SST Module Lac-Mégantic</t>
  </si>
  <si>
    <t>310-A, rue Principale, Lambton, G0M 1H0</t>
  </si>
  <si>
    <t>Point de service de Lambton</t>
  </si>
  <si>
    <t>210-A, rue LaSalle, Saint-Ludger, G0M 1W0</t>
  </si>
  <si>
    <t>Point de service de Saint-Ludger</t>
  </si>
  <si>
    <t>3001, 12e Avenue Nord, Sherbrooke, J1H 5N4
580, rue Bowen Sud, Sherbrooke, J1G 2E8</t>
  </si>
  <si>
    <t>CTI-C (logique)</t>
  </si>
  <si>
    <t>3001, 12e Avenue Nord, Sherbrooke, J1H 5N4</t>
  </si>
  <si>
    <t>CHUS - Hôpital Fleurimont</t>
  </si>
  <si>
    <t>580, rue Bowen Sud, Sherbrooke, J1G 2E8</t>
  </si>
  <si>
    <t>CHUS - Hôtel-Dieu de Sherbrooke</t>
  </si>
  <si>
    <t>500, rue Murray, Sherbrooke, J1G 2K6</t>
  </si>
  <si>
    <t>CHUS - Édifice Murray
IUGS - CLSC Murray
IUGS - Bureaux administratifs</t>
  </si>
  <si>
    <t>213, 13e Avenue Nord, Sherbrooke, J1E 2X8</t>
  </si>
  <si>
    <t>CHUS - Clinique de planning, santé sexuelle et planification familiale</t>
  </si>
  <si>
    <t>295, rue Olivier, Sherbrooke, J1H 1X4</t>
  </si>
  <si>
    <t>Édifice Olivier</t>
  </si>
  <si>
    <t>530, 10e Avenue Nord, Sherbrooke, J1E 2T1</t>
  </si>
  <si>
    <t>Fondation</t>
  </si>
  <si>
    <t>1625, rue Ida-Métivier, Sherbrooke, J1E 0B4</t>
  </si>
  <si>
    <t>CHUS - Buanderie</t>
  </si>
  <si>
    <t>1685, rue Ida-Métivier, Sherbrooke, J1E 0B4</t>
  </si>
  <si>
    <t>CHUS - Centre de distribution</t>
  </si>
  <si>
    <t>300, rue King Est, Sherbrooke, J1G 1B1</t>
  </si>
  <si>
    <t>IUGS - Centre d'hébergement Saint-Vincent
CRE - Centre de réadaptation de l'Estrie</t>
  </si>
  <si>
    <t>1036, rue Belvédère Sud, Sherbrooke, J1H 4C4</t>
  </si>
  <si>
    <t>IUGS - Hôpital et centre d'hébergement D'Youville
CRE - Service d'aides techniques Belvédère
Centre de recherche sur le vieillissement</t>
  </si>
  <si>
    <t>375, rue Argyll, Sherbrooke, J1J 3H5</t>
  </si>
  <si>
    <t>IUGS - Hôpital et centre d'hébergement Argyll</t>
  </si>
  <si>
    <t>611, boul. Queen Victoria, Sherbrooke, J1H 3R6</t>
  </si>
  <si>
    <t>IUGS - Centre d'hébergement Saint-Joseph</t>
  </si>
  <si>
    <t>50, rue Camirand, Sherbrooke, J1H 4J5</t>
  </si>
  <si>
    <t>IUGS - CLSC Camirand (50)</t>
  </si>
  <si>
    <t>95, rue Camirand, Sherbrooke, J1H 4J6</t>
  </si>
  <si>
    <t>IUGS - CLSC Camirand (95)</t>
  </si>
  <si>
    <t>On skip pour l'instant pour éviter la confusion entre E0 et EO</t>
  </si>
  <si>
    <t>1200, rue King Est, Sherbrooke, J1G 1E4</t>
  </si>
  <si>
    <t>IUGS - CLSC King Est</t>
  </si>
  <si>
    <t>356, rue King Ouest, Sherbrooke, J1H 1R4</t>
  </si>
  <si>
    <t>IUGS - CLSC King Ouest</t>
  </si>
  <si>
    <t>8, rue Speid, Sherbrooke, J1M 1R6</t>
  </si>
  <si>
    <t>IUGS - CLSC Speid</t>
  </si>
  <si>
    <t>65, rue De La Croix, Sherbrooke, J1C 0M2</t>
  </si>
  <si>
    <t>IUGS - Maison de naissance de l'Estrie</t>
  </si>
  <si>
    <t>355, rue Thibault, Sherbrooke, J1H 6N5</t>
  </si>
  <si>
    <t>CRE - Ressource l'Envolée</t>
  </si>
  <si>
    <t>1275, rue Daniel, Sherbrooke, J1H 5X3</t>
  </si>
  <si>
    <t>CJE - Foyer de groupe Kelly</t>
  </si>
  <si>
    <t>340, rue Dufferin, Sherbrooke, J1H 4M7</t>
  </si>
  <si>
    <t>CJE - Point de service Sherbrooke</t>
  </si>
  <si>
    <t>470, rue Victoria, Sherbrooke, J1H 3J2</t>
  </si>
  <si>
    <t>CJE - Villa Marie-Claire</t>
  </si>
  <si>
    <t>594, boul. Queen Victoria, Sherbrooke, J1H 3R7</t>
  </si>
  <si>
    <t>CJE - Bureaux administratifs</t>
  </si>
  <si>
    <t>8475, chemin Blanchette, Sherbrooke, J1N 3A3</t>
  </si>
  <si>
    <t>CJE - Point de service Val-du-Lac</t>
  </si>
  <si>
    <t>840, rue Papineau, Sherbrooke, J1E 1Z2</t>
  </si>
  <si>
    <t>SST Module Sherbrooke</t>
  </si>
  <si>
    <t>1930, rue King Ouest, Sherbrooke, J1J 2E2</t>
  </si>
  <si>
    <t>CRDE - Le Centre Jean-Patrice-Chiasson</t>
  </si>
  <si>
    <t>1621, rue Prospect, Sherbrooke, J1J 1K4</t>
  </si>
  <si>
    <t>CRDITED - Atelier et centre d'activités de jour Sherbrooke - Prospect
CRDITED - Bureaux administratifs</t>
  </si>
  <si>
    <t>36, rue Queen, Sherbrooke, J1M 1H9</t>
  </si>
  <si>
    <t>CRDITED - Centre d'activités de jour de Sherbrooke - Queen</t>
  </si>
  <si>
    <t>3355, rue Collège, Sherbrooke, J1M 0B8</t>
  </si>
  <si>
    <t>CRDITED - Bureaux administratifs</t>
  </si>
  <si>
    <t>1010, rue Fairmount, Sherbrooke, J1H 3N3</t>
  </si>
  <si>
    <t>CRDITED - Centre d'activités de jour de Sherbrooke - Fairmount</t>
  </si>
  <si>
    <t>4076, boul. de l'Université, Sherbrooke, J1N 2Y1</t>
  </si>
  <si>
    <t xml:space="preserve">CRE - Centre le Touret
</t>
  </si>
  <si>
    <t>50, rue Saint-Patrice Est, Magog, J1X 3X3</t>
  </si>
  <si>
    <t>Centre de santé et de services sociaux de Memphrémagog
CRDE - Point de service de Magog
CRE - Services externes et d'aides techniques de Memphrémagog
CJE - Point de service Memphrémagog-Coaticook</t>
  </si>
  <si>
    <t>1525, rue Principale Est, Magog, J1X 1Z8</t>
  </si>
  <si>
    <t>CRDITED - Centre d'activités de jour de Magog</t>
  </si>
  <si>
    <t>435, rue Dufferin, Stanstead, J0B 3E2</t>
  </si>
  <si>
    <t>Point de service de Stanstead
Centre de jour d'Ayer's Cliff</t>
  </si>
  <si>
    <t>314, rue Principale, Potton, J0E 1X0</t>
  </si>
  <si>
    <t>Point de service de Potton</t>
  </si>
  <si>
    <t>2, rue de Vale Perkins, Potton, J0E 1X0</t>
  </si>
  <si>
    <t>Centre de jour de Potton</t>
  </si>
  <si>
    <t>282, rue Principale, Potton, J0E 1X0</t>
  </si>
  <si>
    <t>CRDITED - Centre d'activités de jour de Mansonville</t>
  </si>
  <si>
    <t>205, boulevard Leclerc Ouest, Granby, J2G 1T7</t>
  </si>
  <si>
    <t>Hôpital de Granby</t>
  </si>
  <si>
    <t>294, rue Déragon, Granby, J2G 5J5</t>
  </si>
  <si>
    <t>CLSC Yvan-Duquette</t>
  </si>
  <si>
    <t>261, rue Laurier, Granby, J2G 5K9</t>
  </si>
  <si>
    <t>Centre Laurier - Bureau administratifs</t>
  </si>
  <si>
    <t>279, rue de la Providence, Granby, J2G 4S7</t>
  </si>
  <si>
    <t>Centre Providence</t>
  </si>
  <si>
    <t>363, rue Notre-Dame, Granby, J2G 3L4</t>
  </si>
  <si>
    <t>CLSC Notre-Dame</t>
  </si>
  <si>
    <t>230, rue Davignon, Granby, J2G 9B1</t>
  </si>
  <si>
    <t>Centre d'hébergement Marie-Berthe-Couture</t>
  </si>
  <si>
    <t>155, rue Saint-Jacques, Granby, J2G 9A7</t>
  </si>
  <si>
    <t>Centre Saint-Jacques</t>
  </si>
  <si>
    <t>162, rue Saint-Charles Sud, Granby, J2G 7A4</t>
  </si>
  <si>
    <t>CLSC Saint-Charles</t>
  </si>
  <si>
    <t>270, rue Déragon, Granby, J2G 5J5</t>
  </si>
  <si>
    <t>CLSC de Saint-Joseph</t>
  </si>
  <si>
    <t>66, rue Dufferin, Granby, J2G 4W7</t>
  </si>
  <si>
    <t>Centre d'hébergement Vittie-Desjardins</t>
  </si>
  <si>
    <t>71, rue Court, Granby, J2G 4Y7</t>
  </si>
  <si>
    <t>Centre d'hébergement Villa-Bonheur</t>
  </si>
  <si>
    <t>90, rue Robinson-Sud, bureau 101, Granby, J2G 7L4</t>
  </si>
  <si>
    <t>CLSC Robinson-Sud</t>
  </si>
  <si>
    <t>30, rue Saint-Antoine Sud, Granby, J2G 6W3</t>
  </si>
  <si>
    <t>CJM - C. S. R. E. Granby</t>
  </si>
  <si>
    <t>5300, avenue Courville, Waterloo, J0E 2N0</t>
  </si>
  <si>
    <t>Centre d'hébergement de Waterloo</t>
  </si>
  <si>
    <t>On skip pour l'instant pour ne pas mélanger GO avec G0</t>
  </si>
  <si>
    <t>48, rue Young, Waterloo, J0E 2N0</t>
  </si>
  <si>
    <t>CLSC de Waterloo</t>
  </si>
  <si>
    <t>82-F, 101, boulevard de Bromont, Bromont, J2L 2K3</t>
  </si>
  <si>
    <t>CLSC de Bromont</t>
  </si>
  <si>
    <t>369, rue St-Jacques, Granby, J2G 3N5</t>
  </si>
  <si>
    <t>Clinique Accès</t>
  </si>
  <si>
    <t>950, rue Principale, Cowansville, J2K 1K3</t>
  </si>
  <si>
    <t>Hôpital Brome-Missisquoi-Perkins</t>
  </si>
  <si>
    <t>138, rue Jeanne-Mance, Coaticook, J1A 1W3</t>
  </si>
  <si>
    <t>Centre de santé et de services sociaux de la MCR-de-Coaticook
CRDE - Point de service de Coaticook</t>
  </si>
  <si>
    <t>301, rue St-Alexandre, Dixville, J0B 1P9</t>
  </si>
  <si>
    <t>350, rue St-Alexandre, Dixville, J0B 1P0</t>
  </si>
  <si>
    <t>CRDITED - Centre d'activités de jour de Dixville</t>
  </si>
  <si>
    <t>163, rue Jeanne-Mance, Coaticook, J1A 1W4</t>
  </si>
  <si>
    <t>CRE - Services externes et d'aides techniques de Coaticook</t>
  </si>
  <si>
    <t>401, rue St-Alexandre, Dixville, J0B 1P0</t>
  </si>
  <si>
    <t>EA</t>
  </si>
  <si>
    <t>EB</t>
  </si>
  <si>
    <t>AA</t>
  </si>
  <si>
    <t>AB</t>
  </si>
  <si>
    <t>AC</t>
  </si>
  <si>
    <t>BA</t>
  </si>
  <si>
    <t>BB</t>
  </si>
  <si>
    <t>BC</t>
  </si>
  <si>
    <t>BD</t>
  </si>
  <si>
    <t>BE</t>
  </si>
  <si>
    <t>BF</t>
  </si>
  <si>
    <t>BG</t>
  </si>
  <si>
    <t>BH</t>
  </si>
  <si>
    <t>BI</t>
  </si>
  <si>
    <t>CA</t>
  </si>
  <si>
    <t>CB</t>
  </si>
  <si>
    <t>CC</t>
  </si>
  <si>
    <t>CD</t>
  </si>
  <si>
    <t>CE</t>
  </si>
  <si>
    <t>CF</t>
  </si>
  <si>
    <t>CG</t>
  </si>
  <si>
    <t>CH</t>
  </si>
  <si>
    <t>DA</t>
  </si>
  <si>
    <t>DB</t>
  </si>
  <si>
    <t>DC</t>
  </si>
  <si>
    <t>DD</t>
  </si>
  <si>
    <t>DE</t>
  </si>
  <si>
    <t>DF</t>
  </si>
  <si>
    <t>E0</t>
  </si>
  <si>
    <t>EC</t>
  </si>
  <si>
    <t>ED</t>
  </si>
  <si>
    <t>EE</t>
  </si>
  <si>
    <t>EF</t>
  </si>
  <si>
    <t>EG</t>
  </si>
  <si>
    <t>EH</t>
  </si>
  <si>
    <t>EI</t>
  </si>
  <si>
    <t>EJ</t>
  </si>
  <si>
    <t>EK</t>
  </si>
  <si>
    <t>EL</t>
  </si>
  <si>
    <t>EM</t>
  </si>
  <si>
    <t>EN</t>
  </si>
  <si>
    <t>EO</t>
  </si>
  <si>
    <t>EP</t>
  </si>
  <si>
    <t>EQ</t>
  </si>
  <si>
    <t>ER</t>
  </si>
  <si>
    <t>ES</t>
  </si>
  <si>
    <t>ET</t>
  </si>
  <si>
    <t>EU</t>
  </si>
  <si>
    <t>EV</t>
  </si>
  <si>
    <t>EW</t>
  </si>
  <si>
    <t>EX</t>
  </si>
  <si>
    <t>EY</t>
  </si>
  <si>
    <t>EZ</t>
  </si>
  <si>
    <t>E1</t>
  </si>
  <si>
    <t>E2</t>
  </si>
  <si>
    <t>E3</t>
  </si>
  <si>
    <t>E4</t>
  </si>
  <si>
    <t>E5</t>
  </si>
  <si>
    <t>E6</t>
  </si>
  <si>
    <t>FA</t>
  </si>
  <si>
    <t>FB</t>
  </si>
  <si>
    <t>FC</t>
  </si>
  <si>
    <t>FD</t>
  </si>
  <si>
    <t>FE</t>
  </si>
  <si>
    <t>FF</t>
  </si>
  <si>
    <t>GA</t>
  </si>
  <si>
    <t>GB</t>
  </si>
  <si>
    <t>GC</t>
  </si>
  <si>
    <t>GD</t>
  </si>
  <si>
    <t>GE</t>
  </si>
  <si>
    <t>GF</t>
  </si>
  <si>
    <t>GG</t>
  </si>
  <si>
    <t>GH</t>
  </si>
  <si>
    <t>GI</t>
  </si>
  <si>
    <t>GJ</t>
  </si>
  <si>
    <t>GK</t>
  </si>
  <si>
    <t>GL</t>
  </si>
  <si>
    <t>GM</t>
  </si>
  <si>
    <t>GN</t>
  </si>
  <si>
    <t>GO</t>
  </si>
  <si>
    <t>GP</t>
  </si>
  <si>
    <t>GQ</t>
  </si>
  <si>
    <t>GZ</t>
  </si>
  <si>
    <t>HA</t>
  </si>
  <si>
    <t>IA</t>
  </si>
  <si>
    <t>IB</t>
  </si>
  <si>
    <t>IC</t>
  </si>
  <si>
    <t>ID</t>
  </si>
  <si>
    <t>IZ</t>
  </si>
  <si>
    <t>HB</t>
  </si>
  <si>
    <t>HC</t>
  </si>
  <si>
    <t>HF</t>
  </si>
  <si>
    <t>HG</t>
  </si>
  <si>
    <t>HH</t>
  </si>
  <si>
    <t>HJ</t>
  </si>
  <si>
    <t>HK</t>
  </si>
  <si>
    <t>HL</t>
  </si>
  <si>
    <t>HM</t>
  </si>
  <si>
    <t>911, rue Principale, Cowansville, J2K 1J8</t>
  </si>
  <si>
    <t>CJE Cowansville</t>
  </si>
  <si>
    <t>34, rue Saint-Joseph, Bedford, J0J 1A0</t>
  </si>
  <si>
    <t>CLSC et Centre d'hébergement de Bedford</t>
  </si>
  <si>
    <t>660, rue Saint-Paul, Farnham, J2N 3B9</t>
  </si>
  <si>
    <t>CLSC de Farnham</t>
  </si>
  <si>
    <t>133, rue Larouche, Cowansville, J2K 1T2</t>
  </si>
  <si>
    <t>Service à Domicile (SAD)</t>
  </si>
  <si>
    <t>397, rue de la Rivière, Cowansville, J2K 1N4</t>
  </si>
  <si>
    <t>CLSC de Cowansville Sud</t>
  </si>
  <si>
    <t>50, rue Western, Sutton, J0E 2K0</t>
  </si>
  <si>
    <t>CHSLD de Sutton</t>
  </si>
  <si>
    <t>800, rue Saint-Paul, Farnham, J2N 2K6</t>
  </si>
  <si>
    <t>CHSLD de Farnham</t>
  </si>
  <si>
    <t>200, rue Principale, Cowansville, J2K 1J2</t>
  </si>
  <si>
    <t>CHSLD de Cowansville</t>
  </si>
  <si>
    <t>1599, rue du Sud, Cowansville, J2K 2Z4</t>
  </si>
  <si>
    <t>Unité de médecine famille de la Pommeraie</t>
  </si>
  <si>
    <t>Description :</t>
  </si>
  <si>
    <t>Adresse:</t>
  </si>
  <si>
    <t xml:space="preserve">SALLE  </t>
  </si>
  <si>
    <t xml:space="preserve">DATE DE L'INVENTAIRE  </t>
  </si>
  <si>
    <t xml:space="preserve">UPTIME  </t>
  </si>
  <si>
    <t>INFO DU SITE</t>
  </si>
  <si>
    <t>INVENTAIRE PRISE DE SWITCH</t>
  </si>
  <si>
    <t>Inventaire de MEP</t>
  </si>
  <si>
    <t>Vlan</t>
  </si>
  <si>
    <t>Port Nouvelle SW</t>
  </si>
  <si>
    <t>Port Patch</t>
  </si>
  <si>
    <t>Nom du Stack :</t>
  </si>
  <si>
    <t>IP :</t>
  </si>
  <si>
    <t>E7</t>
  </si>
  <si>
    <t>CLSC - Belvedere</t>
  </si>
  <si>
    <t>1095 rue Belvédère Sud, Sherbrooke</t>
  </si>
  <si>
    <t>Nombre de patch</t>
  </si>
  <si>
    <t>Patch</t>
  </si>
  <si>
    <t>1/0/1</t>
  </si>
  <si>
    <t>1/0/2</t>
  </si>
  <si>
    <t>1/0/3</t>
  </si>
  <si>
    <t>1/0/4</t>
  </si>
  <si>
    <t>1/0/5</t>
  </si>
  <si>
    <t>1/0/6</t>
  </si>
  <si>
    <t>1/0/7</t>
  </si>
  <si>
    <t>1/0/8</t>
  </si>
  <si>
    <t>1/0/9</t>
  </si>
  <si>
    <t>1/0/10</t>
  </si>
  <si>
    <t>1/0/11</t>
  </si>
  <si>
    <t>1/0/12</t>
  </si>
  <si>
    <t>1/0/13</t>
  </si>
  <si>
    <t>1/0/14</t>
  </si>
  <si>
    <t>1/0/15</t>
  </si>
  <si>
    <t>1/0/16</t>
  </si>
  <si>
    <t>1/0/17</t>
  </si>
  <si>
    <t>1/0/18</t>
  </si>
  <si>
    <t>1/0/19</t>
  </si>
  <si>
    <t>1/0/20</t>
  </si>
  <si>
    <t>1/0/21</t>
  </si>
  <si>
    <t>1/0/22</t>
  </si>
  <si>
    <t>1/0/23</t>
  </si>
  <si>
    <t>1/0/24</t>
  </si>
  <si>
    <t>1/0/25</t>
  </si>
  <si>
    <t>1/0/26</t>
  </si>
  <si>
    <t>1/0/27</t>
  </si>
  <si>
    <t>1/0/28</t>
  </si>
  <si>
    <t>1/0/29</t>
  </si>
  <si>
    <t>1/0/30</t>
  </si>
  <si>
    <t>1/0/31</t>
  </si>
  <si>
    <t>1/0/32</t>
  </si>
  <si>
    <t>1/0/33</t>
  </si>
  <si>
    <t>1/0/34</t>
  </si>
  <si>
    <t>1/0/35</t>
  </si>
  <si>
    <t>1/0/36</t>
  </si>
  <si>
    <t>1/0/37</t>
  </si>
  <si>
    <t>1/0/38</t>
  </si>
  <si>
    <t>1/0/39</t>
  </si>
  <si>
    <t>1/0/40</t>
  </si>
  <si>
    <t>1/0/41</t>
  </si>
  <si>
    <t>1/0/42</t>
  </si>
  <si>
    <t>1/0/43</t>
  </si>
  <si>
    <t>1/0/44</t>
  </si>
  <si>
    <t>1/0/45</t>
  </si>
  <si>
    <t>1/0/46</t>
  </si>
  <si>
    <t>1/0/47</t>
  </si>
  <si>
    <t>1/0/48</t>
  </si>
  <si>
    <t>2/0/1</t>
  </si>
  <si>
    <t>2/0/2</t>
  </si>
  <si>
    <t>2/0/3</t>
  </si>
  <si>
    <t>2/0/4</t>
  </si>
  <si>
    <t>2/0/5</t>
  </si>
  <si>
    <t>2/0/6</t>
  </si>
  <si>
    <t>2/0/7</t>
  </si>
  <si>
    <t>2/0/8</t>
  </si>
  <si>
    <t>2/0/9</t>
  </si>
  <si>
    <t>2/0/10</t>
  </si>
  <si>
    <t>2/0/11</t>
  </si>
  <si>
    <t>2/0/12</t>
  </si>
  <si>
    <t>2/0/13</t>
  </si>
  <si>
    <t>2/0/14</t>
  </si>
  <si>
    <t>2/0/15</t>
  </si>
  <si>
    <t>2/0/16</t>
  </si>
  <si>
    <t>2/0/17</t>
  </si>
  <si>
    <t>2/0/18</t>
  </si>
  <si>
    <t>2/0/19</t>
  </si>
  <si>
    <t>2/0/20</t>
  </si>
  <si>
    <t>2/0/21</t>
  </si>
  <si>
    <t>2/0/22</t>
  </si>
  <si>
    <t>2/0/23</t>
  </si>
  <si>
    <t>2/0/24</t>
  </si>
  <si>
    <t>2/0/25</t>
  </si>
  <si>
    <t>2/0/26</t>
  </si>
  <si>
    <t>2/0/27</t>
  </si>
  <si>
    <t>2/0/28</t>
  </si>
  <si>
    <t>2/0/29</t>
  </si>
  <si>
    <t>2/0/30</t>
  </si>
  <si>
    <t>2/0/31</t>
  </si>
  <si>
    <t>2/0/32</t>
  </si>
  <si>
    <t>2/0/33</t>
  </si>
  <si>
    <t>2/0/34</t>
  </si>
  <si>
    <t>2/0/35</t>
  </si>
  <si>
    <t>2/0/36</t>
  </si>
  <si>
    <t>2/0/37</t>
  </si>
  <si>
    <t>2/0/38</t>
  </si>
  <si>
    <t>2/0/39</t>
  </si>
  <si>
    <t>2/0/40</t>
  </si>
  <si>
    <t>2/0/41</t>
  </si>
  <si>
    <t>2/0/42</t>
  </si>
  <si>
    <t>2/0/43</t>
  </si>
  <si>
    <t>2/0/44</t>
  </si>
  <si>
    <t>2/0/45</t>
  </si>
  <si>
    <t>2/0/46</t>
  </si>
  <si>
    <t>2/0/47</t>
  </si>
  <si>
    <t>2/0/48</t>
  </si>
  <si>
    <t>3/0/1</t>
  </si>
  <si>
    <t>3/0/2</t>
  </si>
  <si>
    <t>3/0/3</t>
  </si>
  <si>
    <t>3/0/4</t>
  </si>
  <si>
    <t>3/0/5</t>
  </si>
  <si>
    <t>3/0/6</t>
  </si>
  <si>
    <t>3/0/7</t>
  </si>
  <si>
    <t>3/0/8</t>
  </si>
  <si>
    <t>3/0/9</t>
  </si>
  <si>
    <t>3/0/10</t>
  </si>
  <si>
    <t>3/0/11</t>
  </si>
  <si>
    <t>3/0/12</t>
  </si>
  <si>
    <t>3/0/13</t>
  </si>
  <si>
    <t>3/0/14</t>
  </si>
  <si>
    <t>3/0/15</t>
  </si>
  <si>
    <t>3/0/16</t>
  </si>
  <si>
    <t>3/0/17</t>
  </si>
  <si>
    <t>3/0/18</t>
  </si>
  <si>
    <t>3/0/19</t>
  </si>
  <si>
    <t>3/0/20</t>
  </si>
  <si>
    <t>3/0/21</t>
  </si>
  <si>
    <t>3/0/22</t>
  </si>
  <si>
    <t>3/0/23</t>
  </si>
  <si>
    <t>3/0/24</t>
  </si>
  <si>
    <t>3/0/25</t>
  </si>
  <si>
    <t>3/0/26</t>
  </si>
  <si>
    <t>3/0/27</t>
  </si>
  <si>
    <t>3/0/28</t>
  </si>
  <si>
    <t>3/0/29</t>
  </si>
  <si>
    <t>3/0/30</t>
  </si>
  <si>
    <t>3/0/31</t>
  </si>
  <si>
    <t>3/0/32</t>
  </si>
  <si>
    <t>3/0/33</t>
  </si>
  <si>
    <t>3/0/34</t>
  </si>
  <si>
    <t>3/0/35</t>
  </si>
  <si>
    <t>3/0/36</t>
  </si>
  <si>
    <t>3/0/37</t>
  </si>
  <si>
    <t>3/0/38</t>
  </si>
  <si>
    <t>3/0/39</t>
  </si>
  <si>
    <t>3/0/40</t>
  </si>
  <si>
    <t>3/0/41</t>
  </si>
  <si>
    <t>3/0/42</t>
  </si>
  <si>
    <t>3/0/43</t>
  </si>
  <si>
    <t>3/0/44</t>
  </si>
  <si>
    <t>3/0/45</t>
  </si>
  <si>
    <t>3/0/46</t>
  </si>
  <si>
    <t>3/0/47</t>
  </si>
  <si>
    <t>3/0/48</t>
  </si>
  <si>
    <t>4/0/1</t>
  </si>
  <si>
    <t>4/0/2</t>
  </si>
  <si>
    <t>4/0/3</t>
  </si>
  <si>
    <t>4/0/4</t>
  </si>
  <si>
    <t>4/0/5</t>
  </si>
  <si>
    <t>4/0/6</t>
  </si>
  <si>
    <t>4/0/7</t>
  </si>
  <si>
    <t>4/0/8</t>
  </si>
  <si>
    <t>4/0/9</t>
  </si>
  <si>
    <t>4/0/10</t>
  </si>
  <si>
    <t>4/0/11</t>
  </si>
  <si>
    <t>4/0/12</t>
  </si>
  <si>
    <t>4/0/13</t>
  </si>
  <si>
    <t>4/0/14</t>
  </si>
  <si>
    <t>4/0/15</t>
  </si>
  <si>
    <t>4/0/16</t>
  </si>
  <si>
    <t>4/0/17</t>
  </si>
  <si>
    <t>4/0/18</t>
  </si>
  <si>
    <t>4/0/19</t>
  </si>
  <si>
    <t>4/0/20</t>
  </si>
  <si>
    <t>4/0/21</t>
  </si>
  <si>
    <t>4/0/22</t>
  </si>
  <si>
    <t>4/0/23</t>
  </si>
  <si>
    <t>4/0/24</t>
  </si>
  <si>
    <t>4/0/25</t>
  </si>
  <si>
    <t>4/0/26</t>
  </si>
  <si>
    <t>4/0/27</t>
  </si>
  <si>
    <t>4/0/28</t>
  </si>
  <si>
    <t>4/0/29</t>
  </si>
  <si>
    <t>4/0/30</t>
  </si>
  <si>
    <t>4/0/31</t>
  </si>
  <si>
    <t>4/0/32</t>
  </si>
  <si>
    <t>4/0/33</t>
  </si>
  <si>
    <t>4/0/34</t>
  </si>
  <si>
    <t>4/0/35</t>
  </si>
  <si>
    <t>4/0/36</t>
  </si>
  <si>
    <t>4/0/37</t>
  </si>
  <si>
    <t>4/0/38</t>
  </si>
  <si>
    <t>4/0/39</t>
  </si>
  <si>
    <t>4/0/40</t>
  </si>
  <si>
    <t>4/0/41</t>
  </si>
  <si>
    <t>4/0/42</t>
  </si>
  <si>
    <t>4/0/43</t>
  </si>
  <si>
    <t>4/0/44</t>
  </si>
  <si>
    <t>4/0/45</t>
  </si>
  <si>
    <t>4/0/46</t>
  </si>
  <si>
    <t>4/0/47</t>
  </si>
  <si>
    <t>4/0/48</t>
  </si>
  <si>
    <t>5/0/1</t>
  </si>
  <si>
    <t>5/0/2</t>
  </si>
  <si>
    <t>5/0/3</t>
  </si>
  <si>
    <t>5/0/4</t>
  </si>
  <si>
    <t>5/0/5</t>
  </si>
  <si>
    <t>5/0/6</t>
  </si>
  <si>
    <t>5/0/7</t>
  </si>
  <si>
    <t>5/0/8</t>
  </si>
  <si>
    <t>5/0/9</t>
  </si>
  <si>
    <t>5/0/10</t>
  </si>
  <si>
    <t>5/0/11</t>
  </si>
  <si>
    <t>5/0/12</t>
  </si>
  <si>
    <t>5/0/13</t>
  </si>
  <si>
    <t>5/0/14</t>
  </si>
  <si>
    <t>5/0/15</t>
  </si>
  <si>
    <t>5/0/16</t>
  </si>
  <si>
    <t>5/0/17</t>
  </si>
  <si>
    <t>5/0/18</t>
  </si>
  <si>
    <t>5/0/19</t>
  </si>
  <si>
    <t>5/0/20</t>
  </si>
  <si>
    <t>5/0/21</t>
  </si>
  <si>
    <t>5/0/22</t>
  </si>
  <si>
    <t>5/0/23</t>
  </si>
  <si>
    <t>5/0/24</t>
  </si>
  <si>
    <t>5/0/25</t>
  </si>
  <si>
    <t>5/0/26</t>
  </si>
  <si>
    <t>5/0/27</t>
  </si>
  <si>
    <t>5/0/28</t>
  </si>
  <si>
    <t>5/0/29</t>
  </si>
  <si>
    <t>5/0/30</t>
  </si>
  <si>
    <t>5/0/31</t>
  </si>
  <si>
    <t>5/0/32</t>
  </si>
  <si>
    <t>5/0/33</t>
  </si>
  <si>
    <t>5/0/34</t>
  </si>
  <si>
    <t>5/0/35</t>
  </si>
  <si>
    <t>5/0/36</t>
  </si>
  <si>
    <t>5/0/37</t>
  </si>
  <si>
    <t>5/0/38</t>
  </si>
  <si>
    <t>5/0/39</t>
  </si>
  <si>
    <t>5/0/40</t>
  </si>
  <si>
    <t>5/0/41</t>
  </si>
  <si>
    <t>5/0/42</t>
  </si>
  <si>
    <t>5/0/43</t>
  </si>
  <si>
    <t>5/0/44</t>
  </si>
  <si>
    <t>5/0/45</t>
  </si>
  <si>
    <t>5/0/46</t>
  </si>
  <si>
    <t>5/0/47</t>
  </si>
  <si>
    <t>5/0/48</t>
  </si>
  <si>
    <t>6/0/1</t>
  </si>
  <si>
    <t>6/0/2</t>
  </si>
  <si>
    <t>6/0/3</t>
  </si>
  <si>
    <t>6/0/4</t>
  </si>
  <si>
    <t>6/0/5</t>
  </si>
  <si>
    <t>6/0/6</t>
  </si>
  <si>
    <t>6/0/7</t>
  </si>
  <si>
    <t>6/0/8</t>
  </si>
  <si>
    <t>6/0/9</t>
  </si>
  <si>
    <t>6/0/10</t>
  </si>
  <si>
    <t>6/0/11</t>
  </si>
  <si>
    <t>6/0/12</t>
  </si>
  <si>
    <t>6/0/13</t>
  </si>
  <si>
    <t>6/0/14</t>
  </si>
  <si>
    <t>6/0/15</t>
  </si>
  <si>
    <t>6/0/16</t>
  </si>
  <si>
    <t>6/0/17</t>
  </si>
  <si>
    <t>6/0/18</t>
  </si>
  <si>
    <t>6/0/19</t>
  </si>
  <si>
    <t>6/0/20</t>
  </si>
  <si>
    <t>6/0/21</t>
  </si>
  <si>
    <t>6/0/22</t>
  </si>
  <si>
    <t>6/0/23</t>
  </si>
  <si>
    <t>6/0/24</t>
  </si>
  <si>
    <t>6/0/25</t>
  </si>
  <si>
    <t>6/0/26</t>
  </si>
  <si>
    <t>6/0/27</t>
  </si>
  <si>
    <t>6/0/28</t>
  </si>
  <si>
    <t>6/0/29</t>
  </si>
  <si>
    <t>6/0/30</t>
  </si>
  <si>
    <t>6/0/31</t>
  </si>
  <si>
    <t>6/0/32</t>
  </si>
  <si>
    <t>6/0/33</t>
  </si>
  <si>
    <t>6/0/34</t>
  </si>
  <si>
    <t>6/0/35</t>
  </si>
  <si>
    <t>6/0/36</t>
  </si>
  <si>
    <t>6/0/37</t>
  </si>
  <si>
    <t>6/0/38</t>
  </si>
  <si>
    <t>6/0/39</t>
  </si>
  <si>
    <t>6/0/40</t>
  </si>
  <si>
    <t>6/0/41</t>
  </si>
  <si>
    <t>6/0/42</t>
  </si>
  <si>
    <t>6/0/43</t>
  </si>
  <si>
    <t>6/0/44</t>
  </si>
  <si>
    <t>6/0/45</t>
  </si>
  <si>
    <t>6/0/46</t>
  </si>
  <si>
    <t>6/0/47</t>
  </si>
  <si>
    <t>6/0/48</t>
  </si>
  <si>
    <t>7/0/1</t>
  </si>
  <si>
    <t>7/0/2</t>
  </si>
  <si>
    <t>7/0/3</t>
  </si>
  <si>
    <t>7/0/4</t>
  </si>
  <si>
    <t>7/0/5</t>
  </si>
  <si>
    <t>7/0/6</t>
  </si>
  <si>
    <t>7/0/7</t>
  </si>
  <si>
    <t>7/0/8</t>
  </si>
  <si>
    <t>7/0/9</t>
  </si>
  <si>
    <t>7/0/10</t>
  </si>
  <si>
    <t>7/0/11</t>
  </si>
  <si>
    <t>7/0/12</t>
  </si>
  <si>
    <t>7/0/13</t>
  </si>
  <si>
    <t>7/0/14</t>
  </si>
  <si>
    <t>7/0/15</t>
  </si>
  <si>
    <t>7/0/16</t>
  </si>
  <si>
    <t>7/0/17</t>
  </si>
  <si>
    <t>7/0/18</t>
  </si>
  <si>
    <t>7/0/19</t>
  </si>
  <si>
    <t>7/0/20</t>
  </si>
  <si>
    <t>7/0/21</t>
  </si>
  <si>
    <t>7/0/22</t>
  </si>
  <si>
    <t>7/0/23</t>
  </si>
  <si>
    <t>7/0/24</t>
  </si>
  <si>
    <t>7/0/25</t>
  </si>
  <si>
    <t>7/0/26</t>
  </si>
  <si>
    <t>7/0/27</t>
  </si>
  <si>
    <t>7/0/28</t>
  </si>
  <si>
    <t>7/0/29</t>
  </si>
  <si>
    <t>7/0/30</t>
  </si>
  <si>
    <t>7/0/31</t>
  </si>
  <si>
    <t>7/0/32</t>
  </si>
  <si>
    <t>7/0/33</t>
  </si>
  <si>
    <t>7/0/34</t>
  </si>
  <si>
    <t>7/0/35</t>
  </si>
  <si>
    <t>7/0/36</t>
  </si>
  <si>
    <t>7/0/37</t>
  </si>
  <si>
    <t>7/0/38</t>
  </si>
  <si>
    <t>7/0/39</t>
  </si>
  <si>
    <t>7/0/40</t>
  </si>
  <si>
    <t>7/0/41</t>
  </si>
  <si>
    <t>7/0/42</t>
  </si>
  <si>
    <t>7/0/43</t>
  </si>
  <si>
    <t>7/0/44</t>
  </si>
  <si>
    <t>7/0/45</t>
  </si>
  <si>
    <t>7/0/46</t>
  </si>
  <si>
    <t>7/0/47</t>
  </si>
  <si>
    <t>7/0/48</t>
  </si>
  <si>
    <t>8/0/1</t>
  </si>
  <si>
    <t>8/0/2</t>
  </si>
  <si>
    <t>8/0/3</t>
  </si>
  <si>
    <t>8/0/4</t>
  </si>
  <si>
    <t>8/0/5</t>
  </si>
  <si>
    <t>8/0/6</t>
  </si>
  <si>
    <t>8/0/7</t>
  </si>
  <si>
    <t>8/0/8</t>
  </si>
  <si>
    <t>8/0/9</t>
  </si>
  <si>
    <t>8/0/10</t>
  </si>
  <si>
    <t>8/0/11</t>
  </si>
  <si>
    <t>8/0/12</t>
  </si>
  <si>
    <t>8/0/13</t>
  </si>
  <si>
    <t>8/0/14</t>
  </si>
  <si>
    <t>8/0/15</t>
  </si>
  <si>
    <t>8/0/16</t>
  </si>
  <si>
    <t>8/0/17</t>
  </si>
  <si>
    <t>8/0/18</t>
  </si>
  <si>
    <t>8/0/19</t>
  </si>
  <si>
    <t>8/0/20</t>
  </si>
  <si>
    <t>8/0/21</t>
  </si>
  <si>
    <t>8/0/22</t>
  </si>
  <si>
    <t>8/0/23</t>
  </si>
  <si>
    <t>8/0/24</t>
  </si>
  <si>
    <t>8/0/25</t>
  </si>
  <si>
    <t>8/0/26</t>
  </si>
  <si>
    <t>8/0/27</t>
  </si>
  <si>
    <t>8/0/28</t>
  </si>
  <si>
    <t>8/0/29</t>
  </si>
  <si>
    <t>8/0/30</t>
  </si>
  <si>
    <t>8/0/31</t>
  </si>
  <si>
    <t>8/0/32</t>
  </si>
  <si>
    <t>8/0/33</t>
  </si>
  <si>
    <t>8/0/34</t>
  </si>
  <si>
    <t>8/0/35</t>
  </si>
  <si>
    <t>8/0/36</t>
  </si>
  <si>
    <t>8/0/37</t>
  </si>
  <si>
    <t>8/0/38</t>
  </si>
  <si>
    <t>8/0/39</t>
  </si>
  <si>
    <t>8/0/40</t>
  </si>
  <si>
    <t>8/0/41</t>
  </si>
  <si>
    <t>8/0/42</t>
  </si>
  <si>
    <t>8/0/43</t>
  </si>
  <si>
    <t>8/0/44</t>
  </si>
  <si>
    <t>8/0/45</t>
  </si>
  <si>
    <t>8/0/46</t>
  </si>
  <si>
    <t>8/0/47</t>
  </si>
  <si>
    <t>8/0/48</t>
  </si>
  <si>
    <t>U1</t>
  </si>
  <si>
    <t>U2</t>
  </si>
  <si>
    <t>U3</t>
  </si>
  <si>
    <t>U4</t>
  </si>
  <si>
    <t>U5</t>
  </si>
  <si>
    <t>U6</t>
  </si>
  <si>
    <t>U7</t>
  </si>
  <si>
    <t>U8</t>
  </si>
  <si>
    <t>CODE DE LOCALISATION</t>
  </si>
  <si>
    <t>172.16.4.18</t>
  </si>
  <si>
    <t>U</t>
  </si>
  <si>
    <t>D</t>
  </si>
  <si>
    <t>A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</si>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</sst>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26" x14ac:knownFonts="1"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20"/>
      <color theme="0"/>
      <name val="Arial Black"/>
      <family val="2"/>
    </font>
    <font>
      <b/>
      <sz val="10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</font>
    <font>
      <sz val="11"/>
      <name val="Calibri"/>
      <family val="2"/>
      <scheme val="minor"/>
    </font>
    <font>
      <b/>
      <sz val="12"/>
      <name val="Calibri"/>
      <family val="2"/>
      <scheme val="minor"/>
    </font>
    <font>
      <sz val="20"/>
      <color theme="0"/>
      <name val="Arial Black"/>
      <family val="2"/>
    </font>
    <font>
      <b/>
      <sz val="16"/>
      <color theme="0"/>
      <name val="Calibri"/>
      <family val="2"/>
      <scheme val="minor"/>
    </font>
    <font>
      <b/>
      <sz val="28"/>
      <color rgb="FFFFFF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4"/>
      <color theme="0"/>
      <name val="Calibri"/>
      <family val="2"/>
      <scheme val="minor"/>
    </font>
    <font>
      <u/>
      <sz val="14"/>
      <color rgb="FF9C0006"/>
      <name val="Calibri"/>
      <family val="2"/>
      <scheme val="minor"/>
    </font>
    <font>
      <u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u/>
      <sz val="18"/>
      <color theme="0"/>
      <name val="Calibri"/>
      <family val="2"/>
      <scheme val="minor"/>
    </font>
    <font>
      <b/>
      <sz val="24"/>
      <name val="Calibri"/>
      <family val="2"/>
      <scheme val="minor"/>
    </font>
    <font>
      <sz val="48"/>
      <color theme="1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2FB9F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00CC99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</fills>
  <borders count="4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theme="0"/>
      </left>
      <right/>
      <top style="medium">
        <color theme="0"/>
      </top>
      <bottom/>
      <diagonal/>
    </border>
    <border>
      <left/>
      <right/>
      <top style="medium">
        <color theme="0"/>
      </top>
      <bottom/>
      <diagonal/>
    </border>
    <border>
      <left/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/>
      <top/>
      <bottom/>
      <diagonal/>
    </border>
    <border>
      <left/>
      <right style="medium">
        <color theme="0"/>
      </right>
      <top/>
      <bottom/>
      <diagonal/>
    </border>
    <border>
      <left style="medium">
        <color theme="0"/>
      </left>
      <right/>
      <top/>
      <bottom style="medium">
        <color theme="0"/>
      </bottom>
      <diagonal/>
    </border>
    <border>
      <left/>
      <right/>
      <top/>
      <bottom style="medium">
        <color theme="0"/>
      </bottom>
      <diagonal/>
    </border>
    <border>
      <left/>
      <right style="medium">
        <color theme="0"/>
      </right>
      <top/>
      <bottom style="medium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/>
      <right/>
      <top style="thin">
        <color theme="0"/>
      </top>
      <bottom style="medium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/>
      <top style="medium">
        <color theme="0"/>
      </top>
      <bottom style="medium">
        <color theme="0"/>
      </bottom>
      <diagonal/>
    </border>
    <border>
      <left/>
      <right/>
      <top style="medium">
        <color theme="0"/>
      </top>
      <bottom style="thin">
        <color theme="0"/>
      </bottom>
      <diagonal/>
    </border>
    <border>
      <left style="thin">
        <color theme="1" tint="0.24994659260841701"/>
      </left>
      <right/>
      <top style="thin">
        <color theme="1" tint="0.24994659260841701"/>
      </top>
      <bottom/>
      <diagonal/>
    </border>
    <border>
      <left/>
      <right/>
      <top style="thin">
        <color theme="1" tint="0.24994659260841701"/>
      </top>
      <bottom/>
      <diagonal/>
    </border>
    <border>
      <left/>
      <right style="thin">
        <color theme="1" tint="0.24994659260841701"/>
      </right>
      <top style="thin">
        <color theme="1" tint="0.24994659260841701"/>
      </top>
      <bottom/>
      <diagonal/>
    </border>
    <border>
      <left style="thin">
        <color theme="1" tint="0.24994659260841701"/>
      </left>
      <right/>
      <top/>
      <bottom/>
      <diagonal/>
    </border>
    <border>
      <left/>
      <right style="thin">
        <color theme="1" tint="0.24994659260841701"/>
      </right>
      <top/>
      <bottom/>
      <diagonal/>
    </border>
    <border>
      <left style="thin">
        <color theme="1" tint="0.24994659260841701"/>
      </left>
      <right/>
      <top/>
      <bottom style="thin">
        <color theme="1" tint="0.24994659260841701"/>
      </bottom>
      <diagonal/>
    </border>
    <border>
      <left/>
      <right/>
      <top/>
      <bottom style="thin">
        <color theme="1" tint="0.24994659260841701"/>
      </bottom>
      <diagonal/>
    </border>
    <border>
      <left/>
      <right style="thin">
        <color theme="1" tint="0.24994659260841701"/>
      </right>
      <top/>
      <bottom style="thin">
        <color theme="1" tint="0.2499465926084170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theme="0"/>
      </left>
      <right style="thin">
        <color theme="1" tint="0.24994659260841701"/>
      </right>
      <top/>
      <bottom/>
      <diagonal/>
    </border>
    <border>
      <left/>
      <right style="thin">
        <color indexed="64"/>
      </right>
      <top/>
      <bottom/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</cellStyleXfs>
  <cellXfs count="274">
    <xf numFmtId="0" fontId="0" fillId="0" borderId="0" xfId="0"/>
    <xf numFmtId="0" fontId="0" fillId="0" borderId="0" xfId="0"/>
    <xf numFmtId="0" fontId="8" fillId="12" borderId="12" xfId="0" applyFont="1" applyFill="1" applyBorder="1" applyAlignment="1">
      <alignment vertical="center"/>
    </xf>
    <xf numFmtId="0" fontId="8" fillId="12" borderId="12" xfId="0" applyFont="1" applyFill="1" applyBorder="1"/>
    <xf numFmtId="0" fontId="8" fillId="12" borderId="12" xfId="0" applyFont="1" applyFill="1" applyBorder="1" applyAlignment="1">
      <alignment vertical="center" wrapText="1"/>
    </xf>
    <xf numFmtId="0" fontId="0" fillId="13" borderId="12" xfId="0" applyFill="1" applyBorder="1" applyAlignment="1">
      <alignment vertical="center"/>
    </xf>
    <xf numFmtId="0" fontId="0" fillId="13" borderId="12" xfId="0" applyFill="1" applyBorder="1" applyAlignment="1">
      <alignment vertical="center" wrapText="1"/>
    </xf>
    <xf numFmtId="0" fontId="0" fillId="14" borderId="12" xfId="0" applyFill="1" applyBorder="1" applyAlignment="1">
      <alignment vertical="center"/>
    </xf>
    <xf numFmtId="0" fontId="0" fillId="14" borderId="12" xfId="0" applyFill="1" applyBorder="1" applyAlignment="1">
      <alignment vertical="center" wrapText="1"/>
    </xf>
    <xf numFmtId="0" fontId="0" fillId="15" borderId="12" xfId="0" applyFill="1" applyBorder="1" applyAlignment="1">
      <alignment vertical="center"/>
    </xf>
    <xf numFmtId="0" fontId="0" fillId="15" borderId="12" xfId="0" applyNumberFormat="1" applyFill="1" applyBorder="1" applyAlignment="1">
      <alignment vertical="center"/>
    </xf>
    <xf numFmtId="0" fontId="0" fillId="16" borderId="12" xfId="0" applyFill="1" applyBorder="1" applyAlignment="1">
      <alignment vertical="center"/>
    </xf>
    <xf numFmtId="0" fontId="0" fillId="17" borderId="12" xfId="0" applyFill="1" applyBorder="1" applyAlignment="1">
      <alignment vertical="center"/>
    </xf>
    <xf numFmtId="0" fontId="0" fillId="17" borderId="12" xfId="0" applyFill="1" applyBorder="1" applyAlignment="1">
      <alignment vertical="center" wrapText="1"/>
    </xf>
    <xf numFmtId="0" fontId="0" fillId="17" borderId="12" xfId="0" applyNumberFormat="1" applyFill="1" applyBorder="1" applyAlignment="1">
      <alignment vertical="center"/>
    </xf>
    <xf numFmtId="0" fontId="0" fillId="18" borderId="12" xfId="0" applyFill="1" applyBorder="1" applyAlignment="1">
      <alignment vertical="center"/>
    </xf>
    <xf numFmtId="0" fontId="0" fillId="19" borderId="12" xfId="0" applyFill="1" applyBorder="1" applyAlignment="1">
      <alignment vertical="center"/>
    </xf>
    <xf numFmtId="0" fontId="0" fillId="11" borderId="12" xfId="0" applyFill="1" applyBorder="1" applyAlignment="1">
      <alignment vertical="center"/>
    </xf>
    <xf numFmtId="0" fontId="0" fillId="20" borderId="12" xfId="0" applyFill="1" applyBorder="1" applyAlignment="1">
      <alignment vertical="center"/>
    </xf>
    <xf numFmtId="0" fontId="0" fillId="21" borderId="12" xfId="0" applyFill="1" applyBorder="1" applyAlignment="1">
      <alignment vertical="center"/>
    </xf>
    <xf numFmtId="0" fontId="10" fillId="21" borderId="12" xfId="0" applyFont="1" applyFill="1" applyBorder="1" applyAlignment="1">
      <alignment vertical="center"/>
    </xf>
    <xf numFmtId="0" fontId="0" fillId="0" borderId="0" xfId="0"/>
    <xf numFmtId="0" fontId="22" fillId="0" borderId="28" xfId="0" applyFont="1" applyBorder="1" applyAlignment="1" applyProtection="1">
      <alignment horizontal="center"/>
    </xf>
    <xf numFmtId="0" fontId="0" fillId="26" borderId="26" xfId="0" applyFill="1" applyBorder="1" applyProtection="1"/>
    <xf numFmtId="0" fontId="18" fillId="25" borderId="21" xfId="0" applyFont="1" applyFill="1" applyBorder="1" applyAlignment="1" applyProtection="1">
      <alignment horizontal="center"/>
    </xf>
    <xf numFmtId="0" fontId="19" fillId="25" borderId="22" xfId="1" applyFont="1" applyFill="1" applyBorder="1" applyAlignment="1" applyProtection="1">
      <alignment horizontal="center"/>
    </xf>
    <xf numFmtId="0" fontId="19" fillId="25" borderId="20" xfId="1" applyFont="1" applyFill="1" applyBorder="1" applyAlignment="1" applyProtection="1">
      <alignment horizontal="center"/>
    </xf>
    <xf numFmtId="0" fontId="18" fillId="25" borderId="33" xfId="0" applyFont="1" applyFill="1" applyBorder="1" applyAlignment="1" applyProtection="1">
      <alignment horizontal="center"/>
    </xf>
    <xf numFmtId="0" fontId="8" fillId="12" borderId="19" xfId="0" applyFont="1" applyFill="1" applyBorder="1" applyAlignment="1" applyProtection="1">
      <alignment horizontal="center"/>
    </xf>
    <xf numFmtId="0" fontId="8" fillId="25" borderId="24" xfId="0" applyFont="1" applyFill="1" applyBorder="1" applyAlignment="1" applyProtection="1">
      <alignment horizontal="center"/>
    </xf>
    <xf numFmtId="0" fontId="0" fillId="25" borderId="23" xfId="0" applyFill="1" applyBorder="1" applyProtection="1"/>
    <xf numFmtId="0" fontId="8" fillId="12" borderId="29" xfId="0" applyFont="1" applyFill="1" applyBorder="1" applyAlignment="1" applyProtection="1">
      <alignment horizontal="center"/>
    </xf>
    <xf numFmtId="0" fontId="8" fillId="12" borderId="28" xfId="0" applyFont="1" applyFill="1" applyBorder="1" applyAlignment="1" applyProtection="1">
      <alignment horizontal="center"/>
    </xf>
    <xf numFmtId="0" fontId="18" fillId="25" borderId="26" xfId="0" applyFont="1" applyFill="1" applyBorder="1" applyAlignment="1" applyProtection="1">
      <alignment horizontal="center"/>
    </xf>
    <xf numFmtId="0" fontId="20" fillId="25" borderId="27" xfId="0" applyFont="1" applyFill="1" applyBorder="1" applyAlignment="1" applyProtection="1">
      <alignment horizontal="center"/>
    </xf>
    <xf numFmtId="0" fontId="20" fillId="25" borderId="25" xfId="0" applyFont="1" applyFill="1" applyBorder="1" applyAlignment="1" applyProtection="1">
      <alignment horizontal="center"/>
    </xf>
    <xf numFmtId="0" fontId="18" fillId="25" borderId="32" xfId="0" applyFont="1" applyFill="1" applyBorder="1" applyAlignment="1" applyProtection="1">
      <alignment horizontal="center"/>
    </xf>
    <xf numFmtId="0" fontId="18" fillId="25" borderId="30" xfId="0" applyFont="1" applyFill="1" applyBorder="1" applyAlignment="1" applyProtection="1">
      <alignment horizontal="center"/>
    </xf>
    <xf numFmtId="0" fontId="22" fillId="0" borderId="29" xfId="0" applyFont="1" applyBorder="1" applyAlignment="1" applyProtection="1">
      <alignment horizontal="center"/>
    </xf>
    <xf numFmtId="0" fontId="0" fillId="0" borderId="12" xfId="0" applyBorder="1" applyAlignment="1" applyProtection="1">
      <alignment horizontal="center"/>
    </xf>
    <xf numFmtId="0" fontId="0" fillId="10" borderId="12" xfId="0" applyFill="1" applyBorder="1" applyAlignment="1" applyProtection="1">
      <alignment horizontal="center"/>
    </xf>
    <xf numFmtId="0" fontId="3" fillId="26" borderId="0" xfId="3" applyFill="1" applyBorder="1" applyProtection="1"/>
    <xf numFmtId="0" fontId="0" fillId="26" borderId="0" xfId="0" applyFill="1" applyBorder="1" applyProtection="1"/>
    <xf numFmtId="0" fontId="0" fillId="26" borderId="34" xfId="0" applyFill="1" applyBorder="1" applyProtection="1"/>
    <xf numFmtId="0" fontId="0" fillId="26" borderId="35" xfId="0" applyFill="1" applyBorder="1" applyProtection="1"/>
    <xf numFmtId="0" fontId="16" fillId="26" borderId="35" xfId="0" applyFont="1" applyFill="1" applyBorder="1" applyProtection="1"/>
    <xf numFmtId="0" fontId="17" fillId="26" borderId="35" xfId="0" applyFont="1" applyFill="1" applyBorder="1" applyAlignment="1" applyProtection="1">
      <alignment horizontal="center"/>
    </xf>
    <xf numFmtId="0" fontId="0" fillId="26" borderId="36" xfId="0" applyFill="1" applyBorder="1" applyProtection="1"/>
    <xf numFmtId="0" fontId="0" fillId="26" borderId="37" xfId="0" applyFill="1" applyBorder="1" applyProtection="1"/>
    <xf numFmtId="0" fontId="15" fillId="26" borderId="38" xfId="0" applyFont="1" applyFill="1" applyBorder="1" applyProtection="1"/>
    <xf numFmtId="0" fontId="0" fillId="25" borderId="20" xfId="0" applyFill="1" applyBorder="1" applyProtection="1"/>
    <xf numFmtId="0" fontId="19" fillId="25" borderId="0" xfId="1" applyFont="1" applyFill="1" applyBorder="1" applyAlignment="1" applyProtection="1">
      <alignment horizontal="center"/>
    </xf>
    <xf numFmtId="0" fontId="0" fillId="25" borderId="25" xfId="0" applyFill="1" applyBorder="1" applyProtection="1"/>
    <xf numFmtId="0" fontId="20" fillId="25" borderId="26" xfId="0" applyFont="1" applyFill="1" applyBorder="1" applyAlignment="1" applyProtection="1">
      <alignment horizontal="center"/>
    </xf>
    <xf numFmtId="0" fontId="21" fillId="26" borderId="38" xfId="0" applyFont="1" applyFill="1" applyBorder="1" applyAlignment="1" applyProtection="1">
      <alignment vertical="center"/>
    </xf>
    <xf numFmtId="0" fontId="0" fillId="26" borderId="39" xfId="0" applyFill="1" applyBorder="1" applyProtection="1"/>
    <xf numFmtId="0" fontId="0" fillId="26" borderId="40" xfId="0" applyFill="1" applyBorder="1" applyProtection="1"/>
    <xf numFmtId="0" fontId="17" fillId="26" borderId="41" xfId="0" applyFont="1" applyFill="1" applyBorder="1" applyAlignment="1" applyProtection="1">
      <alignment vertical="center"/>
    </xf>
    <xf numFmtId="0" fontId="15" fillId="0" borderId="0" xfId="0" applyFont="1" applyFill="1" applyProtection="1">
      <protection hidden="1"/>
    </xf>
    <xf numFmtId="0" fontId="15" fillId="0" borderId="0" xfId="0" applyFont="1" applyProtection="1">
      <protection hidden="1"/>
    </xf>
    <xf numFmtId="0" fontId="0" fillId="21" borderId="12" xfId="0" applyFill="1" applyBorder="1" applyAlignment="1">
      <alignment vertical="center" wrapText="1"/>
    </xf>
    <xf numFmtId="0" fontId="10" fillId="11" borderId="12" xfId="0" applyFont="1" applyFill="1" applyBorder="1" applyAlignment="1">
      <alignment vertical="center"/>
    </xf>
    <xf numFmtId="0" fontId="0" fillId="15" borderId="12" xfId="0" applyFill="1" applyBorder="1" applyAlignment="1">
      <alignment vertical="center" wrapText="1"/>
    </xf>
    <xf numFmtId="0" fontId="0" fillId="27" borderId="13" xfId="0" applyFill="1" applyBorder="1" applyAlignment="1">
      <alignment vertical="center" wrapText="1"/>
    </xf>
    <xf numFmtId="0" fontId="0" fillId="27" borderId="12" xfId="0" applyFill="1" applyBorder="1" applyAlignment="1">
      <alignment vertical="center" wrapText="1"/>
    </xf>
    <xf numFmtId="0" fontId="0" fillId="16" borderId="12" xfId="0" applyFill="1" applyBorder="1" applyAlignment="1">
      <alignment vertical="center" wrapText="1"/>
    </xf>
    <xf numFmtId="0" fontId="9" fillId="16" borderId="12" xfId="0" applyFont="1" applyFill="1" applyBorder="1" applyAlignment="1">
      <alignment vertical="center" wrapText="1"/>
    </xf>
    <xf numFmtId="0" fontId="0" fillId="17" borderId="13" xfId="0" applyFill="1" applyBorder="1" applyAlignment="1">
      <alignment vertical="center" wrapText="1"/>
    </xf>
    <xf numFmtId="0" fontId="0" fillId="0" borderId="12" xfId="0" applyFill="1" applyBorder="1" applyAlignment="1" applyProtection="1">
      <alignment horizontal="center"/>
    </xf>
    <xf numFmtId="0" fontId="0" fillId="8" borderId="12" xfId="0" applyFill="1" applyBorder="1" applyAlignment="1" applyProtection="1">
      <alignment horizontal="center"/>
    </xf>
    <xf numFmtId="0" fontId="0" fillId="9" borderId="12" xfId="0" applyFill="1" applyBorder="1" applyAlignment="1" applyProtection="1">
      <alignment horizontal="center"/>
    </xf>
    <xf numFmtId="0" fontId="0" fillId="20" borderId="12" xfId="0" applyFill="1" applyBorder="1" applyAlignment="1" applyProtection="1">
      <alignment horizontal="center"/>
    </xf>
    <xf numFmtId="0" fontId="0" fillId="30" borderId="12" xfId="0" applyFill="1" applyBorder="1" applyAlignment="1" applyProtection="1">
      <alignment horizontal="center"/>
    </xf>
    <xf numFmtId="0" fontId="0" fillId="31" borderId="12" xfId="0" applyFill="1" applyBorder="1" applyAlignment="1" applyProtection="1">
      <alignment horizontal="center"/>
    </xf>
    <xf numFmtId="0" fontId="0" fillId="32" borderId="12" xfId="0" applyFill="1" applyBorder="1" applyAlignment="1" applyProtection="1">
      <alignment horizontal="center"/>
    </xf>
    <xf numFmtId="0" fontId="0" fillId="33" borderId="12" xfId="0" applyFill="1" applyBorder="1" applyAlignment="1" applyProtection="1">
      <alignment horizontal="center"/>
    </xf>
    <xf numFmtId="0" fontId="14" fillId="5" borderId="12" xfId="0" applyFont="1" applyFill="1" applyBorder="1" applyAlignment="1" applyProtection="1">
      <alignment horizontal="center" vertical="center"/>
      <protection locked="0"/>
    </xf>
    <xf numFmtId="164" fontId="13" fillId="8" borderId="12" xfId="0" applyNumberFormat="1" applyFont="1" applyFill="1" applyBorder="1" applyAlignment="1" applyProtection="1">
      <alignment horizontal="center" vertical="center"/>
      <protection locked="0"/>
    </xf>
    <xf numFmtId="0" fontId="7" fillId="5" borderId="12" xfId="0" applyFont="1" applyFill="1" applyBorder="1" applyAlignment="1" applyProtection="1">
      <alignment horizontal="center" vertical="center"/>
    </xf>
    <xf numFmtId="0" fontId="0" fillId="9" borderId="12" xfId="0" applyFill="1" applyBorder="1" applyAlignment="1" applyProtection="1">
      <alignment horizontal="center"/>
      <protection locked="0"/>
    </xf>
    <xf numFmtId="0" fontId="0" fillId="0" borderId="12" xfId="0" applyFill="1" applyBorder="1" applyAlignment="1" applyProtection="1">
      <alignment horizontal="center"/>
      <protection locked="0"/>
    </xf>
    <xf numFmtId="0" fontId="0" fillId="0" borderId="12" xfId="0" applyBorder="1" applyAlignment="1" applyProtection="1">
      <alignment horizontal="center"/>
      <protection locked="0"/>
    </xf>
    <xf numFmtId="0" fontId="0" fillId="10" borderId="12" xfId="0" applyFill="1" applyBorder="1" applyAlignment="1" applyProtection="1">
      <alignment horizontal="center"/>
      <protection locked="0"/>
    </xf>
    <xf numFmtId="0" fontId="13" fillId="5" borderId="12" xfId="0" applyFont="1" applyFill="1" applyBorder="1" applyAlignment="1" applyProtection="1">
      <alignment horizontal="center" vertical="center"/>
      <protection locked="0"/>
    </xf>
    <xf numFmtId="0" fontId="5" fillId="5" borderId="4" xfId="0" applyFont="1" applyFill="1" applyBorder="1" applyAlignment="1" applyProtection="1">
      <alignment horizontal="left" vertical="top"/>
    </xf>
    <xf numFmtId="0" fontId="5" fillId="5" borderId="12" xfId="0" applyFont="1" applyFill="1" applyBorder="1" applyAlignment="1" applyProtection="1">
      <alignment horizontal="center" vertical="center"/>
    </xf>
    <xf numFmtId="0" fontId="0" fillId="20" borderId="12" xfId="0" applyFill="1" applyBorder="1" applyAlignment="1" applyProtection="1">
      <alignment horizontal="center"/>
      <protection locked="0"/>
    </xf>
    <xf numFmtId="0" fontId="0" fillId="30" borderId="12" xfId="0" applyFill="1" applyBorder="1" applyAlignment="1" applyProtection="1">
      <alignment horizontal="center"/>
      <protection locked="0"/>
    </xf>
    <xf numFmtId="0" fontId="0" fillId="31" borderId="12" xfId="0" applyFill="1" applyBorder="1" applyAlignment="1" applyProtection="1">
      <alignment horizontal="center"/>
      <protection locked="0"/>
    </xf>
    <xf numFmtId="0" fontId="0" fillId="8" borderId="12" xfId="0" applyFill="1" applyBorder="1" applyAlignment="1" applyProtection="1">
      <alignment horizontal="center"/>
      <protection locked="0"/>
    </xf>
    <xf numFmtId="0" fontId="0" fillId="32" borderId="12" xfId="0" applyFill="1" applyBorder="1" applyAlignment="1" applyProtection="1">
      <alignment horizontal="center"/>
      <protection locked="0"/>
    </xf>
    <xf numFmtId="0" fontId="0" fillId="33" borderId="12" xfId="0" applyFill="1" applyBorder="1" applyAlignment="1" applyProtection="1">
      <alignment horizontal="center"/>
      <protection locked="0"/>
    </xf>
    <xf numFmtId="164" fontId="13" fillId="8" borderId="12" xfId="0" applyNumberFormat="1" applyFont="1" applyFill="1" applyBorder="1" applyAlignment="1" applyProtection="1">
      <alignment horizontal="center" vertical="center"/>
    </xf>
    <xf numFmtId="0" fontId="4" fillId="5" borderId="12" xfId="0" applyFont="1" applyFill="1" applyBorder="1" applyAlignment="1" applyProtection="1">
      <alignment horizontal="right" vertical="center"/>
    </xf>
    <xf numFmtId="0" fontId="0" fillId="0" borderId="0" xfId="0" applyFill="1" applyProtection="1"/>
    <xf numFmtId="0" fontId="6" fillId="22" borderId="12" xfId="0" applyFont="1" applyFill="1" applyBorder="1" applyAlignment="1" applyProtection="1">
      <alignment horizontal="center" vertical="center"/>
    </xf>
    <xf numFmtId="0" fontId="0" fillId="0" borderId="0" xfId="0" applyFill="1" applyAlignment="1" applyProtection="1">
      <alignment vertical="center"/>
    </xf>
    <xf numFmtId="0" fontId="0" fillId="0" borderId="0" xfId="0" applyProtection="1"/>
    <xf numFmtId="0" fontId="14" fillId="5" borderId="12" xfId="0" applyFont="1" applyFill="1" applyBorder="1" applyAlignment="1" applyProtection="1">
      <alignment horizontal="center" vertical="center"/>
    </xf>
    <xf numFmtId="0" fontId="4" fillId="0" borderId="0" xfId="0" applyFont="1" applyFill="1" applyBorder="1" applyAlignment="1" applyProtection="1">
      <alignment vertical="center"/>
    </xf>
    <xf numFmtId="0" fontId="4" fillId="8" borderId="12" xfId="0" applyFont="1" applyFill="1" applyBorder="1" applyAlignment="1" applyProtection="1">
      <alignment horizontal="right" vertical="center"/>
    </xf>
    <xf numFmtId="0" fontId="13" fillId="5" borderId="12" xfId="0" applyFont="1" applyFill="1" applyBorder="1" applyAlignment="1" applyProtection="1">
      <alignment horizontal="center" vertical="center"/>
    </xf>
    <xf numFmtId="0" fontId="0" fillId="0" borderId="12" xfId="0" applyFill="1" applyBorder="1" applyProtection="1"/>
    <xf numFmtId="0" fontId="0" fillId="0" borderId="0" xfId="0" applyFill="1" applyBorder="1" applyProtection="1"/>
    <xf numFmtId="0" fontId="11" fillId="0" borderId="0" xfId="0" applyFont="1" applyFill="1" applyBorder="1" applyAlignment="1" applyProtection="1">
      <alignment vertical="top" wrapText="1"/>
    </xf>
    <xf numFmtId="0" fontId="0" fillId="0" borderId="0" xfId="0" applyFill="1" applyAlignment="1" applyProtection="1">
      <alignment horizontal="left"/>
    </xf>
    <xf numFmtId="0" fontId="6" fillId="0" borderId="0" xfId="0" applyFont="1" applyFill="1" applyBorder="1" applyAlignment="1" applyProtection="1">
      <alignment vertical="center"/>
    </xf>
    <xf numFmtId="0" fontId="0" fillId="0" borderId="0" xfId="0" applyBorder="1" applyProtection="1"/>
    <xf numFmtId="0" fontId="0" fillId="0" borderId="0" xfId="0" applyAlignment="1" applyProtection="1">
      <alignment horizontal="center"/>
    </xf>
    <xf numFmtId="0" fontId="15" fillId="0" borderId="0" xfId="0" applyFont="1" applyProtection="1"/>
    <xf numFmtId="0" fontId="0" fillId="10" borderId="0" xfId="0" applyFill="1" applyProtection="1"/>
    <xf numFmtId="0" fontId="24" fillId="10" borderId="40" xfId="0" applyFont="1" applyFill="1" applyBorder="1" applyAlignment="1" applyProtection="1">
      <alignment horizontal="right" vertical="center"/>
    </xf>
    <xf numFmtId="0" fontId="5" fillId="5" borderId="0" xfId="0" applyFont="1" applyFill="1" applyAlignment="1" applyProtection="1">
      <alignment horizontal="right"/>
    </xf>
    <xf numFmtId="0" fontId="2" fillId="6" borderId="42" xfId="2" applyFill="1" applyBorder="1" applyAlignment="1" applyProtection="1">
      <alignment horizontal="center"/>
    </xf>
    <xf numFmtId="0" fontId="1" fillId="9" borderId="43" xfId="1" applyFill="1" applyBorder="1" applyAlignment="1" applyProtection="1">
      <alignment horizontal="center"/>
    </xf>
    <xf numFmtId="0" fontId="3" fillId="7" borderId="43" xfId="3" applyFill="1" applyBorder="1" applyAlignment="1" applyProtection="1">
      <alignment horizontal="center"/>
    </xf>
    <xf numFmtId="0" fontId="3" fillId="11" borderId="44" xfId="3" applyFill="1" applyBorder="1" applyAlignment="1" applyProtection="1">
      <alignment horizontal="center"/>
    </xf>
    <xf numFmtId="0" fontId="17" fillId="10" borderId="0" xfId="0" applyFont="1" applyFill="1" applyAlignment="1" applyProtection="1">
      <alignment vertical="center"/>
    </xf>
    <xf numFmtId="0" fontId="17" fillId="0" borderId="0" xfId="0" applyFont="1" applyFill="1" applyAlignment="1" applyProtection="1">
      <alignment vertical="center"/>
    </xf>
    <xf numFmtId="0" fontId="0" fillId="34" borderId="0" xfId="0" applyFill="1" applyProtection="1"/>
    <xf numFmtId="0" fontId="17" fillId="34" borderId="0" xfId="0" applyFont="1" applyFill="1" applyAlignment="1" applyProtection="1">
      <alignment vertical="center"/>
    </xf>
    <xf numFmtId="0" fontId="0" fillId="0" borderId="0" xfId="0" applyAlignment="1" applyProtection="1"/>
    <xf numFmtId="0" fontId="0" fillId="20" borderId="0" xfId="0" applyFill="1" applyProtection="1"/>
    <xf numFmtId="0" fontId="17" fillId="20" borderId="0" xfId="0" applyFont="1" applyFill="1" applyAlignment="1" applyProtection="1">
      <alignment vertical="center"/>
    </xf>
    <xf numFmtId="0" fontId="0" fillId="11" borderId="0" xfId="0" applyFill="1" applyProtection="1"/>
    <xf numFmtId="0" fontId="17" fillId="11" borderId="0" xfId="0" applyFont="1" applyFill="1" applyAlignment="1" applyProtection="1">
      <alignment vertical="center"/>
    </xf>
    <xf numFmtId="0" fontId="15" fillId="0" borderId="0" xfId="0" applyFont="1" applyFill="1" applyProtection="1"/>
    <xf numFmtId="0" fontId="0" fillId="14" borderId="0" xfId="0" applyFill="1" applyProtection="1"/>
    <xf numFmtId="0" fontId="0" fillId="14" borderId="0" xfId="0" applyFill="1" applyAlignment="1" applyProtection="1"/>
    <xf numFmtId="0" fontId="17" fillId="14" borderId="0" xfId="0" applyFont="1" applyFill="1" applyAlignment="1" applyProtection="1">
      <alignment vertical="center"/>
    </xf>
    <xf numFmtId="0" fontId="0" fillId="8" borderId="0" xfId="0" applyFill="1" applyProtection="1"/>
    <xf numFmtId="0" fontId="17" fillId="8" borderId="0" xfId="0" applyFont="1" applyFill="1" applyAlignment="1" applyProtection="1">
      <alignment vertical="center"/>
    </xf>
    <xf numFmtId="0" fontId="0" fillId="32" borderId="0" xfId="0" applyFill="1" applyProtection="1"/>
    <xf numFmtId="0" fontId="17" fillId="32" borderId="0" xfId="0" applyFont="1" applyFill="1" applyAlignment="1" applyProtection="1">
      <alignment vertical="center"/>
    </xf>
    <xf numFmtId="0" fontId="2" fillId="0" borderId="0" xfId="2" applyFill="1" applyBorder="1" applyAlignment="1" applyProtection="1"/>
    <xf numFmtId="0" fontId="0" fillId="33" borderId="0" xfId="0" applyFill="1" applyProtection="1"/>
    <xf numFmtId="0" fontId="1" fillId="0" borderId="0" xfId="1" applyFill="1" applyBorder="1" applyAlignment="1" applyProtection="1"/>
    <xf numFmtId="0" fontId="3" fillId="0" borderId="0" xfId="3" applyFill="1" applyBorder="1" applyAlignment="1" applyProtection="1"/>
    <xf numFmtId="0" fontId="17" fillId="33" borderId="0" xfId="0" applyFont="1" applyFill="1" applyAlignment="1" applyProtection="1">
      <alignment vertical="center"/>
    </xf>
    <xf numFmtId="0" fontId="0" fillId="33" borderId="12" xfId="0" applyFill="1" applyBorder="1" applyAlignment="1" applyProtection="1">
      <alignment horizontal="center"/>
    </xf>
    <xf numFmtId="0" fontId="0" fillId="0" borderId="12" xfId="0" applyFill="1" applyBorder="1" applyAlignment="1" applyProtection="1">
      <alignment horizontal="center"/>
    </xf>
    <xf numFmtId="0" fontId="0" fillId="32" borderId="12" xfId="0" applyFill="1" applyBorder="1" applyAlignment="1" applyProtection="1">
      <alignment horizontal="center"/>
    </xf>
    <xf numFmtId="0" fontId="0" fillId="8" borderId="12" xfId="0" applyFill="1" applyBorder="1" applyAlignment="1" applyProtection="1">
      <alignment horizontal="center"/>
    </xf>
    <xf numFmtId="0" fontId="0" fillId="31" borderId="12" xfId="0" applyFill="1" applyBorder="1" applyAlignment="1" applyProtection="1">
      <alignment horizontal="center"/>
    </xf>
    <xf numFmtId="0" fontId="0" fillId="30" borderId="12" xfId="0" applyFill="1" applyBorder="1" applyAlignment="1" applyProtection="1">
      <alignment horizontal="center"/>
    </xf>
    <xf numFmtId="0" fontId="0" fillId="20" borderId="12" xfId="0" applyFill="1" applyBorder="1" applyAlignment="1" applyProtection="1">
      <alignment horizontal="center"/>
    </xf>
    <xf numFmtId="0" fontId="0" fillId="9" borderId="12" xfId="0" applyFill="1" applyBorder="1" applyAlignment="1" applyProtection="1">
      <alignment horizontal="center"/>
    </xf>
    <xf numFmtId="0" fontId="0" fillId="0" borderId="12" xfId="0" applyBorder="1" applyAlignment="1" applyProtection="1">
      <alignment horizontal="center"/>
    </xf>
    <xf numFmtId="0" fontId="11" fillId="23" borderId="14" xfId="0" applyFont="1" applyFill="1" applyBorder="1" applyAlignment="1" applyProtection="1">
      <alignment horizontal="left" vertical="top"/>
    </xf>
    <xf numFmtId="0" fontId="11" fillId="23" borderId="16" xfId="0" applyFont="1" applyFill="1" applyBorder="1" applyAlignment="1" applyProtection="1">
      <alignment horizontal="left" vertical="top"/>
    </xf>
    <xf numFmtId="0" fontId="11" fillId="23" borderId="15" xfId="0" applyFont="1" applyFill="1" applyBorder="1" applyAlignment="1" applyProtection="1">
      <alignment horizontal="left" vertical="top"/>
    </xf>
    <xf numFmtId="0" fontId="10" fillId="18" borderId="4" xfId="1" applyFont="1" applyFill="1" applyBorder="1" applyAlignment="1" applyProtection="1">
      <alignment horizontal="center"/>
    </xf>
    <xf numFmtId="0" fontId="10" fillId="18" borderId="0" xfId="1" applyFont="1" applyFill="1" applyBorder="1" applyAlignment="1" applyProtection="1">
      <alignment horizontal="center"/>
    </xf>
    <xf numFmtId="0" fontId="10" fillId="18" borderId="5" xfId="1" applyFont="1" applyFill="1" applyBorder="1" applyAlignment="1" applyProtection="1">
      <alignment horizontal="center"/>
    </xf>
    <xf numFmtId="0" fontId="12" fillId="22" borderId="9" xfId="0" applyFont="1" applyFill="1" applyBorder="1" applyAlignment="1" applyProtection="1">
      <alignment horizontal="center" vertical="center"/>
    </xf>
    <xf numFmtId="0" fontId="12" fillId="22" borderId="10" xfId="0" applyFont="1" applyFill="1" applyBorder="1" applyAlignment="1" applyProtection="1">
      <alignment horizontal="center" vertical="center"/>
    </xf>
    <xf numFmtId="0" fontId="12" fillId="22" borderId="11" xfId="0" applyFont="1" applyFill="1" applyBorder="1" applyAlignment="1" applyProtection="1">
      <alignment horizontal="center" vertical="center"/>
    </xf>
    <xf numFmtId="0" fontId="11" fillId="24" borderId="17" xfId="0" applyFont="1" applyFill="1" applyBorder="1" applyAlignment="1" applyProtection="1">
      <alignment horizontal="left" vertical="top" wrapText="1"/>
    </xf>
    <xf numFmtId="0" fontId="11" fillId="24" borderId="0" xfId="0" applyFont="1" applyFill="1" applyBorder="1" applyAlignment="1" applyProtection="1">
      <alignment horizontal="left" vertical="top" wrapText="1"/>
    </xf>
    <xf numFmtId="0" fontId="11" fillId="24" borderId="5" xfId="0" applyFont="1" applyFill="1" applyBorder="1" applyAlignment="1" applyProtection="1">
      <alignment horizontal="left" vertical="top" wrapText="1"/>
    </xf>
    <xf numFmtId="0" fontId="11" fillId="24" borderId="18" xfId="0" applyFont="1" applyFill="1" applyBorder="1" applyAlignment="1" applyProtection="1">
      <alignment horizontal="left" vertical="top" wrapText="1"/>
    </xf>
    <xf numFmtId="0" fontId="11" fillId="24" borderId="7" xfId="0" applyFont="1" applyFill="1" applyBorder="1" applyAlignment="1" applyProtection="1">
      <alignment horizontal="left" vertical="top" wrapText="1"/>
    </xf>
    <xf numFmtId="0" fontId="11" fillId="24" borderId="8" xfId="0" applyFont="1" applyFill="1" applyBorder="1" applyAlignment="1" applyProtection="1">
      <alignment horizontal="left" vertical="top" wrapText="1"/>
    </xf>
    <xf numFmtId="0" fontId="0" fillId="10" borderId="4" xfId="0" applyFill="1" applyBorder="1" applyAlignment="1" applyProtection="1">
      <alignment horizontal="center"/>
      <protection locked="0"/>
    </xf>
    <xf numFmtId="0" fontId="0" fillId="10" borderId="0" xfId="0" applyFill="1" applyBorder="1" applyAlignment="1" applyProtection="1">
      <alignment horizontal="center"/>
      <protection locked="0"/>
    </xf>
    <xf numFmtId="0" fontId="0" fillId="10" borderId="5" xfId="0" applyFill="1" applyBorder="1" applyAlignment="1" applyProtection="1">
      <alignment horizontal="center"/>
      <protection locked="0"/>
    </xf>
    <xf numFmtId="0" fontId="0" fillId="0" borderId="4" xfId="0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5" xfId="0" applyBorder="1" applyAlignment="1" applyProtection="1">
      <alignment horizontal="center"/>
      <protection locked="0"/>
    </xf>
    <xf numFmtId="0" fontId="0" fillId="0" borderId="4" xfId="0" applyFill="1" applyBorder="1" applyAlignment="1" applyProtection="1">
      <alignment horizontal="center"/>
      <protection locked="0"/>
    </xf>
    <xf numFmtId="0" fontId="0" fillId="0" borderId="0" xfId="0" applyFill="1" applyBorder="1" applyAlignment="1" applyProtection="1">
      <alignment horizontal="center"/>
      <protection locked="0"/>
    </xf>
    <xf numFmtId="0" fontId="0" fillId="0" borderId="5" xfId="0" applyFill="1" applyBorder="1" applyAlignment="1" applyProtection="1">
      <alignment horizontal="center"/>
      <protection locked="0"/>
    </xf>
    <xf numFmtId="0" fontId="5" fillId="10" borderId="1" xfId="0" applyFont="1" applyFill="1" applyBorder="1" applyAlignment="1" applyProtection="1">
      <alignment horizontal="center" vertical="center"/>
      <protection locked="0"/>
    </xf>
    <xf numFmtId="0" fontId="5" fillId="10" borderId="2" xfId="0" applyFont="1" applyFill="1" applyBorder="1" applyAlignment="1" applyProtection="1">
      <alignment horizontal="center" vertical="center"/>
      <protection locked="0"/>
    </xf>
    <xf numFmtId="0" fontId="5" fillId="10" borderId="3" xfId="0" applyFont="1" applyFill="1" applyBorder="1" applyAlignment="1" applyProtection="1">
      <alignment horizontal="center" vertical="center"/>
      <protection locked="0"/>
    </xf>
    <xf numFmtId="0" fontId="5" fillId="5" borderId="12" xfId="0" applyFont="1" applyFill="1" applyBorder="1" applyAlignment="1" applyProtection="1">
      <alignment horizontal="center" vertical="center"/>
    </xf>
    <xf numFmtId="0" fontId="0" fillId="10" borderId="12" xfId="0" applyFill="1" applyBorder="1" applyAlignment="1" applyProtection="1">
      <alignment horizontal="center"/>
    </xf>
    <xf numFmtId="0" fontId="10" fillId="6" borderId="1" xfId="2" applyFont="1" applyFill="1" applyBorder="1" applyAlignment="1" applyProtection="1">
      <alignment horizontal="center"/>
    </xf>
    <xf numFmtId="0" fontId="10" fillId="6" borderId="2" xfId="2" applyFont="1" applyFill="1" applyBorder="1" applyAlignment="1" applyProtection="1">
      <alignment horizontal="center"/>
    </xf>
    <xf numFmtId="0" fontId="10" fillId="6" borderId="3" xfId="2" applyFont="1" applyFill="1" applyBorder="1" applyAlignment="1" applyProtection="1">
      <alignment horizontal="center"/>
    </xf>
    <xf numFmtId="0" fontId="0" fillId="0" borderId="9" xfId="0" applyBorder="1" applyAlignment="1" applyProtection="1">
      <alignment horizontal="center"/>
    </xf>
    <xf numFmtId="0" fontId="0" fillId="0" borderId="10" xfId="0" applyBorder="1" applyAlignment="1" applyProtection="1">
      <alignment horizontal="center"/>
    </xf>
    <xf numFmtId="0" fontId="0" fillId="0" borderId="11" xfId="0" applyBorder="1" applyAlignment="1" applyProtection="1">
      <alignment horizontal="center"/>
    </xf>
    <xf numFmtId="0" fontId="5" fillId="5" borderId="4" xfId="0" applyFont="1" applyFill="1" applyBorder="1" applyAlignment="1" applyProtection="1">
      <alignment horizontal="left" vertical="top"/>
    </xf>
    <xf numFmtId="0" fontId="5" fillId="5" borderId="6" xfId="0" applyFont="1" applyFill="1" applyBorder="1" applyAlignment="1" applyProtection="1">
      <alignment horizontal="left" vertical="top"/>
    </xf>
    <xf numFmtId="0" fontId="13" fillId="5" borderId="12" xfId="0" applyFont="1" applyFill="1" applyBorder="1" applyAlignment="1" applyProtection="1">
      <alignment horizontal="center" vertical="center"/>
      <protection locked="0"/>
    </xf>
    <xf numFmtId="0" fontId="13" fillId="8" borderId="12" xfId="0" applyFont="1" applyFill="1" applyBorder="1" applyAlignment="1" applyProtection="1">
      <alignment horizontal="center" vertical="center"/>
      <protection locked="0"/>
    </xf>
    <xf numFmtId="49" fontId="13" fillId="5" borderId="12" xfId="0" applyNumberFormat="1" applyFont="1" applyFill="1" applyBorder="1" applyAlignment="1" applyProtection="1">
      <alignment horizontal="center" vertical="center"/>
    </xf>
    <xf numFmtId="0" fontId="6" fillId="22" borderId="12" xfId="0" applyFont="1" applyFill="1" applyBorder="1" applyAlignment="1" applyProtection="1">
      <alignment horizontal="center" vertical="center"/>
    </xf>
    <xf numFmtId="0" fontId="6" fillId="22" borderId="1" xfId="0" applyFont="1" applyFill="1" applyBorder="1" applyAlignment="1" applyProtection="1">
      <alignment horizontal="center" vertical="center"/>
    </xf>
    <xf numFmtId="0" fontId="6" fillId="22" borderId="2" xfId="0" applyFont="1" applyFill="1" applyBorder="1" applyAlignment="1" applyProtection="1">
      <alignment horizontal="center" vertical="center"/>
    </xf>
    <xf numFmtId="0" fontId="6" fillId="22" borderId="3" xfId="0" applyFont="1" applyFill="1" applyBorder="1" applyAlignment="1" applyProtection="1">
      <alignment horizontal="center" vertical="center"/>
    </xf>
    <xf numFmtId="0" fontId="6" fillId="22" borderId="6" xfId="0" applyFont="1" applyFill="1" applyBorder="1" applyAlignment="1" applyProtection="1">
      <alignment horizontal="center" vertical="center"/>
    </xf>
    <xf numFmtId="0" fontId="6" fillId="22" borderId="7" xfId="0" applyFont="1" applyFill="1" applyBorder="1" applyAlignment="1" applyProtection="1">
      <alignment horizontal="center" vertical="center"/>
    </xf>
    <xf numFmtId="0" fontId="6" fillId="22" borderId="8" xfId="0" applyFont="1" applyFill="1" applyBorder="1" applyAlignment="1" applyProtection="1">
      <alignment horizontal="center" vertical="center"/>
    </xf>
    <xf numFmtId="0" fontId="5" fillId="5" borderId="10" xfId="0" applyFont="1" applyFill="1" applyBorder="1" applyAlignment="1" applyProtection="1">
      <alignment horizontal="center" vertical="center"/>
    </xf>
    <xf numFmtId="0" fontId="5" fillId="5" borderId="11" xfId="0" applyFont="1" applyFill="1" applyBorder="1" applyAlignment="1" applyProtection="1">
      <alignment horizontal="center" vertical="center"/>
    </xf>
    <xf numFmtId="0" fontId="0" fillId="10" borderId="0" xfId="0" applyFill="1" applyBorder="1" applyAlignment="1" applyProtection="1">
      <alignment horizontal="center" vertical="center"/>
      <protection locked="0"/>
    </xf>
    <xf numFmtId="0" fontId="0" fillId="10" borderId="5" xfId="0" applyFill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center" vertical="center"/>
      <protection locked="0"/>
    </xf>
    <xf numFmtId="0" fontId="0" fillId="0" borderId="5" xfId="0" applyFill="1" applyBorder="1" applyAlignment="1" applyProtection="1">
      <alignment horizontal="center" vertical="center"/>
      <protection locked="0"/>
    </xf>
    <xf numFmtId="0" fontId="5" fillId="5" borderId="9" xfId="0" applyFont="1" applyFill="1" applyBorder="1" applyAlignment="1" applyProtection="1">
      <alignment horizontal="center" vertical="center"/>
    </xf>
    <xf numFmtId="0" fontId="10" fillId="0" borderId="2" xfId="0" applyFont="1" applyFill="1" applyBorder="1" applyAlignment="1" applyProtection="1">
      <alignment horizontal="center" vertical="center"/>
      <protection locked="0"/>
    </xf>
    <xf numFmtId="0" fontId="10" fillId="0" borderId="3" xfId="0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0" fillId="10" borderId="4" xfId="0" applyFill="1" applyBorder="1" applyAlignment="1" applyProtection="1">
      <alignment horizontal="center" vertical="center"/>
      <protection locked="0"/>
    </xf>
    <xf numFmtId="0" fontId="0" fillId="0" borderId="4" xfId="0" applyFill="1" applyBorder="1" applyAlignment="1" applyProtection="1">
      <alignment horizontal="center" vertical="center"/>
      <protection locked="0"/>
    </xf>
    <xf numFmtId="0" fontId="15" fillId="0" borderId="1" xfId="0" applyFont="1" applyFill="1" applyBorder="1" applyAlignment="1" applyProtection="1">
      <alignment horizontal="center" vertical="center"/>
      <protection locked="0"/>
    </xf>
    <xf numFmtId="0" fontId="15" fillId="0" borderId="2" xfId="0" applyFont="1" applyFill="1" applyBorder="1" applyAlignment="1" applyProtection="1">
      <alignment horizontal="center" vertical="center"/>
      <protection locked="0"/>
    </xf>
    <xf numFmtId="0" fontId="0" fillId="10" borderId="6" xfId="0" applyFill="1" applyBorder="1" applyAlignment="1" applyProtection="1">
      <alignment horizontal="center"/>
      <protection locked="0"/>
    </xf>
    <xf numFmtId="0" fontId="0" fillId="10" borderId="7" xfId="0" applyFill="1" applyBorder="1" applyAlignment="1" applyProtection="1">
      <alignment horizontal="center"/>
      <protection locked="0"/>
    </xf>
    <xf numFmtId="0" fontId="0" fillId="10" borderId="8" xfId="0" applyFill="1" applyBorder="1" applyAlignment="1" applyProtection="1">
      <alignment horizontal="center"/>
      <protection locked="0"/>
    </xf>
    <xf numFmtId="0" fontId="25" fillId="10" borderId="0" xfId="0" applyFont="1" applyFill="1" applyAlignment="1" applyProtection="1">
      <alignment horizontal="center" vertical="center"/>
    </xf>
    <xf numFmtId="0" fontId="25" fillId="10" borderId="46" xfId="0" applyFont="1" applyFill="1" applyBorder="1" applyAlignment="1" applyProtection="1">
      <alignment horizontal="center" vertical="center"/>
    </xf>
    <xf numFmtId="0" fontId="25" fillId="9" borderId="0" xfId="0" applyFont="1" applyFill="1" applyAlignment="1" applyProtection="1">
      <alignment horizontal="center" vertical="center"/>
    </xf>
    <xf numFmtId="0" fontId="25" fillId="9" borderId="46" xfId="0" applyFont="1" applyFill="1" applyBorder="1" applyAlignment="1" applyProtection="1">
      <alignment horizontal="center" vertical="center"/>
    </xf>
    <xf numFmtId="0" fontId="25" fillId="20" borderId="0" xfId="0" applyFont="1" applyFill="1" applyAlignment="1" applyProtection="1">
      <alignment horizontal="center" vertical="center"/>
    </xf>
    <xf numFmtId="0" fontId="25" fillId="20" borderId="46" xfId="0" applyFont="1" applyFill="1" applyBorder="1" applyAlignment="1" applyProtection="1">
      <alignment horizontal="center" vertical="center"/>
    </xf>
    <xf numFmtId="0" fontId="25" fillId="30" borderId="0" xfId="0" applyFont="1" applyFill="1" applyAlignment="1" applyProtection="1">
      <alignment horizontal="center" vertical="center"/>
    </xf>
    <xf numFmtId="0" fontId="25" fillId="30" borderId="46" xfId="0" applyFont="1" applyFill="1" applyBorder="1" applyAlignment="1" applyProtection="1">
      <alignment horizontal="center" vertical="center"/>
    </xf>
    <xf numFmtId="0" fontId="25" fillId="31" borderId="0" xfId="0" applyFont="1" applyFill="1" applyAlignment="1" applyProtection="1">
      <alignment horizontal="center" vertical="center"/>
    </xf>
    <xf numFmtId="0" fontId="25" fillId="31" borderId="46" xfId="0" applyFont="1" applyFill="1" applyBorder="1" applyAlignment="1" applyProtection="1">
      <alignment horizontal="center" vertical="center"/>
    </xf>
    <xf numFmtId="0" fontId="25" fillId="35" borderId="0" xfId="0" applyFont="1" applyFill="1" applyAlignment="1" applyProtection="1">
      <alignment horizontal="center" vertical="center"/>
    </xf>
    <xf numFmtId="0" fontId="25" fillId="35" borderId="46" xfId="0" applyFont="1" applyFill="1" applyBorder="1" applyAlignment="1" applyProtection="1">
      <alignment horizontal="center" vertical="center"/>
    </xf>
    <xf numFmtId="0" fontId="25" fillId="32" borderId="0" xfId="0" applyFont="1" applyFill="1" applyAlignment="1" applyProtection="1">
      <alignment horizontal="center" vertical="center"/>
    </xf>
    <xf numFmtId="0" fontId="25" fillId="32" borderId="46" xfId="0" applyFont="1" applyFill="1" applyBorder="1" applyAlignment="1" applyProtection="1">
      <alignment horizontal="center" vertical="center"/>
    </xf>
    <xf numFmtId="0" fontId="25" fillId="33" borderId="0" xfId="0" applyFont="1" applyFill="1" applyAlignment="1" applyProtection="1">
      <alignment horizontal="center" vertical="center"/>
    </xf>
    <xf numFmtId="0" fontId="25" fillId="33" borderId="46" xfId="0" applyFont="1" applyFill="1" applyBorder="1" applyAlignment="1" applyProtection="1">
      <alignment horizontal="center" vertical="center"/>
    </xf>
    <xf numFmtId="0" fontId="6" fillId="22" borderId="4" xfId="0" applyFont="1" applyFill="1" applyBorder="1" applyAlignment="1" applyProtection="1">
      <alignment horizontal="center" vertical="center"/>
    </xf>
    <xf numFmtId="0" fontId="6" fillId="22" borderId="0" xfId="0" applyFont="1" applyFill="1" applyBorder="1" applyAlignment="1" applyProtection="1">
      <alignment horizontal="center" vertical="center"/>
    </xf>
    <xf numFmtId="0" fontId="6" fillId="22" borderId="5" xfId="0" applyFont="1" applyFill="1" applyBorder="1" applyAlignment="1" applyProtection="1">
      <alignment horizontal="center" vertical="center"/>
    </xf>
    <xf numFmtId="0" fontId="0" fillId="10" borderId="6" xfId="0" applyFill="1" applyBorder="1" applyAlignment="1" applyProtection="1">
      <alignment horizontal="center" vertical="center"/>
      <protection locked="0"/>
    </xf>
    <xf numFmtId="0" fontId="0" fillId="10" borderId="7" xfId="0" applyFill="1" applyBorder="1" applyAlignment="1" applyProtection="1">
      <alignment horizontal="center" vertical="center"/>
      <protection locked="0"/>
    </xf>
    <xf numFmtId="0" fontId="0" fillId="10" borderId="8" xfId="0" applyFill="1" applyBorder="1" applyAlignment="1" applyProtection="1">
      <alignment horizontal="center" vertical="center"/>
      <protection locked="0"/>
    </xf>
    <xf numFmtId="0" fontId="10" fillId="28" borderId="4" xfId="3" applyFont="1" applyFill="1" applyBorder="1" applyAlignment="1" applyProtection="1">
      <alignment horizontal="center"/>
    </xf>
    <xf numFmtId="0" fontId="10" fillId="28" borderId="0" xfId="3" applyFont="1" applyFill="1" applyBorder="1" applyAlignment="1" applyProtection="1">
      <alignment horizontal="center"/>
    </xf>
    <xf numFmtId="0" fontId="10" fillId="28" borderId="5" xfId="3" applyFont="1" applyFill="1" applyBorder="1" applyAlignment="1" applyProtection="1">
      <alignment horizontal="center"/>
    </xf>
    <xf numFmtId="0" fontId="10" fillId="29" borderId="6" xfId="3" applyFont="1" applyFill="1" applyBorder="1" applyAlignment="1" applyProtection="1">
      <alignment horizontal="center"/>
    </xf>
    <xf numFmtId="0" fontId="10" fillId="29" borderId="7" xfId="3" applyFont="1" applyFill="1" applyBorder="1" applyAlignment="1" applyProtection="1">
      <alignment horizontal="center"/>
    </xf>
    <xf numFmtId="0" fontId="10" fillId="29" borderId="8" xfId="3" applyFont="1" applyFill="1" applyBorder="1" applyAlignment="1" applyProtection="1">
      <alignment horizontal="center"/>
    </xf>
    <xf numFmtId="0" fontId="23" fillId="26" borderId="38" xfId="0" applyFont="1" applyFill="1" applyBorder="1" applyAlignment="1" applyProtection="1">
      <alignment horizontal="center" vertical="center"/>
    </xf>
    <xf numFmtId="0" fontId="21" fillId="26" borderId="38" xfId="0" applyFont="1" applyFill="1" applyBorder="1" applyAlignment="1" applyProtection="1">
      <alignment horizontal="center" vertical="center"/>
    </xf>
    <xf numFmtId="0" fontId="23" fillId="26" borderId="45" xfId="0" applyFont="1" applyFill="1" applyBorder="1" applyAlignment="1" applyProtection="1">
      <alignment horizontal="center" vertical="center"/>
    </xf>
    <xf numFmtId="0" fontId="21" fillId="26" borderId="45" xfId="0" applyFont="1" applyFill="1" applyBorder="1" applyAlignment="1" applyProtection="1">
      <alignment horizontal="center" vertical="center"/>
    </xf>
    <xf numFmtId="0" fontId="8" fillId="12" borderId="28" xfId="0" applyFont="1" applyFill="1" applyBorder="1" applyAlignment="1" applyProtection="1">
      <alignment horizontal="center" vertical="center"/>
    </xf>
    <xf numFmtId="0" fontId="8" fillId="12" borderId="31" xfId="0" applyFont="1" applyFill="1" applyBorder="1" applyAlignment="1" applyProtection="1">
      <alignment horizontal="center" vertical="center"/>
    </xf>
    <xf numFmtId="0" fontId="24" fillId="11" borderId="40" xfId="0" applyFont="1" applyFill="1" applyBorder="1" applyAlignment="1" applyProtection="1">
      <alignment horizontal="left" vertical="center"/>
    </xf>
    <xf numFmtId="0" fontId="24" fillId="11" borderId="40" xfId="0" applyFont="1" applyFill="1" applyBorder="1" applyAlignment="1" applyProtection="1">
      <alignment horizontal="right" vertical="center"/>
    </xf>
    <xf numFmtId="0" fontId="24" fillId="14" borderId="40" xfId="0" applyFont="1" applyFill="1" applyBorder="1" applyAlignment="1" applyProtection="1">
      <alignment horizontal="left" vertical="center"/>
    </xf>
    <xf numFmtId="0" fontId="24" fillId="14" borderId="40" xfId="0" applyFont="1" applyFill="1" applyBorder="1" applyAlignment="1" applyProtection="1">
      <alignment horizontal="right" vertical="center"/>
    </xf>
    <xf numFmtId="0" fontId="24" fillId="10" borderId="40" xfId="0" applyFont="1" applyFill="1" applyBorder="1" applyAlignment="1" applyProtection="1">
      <alignment horizontal="left" vertical="center"/>
    </xf>
    <xf numFmtId="0" fontId="24" fillId="10" borderId="40" xfId="0" applyFont="1" applyFill="1" applyBorder="1" applyAlignment="1" applyProtection="1">
      <alignment horizontal="right" vertical="center"/>
    </xf>
    <xf numFmtId="0" fontId="0" fillId="10" borderId="40" xfId="0" applyFill="1" applyBorder="1" applyAlignment="1" applyProtection="1">
      <alignment horizontal="center"/>
    </xf>
    <xf numFmtId="0" fontId="24" fillId="11" borderId="40" xfId="0" applyNumberFormat="1" applyFont="1" applyFill="1" applyBorder="1" applyAlignment="1" applyProtection="1">
      <alignment horizontal="left" vertical="center"/>
    </xf>
    <xf numFmtId="0" fontId="24" fillId="14" borderId="40" xfId="0" applyNumberFormat="1" applyFont="1" applyFill="1" applyBorder="1" applyAlignment="1" applyProtection="1">
      <alignment horizontal="left" vertical="center"/>
    </xf>
    <xf numFmtId="0" fontId="24" fillId="10" borderId="40" xfId="0" applyFont="1" applyFill="1" applyBorder="1" applyAlignment="1" applyProtection="1">
      <alignment horizontal="left" vertical="center"/>
      <protection locked="0"/>
    </xf>
    <xf numFmtId="0" fontId="24" fillId="10" borderId="40" xfId="0" applyNumberFormat="1" applyFont="1" applyFill="1" applyBorder="1" applyAlignment="1" applyProtection="1">
      <alignment horizontal="left" vertical="center"/>
    </xf>
    <xf numFmtId="0" fontId="24" fillId="34" borderId="40" xfId="0" applyFont="1" applyFill="1" applyBorder="1" applyAlignment="1" applyProtection="1">
      <alignment horizontal="left" vertical="center"/>
    </xf>
    <xf numFmtId="0" fontId="24" fillId="34" borderId="40" xfId="0" applyFont="1" applyFill="1" applyBorder="1" applyAlignment="1" applyProtection="1">
      <alignment horizontal="right" vertical="center"/>
    </xf>
    <xf numFmtId="0" fontId="24" fillId="20" borderId="40" xfId="0" applyFont="1" applyFill="1" applyBorder="1" applyAlignment="1" applyProtection="1">
      <alignment horizontal="left" vertical="center"/>
    </xf>
    <xf numFmtId="0" fontId="24" fillId="20" borderId="40" xfId="0" applyFont="1" applyFill="1" applyBorder="1" applyAlignment="1" applyProtection="1">
      <alignment horizontal="right" vertical="center"/>
    </xf>
    <xf numFmtId="0" fontId="24" fillId="34" borderId="40" xfId="0" applyNumberFormat="1" applyFont="1" applyFill="1" applyBorder="1" applyAlignment="1" applyProtection="1">
      <alignment horizontal="left" vertical="center"/>
    </xf>
    <xf numFmtId="0" fontId="24" fillId="20" borderId="40" xfId="0" applyNumberFormat="1" applyFont="1" applyFill="1" applyBorder="1" applyAlignment="1" applyProtection="1">
      <alignment horizontal="left" vertical="center"/>
    </xf>
    <xf numFmtId="0" fontId="24" fillId="8" borderId="40" xfId="0" applyFont="1" applyFill="1" applyBorder="1" applyAlignment="1" applyProtection="1">
      <alignment horizontal="left" vertical="center"/>
    </xf>
    <xf numFmtId="0" fontId="24" fillId="8" borderId="40" xfId="0" applyFont="1" applyFill="1" applyBorder="1" applyAlignment="1" applyProtection="1">
      <alignment horizontal="right" vertical="center"/>
    </xf>
    <xf numFmtId="0" fontId="24" fillId="8" borderId="40" xfId="0" applyNumberFormat="1" applyFont="1" applyFill="1" applyBorder="1" applyAlignment="1" applyProtection="1">
      <alignment horizontal="left" vertical="center"/>
    </xf>
    <xf numFmtId="0" fontId="24" fillId="33" borderId="40" xfId="0" applyFont="1" applyFill="1" applyBorder="1" applyAlignment="1" applyProtection="1">
      <alignment horizontal="left" vertical="center"/>
    </xf>
    <xf numFmtId="0" fontId="24" fillId="33" borderId="40" xfId="0" applyFont="1" applyFill="1" applyBorder="1" applyAlignment="1" applyProtection="1">
      <alignment horizontal="right" vertical="center"/>
    </xf>
    <xf numFmtId="0" fontId="24" fillId="32" borderId="40" xfId="0" applyFont="1" applyFill="1" applyBorder="1" applyAlignment="1" applyProtection="1">
      <alignment horizontal="left" vertical="center"/>
    </xf>
    <xf numFmtId="0" fontId="24" fillId="32" borderId="40" xfId="0" applyFont="1" applyFill="1" applyBorder="1" applyAlignment="1" applyProtection="1">
      <alignment horizontal="right" vertical="center"/>
    </xf>
    <xf numFmtId="0" fontId="24" fillId="32" borderId="40" xfId="0" applyNumberFormat="1" applyFont="1" applyFill="1" applyBorder="1" applyAlignment="1" applyProtection="1">
      <alignment horizontal="left" vertical="center"/>
    </xf>
    <xf numFmtId="0" fontId="24" fillId="33" borderId="40" xfId="0" applyNumberFormat="1" applyFont="1" applyFill="1" applyBorder="1" applyAlignment="1" applyProtection="1">
      <alignment horizontal="left" vertical="center"/>
    </xf>
  </cellXfs>
  <cellStyles count="4">
    <cellStyle name="Insatisfaisant" xfId="1" builtinId="27"/>
    <cellStyle name="Neutre" xfId="3" builtinId="28"/>
    <cellStyle name="Normal" xfId="0" builtinId="0"/>
    <cellStyle name="Satisfaisant" xfId="2" builtinId="26"/>
  </cellStyles>
  <dxfs count="230"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5" tint="-0.499984740745262"/>
      </font>
      <fill>
        <patternFill>
          <bgColor rgb="FFFF0000"/>
        </patternFill>
      </fill>
    </dxf>
    <dxf>
      <font>
        <color theme="6" tint="-0.499984740745262"/>
      </font>
      <fill>
        <patternFill>
          <bgColor rgb="FF92D050"/>
        </patternFill>
      </fill>
    </dxf>
    <dxf>
      <font>
        <color auto="1"/>
      </font>
      <fill>
        <patternFill>
          <bgColor rgb="FFFFFF00"/>
        </patternFill>
      </fill>
    </dxf>
    <dxf>
      <font>
        <color rgb="FF684D00"/>
      </font>
      <fill>
        <patternFill>
          <bgColor rgb="FF00B0F0"/>
        </patternFill>
      </fill>
    </dxf>
  </dxfs>
  <tableStyles count="0" defaultTableStyle="TableStyleMedium2" defaultPivotStyle="PivotStyleLight16"/>
  <colors>
    <mruColors>
      <color rgb="FF00CC99"/>
      <color rgb="FFFF99FF"/>
      <color rgb="FF66FFFF"/>
      <color rgb="FF9A9600"/>
      <color rgb="FFFFFF99"/>
      <color rgb="FF684D00"/>
      <color rgb="FFB0AC00"/>
      <color rgb="FF747100"/>
      <color rgb="FFA47900"/>
      <color rgb="FFCC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2" tint="-0.749992370372631"/>
    <pageSetUpPr fitToPage="1"/>
  </sheetPr>
  <dimension ref="A1:M390"/>
  <sheetViews>
    <sheetView tabSelected="1" zoomScale="70" zoomScaleNormal="70" workbookViewId="0">
      <pane ySplit="6" topLeftCell="A7" activePane="bottomLeft" state="frozen"/>
      <selection activeCell="H12" sqref="H12"/>
      <selection pane="bottomLeft" activeCell="H12" sqref="H12"/>
    </sheetView>
  </sheetViews>
  <sheetFormatPr baseColWidth="10" defaultRowHeight="15" x14ac:dyDescent="0.25"/>
  <cols>
    <col min="1" max="1" width="5.28515625" style="94" customWidth="1"/>
    <col min="2" max="2" width="6.42578125" style="94" customWidth="1"/>
    <col min="3" max="3" width="21.7109375" style="97" bestFit="1" customWidth="1"/>
    <col min="4" max="4" width="10.28515625" style="97" bestFit="1" customWidth="1"/>
    <col min="5" max="5" width="16.85546875" style="108" bestFit="1" customWidth="1"/>
    <col min="6" max="6" width="31.5703125" style="97" bestFit="1" customWidth="1"/>
    <col min="7" max="8" width="20.7109375" style="97" customWidth="1"/>
    <col min="9" max="9" width="6.85546875" style="94" customWidth="1"/>
    <col min="10" max="10" width="13.42578125" style="97" bestFit="1" customWidth="1"/>
    <col min="11" max="12" width="11.42578125" style="97"/>
    <col min="13" max="13" width="50.28515625" style="97" customWidth="1"/>
    <col min="14" max="16384" width="11.42578125" style="97"/>
  </cols>
  <sheetData>
    <row r="1" spans="1:13" ht="42" customHeight="1" thickBot="1" x14ac:dyDescent="0.3">
      <c r="C1" s="188" t="s">
        <v>311</v>
      </c>
      <c r="D1" s="188"/>
      <c r="E1" s="188"/>
      <c r="F1" s="188"/>
      <c r="G1" s="188"/>
      <c r="H1" s="95"/>
      <c r="I1" s="96"/>
      <c r="J1" s="154" t="s">
        <v>310</v>
      </c>
      <c r="K1" s="155"/>
      <c r="L1" s="155"/>
      <c r="M1" s="156"/>
    </row>
    <row r="2" spans="1:13" ht="25.5" customHeight="1" x14ac:dyDescent="0.25">
      <c r="C2" s="93" t="s">
        <v>307</v>
      </c>
      <c r="D2" s="185">
        <v>112</v>
      </c>
      <c r="E2" s="185"/>
      <c r="F2" s="93" t="s">
        <v>715</v>
      </c>
      <c r="G2" s="76" t="s">
        <v>229</v>
      </c>
      <c r="H2" s="98"/>
      <c r="I2" s="99"/>
      <c r="J2" s="84" t="s">
        <v>306</v>
      </c>
      <c r="K2" s="148" t="str">
        <f>VLOOKUP(G2,SITE!A1:C100,2,FALSE)</f>
        <v>95, rue Camirand, Sherbrooke, J1H 4J6</v>
      </c>
      <c r="L2" s="149"/>
      <c r="M2" s="150"/>
    </row>
    <row r="3" spans="1:13" ht="24.75" customHeight="1" x14ac:dyDescent="0.25">
      <c r="C3" s="100" t="s">
        <v>321</v>
      </c>
      <c r="D3" s="186">
        <v>144</v>
      </c>
      <c r="E3" s="186"/>
      <c r="F3" s="100" t="s">
        <v>308</v>
      </c>
      <c r="G3" s="77">
        <v>43924</v>
      </c>
      <c r="H3" s="92"/>
      <c r="I3" s="99"/>
      <c r="J3" s="183" t="s">
        <v>305</v>
      </c>
      <c r="K3" s="157" t="str">
        <f>VLOOKUP(G2,SITE!A1:C100,3,FALSE)</f>
        <v>IUGS - CLSC Camirand (95)</v>
      </c>
      <c r="L3" s="158"/>
      <c r="M3" s="159"/>
    </row>
    <row r="4" spans="1:13" ht="24.75" customHeight="1" thickBot="1" x14ac:dyDescent="0.3">
      <c r="C4" s="93"/>
      <c r="D4" s="187"/>
      <c r="E4" s="187"/>
      <c r="F4" s="93" t="s">
        <v>309</v>
      </c>
      <c r="G4" s="83">
        <v>154</v>
      </c>
      <c r="H4" s="101"/>
      <c r="I4" s="99"/>
      <c r="J4" s="184"/>
      <c r="K4" s="160"/>
      <c r="L4" s="161"/>
      <c r="M4" s="162"/>
    </row>
    <row r="5" spans="1:13" ht="21" customHeight="1" x14ac:dyDescent="0.25">
      <c r="C5" s="102"/>
      <c r="D5" s="102"/>
      <c r="E5" s="68"/>
      <c r="F5" s="102"/>
      <c r="G5" s="102"/>
      <c r="H5" s="102"/>
      <c r="J5" s="103"/>
      <c r="K5" s="104"/>
      <c r="L5" s="104"/>
      <c r="M5" s="104"/>
    </row>
    <row r="6" spans="1:13" ht="22.5" customHeight="1" x14ac:dyDescent="0.25">
      <c r="C6" s="85" t="s">
        <v>322</v>
      </c>
      <c r="D6" s="78" t="s">
        <v>11</v>
      </c>
      <c r="E6" s="85" t="s">
        <v>0</v>
      </c>
      <c r="F6" s="175" t="s">
        <v>1</v>
      </c>
      <c r="G6" s="175"/>
      <c r="H6" s="85" t="s">
        <v>313</v>
      </c>
    </row>
    <row r="7" spans="1:13" ht="15" customHeight="1" thickBot="1" x14ac:dyDescent="0.3">
      <c r="A7" s="214" t="s">
        <v>707</v>
      </c>
      <c r="B7" s="215"/>
      <c r="C7" s="40">
        <v>1</v>
      </c>
      <c r="D7" s="82" t="s">
        <v>719</v>
      </c>
      <c r="E7" s="40" t="str">
        <f>IF(D7="A","ACTIF",(IF(D7="U","UPLINK",(IF(D7="D","DOWN",(IF(D7="S","SPÉCIAL","")))))))</f>
        <v>ACTIF</v>
      </c>
      <c r="F7" s="176" t="s">
        <v>323</v>
      </c>
      <c r="G7" s="176"/>
      <c r="H7" s="82">
        <v>503</v>
      </c>
    </row>
    <row r="8" spans="1:13" ht="15.75" customHeight="1" x14ac:dyDescent="0.25">
      <c r="A8" s="214"/>
      <c r="B8" s="215"/>
      <c r="C8" s="39">
        <v>2</v>
      </c>
      <c r="D8" s="81" t="s">
        <v>718</v>
      </c>
      <c r="E8" s="39" t="str">
        <f>IF(D8="A","ACTIF",(IF(D8="U","UPLINK",(IF(D8="D","DOWN",(IF(D8="S","SPÉCIAL","")))))))</f>
        <v>DOWN</v>
      </c>
      <c r="F8" s="147" t="s">
        <v>325</v>
      </c>
      <c r="G8" s="147"/>
      <c r="H8" s="81"/>
      <c r="J8" s="189" t="s">
        <v>3</v>
      </c>
      <c r="K8" s="190"/>
      <c r="L8" s="190"/>
      <c r="M8" s="191"/>
    </row>
    <row r="9" spans="1:13" ht="15.75" thickBot="1" x14ac:dyDescent="0.3">
      <c r="A9" s="214"/>
      <c r="B9" s="215"/>
      <c r="C9" s="40">
        <v>3</v>
      </c>
      <c r="D9" s="82" t="s">
        <v>717</v>
      </c>
      <c r="E9" s="40" t="str">
        <f t="shared" ref="E9:E60" si="0">IF(D9="A","ACTIF",(IF(D9="U","UPLINK",(IF(D9="D","DOWN",(IF(D9="S","SPÉCIAL","")))))))</f>
        <v>UPLINK</v>
      </c>
      <c r="F9" s="176" t="s">
        <v>327</v>
      </c>
      <c r="G9" s="176"/>
      <c r="H9" s="82"/>
      <c r="J9" s="192"/>
      <c r="K9" s="193"/>
      <c r="L9" s="193"/>
      <c r="M9" s="194"/>
    </row>
    <row r="10" spans="1:13" ht="15.75" thickBot="1" x14ac:dyDescent="0.3">
      <c r="A10" s="214"/>
      <c r="B10" s="215"/>
      <c r="C10" s="68">
        <v>4</v>
      </c>
      <c r="D10" s="80" t="s">
        <v>720</v>
      </c>
      <c r="E10" s="68" t="str">
        <f t="shared" si="0"/>
        <v>ACTIF</v>
      </c>
      <c r="F10" s="140" t="s">
        <v>329</v>
      </c>
      <c r="G10" s="140"/>
      <c r="H10" s="80"/>
      <c r="J10" s="180" t="s">
        <v>4</v>
      </c>
      <c r="K10" s="181"/>
      <c r="L10" s="181"/>
      <c r="M10" s="182"/>
    </row>
    <row r="11" spans="1:13" ht="16.5" thickBot="1" x14ac:dyDescent="0.3">
      <c r="A11" s="214"/>
      <c r="B11" s="215"/>
      <c r="C11" s="40">
        <v>5</v>
      </c>
      <c r="D11" s="82"/>
      <c r="E11" s="40" t="str">
        <f t="shared" si="0"/>
        <v/>
      </c>
      <c r="F11" s="176" t="s">
        <v>331</v>
      </c>
      <c r="G11" s="176"/>
      <c r="H11" s="82"/>
      <c r="J11" s="203" t="s">
        <v>5</v>
      </c>
      <c r="K11" s="195"/>
      <c r="L11" s="195" t="s">
        <v>6</v>
      </c>
      <c r="M11" s="196"/>
    </row>
    <row r="12" spans="1:13" x14ac:dyDescent="0.25">
      <c r="A12" s="214"/>
      <c r="B12" s="215"/>
      <c r="C12" s="68">
        <v>6</v>
      </c>
      <c r="D12" s="80"/>
      <c r="E12" s="68" t="str">
        <f t="shared" si="0"/>
        <v/>
      </c>
      <c r="F12" s="140" t="s">
        <v>333</v>
      </c>
      <c r="G12" s="140"/>
      <c r="H12" s="80"/>
      <c r="J12" s="209"/>
      <c r="K12" s="210"/>
      <c r="L12" s="204"/>
      <c r="M12" s="205"/>
    </row>
    <row r="13" spans="1:13" x14ac:dyDescent="0.25">
      <c r="A13" s="214"/>
      <c r="B13" s="215"/>
      <c r="C13" s="40">
        <v>7</v>
      </c>
      <c r="D13" s="82"/>
      <c r="E13" s="40" t="str">
        <f t="shared" si="0"/>
        <v/>
      </c>
      <c r="F13" s="176" t="s">
        <v>335</v>
      </c>
      <c r="G13" s="176"/>
      <c r="H13" s="82"/>
      <c r="J13" s="207"/>
      <c r="K13" s="197"/>
      <c r="L13" s="197"/>
      <c r="M13" s="198"/>
    </row>
    <row r="14" spans="1:13" x14ac:dyDescent="0.25">
      <c r="A14" s="214"/>
      <c r="B14" s="215"/>
      <c r="C14" s="68">
        <v>8</v>
      </c>
      <c r="D14" s="80"/>
      <c r="E14" s="68" t="str">
        <f t="shared" si="0"/>
        <v/>
      </c>
      <c r="F14" s="140" t="s">
        <v>337</v>
      </c>
      <c r="G14" s="140"/>
      <c r="H14" s="80"/>
      <c r="J14" s="208"/>
      <c r="K14" s="201"/>
      <c r="L14" s="201"/>
      <c r="M14" s="202"/>
    </row>
    <row r="15" spans="1:13" x14ac:dyDescent="0.25">
      <c r="A15" s="214"/>
      <c r="B15" s="215"/>
      <c r="C15" s="40">
        <v>9</v>
      </c>
      <c r="D15" s="82"/>
      <c r="E15" s="40" t="str">
        <f t="shared" si="0"/>
        <v/>
      </c>
      <c r="F15" s="176" t="s">
        <v>339</v>
      </c>
      <c r="G15" s="176"/>
      <c r="H15" s="82"/>
      <c r="J15" s="207"/>
      <c r="K15" s="197"/>
      <c r="L15" s="197"/>
      <c r="M15" s="198"/>
    </row>
    <row r="16" spans="1:13" x14ac:dyDescent="0.25">
      <c r="A16" s="214"/>
      <c r="B16" s="215"/>
      <c r="C16" s="68">
        <v>10</v>
      </c>
      <c r="D16" s="80"/>
      <c r="E16" s="68" t="str">
        <f t="shared" si="0"/>
        <v/>
      </c>
      <c r="F16" s="140" t="s">
        <v>341</v>
      </c>
      <c r="G16" s="140"/>
      <c r="H16" s="80"/>
      <c r="J16" s="206"/>
      <c r="K16" s="199"/>
      <c r="L16" s="199"/>
      <c r="M16" s="200"/>
    </row>
    <row r="17" spans="1:13" x14ac:dyDescent="0.25">
      <c r="A17" s="214"/>
      <c r="B17" s="215"/>
      <c r="C17" s="40">
        <v>11</v>
      </c>
      <c r="D17" s="82"/>
      <c r="E17" s="40" t="str">
        <f t="shared" si="0"/>
        <v/>
      </c>
      <c r="F17" s="176" t="s">
        <v>343</v>
      </c>
      <c r="G17" s="176"/>
      <c r="H17" s="82"/>
      <c r="J17" s="207"/>
      <c r="K17" s="197"/>
      <c r="L17" s="197"/>
      <c r="M17" s="198"/>
    </row>
    <row r="18" spans="1:13" x14ac:dyDescent="0.25">
      <c r="A18" s="214"/>
      <c r="B18" s="215"/>
      <c r="C18" s="68">
        <v>12</v>
      </c>
      <c r="D18" s="80"/>
      <c r="E18" s="68" t="str">
        <f t="shared" si="0"/>
        <v/>
      </c>
      <c r="F18" s="140" t="s">
        <v>345</v>
      </c>
      <c r="G18" s="140"/>
      <c r="H18" s="80"/>
      <c r="J18" s="206"/>
      <c r="K18" s="199"/>
      <c r="L18" s="199"/>
      <c r="M18" s="200"/>
    </row>
    <row r="19" spans="1:13" x14ac:dyDescent="0.25">
      <c r="A19" s="214"/>
      <c r="B19" s="215"/>
      <c r="C19" s="40">
        <v>13</v>
      </c>
      <c r="D19" s="82"/>
      <c r="E19" s="40" t="str">
        <f t="shared" si="0"/>
        <v/>
      </c>
      <c r="F19" s="176" t="s">
        <v>347</v>
      </c>
      <c r="G19" s="176"/>
      <c r="H19" s="82"/>
      <c r="J19" s="207"/>
      <c r="K19" s="197"/>
      <c r="L19" s="197"/>
      <c r="M19" s="198"/>
    </row>
    <row r="20" spans="1:13" x14ac:dyDescent="0.25">
      <c r="A20" s="214"/>
      <c r="B20" s="215"/>
      <c r="C20" s="68">
        <v>14</v>
      </c>
      <c r="D20" s="80"/>
      <c r="E20" s="68" t="str">
        <f t="shared" si="0"/>
        <v/>
      </c>
      <c r="F20" s="140" t="s">
        <v>349</v>
      </c>
      <c r="G20" s="140"/>
      <c r="H20" s="80"/>
      <c r="J20" s="206"/>
      <c r="K20" s="199"/>
      <c r="L20" s="199"/>
      <c r="M20" s="200"/>
    </row>
    <row r="21" spans="1:13" x14ac:dyDescent="0.25">
      <c r="A21" s="214"/>
      <c r="B21" s="215"/>
      <c r="C21" s="40">
        <v>15</v>
      </c>
      <c r="D21" s="82"/>
      <c r="E21" s="40" t="str">
        <f t="shared" si="0"/>
        <v/>
      </c>
      <c r="F21" s="176" t="s">
        <v>351</v>
      </c>
      <c r="G21" s="176"/>
      <c r="H21" s="82"/>
      <c r="J21" s="207"/>
      <c r="K21" s="197"/>
      <c r="L21" s="197"/>
      <c r="M21" s="198"/>
    </row>
    <row r="22" spans="1:13" x14ac:dyDescent="0.25">
      <c r="A22" s="214"/>
      <c r="B22" s="215"/>
      <c r="C22" s="68">
        <v>16</v>
      </c>
      <c r="D22" s="80"/>
      <c r="E22" s="68" t="str">
        <f t="shared" si="0"/>
        <v/>
      </c>
      <c r="F22" s="140" t="s">
        <v>353</v>
      </c>
      <c r="G22" s="140"/>
      <c r="H22" s="80"/>
      <c r="J22" s="206"/>
      <c r="K22" s="199"/>
      <c r="L22" s="199"/>
      <c r="M22" s="200"/>
    </row>
    <row r="23" spans="1:13" x14ac:dyDescent="0.25">
      <c r="A23" s="214"/>
      <c r="B23" s="215"/>
      <c r="C23" s="40">
        <v>17</v>
      </c>
      <c r="D23" s="82"/>
      <c r="E23" s="40" t="str">
        <f t="shared" si="0"/>
        <v/>
      </c>
      <c r="F23" s="176" t="s">
        <v>355</v>
      </c>
      <c r="G23" s="176"/>
      <c r="H23" s="82"/>
      <c r="J23" s="207"/>
      <c r="K23" s="197"/>
      <c r="L23" s="197"/>
      <c r="M23" s="198"/>
    </row>
    <row r="24" spans="1:13" x14ac:dyDescent="0.25">
      <c r="A24" s="214"/>
      <c r="B24" s="215"/>
      <c r="C24" s="68">
        <v>18</v>
      </c>
      <c r="D24" s="80"/>
      <c r="E24" s="68" t="str">
        <f t="shared" si="0"/>
        <v/>
      </c>
      <c r="F24" s="140" t="s">
        <v>357</v>
      </c>
      <c r="G24" s="140"/>
      <c r="H24" s="80"/>
      <c r="J24" s="206"/>
      <c r="K24" s="199"/>
      <c r="L24" s="199"/>
      <c r="M24" s="200"/>
    </row>
    <row r="25" spans="1:13" x14ac:dyDescent="0.25">
      <c r="A25" s="214"/>
      <c r="B25" s="215"/>
      <c r="C25" s="40">
        <v>19</v>
      </c>
      <c r="D25" s="82"/>
      <c r="E25" s="40" t="str">
        <f t="shared" si="0"/>
        <v/>
      </c>
      <c r="F25" s="176" t="s">
        <v>359</v>
      </c>
      <c r="G25" s="176"/>
      <c r="H25" s="82"/>
      <c r="J25" s="207"/>
      <c r="K25" s="197"/>
      <c r="L25" s="197"/>
      <c r="M25" s="198"/>
    </row>
    <row r="26" spans="1:13" x14ac:dyDescent="0.25">
      <c r="A26" s="214"/>
      <c r="B26" s="215"/>
      <c r="C26" s="68">
        <v>20</v>
      </c>
      <c r="D26" s="80"/>
      <c r="E26" s="68" t="str">
        <f t="shared" si="0"/>
        <v/>
      </c>
      <c r="F26" s="140" t="s">
        <v>361</v>
      </c>
      <c r="G26" s="140"/>
      <c r="H26" s="80"/>
      <c r="J26" s="206"/>
      <c r="K26" s="199"/>
      <c r="L26" s="199"/>
      <c r="M26" s="200"/>
    </row>
    <row r="27" spans="1:13" x14ac:dyDescent="0.25">
      <c r="A27" s="214"/>
      <c r="B27" s="215"/>
      <c r="C27" s="40">
        <v>21</v>
      </c>
      <c r="D27" s="82"/>
      <c r="E27" s="40" t="str">
        <f t="shared" si="0"/>
        <v/>
      </c>
      <c r="F27" s="176" t="s">
        <v>363</v>
      </c>
      <c r="G27" s="176"/>
      <c r="H27" s="82"/>
      <c r="J27" s="207"/>
      <c r="K27" s="197"/>
      <c r="L27" s="197"/>
      <c r="M27" s="198"/>
    </row>
    <row r="28" spans="1:13" x14ac:dyDescent="0.25">
      <c r="A28" s="214"/>
      <c r="B28" s="215"/>
      <c r="C28" s="68">
        <v>22</v>
      </c>
      <c r="D28" s="80"/>
      <c r="E28" s="68" t="str">
        <f t="shared" si="0"/>
        <v/>
      </c>
      <c r="F28" s="140" t="s">
        <v>365</v>
      </c>
      <c r="G28" s="140"/>
      <c r="H28" s="80"/>
      <c r="J28" s="206"/>
      <c r="K28" s="199"/>
      <c r="L28" s="199"/>
      <c r="M28" s="200"/>
    </row>
    <row r="29" spans="1:13" ht="15.75" thickBot="1" x14ac:dyDescent="0.3">
      <c r="A29" s="214"/>
      <c r="B29" s="215"/>
      <c r="C29" s="40">
        <v>23</v>
      </c>
      <c r="D29" s="82"/>
      <c r="E29" s="40" t="str">
        <f t="shared" si="0"/>
        <v/>
      </c>
      <c r="F29" s="176" t="s">
        <v>367</v>
      </c>
      <c r="G29" s="176"/>
      <c r="H29" s="82"/>
      <c r="J29" s="233"/>
      <c r="K29" s="234"/>
      <c r="L29" s="234"/>
      <c r="M29" s="235"/>
    </row>
    <row r="30" spans="1:13" x14ac:dyDescent="0.25">
      <c r="A30" s="214"/>
      <c r="B30" s="215"/>
      <c r="C30" s="68">
        <v>24</v>
      </c>
      <c r="D30" s="80"/>
      <c r="E30" s="68" t="str">
        <f t="shared" si="0"/>
        <v/>
      </c>
      <c r="F30" s="140" t="s">
        <v>369</v>
      </c>
      <c r="G30" s="140"/>
      <c r="H30" s="80"/>
    </row>
    <row r="31" spans="1:13" x14ac:dyDescent="0.25">
      <c r="A31" s="214"/>
      <c r="B31" s="215"/>
      <c r="C31" s="40">
        <v>25</v>
      </c>
      <c r="D31" s="82"/>
      <c r="E31" s="40" t="str">
        <f t="shared" si="0"/>
        <v/>
      </c>
      <c r="F31" s="176" t="s">
        <v>324</v>
      </c>
      <c r="G31" s="176"/>
      <c r="H31" s="82"/>
      <c r="J31" s="105"/>
      <c r="K31" s="94"/>
      <c r="L31" s="94"/>
      <c r="M31" s="94"/>
    </row>
    <row r="32" spans="1:13" ht="15.75" thickBot="1" x14ac:dyDescent="0.3">
      <c r="A32" s="214"/>
      <c r="B32" s="215"/>
      <c r="C32" s="68">
        <v>26</v>
      </c>
      <c r="D32" s="80"/>
      <c r="E32" s="68" t="str">
        <f t="shared" si="0"/>
        <v/>
      </c>
      <c r="F32" s="140" t="s">
        <v>326</v>
      </c>
      <c r="G32" s="140"/>
      <c r="H32" s="80"/>
      <c r="J32" s="105"/>
      <c r="K32" s="94"/>
      <c r="L32" s="94"/>
      <c r="M32" s="94"/>
    </row>
    <row r="33" spans="1:13" x14ac:dyDescent="0.25">
      <c r="A33" s="214"/>
      <c r="B33" s="215"/>
      <c r="C33" s="40">
        <v>27</v>
      </c>
      <c r="D33" s="82"/>
      <c r="E33" s="40" t="str">
        <f t="shared" si="0"/>
        <v/>
      </c>
      <c r="F33" s="176" t="s">
        <v>328</v>
      </c>
      <c r="G33" s="176"/>
      <c r="H33" s="82"/>
      <c r="J33" s="177" t="s">
        <v>10</v>
      </c>
      <c r="K33" s="178"/>
      <c r="L33" s="178"/>
      <c r="M33" s="179"/>
    </row>
    <row r="34" spans="1:13" x14ac:dyDescent="0.25">
      <c r="A34" s="214"/>
      <c r="B34" s="215"/>
      <c r="C34" s="68">
        <v>28</v>
      </c>
      <c r="D34" s="80"/>
      <c r="E34" s="68" t="str">
        <f t="shared" si="0"/>
        <v/>
      </c>
      <c r="F34" s="140" t="s">
        <v>330</v>
      </c>
      <c r="G34" s="140"/>
      <c r="H34" s="80"/>
      <c r="J34" s="151" t="s">
        <v>2</v>
      </c>
      <c r="K34" s="152"/>
      <c r="L34" s="152"/>
      <c r="M34" s="153"/>
    </row>
    <row r="35" spans="1:13" x14ac:dyDescent="0.25">
      <c r="A35" s="214"/>
      <c r="B35" s="215"/>
      <c r="C35" s="40">
        <v>29</v>
      </c>
      <c r="D35" s="82"/>
      <c r="E35" s="40" t="str">
        <f t="shared" si="0"/>
        <v/>
      </c>
      <c r="F35" s="176" t="s">
        <v>332</v>
      </c>
      <c r="G35" s="176"/>
      <c r="H35" s="82"/>
      <c r="J35" s="236" t="s">
        <v>9</v>
      </c>
      <c r="K35" s="237"/>
      <c r="L35" s="237"/>
      <c r="M35" s="238"/>
    </row>
    <row r="36" spans="1:13" ht="15" customHeight="1" thickBot="1" x14ac:dyDescent="0.3">
      <c r="A36" s="214"/>
      <c r="B36" s="215"/>
      <c r="C36" s="68">
        <v>30</v>
      </c>
      <c r="D36" s="80"/>
      <c r="E36" s="68" t="str">
        <f t="shared" si="0"/>
        <v/>
      </c>
      <c r="F36" s="140" t="s">
        <v>334</v>
      </c>
      <c r="G36" s="140"/>
      <c r="H36" s="80"/>
      <c r="J36" s="239" t="s">
        <v>8</v>
      </c>
      <c r="K36" s="240"/>
      <c r="L36" s="240"/>
      <c r="M36" s="241"/>
    </row>
    <row r="37" spans="1:13" ht="15" customHeight="1" x14ac:dyDescent="0.25">
      <c r="A37" s="214"/>
      <c r="B37" s="215"/>
      <c r="C37" s="40">
        <v>31</v>
      </c>
      <c r="D37" s="82"/>
      <c r="E37" s="40" t="str">
        <f t="shared" si="0"/>
        <v/>
      </c>
      <c r="F37" s="176" t="s">
        <v>336</v>
      </c>
      <c r="G37" s="176"/>
      <c r="H37" s="82"/>
      <c r="J37" s="94"/>
      <c r="K37" s="94"/>
      <c r="L37" s="94"/>
      <c r="M37" s="94"/>
    </row>
    <row r="38" spans="1:13" ht="15" customHeight="1" x14ac:dyDescent="0.25">
      <c r="A38" s="214"/>
      <c r="B38" s="215"/>
      <c r="C38" s="68">
        <v>32</v>
      </c>
      <c r="D38" s="80"/>
      <c r="E38" s="68" t="str">
        <f t="shared" si="0"/>
        <v/>
      </c>
      <c r="F38" s="140" t="s">
        <v>338</v>
      </c>
      <c r="G38" s="140"/>
      <c r="H38" s="80"/>
      <c r="J38" s="106"/>
      <c r="K38" s="106"/>
      <c r="L38" s="106"/>
      <c r="M38" s="106"/>
    </row>
    <row r="39" spans="1:13" ht="15.75" customHeight="1" thickBot="1" x14ac:dyDescent="0.3">
      <c r="A39" s="214"/>
      <c r="B39" s="215"/>
      <c r="C39" s="40">
        <v>33</v>
      </c>
      <c r="D39" s="82"/>
      <c r="E39" s="40" t="str">
        <f t="shared" si="0"/>
        <v/>
      </c>
      <c r="F39" s="176" t="s">
        <v>340</v>
      </c>
      <c r="G39" s="176"/>
      <c r="H39" s="82"/>
      <c r="J39" s="107"/>
      <c r="K39" s="106"/>
      <c r="L39" s="106"/>
      <c r="M39" s="106"/>
    </row>
    <row r="40" spans="1:13" ht="15" customHeight="1" x14ac:dyDescent="0.25">
      <c r="A40" s="214"/>
      <c r="B40" s="215"/>
      <c r="C40" s="68">
        <v>34</v>
      </c>
      <c r="D40" s="80"/>
      <c r="E40" s="68" t="str">
        <f t="shared" si="0"/>
        <v/>
      </c>
      <c r="F40" s="140" t="s">
        <v>342</v>
      </c>
      <c r="G40" s="140"/>
      <c r="H40" s="80"/>
      <c r="J40" s="189" t="s">
        <v>7</v>
      </c>
      <c r="K40" s="190"/>
      <c r="L40" s="190"/>
      <c r="M40" s="191"/>
    </row>
    <row r="41" spans="1:13" ht="15" customHeight="1" x14ac:dyDescent="0.25">
      <c r="A41" s="214"/>
      <c r="B41" s="215"/>
      <c r="C41" s="40">
        <v>35</v>
      </c>
      <c r="D41" s="82"/>
      <c r="E41" s="40" t="str">
        <f t="shared" si="0"/>
        <v/>
      </c>
      <c r="F41" s="176" t="s">
        <v>344</v>
      </c>
      <c r="G41" s="176"/>
      <c r="H41" s="82"/>
      <c r="J41" s="230"/>
      <c r="K41" s="231"/>
      <c r="L41" s="231"/>
      <c r="M41" s="232"/>
    </row>
    <row r="42" spans="1:13" ht="15" customHeight="1" thickBot="1" x14ac:dyDescent="0.3">
      <c r="A42" s="214"/>
      <c r="B42" s="215"/>
      <c r="C42" s="68">
        <v>36</v>
      </c>
      <c r="D42" s="80"/>
      <c r="E42" s="68" t="str">
        <f t="shared" si="0"/>
        <v/>
      </c>
      <c r="F42" s="140" t="s">
        <v>346</v>
      </c>
      <c r="G42" s="140"/>
      <c r="H42" s="80"/>
      <c r="J42" s="192"/>
      <c r="K42" s="193"/>
      <c r="L42" s="193"/>
      <c r="M42" s="194"/>
    </row>
    <row r="43" spans="1:13" ht="15" customHeight="1" thickBot="1" x14ac:dyDescent="0.3">
      <c r="A43" s="214"/>
      <c r="B43" s="215"/>
      <c r="C43" s="40">
        <v>37</v>
      </c>
      <c r="D43" s="82"/>
      <c r="E43" s="40" t="str">
        <f t="shared" si="0"/>
        <v/>
      </c>
      <c r="F43" s="176" t="s">
        <v>348</v>
      </c>
      <c r="G43" s="176"/>
      <c r="H43" s="82"/>
      <c r="J43" s="180" t="s">
        <v>4</v>
      </c>
      <c r="K43" s="181"/>
      <c r="L43" s="181"/>
      <c r="M43" s="182"/>
    </row>
    <row r="44" spans="1:13" ht="15" customHeight="1" x14ac:dyDescent="0.25">
      <c r="A44" s="214"/>
      <c r="B44" s="215"/>
      <c r="C44" s="68">
        <v>38</v>
      </c>
      <c r="D44" s="80"/>
      <c r="E44" s="68" t="str">
        <f t="shared" si="0"/>
        <v/>
      </c>
      <c r="F44" s="140" t="s">
        <v>350</v>
      </c>
      <c r="G44" s="140"/>
      <c r="H44" s="80"/>
      <c r="J44" s="172"/>
      <c r="K44" s="173"/>
      <c r="L44" s="173"/>
      <c r="M44" s="174"/>
    </row>
    <row r="45" spans="1:13" ht="15" customHeight="1" x14ac:dyDescent="0.25">
      <c r="A45" s="214"/>
      <c r="B45" s="215"/>
      <c r="C45" s="40">
        <v>39</v>
      </c>
      <c r="D45" s="82"/>
      <c r="E45" s="40" t="str">
        <f t="shared" si="0"/>
        <v/>
      </c>
      <c r="F45" s="176" t="s">
        <v>352</v>
      </c>
      <c r="G45" s="176"/>
      <c r="H45" s="82"/>
      <c r="J45" s="166"/>
      <c r="K45" s="167"/>
      <c r="L45" s="167"/>
      <c r="M45" s="168"/>
    </row>
    <row r="46" spans="1:13" ht="15" customHeight="1" x14ac:dyDescent="0.25">
      <c r="A46" s="214"/>
      <c r="B46" s="215"/>
      <c r="C46" s="68">
        <v>40</v>
      </c>
      <c r="D46" s="80"/>
      <c r="E46" s="68" t="str">
        <f t="shared" si="0"/>
        <v/>
      </c>
      <c r="F46" s="140" t="s">
        <v>354</v>
      </c>
      <c r="G46" s="140"/>
      <c r="H46" s="80"/>
      <c r="J46" s="163"/>
      <c r="K46" s="164"/>
      <c r="L46" s="164"/>
      <c r="M46" s="165"/>
    </row>
    <row r="47" spans="1:13" ht="15" customHeight="1" x14ac:dyDescent="0.25">
      <c r="A47" s="214"/>
      <c r="B47" s="215"/>
      <c r="C47" s="40">
        <v>41</v>
      </c>
      <c r="D47" s="82"/>
      <c r="E47" s="40" t="str">
        <f t="shared" si="0"/>
        <v/>
      </c>
      <c r="F47" s="176" t="s">
        <v>356</v>
      </c>
      <c r="G47" s="176"/>
      <c r="H47" s="82"/>
      <c r="J47" s="166"/>
      <c r="K47" s="167"/>
      <c r="L47" s="167"/>
      <c r="M47" s="168"/>
    </row>
    <row r="48" spans="1:13" ht="15" customHeight="1" x14ac:dyDescent="0.25">
      <c r="A48" s="214"/>
      <c r="B48" s="215"/>
      <c r="C48" s="68">
        <v>42</v>
      </c>
      <c r="D48" s="80"/>
      <c r="E48" s="68" t="str">
        <f t="shared" si="0"/>
        <v/>
      </c>
      <c r="F48" s="140" t="s">
        <v>358</v>
      </c>
      <c r="G48" s="140"/>
      <c r="H48" s="80"/>
      <c r="J48" s="163"/>
      <c r="K48" s="164"/>
      <c r="L48" s="164"/>
      <c r="M48" s="165"/>
    </row>
    <row r="49" spans="1:13" ht="15" customHeight="1" x14ac:dyDescent="0.25">
      <c r="A49" s="214"/>
      <c r="B49" s="215"/>
      <c r="C49" s="40">
        <v>43</v>
      </c>
      <c r="D49" s="82"/>
      <c r="E49" s="40" t="str">
        <f t="shared" si="0"/>
        <v/>
      </c>
      <c r="F49" s="176" t="s">
        <v>360</v>
      </c>
      <c r="G49" s="176"/>
      <c r="H49" s="82"/>
      <c r="J49" s="166"/>
      <c r="K49" s="167"/>
      <c r="L49" s="167"/>
      <c r="M49" s="168"/>
    </row>
    <row r="50" spans="1:13" ht="15" customHeight="1" x14ac:dyDescent="0.25">
      <c r="A50" s="214"/>
      <c r="B50" s="215"/>
      <c r="C50" s="68">
        <v>44</v>
      </c>
      <c r="D50" s="80"/>
      <c r="E50" s="68" t="str">
        <f t="shared" si="0"/>
        <v/>
      </c>
      <c r="F50" s="140" t="s">
        <v>362</v>
      </c>
      <c r="G50" s="140"/>
      <c r="H50" s="80"/>
      <c r="J50" s="163"/>
      <c r="K50" s="164"/>
      <c r="L50" s="164"/>
      <c r="M50" s="165"/>
    </row>
    <row r="51" spans="1:13" ht="15" customHeight="1" x14ac:dyDescent="0.25">
      <c r="A51" s="214"/>
      <c r="B51" s="215"/>
      <c r="C51" s="40">
        <v>45</v>
      </c>
      <c r="D51" s="82"/>
      <c r="E51" s="40" t="str">
        <f t="shared" si="0"/>
        <v/>
      </c>
      <c r="F51" s="176" t="s">
        <v>364</v>
      </c>
      <c r="G51" s="176"/>
      <c r="H51" s="82"/>
      <c r="J51" s="166"/>
      <c r="K51" s="167"/>
      <c r="L51" s="167"/>
      <c r="M51" s="168"/>
    </row>
    <row r="52" spans="1:13" ht="15" customHeight="1" x14ac:dyDescent="0.25">
      <c r="A52" s="214"/>
      <c r="B52" s="215"/>
      <c r="C52" s="68">
        <v>46</v>
      </c>
      <c r="D52" s="80"/>
      <c r="E52" s="68" t="str">
        <f t="shared" si="0"/>
        <v/>
      </c>
      <c r="F52" s="140" t="s">
        <v>366</v>
      </c>
      <c r="G52" s="140"/>
      <c r="H52" s="80"/>
      <c r="J52" s="163"/>
      <c r="K52" s="164"/>
      <c r="L52" s="164"/>
      <c r="M52" s="165"/>
    </row>
    <row r="53" spans="1:13" ht="15" customHeight="1" x14ac:dyDescent="0.25">
      <c r="A53" s="214"/>
      <c r="B53" s="215"/>
      <c r="C53" s="40">
        <v>47</v>
      </c>
      <c r="D53" s="82"/>
      <c r="E53" s="40" t="str">
        <f t="shared" si="0"/>
        <v/>
      </c>
      <c r="F53" s="176" t="s">
        <v>368</v>
      </c>
      <c r="G53" s="176"/>
      <c r="H53" s="82"/>
      <c r="J53" s="166"/>
      <c r="K53" s="167"/>
      <c r="L53" s="167"/>
      <c r="M53" s="168"/>
    </row>
    <row r="54" spans="1:13" ht="15" customHeight="1" x14ac:dyDescent="0.25">
      <c r="A54" s="214"/>
      <c r="B54" s="215"/>
      <c r="C54" s="68">
        <v>48</v>
      </c>
      <c r="D54" s="80"/>
      <c r="E54" s="68" t="str">
        <f t="shared" si="0"/>
        <v/>
      </c>
      <c r="F54" s="140" t="s">
        <v>370</v>
      </c>
      <c r="G54" s="140"/>
      <c r="H54" s="80"/>
      <c r="J54" s="163"/>
      <c r="K54" s="164"/>
      <c r="L54" s="164"/>
      <c r="M54" s="165"/>
    </row>
    <row r="55" spans="1:13" ht="15" customHeight="1" x14ac:dyDescent="0.25">
      <c r="A55" s="216" t="s">
        <v>708</v>
      </c>
      <c r="B55" s="217"/>
      <c r="C55" s="70">
        <v>49</v>
      </c>
      <c r="D55" s="79"/>
      <c r="E55" s="70" t="str">
        <f t="shared" si="0"/>
        <v/>
      </c>
      <c r="F55" s="146" t="s">
        <v>371</v>
      </c>
      <c r="G55" s="146"/>
      <c r="H55" s="79"/>
      <c r="J55" s="166"/>
      <c r="K55" s="167"/>
      <c r="L55" s="167"/>
      <c r="M55" s="168"/>
    </row>
    <row r="56" spans="1:13" ht="15" customHeight="1" x14ac:dyDescent="0.25">
      <c r="A56" s="216"/>
      <c r="B56" s="217"/>
      <c r="C56" s="39">
        <v>50</v>
      </c>
      <c r="D56" s="81"/>
      <c r="E56" s="39" t="str">
        <f t="shared" si="0"/>
        <v/>
      </c>
      <c r="F56" s="147" t="s">
        <v>373</v>
      </c>
      <c r="G56" s="147"/>
      <c r="H56" s="81"/>
      <c r="J56" s="163"/>
      <c r="K56" s="164"/>
      <c r="L56" s="164"/>
      <c r="M56" s="165"/>
    </row>
    <row r="57" spans="1:13" ht="15" customHeight="1" x14ac:dyDescent="0.25">
      <c r="A57" s="216"/>
      <c r="B57" s="217"/>
      <c r="C57" s="70">
        <v>51</v>
      </c>
      <c r="D57" s="79"/>
      <c r="E57" s="70" t="str">
        <f t="shared" si="0"/>
        <v/>
      </c>
      <c r="F57" s="146" t="s">
        <v>375</v>
      </c>
      <c r="G57" s="146"/>
      <c r="H57" s="79"/>
      <c r="J57" s="166"/>
      <c r="K57" s="167"/>
      <c r="L57" s="167"/>
      <c r="M57" s="168"/>
    </row>
    <row r="58" spans="1:13" ht="15" customHeight="1" x14ac:dyDescent="0.25">
      <c r="A58" s="216"/>
      <c r="B58" s="217"/>
      <c r="C58" s="39">
        <v>52</v>
      </c>
      <c r="D58" s="81"/>
      <c r="E58" s="39" t="str">
        <f t="shared" si="0"/>
        <v/>
      </c>
      <c r="F58" s="140" t="s">
        <v>377</v>
      </c>
      <c r="G58" s="140"/>
      <c r="H58" s="81"/>
      <c r="J58" s="163"/>
      <c r="K58" s="164"/>
      <c r="L58" s="164"/>
      <c r="M58" s="165"/>
    </row>
    <row r="59" spans="1:13" ht="15" customHeight="1" x14ac:dyDescent="0.25">
      <c r="A59" s="216"/>
      <c r="B59" s="217"/>
      <c r="C59" s="70">
        <v>53</v>
      </c>
      <c r="D59" s="79"/>
      <c r="E59" s="70" t="str">
        <f t="shared" si="0"/>
        <v/>
      </c>
      <c r="F59" s="146" t="s">
        <v>379</v>
      </c>
      <c r="G59" s="146"/>
      <c r="H59" s="79"/>
      <c r="J59" s="166"/>
      <c r="K59" s="167"/>
      <c r="L59" s="167"/>
      <c r="M59" s="168"/>
    </row>
    <row r="60" spans="1:13" ht="15" customHeight="1" x14ac:dyDescent="0.25">
      <c r="A60" s="216"/>
      <c r="B60" s="217"/>
      <c r="C60" s="39">
        <v>54</v>
      </c>
      <c r="D60" s="81"/>
      <c r="E60" s="39" t="str">
        <f t="shared" si="0"/>
        <v/>
      </c>
      <c r="F60" s="140" t="s">
        <v>381</v>
      </c>
      <c r="G60" s="140"/>
      <c r="H60" s="81"/>
      <c r="J60" s="163"/>
      <c r="K60" s="164"/>
      <c r="L60" s="164"/>
      <c r="M60" s="165"/>
    </row>
    <row r="61" spans="1:13" ht="15" customHeight="1" x14ac:dyDescent="0.25">
      <c r="A61" s="216"/>
      <c r="B61" s="217"/>
      <c r="C61" s="70">
        <v>55</v>
      </c>
      <c r="D61" s="79"/>
      <c r="E61" s="70" t="str">
        <f t="shared" ref="E61:E64" si="1">IF(D61="A","ACTIF",(IF(D61="U","UPLINK",(IF(D61="D","DOWN",(IF(D61="S","SPÉCIAL","")))))))</f>
        <v/>
      </c>
      <c r="F61" s="146" t="s">
        <v>383</v>
      </c>
      <c r="G61" s="146"/>
      <c r="H61" s="79"/>
      <c r="J61" s="166"/>
      <c r="K61" s="167"/>
      <c r="L61" s="167"/>
      <c r="M61" s="168"/>
    </row>
    <row r="62" spans="1:13" ht="15" customHeight="1" x14ac:dyDescent="0.25">
      <c r="A62" s="216"/>
      <c r="B62" s="217"/>
      <c r="C62" s="39">
        <v>56</v>
      </c>
      <c r="D62" s="81"/>
      <c r="E62" s="39" t="str">
        <f t="shared" si="1"/>
        <v/>
      </c>
      <c r="F62" s="147" t="s">
        <v>385</v>
      </c>
      <c r="G62" s="147"/>
      <c r="H62" s="81"/>
      <c r="J62" s="163"/>
      <c r="K62" s="164"/>
      <c r="L62" s="164"/>
      <c r="M62" s="165"/>
    </row>
    <row r="63" spans="1:13" ht="15" customHeight="1" x14ac:dyDescent="0.25">
      <c r="A63" s="216"/>
      <c r="B63" s="217"/>
      <c r="C63" s="70">
        <v>57</v>
      </c>
      <c r="D63" s="79"/>
      <c r="E63" s="70" t="str">
        <f t="shared" si="1"/>
        <v/>
      </c>
      <c r="F63" s="146" t="s">
        <v>387</v>
      </c>
      <c r="G63" s="146"/>
      <c r="H63" s="79"/>
      <c r="J63" s="169"/>
      <c r="K63" s="170"/>
      <c r="L63" s="170"/>
      <c r="M63" s="171"/>
    </row>
    <row r="64" spans="1:13" x14ac:dyDescent="0.25">
      <c r="A64" s="216"/>
      <c r="B64" s="217"/>
      <c r="C64" s="39">
        <v>58</v>
      </c>
      <c r="D64" s="81"/>
      <c r="E64" s="39" t="str">
        <f t="shared" si="1"/>
        <v/>
      </c>
      <c r="F64" s="140" t="s">
        <v>389</v>
      </c>
      <c r="G64" s="140"/>
      <c r="H64" s="81"/>
      <c r="J64" s="163"/>
      <c r="K64" s="164"/>
      <c r="L64" s="164"/>
      <c r="M64" s="165"/>
    </row>
    <row r="65" spans="1:13" x14ac:dyDescent="0.25">
      <c r="A65" s="216"/>
      <c r="B65" s="217"/>
      <c r="C65" s="70">
        <v>59</v>
      </c>
      <c r="D65" s="79"/>
      <c r="E65" s="70" t="str">
        <f t="shared" ref="E65:E128" si="2">IF(D65="A","ACTIF",(IF(D65="U","UPLINK",(IF(D65="D","DOWN",(IF(D65="S","SPÉCIAL","")))))))</f>
        <v/>
      </c>
      <c r="F65" s="146" t="s">
        <v>391</v>
      </c>
      <c r="G65" s="146"/>
      <c r="H65" s="79"/>
      <c r="J65" s="169"/>
      <c r="K65" s="170"/>
      <c r="L65" s="170"/>
      <c r="M65" s="171"/>
    </row>
    <row r="66" spans="1:13" ht="15.75" thickBot="1" x14ac:dyDescent="0.3">
      <c r="A66" s="216"/>
      <c r="B66" s="217"/>
      <c r="C66" s="68">
        <v>60</v>
      </c>
      <c r="D66" s="80"/>
      <c r="E66" s="68" t="str">
        <f t="shared" si="2"/>
        <v/>
      </c>
      <c r="F66" s="140" t="s">
        <v>393</v>
      </c>
      <c r="G66" s="140"/>
      <c r="H66" s="80"/>
      <c r="J66" s="211"/>
      <c r="K66" s="212"/>
      <c r="L66" s="212"/>
      <c r="M66" s="213"/>
    </row>
    <row r="67" spans="1:13" x14ac:dyDescent="0.25">
      <c r="A67" s="216"/>
      <c r="B67" s="217"/>
      <c r="C67" s="70">
        <v>61</v>
      </c>
      <c r="D67" s="79"/>
      <c r="E67" s="70" t="str">
        <f t="shared" si="2"/>
        <v/>
      </c>
      <c r="F67" s="146" t="s">
        <v>395</v>
      </c>
      <c r="G67" s="146"/>
      <c r="H67" s="79"/>
      <c r="J67" s="94"/>
      <c r="K67" s="94"/>
      <c r="L67" s="94"/>
      <c r="M67" s="94"/>
    </row>
    <row r="68" spans="1:13" x14ac:dyDescent="0.25">
      <c r="A68" s="216"/>
      <c r="B68" s="217"/>
      <c r="C68" s="68">
        <v>62</v>
      </c>
      <c r="D68" s="80"/>
      <c r="E68" s="68" t="str">
        <f t="shared" si="2"/>
        <v/>
      </c>
      <c r="F68" s="147" t="s">
        <v>397</v>
      </c>
      <c r="G68" s="147"/>
      <c r="H68" s="80"/>
      <c r="J68" s="94"/>
      <c r="K68" s="94"/>
      <c r="L68" s="94"/>
      <c r="M68" s="94"/>
    </row>
    <row r="69" spans="1:13" x14ac:dyDescent="0.25">
      <c r="A69" s="216"/>
      <c r="B69" s="217"/>
      <c r="C69" s="70">
        <v>63</v>
      </c>
      <c r="D69" s="79"/>
      <c r="E69" s="70" t="str">
        <f t="shared" si="2"/>
        <v/>
      </c>
      <c r="F69" s="146" t="s">
        <v>399</v>
      </c>
      <c r="G69" s="146"/>
      <c r="H69" s="79"/>
      <c r="J69" s="94"/>
      <c r="K69" s="94"/>
      <c r="L69" s="94"/>
      <c r="M69" s="94"/>
    </row>
    <row r="70" spans="1:13" x14ac:dyDescent="0.25">
      <c r="A70" s="216"/>
      <c r="B70" s="217"/>
      <c r="C70" s="68">
        <v>64</v>
      </c>
      <c r="D70" s="80"/>
      <c r="E70" s="68" t="str">
        <f t="shared" si="2"/>
        <v/>
      </c>
      <c r="F70" s="140" t="s">
        <v>401</v>
      </c>
      <c r="G70" s="140"/>
      <c r="H70" s="80"/>
      <c r="J70" s="94"/>
      <c r="K70" s="94"/>
      <c r="L70" s="94"/>
      <c r="M70" s="94"/>
    </row>
    <row r="71" spans="1:13" x14ac:dyDescent="0.25">
      <c r="A71" s="216"/>
      <c r="B71" s="217"/>
      <c r="C71" s="70">
        <v>65</v>
      </c>
      <c r="D71" s="79"/>
      <c r="E71" s="70" t="str">
        <f t="shared" si="2"/>
        <v/>
      </c>
      <c r="F71" s="146" t="s">
        <v>403</v>
      </c>
      <c r="G71" s="146"/>
      <c r="H71" s="79"/>
    </row>
    <row r="72" spans="1:13" x14ac:dyDescent="0.25">
      <c r="A72" s="216"/>
      <c r="B72" s="217"/>
      <c r="C72" s="68">
        <v>66</v>
      </c>
      <c r="D72" s="80"/>
      <c r="E72" s="68" t="str">
        <f t="shared" si="2"/>
        <v/>
      </c>
      <c r="F72" s="140" t="s">
        <v>405</v>
      </c>
      <c r="G72" s="140"/>
      <c r="H72" s="80"/>
    </row>
    <row r="73" spans="1:13" x14ac:dyDescent="0.25">
      <c r="A73" s="216"/>
      <c r="B73" s="217"/>
      <c r="C73" s="70">
        <v>67</v>
      </c>
      <c r="D73" s="79"/>
      <c r="E73" s="70" t="str">
        <f t="shared" si="2"/>
        <v/>
      </c>
      <c r="F73" s="146" t="s">
        <v>407</v>
      </c>
      <c r="G73" s="146"/>
      <c r="H73" s="79"/>
    </row>
    <row r="74" spans="1:13" x14ac:dyDescent="0.25">
      <c r="A74" s="216"/>
      <c r="B74" s="217"/>
      <c r="C74" s="68">
        <v>68</v>
      </c>
      <c r="D74" s="80"/>
      <c r="E74" s="68" t="str">
        <f t="shared" si="2"/>
        <v/>
      </c>
      <c r="F74" s="147" t="s">
        <v>409</v>
      </c>
      <c r="G74" s="147"/>
      <c r="H74" s="80"/>
    </row>
    <row r="75" spans="1:13" ht="15" customHeight="1" x14ac:dyDescent="0.25">
      <c r="A75" s="216"/>
      <c r="B75" s="217"/>
      <c r="C75" s="70">
        <v>69</v>
      </c>
      <c r="D75" s="79"/>
      <c r="E75" s="70" t="str">
        <f t="shared" si="2"/>
        <v/>
      </c>
      <c r="F75" s="146" t="s">
        <v>411</v>
      </c>
      <c r="G75" s="146"/>
      <c r="H75" s="79"/>
      <c r="J75" s="106"/>
      <c r="K75" s="106"/>
      <c r="L75" s="106"/>
      <c r="M75" s="106"/>
    </row>
    <row r="76" spans="1:13" ht="15" customHeight="1" x14ac:dyDescent="0.25">
      <c r="A76" s="216"/>
      <c r="B76" s="217"/>
      <c r="C76" s="68">
        <v>70</v>
      </c>
      <c r="D76" s="80"/>
      <c r="E76" s="68" t="str">
        <f t="shared" si="2"/>
        <v/>
      </c>
      <c r="F76" s="140" t="s">
        <v>413</v>
      </c>
      <c r="G76" s="140"/>
      <c r="H76" s="80"/>
      <c r="J76" s="106"/>
      <c r="K76" s="106"/>
      <c r="L76" s="106"/>
      <c r="M76" s="106"/>
    </row>
    <row r="77" spans="1:13" ht="15" customHeight="1" x14ac:dyDescent="0.25">
      <c r="A77" s="216"/>
      <c r="B77" s="217"/>
      <c r="C77" s="70">
        <v>71</v>
      </c>
      <c r="D77" s="79"/>
      <c r="E77" s="70" t="str">
        <f t="shared" si="2"/>
        <v/>
      </c>
      <c r="F77" s="146" t="s">
        <v>415</v>
      </c>
      <c r="G77" s="146"/>
      <c r="H77" s="79"/>
      <c r="J77" s="106"/>
      <c r="K77" s="106"/>
      <c r="L77" s="106"/>
      <c r="M77" s="106"/>
    </row>
    <row r="78" spans="1:13" ht="15.75" customHeight="1" x14ac:dyDescent="0.25">
      <c r="A78" s="216"/>
      <c r="B78" s="217"/>
      <c r="C78" s="68">
        <v>72</v>
      </c>
      <c r="D78" s="80"/>
      <c r="E78" s="68" t="str">
        <f t="shared" si="2"/>
        <v/>
      </c>
      <c r="F78" s="140" t="s">
        <v>417</v>
      </c>
      <c r="G78" s="140"/>
      <c r="H78" s="80"/>
      <c r="J78" s="106"/>
      <c r="K78" s="106"/>
      <c r="L78" s="106"/>
      <c r="M78" s="106"/>
    </row>
    <row r="79" spans="1:13" ht="15" customHeight="1" x14ac:dyDescent="0.25">
      <c r="A79" s="216"/>
      <c r="B79" s="217"/>
      <c r="C79" s="70">
        <v>73</v>
      </c>
      <c r="D79" s="79"/>
      <c r="E79" s="70" t="str">
        <f t="shared" si="2"/>
        <v/>
      </c>
      <c r="F79" s="146" t="s">
        <v>372</v>
      </c>
      <c r="G79" s="146"/>
      <c r="H79" s="79"/>
      <c r="J79" s="106"/>
      <c r="K79" s="106"/>
      <c r="L79" s="106"/>
      <c r="M79" s="106"/>
    </row>
    <row r="80" spans="1:13" ht="15" customHeight="1" x14ac:dyDescent="0.25">
      <c r="A80" s="216"/>
      <c r="B80" s="217"/>
      <c r="C80" s="68">
        <v>74</v>
      </c>
      <c r="D80" s="80"/>
      <c r="E80" s="68" t="str">
        <f t="shared" si="2"/>
        <v/>
      </c>
      <c r="F80" s="140" t="s">
        <v>374</v>
      </c>
      <c r="G80" s="140"/>
      <c r="H80" s="80"/>
      <c r="J80" s="106"/>
      <c r="K80" s="106"/>
      <c r="L80" s="106"/>
      <c r="M80" s="106"/>
    </row>
    <row r="81" spans="1:13" ht="15" customHeight="1" x14ac:dyDescent="0.25">
      <c r="A81" s="216"/>
      <c r="B81" s="217"/>
      <c r="C81" s="70">
        <v>75</v>
      </c>
      <c r="D81" s="79"/>
      <c r="E81" s="70" t="str">
        <f t="shared" si="2"/>
        <v/>
      </c>
      <c r="F81" s="146" t="s">
        <v>376</v>
      </c>
      <c r="G81" s="146"/>
      <c r="H81" s="79"/>
      <c r="J81" s="106"/>
      <c r="K81" s="106"/>
      <c r="L81" s="106"/>
      <c r="M81" s="106"/>
    </row>
    <row r="82" spans="1:13" ht="15" customHeight="1" x14ac:dyDescent="0.25">
      <c r="A82" s="216"/>
      <c r="B82" s="217"/>
      <c r="C82" s="68">
        <v>76</v>
      </c>
      <c r="D82" s="80"/>
      <c r="E82" s="68" t="str">
        <f t="shared" si="2"/>
        <v/>
      </c>
      <c r="F82" s="140" t="s">
        <v>378</v>
      </c>
      <c r="G82" s="140"/>
      <c r="H82" s="80"/>
      <c r="J82" s="106"/>
      <c r="K82" s="106"/>
      <c r="L82" s="106"/>
      <c r="M82" s="106"/>
    </row>
    <row r="83" spans="1:13" ht="15" customHeight="1" x14ac:dyDescent="0.25">
      <c r="A83" s="216"/>
      <c r="B83" s="217"/>
      <c r="C83" s="70">
        <v>77</v>
      </c>
      <c r="D83" s="79"/>
      <c r="E83" s="70" t="str">
        <f t="shared" si="2"/>
        <v/>
      </c>
      <c r="F83" s="146" t="s">
        <v>380</v>
      </c>
      <c r="G83" s="146"/>
      <c r="H83" s="79"/>
      <c r="J83" s="106"/>
      <c r="K83" s="106"/>
      <c r="L83" s="106"/>
      <c r="M83" s="106"/>
    </row>
    <row r="84" spans="1:13" ht="15" customHeight="1" x14ac:dyDescent="0.25">
      <c r="A84" s="216"/>
      <c r="B84" s="217"/>
      <c r="C84" s="68">
        <v>78</v>
      </c>
      <c r="D84" s="80"/>
      <c r="E84" s="68" t="str">
        <f t="shared" si="2"/>
        <v/>
      </c>
      <c r="F84" s="140" t="s">
        <v>382</v>
      </c>
      <c r="G84" s="140"/>
      <c r="H84" s="80"/>
      <c r="J84" s="106"/>
      <c r="K84" s="106"/>
      <c r="L84" s="106"/>
      <c r="M84" s="106"/>
    </row>
    <row r="85" spans="1:13" ht="15" customHeight="1" x14ac:dyDescent="0.25">
      <c r="A85" s="216"/>
      <c r="B85" s="217"/>
      <c r="C85" s="70">
        <v>79</v>
      </c>
      <c r="D85" s="79"/>
      <c r="E85" s="70" t="str">
        <f t="shared" si="2"/>
        <v/>
      </c>
      <c r="F85" s="146" t="s">
        <v>384</v>
      </c>
      <c r="G85" s="146"/>
      <c r="H85" s="79"/>
      <c r="J85" s="106"/>
      <c r="K85" s="106"/>
      <c r="L85" s="106"/>
      <c r="M85" s="106"/>
    </row>
    <row r="86" spans="1:13" ht="15" customHeight="1" x14ac:dyDescent="0.25">
      <c r="A86" s="216"/>
      <c r="B86" s="217"/>
      <c r="C86" s="68">
        <v>80</v>
      </c>
      <c r="D86" s="80"/>
      <c r="E86" s="68" t="str">
        <f t="shared" si="2"/>
        <v/>
      </c>
      <c r="F86" s="140" t="s">
        <v>386</v>
      </c>
      <c r="G86" s="140"/>
      <c r="H86" s="80"/>
      <c r="J86" s="106"/>
      <c r="K86" s="106"/>
      <c r="L86" s="106"/>
      <c r="M86" s="106"/>
    </row>
    <row r="87" spans="1:13" ht="15" customHeight="1" x14ac:dyDescent="0.25">
      <c r="A87" s="216"/>
      <c r="B87" s="217"/>
      <c r="C87" s="70">
        <v>81</v>
      </c>
      <c r="D87" s="79"/>
      <c r="E87" s="70" t="str">
        <f t="shared" si="2"/>
        <v/>
      </c>
      <c r="F87" s="146" t="s">
        <v>388</v>
      </c>
      <c r="G87" s="146"/>
      <c r="H87" s="79"/>
      <c r="J87" s="106"/>
      <c r="K87" s="106"/>
      <c r="L87" s="106"/>
      <c r="M87" s="106"/>
    </row>
    <row r="88" spans="1:13" ht="15" customHeight="1" x14ac:dyDescent="0.25">
      <c r="A88" s="216"/>
      <c r="B88" s="217"/>
      <c r="C88" s="68">
        <v>82</v>
      </c>
      <c r="D88" s="80"/>
      <c r="E88" s="68" t="str">
        <f t="shared" si="2"/>
        <v/>
      </c>
      <c r="F88" s="140" t="s">
        <v>390</v>
      </c>
      <c r="G88" s="140"/>
      <c r="H88" s="80"/>
      <c r="J88" s="106"/>
      <c r="K88" s="106"/>
      <c r="L88" s="106"/>
      <c r="M88" s="106"/>
    </row>
    <row r="89" spans="1:13" ht="15" customHeight="1" x14ac:dyDescent="0.25">
      <c r="A89" s="216"/>
      <c r="B89" s="217"/>
      <c r="C89" s="70">
        <v>83</v>
      </c>
      <c r="D89" s="79"/>
      <c r="E89" s="70" t="str">
        <f t="shared" si="2"/>
        <v/>
      </c>
      <c r="F89" s="146" t="s">
        <v>392</v>
      </c>
      <c r="G89" s="146"/>
      <c r="H89" s="79"/>
      <c r="J89" s="106"/>
      <c r="K89" s="106"/>
      <c r="L89" s="106"/>
      <c r="M89" s="106"/>
    </row>
    <row r="90" spans="1:13" ht="15" customHeight="1" x14ac:dyDescent="0.25">
      <c r="A90" s="216"/>
      <c r="B90" s="217"/>
      <c r="C90" s="68">
        <v>84</v>
      </c>
      <c r="D90" s="80"/>
      <c r="E90" s="68" t="str">
        <f t="shared" si="2"/>
        <v/>
      </c>
      <c r="F90" s="140" t="s">
        <v>394</v>
      </c>
      <c r="G90" s="140"/>
      <c r="H90" s="80"/>
      <c r="J90" s="106"/>
      <c r="K90" s="106"/>
      <c r="L90" s="106"/>
      <c r="M90" s="106"/>
    </row>
    <row r="91" spans="1:13" ht="15" customHeight="1" x14ac:dyDescent="0.25">
      <c r="A91" s="216"/>
      <c r="B91" s="217"/>
      <c r="C91" s="70">
        <v>85</v>
      </c>
      <c r="D91" s="79"/>
      <c r="E91" s="70" t="str">
        <f t="shared" si="2"/>
        <v/>
      </c>
      <c r="F91" s="146" t="s">
        <v>396</v>
      </c>
      <c r="G91" s="146"/>
      <c r="H91" s="79"/>
      <c r="J91" s="106"/>
      <c r="K91" s="106"/>
      <c r="L91" s="106"/>
      <c r="M91" s="106"/>
    </row>
    <row r="92" spans="1:13" ht="15" customHeight="1" x14ac:dyDescent="0.25">
      <c r="A92" s="216"/>
      <c r="B92" s="217"/>
      <c r="C92" s="68">
        <v>86</v>
      </c>
      <c r="D92" s="80"/>
      <c r="E92" s="68" t="str">
        <f t="shared" si="2"/>
        <v/>
      </c>
      <c r="F92" s="140" t="s">
        <v>398</v>
      </c>
      <c r="G92" s="140"/>
      <c r="H92" s="80"/>
      <c r="J92" s="106"/>
      <c r="K92" s="106"/>
      <c r="L92" s="106"/>
      <c r="M92" s="106"/>
    </row>
    <row r="93" spans="1:13" ht="15" customHeight="1" x14ac:dyDescent="0.25">
      <c r="A93" s="216"/>
      <c r="B93" s="217"/>
      <c r="C93" s="70">
        <v>87</v>
      </c>
      <c r="D93" s="79"/>
      <c r="E93" s="70" t="str">
        <f t="shared" si="2"/>
        <v/>
      </c>
      <c r="F93" s="146" t="s">
        <v>400</v>
      </c>
      <c r="G93" s="146"/>
      <c r="H93" s="79"/>
      <c r="J93" s="106"/>
      <c r="K93" s="106"/>
      <c r="L93" s="106"/>
      <c r="M93" s="106"/>
    </row>
    <row r="94" spans="1:13" ht="15" customHeight="1" x14ac:dyDescent="0.25">
      <c r="A94" s="216"/>
      <c r="B94" s="217"/>
      <c r="C94" s="68">
        <v>88</v>
      </c>
      <c r="D94" s="80"/>
      <c r="E94" s="68" t="str">
        <f t="shared" si="2"/>
        <v/>
      </c>
      <c r="F94" s="140" t="s">
        <v>402</v>
      </c>
      <c r="G94" s="140"/>
      <c r="H94" s="80"/>
      <c r="J94" s="106"/>
      <c r="K94" s="106"/>
      <c r="L94" s="106"/>
      <c r="M94" s="106"/>
    </row>
    <row r="95" spans="1:13" ht="15" customHeight="1" x14ac:dyDescent="0.25">
      <c r="A95" s="216"/>
      <c r="B95" s="217"/>
      <c r="C95" s="70">
        <v>89</v>
      </c>
      <c r="D95" s="79"/>
      <c r="E95" s="70" t="str">
        <f t="shared" si="2"/>
        <v/>
      </c>
      <c r="F95" s="146" t="s">
        <v>404</v>
      </c>
      <c r="G95" s="146"/>
      <c r="H95" s="79"/>
      <c r="J95" s="106"/>
      <c r="K95" s="106"/>
      <c r="L95" s="106"/>
      <c r="M95" s="106"/>
    </row>
    <row r="96" spans="1:13" ht="15" customHeight="1" x14ac:dyDescent="0.25">
      <c r="A96" s="216"/>
      <c r="B96" s="217"/>
      <c r="C96" s="68">
        <v>90</v>
      </c>
      <c r="D96" s="80"/>
      <c r="E96" s="68" t="str">
        <f t="shared" si="2"/>
        <v/>
      </c>
      <c r="F96" s="140" t="s">
        <v>406</v>
      </c>
      <c r="G96" s="140"/>
      <c r="H96" s="80"/>
      <c r="J96" s="106"/>
      <c r="K96" s="106"/>
      <c r="L96" s="106"/>
      <c r="M96" s="106"/>
    </row>
    <row r="97" spans="1:13" ht="15" customHeight="1" x14ac:dyDescent="0.25">
      <c r="A97" s="216"/>
      <c r="B97" s="217"/>
      <c r="C97" s="70">
        <v>91</v>
      </c>
      <c r="D97" s="79"/>
      <c r="E97" s="70" t="str">
        <f t="shared" si="2"/>
        <v/>
      </c>
      <c r="F97" s="146" t="s">
        <v>408</v>
      </c>
      <c r="G97" s="146"/>
      <c r="H97" s="79"/>
      <c r="J97" s="106"/>
      <c r="K97" s="106"/>
      <c r="L97" s="106"/>
      <c r="M97" s="106"/>
    </row>
    <row r="98" spans="1:13" ht="15" customHeight="1" x14ac:dyDescent="0.25">
      <c r="A98" s="216"/>
      <c r="B98" s="217"/>
      <c r="C98" s="68">
        <v>92</v>
      </c>
      <c r="D98" s="80"/>
      <c r="E98" s="68" t="str">
        <f t="shared" si="2"/>
        <v/>
      </c>
      <c r="F98" s="140" t="s">
        <v>410</v>
      </c>
      <c r="G98" s="140"/>
      <c r="H98" s="80"/>
      <c r="J98" s="106"/>
      <c r="K98" s="106"/>
      <c r="L98" s="106"/>
      <c r="M98" s="106"/>
    </row>
    <row r="99" spans="1:13" ht="15" customHeight="1" x14ac:dyDescent="0.25">
      <c r="A99" s="216"/>
      <c r="B99" s="217"/>
      <c r="C99" s="70">
        <v>93</v>
      </c>
      <c r="D99" s="79"/>
      <c r="E99" s="70" t="str">
        <f t="shared" si="2"/>
        <v/>
      </c>
      <c r="F99" s="146" t="s">
        <v>412</v>
      </c>
      <c r="G99" s="146"/>
      <c r="H99" s="79"/>
      <c r="J99" s="106"/>
      <c r="K99" s="106"/>
      <c r="L99" s="106"/>
      <c r="M99" s="106"/>
    </row>
    <row r="100" spans="1:13" ht="15" customHeight="1" x14ac:dyDescent="0.25">
      <c r="A100" s="216"/>
      <c r="B100" s="217"/>
      <c r="C100" s="68">
        <v>94</v>
      </c>
      <c r="D100" s="80"/>
      <c r="E100" s="68" t="str">
        <f t="shared" si="2"/>
        <v/>
      </c>
      <c r="F100" s="140" t="s">
        <v>414</v>
      </c>
      <c r="G100" s="140"/>
      <c r="H100" s="80"/>
      <c r="J100" s="106"/>
      <c r="K100" s="106"/>
      <c r="L100" s="106"/>
      <c r="M100" s="106"/>
    </row>
    <row r="101" spans="1:13" ht="15" customHeight="1" x14ac:dyDescent="0.25">
      <c r="A101" s="216"/>
      <c r="B101" s="217"/>
      <c r="C101" s="70">
        <v>95</v>
      </c>
      <c r="D101" s="79"/>
      <c r="E101" s="70" t="str">
        <f t="shared" si="2"/>
        <v/>
      </c>
      <c r="F101" s="146" t="s">
        <v>416</v>
      </c>
      <c r="G101" s="146"/>
      <c r="H101" s="79"/>
      <c r="J101" s="106"/>
      <c r="K101" s="106"/>
      <c r="L101" s="106"/>
      <c r="M101" s="106"/>
    </row>
    <row r="102" spans="1:13" ht="15" customHeight="1" x14ac:dyDescent="0.25">
      <c r="A102" s="216"/>
      <c r="B102" s="217"/>
      <c r="C102" s="68">
        <v>96</v>
      </c>
      <c r="D102" s="80"/>
      <c r="E102" s="68" t="str">
        <f t="shared" si="2"/>
        <v/>
      </c>
      <c r="F102" s="140" t="s">
        <v>418</v>
      </c>
      <c r="G102" s="140"/>
      <c r="H102" s="80"/>
      <c r="J102" s="106"/>
      <c r="K102" s="106"/>
      <c r="L102" s="106"/>
      <c r="M102" s="106"/>
    </row>
    <row r="103" spans="1:13" x14ac:dyDescent="0.25">
      <c r="A103" s="218" t="s">
        <v>709</v>
      </c>
      <c r="B103" s="219"/>
      <c r="C103" s="71">
        <v>97</v>
      </c>
      <c r="D103" s="86"/>
      <c r="E103" s="71" t="str">
        <f t="shared" si="2"/>
        <v/>
      </c>
      <c r="F103" s="145" t="s">
        <v>419</v>
      </c>
      <c r="G103" s="145"/>
      <c r="H103" s="86"/>
    </row>
    <row r="104" spans="1:13" x14ac:dyDescent="0.25">
      <c r="A104" s="218"/>
      <c r="B104" s="219"/>
      <c r="C104" s="68">
        <v>98</v>
      </c>
      <c r="D104" s="80"/>
      <c r="E104" s="68" t="str">
        <f t="shared" si="2"/>
        <v/>
      </c>
      <c r="F104" s="140" t="s">
        <v>421</v>
      </c>
      <c r="G104" s="140"/>
      <c r="H104" s="80"/>
    </row>
    <row r="105" spans="1:13" x14ac:dyDescent="0.25">
      <c r="A105" s="218"/>
      <c r="B105" s="219"/>
      <c r="C105" s="71">
        <v>99</v>
      </c>
      <c r="D105" s="86"/>
      <c r="E105" s="71" t="str">
        <f t="shared" si="2"/>
        <v/>
      </c>
      <c r="F105" s="145" t="s">
        <v>423</v>
      </c>
      <c r="G105" s="145"/>
      <c r="H105" s="86"/>
    </row>
    <row r="106" spans="1:13" x14ac:dyDescent="0.25">
      <c r="A106" s="218"/>
      <c r="B106" s="219"/>
      <c r="C106" s="68">
        <v>100</v>
      </c>
      <c r="D106" s="80"/>
      <c r="E106" s="68" t="str">
        <f t="shared" si="2"/>
        <v/>
      </c>
      <c r="F106" s="140" t="s">
        <v>425</v>
      </c>
      <c r="G106" s="140"/>
      <c r="H106" s="80"/>
    </row>
    <row r="107" spans="1:13" x14ac:dyDescent="0.25">
      <c r="A107" s="218"/>
      <c r="B107" s="219"/>
      <c r="C107" s="71">
        <v>101</v>
      </c>
      <c r="D107" s="86"/>
      <c r="E107" s="71" t="str">
        <f t="shared" si="2"/>
        <v/>
      </c>
      <c r="F107" s="145" t="s">
        <v>427</v>
      </c>
      <c r="G107" s="145"/>
      <c r="H107" s="86"/>
    </row>
    <row r="108" spans="1:13" x14ac:dyDescent="0.25">
      <c r="A108" s="218"/>
      <c r="B108" s="219"/>
      <c r="C108" s="68">
        <v>102</v>
      </c>
      <c r="D108" s="80"/>
      <c r="E108" s="68" t="str">
        <f t="shared" si="2"/>
        <v/>
      </c>
      <c r="F108" s="140" t="s">
        <v>429</v>
      </c>
      <c r="G108" s="140"/>
      <c r="H108" s="80"/>
    </row>
    <row r="109" spans="1:13" x14ac:dyDescent="0.25">
      <c r="A109" s="218"/>
      <c r="B109" s="219"/>
      <c r="C109" s="71">
        <v>103</v>
      </c>
      <c r="D109" s="86"/>
      <c r="E109" s="71" t="str">
        <f t="shared" si="2"/>
        <v/>
      </c>
      <c r="F109" s="145" t="s">
        <v>431</v>
      </c>
      <c r="G109" s="145"/>
      <c r="H109" s="86"/>
    </row>
    <row r="110" spans="1:13" x14ac:dyDescent="0.25">
      <c r="A110" s="218"/>
      <c r="B110" s="219"/>
      <c r="C110" s="68">
        <v>104</v>
      </c>
      <c r="D110" s="80"/>
      <c r="E110" s="68" t="str">
        <f t="shared" si="2"/>
        <v/>
      </c>
      <c r="F110" s="140" t="s">
        <v>433</v>
      </c>
      <c r="G110" s="140"/>
      <c r="H110" s="80"/>
    </row>
    <row r="111" spans="1:13" x14ac:dyDescent="0.25">
      <c r="A111" s="218"/>
      <c r="B111" s="219"/>
      <c r="C111" s="71">
        <v>105</v>
      </c>
      <c r="D111" s="86"/>
      <c r="E111" s="71" t="str">
        <f t="shared" si="2"/>
        <v/>
      </c>
      <c r="F111" s="145" t="s">
        <v>435</v>
      </c>
      <c r="G111" s="145"/>
      <c r="H111" s="86"/>
    </row>
    <row r="112" spans="1:13" x14ac:dyDescent="0.25">
      <c r="A112" s="218"/>
      <c r="B112" s="219"/>
      <c r="C112" s="68">
        <v>106</v>
      </c>
      <c r="D112" s="80"/>
      <c r="E112" s="68" t="str">
        <f t="shared" si="2"/>
        <v/>
      </c>
      <c r="F112" s="140" t="s">
        <v>437</v>
      </c>
      <c r="G112" s="140"/>
      <c r="H112" s="80"/>
    </row>
    <row r="113" spans="1:8" x14ac:dyDescent="0.25">
      <c r="A113" s="218"/>
      <c r="B113" s="219"/>
      <c r="C113" s="71">
        <v>107</v>
      </c>
      <c r="D113" s="86"/>
      <c r="E113" s="71" t="str">
        <f t="shared" si="2"/>
        <v/>
      </c>
      <c r="F113" s="145" t="s">
        <v>439</v>
      </c>
      <c r="G113" s="145"/>
      <c r="H113" s="86"/>
    </row>
    <row r="114" spans="1:8" x14ac:dyDescent="0.25">
      <c r="A114" s="218"/>
      <c r="B114" s="219"/>
      <c r="C114" s="68">
        <v>108</v>
      </c>
      <c r="D114" s="80"/>
      <c r="E114" s="68" t="str">
        <f t="shared" si="2"/>
        <v/>
      </c>
      <c r="F114" s="140" t="s">
        <v>441</v>
      </c>
      <c r="G114" s="140"/>
      <c r="H114" s="80"/>
    </row>
    <row r="115" spans="1:8" x14ac:dyDescent="0.25">
      <c r="A115" s="218"/>
      <c r="B115" s="219"/>
      <c r="C115" s="71">
        <v>109</v>
      </c>
      <c r="D115" s="86"/>
      <c r="E115" s="71" t="str">
        <f t="shared" si="2"/>
        <v/>
      </c>
      <c r="F115" s="145" t="s">
        <v>443</v>
      </c>
      <c r="G115" s="145"/>
      <c r="H115" s="86"/>
    </row>
    <row r="116" spans="1:8" x14ac:dyDescent="0.25">
      <c r="A116" s="218"/>
      <c r="B116" s="219"/>
      <c r="C116" s="68">
        <v>110</v>
      </c>
      <c r="D116" s="80"/>
      <c r="E116" s="68" t="str">
        <f t="shared" si="2"/>
        <v/>
      </c>
      <c r="F116" s="140" t="s">
        <v>445</v>
      </c>
      <c r="G116" s="140"/>
      <c r="H116" s="80"/>
    </row>
    <row r="117" spans="1:8" x14ac:dyDescent="0.25">
      <c r="A117" s="218"/>
      <c r="B117" s="219"/>
      <c r="C117" s="71">
        <v>111</v>
      </c>
      <c r="D117" s="86"/>
      <c r="E117" s="71" t="str">
        <f t="shared" si="2"/>
        <v/>
      </c>
      <c r="F117" s="145" t="s">
        <v>447</v>
      </c>
      <c r="G117" s="145"/>
      <c r="H117" s="86"/>
    </row>
    <row r="118" spans="1:8" x14ac:dyDescent="0.25">
      <c r="A118" s="218"/>
      <c r="B118" s="219"/>
      <c r="C118" s="68">
        <v>112</v>
      </c>
      <c r="D118" s="80"/>
      <c r="E118" s="68" t="str">
        <f t="shared" si="2"/>
        <v/>
      </c>
      <c r="F118" s="140" t="s">
        <v>449</v>
      </c>
      <c r="G118" s="140"/>
      <c r="H118" s="80"/>
    </row>
    <row r="119" spans="1:8" x14ac:dyDescent="0.25">
      <c r="A119" s="218"/>
      <c r="B119" s="219"/>
      <c r="C119" s="71">
        <v>113</v>
      </c>
      <c r="D119" s="86"/>
      <c r="E119" s="71" t="str">
        <f t="shared" si="2"/>
        <v/>
      </c>
      <c r="F119" s="145" t="s">
        <v>451</v>
      </c>
      <c r="G119" s="145"/>
      <c r="H119" s="86"/>
    </row>
    <row r="120" spans="1:8" x14ac:dyDescent="0.25">
      <c r="A120" s="218"/>
      <c r="B120" s="219"/>
      <c r="C120" s="68">
        <v>114</v>
      </c>
      <c r="D120" s="80"/>
      <c r="E120" s="68" t="str">
        <f t="shared" si="2"/>
        <v/>
      </c>
      <c r="F120" s="140" t="s">
        <v>453</v>
      </c>
      <c r="G120" s="140"/>
      <c r="H120" s="80"/>
    </row>
    <row r="121" spans="1:8" x14ac:dyDescent="0.25">
      <c r="A121" s="218"/>
      <c r="B121" s="219"/>
      <c r="C121" s="71">
        <v>115</v>
      </c>
      <c r="D121" s="86"/>
      <c r="E121" s="71" t="str">
        <f t="shared" si="2"/>
        <v/>
      </c>
      <c r="F121" s="145" t="s">
        <v>455</v>
      </c>
      <c r="G121" s="145"/>
      <c r="H121" s="86"/>
    </row>
    <row r="122" spans="1:8" x14ac:dyDescent="0.25">
      <c r="A122" s="218"/>
      <c r="B122" s="219"/>
      <c r="C122" s="68">
        <v>116</v>
      </c>
      <c r="D122" s="80"/>
      <c r="E122" s="68" t="str">
        <f t="shared" si="2"/>
        <v/>
      </c>
      <c r="F122" s="140" t="s">
        <v>457</v>
      </c>
      <c r="G122" s="140"/>
      <c r="H122" s="80"/>
    </row>
    <row r="123" spans="1:8" x14ac:dyDescent="0.25">
      <c r="A123" s="218"/>
      <c r="B123" s="219"/>
      <c r="C123" s="71">
        <v>117</v>
      </c>
      <c r="D123" s="86"/>
      <c r="E123" s="71" t="str">
        <f t="shared" si="2"/>
        <v/>
      </c>
      <c r="F123" s="145" t="s">
        <v>459</v>
      </c>
      <c r="G123" s="145"/>
      <c r="H123" s="86"/>
    </row>
    <row r="124" spans="1:8" x14ac:dyDescent="0.25">
      <c r="A124" s="218"/>
      <c r="B124" s="219"/>
      <c r="C124" s="68">
        <v>118</v>
      </c>
      <c r="D124" s="80"/>
      <c r="E124" s="68" t="str">
        <f t="shared" si="2"/>
        <v/>
      </c>
      <c r="F124" s="140" t="s">
        <v>461</v>
      </c>
      <c r="G124" s="140"/>
      <c r="H124" s="80"/>
    </row>
    <row r="125" spans="1:8" x14ac:dyDescent="0.25">
      <c r="A125" s="218"/>
      <c r="B125" s="219"/>
      <c r="C125" s="71">
        <v>119</v>
      </c>
      <c r="D125" s="86"/>
      <c r="E125" s="71" t="str">
        <f t="shared" si="2"/>
        <v/>
      </c>
      <c r="F125" s="145" t="s">
        <v>463</v>
      </c>
      <c r="G125" s="145"/>
      <c r="H125" s="86"/>
    </row>
    <row r="126" spans="1:8" x14ac:dyDescent="0.25">
      <c r="A126" s="218"/>
      <c r="B126" s="219"/>
      <c r="C126" s="68">
        <v>120</v>
      </c>
      <c r="D126" s="80"/>
      <c r="E126" s="68" t="str">
        <f t="shared" si="2"/>
        <v/>
      </c>
      <c r="F126" s="140" t="s">
        <v>465</v>
      </c>
      <c r="G126" s="140"/>
      <c r="H126" s="80"/>
    </row>
    <row r="127" spans="1:8" x14ac:dyDescent="0.25">
      <c r="A127" s="218"/>
      <c r="B127" s="219"/>
      <c r="C127" s="71">
        <v>121</v>
      </c>
      <c r="D127" s="86"/>
      <c r="E127" s="71" t="str">
        <f t="shared" si="2"/>
        <v/>
      </c>
      <c r="F127" s="145" t="s">
        <v>420</v>
      </c>
      <c r="G127" s="145"/>
      <c r="H127" s="86"/>
    </row>
    <row r="128" spans="1:8" x14ac:dyDescent="0.25">
      <c r="A128" s="218"/>
      <c r="B128" s="219"/>
      <c r="C128" s="68">
        <v>122</v>
      </c>
      <c r="D128" s="80"/>
      <c r="E128" s="68" t="str">
        <f t="shared" si="2"/>
        <v/>
      </c>
      <c r="F128" s="140" t="s">
        <v>422</v>
      </c>
      <c r="G128" s="140"/>
      <c r="H128" s="80"/>
    </row>
    <row r="129" spans="1:8" x14ac:dyDescent="0.25">
      <c r="A129" s="218"/>
      <c r="B129" s="219"/>
      <c r="C129" s="71">
        <v>123</v>
      </c>
      <c r="D129" s="86"/>
      <c r="E129" s="71" t="str">
        <f t="shared" ref="E129:E192" si="3">IF(D129="A","ACTIF",(IF(D129="U","UPLINK",(IF(D129="D","DOWN",(IF(D129="S","SPÉCIAL","")))))))</f>
        <v/>
      </c>
      <c r="F129" s="145" t="s">
        <v>424</v>
      </c>
      <c r="G129" s="145"/>
      <c r="H129" s="86"/>
    </row>
    <row r="130" spans="1:8" x14ac:dyDescent="0.25">
      <c r="A130" s="218"/>
      <c r="B130" s="219"/>
      <c r="C130" s="68">
        <v>124</v>
      </c>
      <c r="D130" s="80"/>
      <c r="E130" s="68" t="str">
        <f t="shared" si="3"/>
        <v/>
      </c>
      <c r="F130" s="140" t="s">
        <v>426</v>
      </c>
      <c r="G130" s="140"/>
      <c r="H130" s="80"/>
    </row>
    <row r="131" spans="1:8" x14ac:dyDescent="0.25">
      <c r="A131" s="218"/>
      <c r="B131" s="219"/>
      <c r="C131" s="71">
        <v>125</v>
      </c>
      <c r="D131" s="86"/>
      <c r="E131" s="71" t="str">
        <f t="shared" si="3"/>
        <v/>
      </c>
      <c r="F131" s="145" t="s">
        <v>428</v>
      </c>
      <c r="G131" s="145"/>
      <c r="H131" s="86"/>
    </row>
    <row r="132" spans="1:8" x14ac:dyDescent="0.25">
      <c r="A132" s="218"/>
      <c r="B132" s="219"/>
      <c r="C132" s="68">
        <v>126</v>
      </c>
      <c r="D132" s="80"/>
      <c r="E132" s="68" t="str">
        <f t="shared" si="3"/>
        <v/>
      </c>
      <c r="F132" s="140" t="s">
        <v>430</v>
      </c>
      <c r="G132" s="140"/>
      <c r="H132" s="80"/>
    </row>
    <row r="133" spans="1:8" x14ac:dyDescent="0.25">
      <c r="A133" s="218"/>
      <c r="B133" s="219"/>
      <c r="C133" s="71">
        <v>127</v>
      </c>
      <c r="D133" s="86"/>
      <c r="E133" s="71" t="str">
        <f t="shared" si="3"/>
        <v/>
      </c>
      <c r="F133" s="145" t="s">
        <v>432</v>
      </c>
      <c r="G133" s="145"/>
      <c r="H133" s="86"/>
    </row>
    <row r="134" spans="1:8" x14ac:dyDescent="0.25">
      <c r="A134" s="218"/>
      <c r="B134" s="219"/>
      <c r="C134" s="68">
        <v>128</v>
      </c>
      <c r="D134" s="80"/>
      <c r="E134" s="68" t="str">
        <f t="shared" si="3"/>
        <v/>
      </c>
      <c r="F134" s="140" t="s">
        <v>434</v>
      </c>
      <c r="G134" s="140"/>
      <c r="H134" s="80"/>
    </row>
    <row r="135" spans="1:8" x14ac:dyDescent="0.25">
      <c r="A135" s="218"/>
      <c r="B135" s="219"/>
      <c r="C135" s="71">
        <v>129</v>
      </c>
      <c r="D135" s="86"/>
      <c r="E135" s="71" t="str">
        <f t="shared" si="3"/>
        <v/>
      </c>
      <c r="F135" s="145" t="s">
        <v>436</v>
      </c>
      <c r="G135" s="145"/>
      <c r="H135" s="86"/>
    </row>
    <row r="136" spans="1:8" x14ac:dyDescent="0.25">
      <c r="A136" s="218"/>
      <c r="B136" s="219"/>
      <c r="C136" s="68">
        <v>130</v>
      </c>
      <c r="D136" s="80"/>
      <c r="E136" s="68" t="str">
        <f t="shared" si="3"/>
        <v/>
      </c>
      <c r="F136" s="140" t="s">
        <v>438</v>
      </c>
      <c r="G136" s="140"/>
      <c r="H136" s="80"/>
    </row>
    <row r="137" spans="1:8" x14ac:dyDescent="0.25">
      <c r="A137" s="218"/>
      <c r="B137" s="219"/>
      <c r="C137" s="71">
        <v>131</v>
      </c>
      <c r="D137" s="86"/>
      <c r="E137" s="71" t="str">
        <f t="shared" si="3"/>
        <v/>
      </c>
      <c r="F137" s="145" t="s">
        <v>440</v>
      </c>
      <c r="G137" s="145"/>
      <c r="H137" s="86"/>
    </row>
    <row r="138" spans="1:8" x14ac:dyDescent="0.25">
      <c r="A138" s="218"/>
      <c r="B138" s="219"/>
      <c r="C138" s="68">
        <v>132</v>
      </c>
      <c r="D138" s="80"/>
      <c r="E138" s="68" t="str">
        <f t="shared" si="3"/>
        <v/>
      </c>
      <c r="F138" s="140" t="s">
        <v>442</v>
      </c>
      <c r="G138" s="140"/>
      <c r="H138" s="80"/>
    </row>
    <row r="139" spans="1:8" x14ac:dyDescent="0.25">
      <c r="A139" s="218"/>
      <c r="B139" s="219"/>
      <c r="C139" s="71">
        <v>133</v>
      </c>
      <c r="D139" s="86"/>
      <c r="E139" s="71" t="str">
        <f t="shared" si="3"/>
        <v/>
      </c>
      <c r="F139" s="145" t="s">
        <v>444</v>
      </c>
      <c r="G139" s="145"/>
      <c r="H139" s="86"/>
    </row>
    <row r="140" spans="1:8" x14ac:dyDescent="0.25">
      <c r="A140" s="218"/>
      <c r="B140" s="219"/>
      <c r="C140" s="68">
        <v>134</v>
      </c>
      <c r="D140" s="80"/>
      <c r="E140" s="68" t="str">
        <f t="shared" si="3"/>
        <v/>
      </c>
      <c r="F140" s="140" t="s">
        <v>446</v>
      </c>
      <c r="G140" s="140"/>
      <c r="H140" s="80"/>
    </row>
    <row r="141" spans="1:8" x14ac:dyDescent="0.25">
      <c r="A141" s="218"/>
      <c r="B141" s="219"/>
      <c r="C141" s="71">
        <v>135</v>
      </c>
      <c r="D141" s="86"/>
      <c r="E141" s="71" t="str">
        <f t="shared" si="3"/>
        <v/>
      </c>
      <c r="F141" s="145" t="s">
        <v>448</v>
      </c>
      <c r="G141" s="145"/>
      <c r="H141" s="86"/>
    </row>
    <row r="142" spans="1:8" x14ac:dyDescent="0.25">
      <c r="A142" s="218"/>
      <c r="B142" s="219"/>
      <c r="C142" s="68">
        <v>136</v>
      </c>
      <c r="D142" s="80"/>
      <c r="E142" s="68" t="str">
        <f t="shared" si="3"/>
        <v/>
      </c>
      <c r="F142" s="140" t="s">
        <v>450</v>
      </c>
      <c r="G142" s="140"/>
      <c r="H142" s="80"/>
    </row>
    <row r="143" spans="1:8" x14ac:dyDescent="0.25">
      <c r="A143" s="218"/>
      <c r="B143" s="219"/>
      <c r="C143" s="71">
        <v>137</v>
      </c>
      <c r="D143" s="86"/>
      <c r="E143" s="71" t="str">
        <f t="shared" si="3"/>
        <v/>
      </c>
      <c r="F143" s="145" t="s">
        <v>452</v>
      </c>
      <c r="G143" s="145"/>
      <c r="H143" s="86"/>
    </row>
    <row r="144" spans="1:8" x14ac:dyDescent="0.25">
      <c r="A144" s="218"/>
      <c r="B144" s="219"/>
      <c r="C144" s="68">
        <v>138</v>
      </c>
      <c r="D144" s="80"/>
      <c r="E144" s="68" t="str">
        <f t="shared" si="3"/>
        <v/>
      </c>
      <c r="F144" s="140" t="s">
        <v>454</v>
      </c>
      <c r="G144" s="140"/>
      <c r="H144" s="80"/>
    </row>
    <row r="145" spans="1:8" x14ac:dyDescent="0.25">
      <c r="A145" s="218"/>
      <c r="B145" s="219"/>
      <c r="C145" s="71">
        <v>139</v>
      </c>
      <c r="D145" s="86"/>
      <c r="E145" s="71" t="str">
        <f t="shared" si="3"/>
        <v/>
      </c>
      <c r="F145" s="145" t="s">
        <v>456</v>
      </c>
      <c r="G145" s="145"/>
      <c r="H145" s="86"/>
    </row>
    <row r="146" spans="1:8" x14ac:dyDescent="0.25">
      <c r="A146" s="218"/>
      <c r="B146" s="219"/>
      <c r="C146" s="68">
        <v>140</v>
      </c>
      <c r="D146" s="80"/>
      <c r="E146" s="68" t="str">
        <f t="shared" si="3"/>
        <v/>
      </c>
      <c r="F146" s="140" t="s">
        <v>458</v>
      </c>
      <c r="G146" s="140"/>
      <c r="H146" s="80"/>
    </row>
    <row r="147" spans="1:8" x14ac:dyDescent="0.25">
      <c r="A147" s="218"/>
      <c r="B147" s="219"/>
      <c r="C147" s="71">
        <v>141</v>
      </c>
      <c r="D147" s="86"/>
      <c r="E147" s="71" t="str">
        <f t="shared" si="3"/>
        <v/>
      </c>
      <c r="F147" s="145" t="s">
        <v>460</v>
      </c>
      <c r="G147" s="145"/>
      <c r="H147" s="86"/>
    </row>
    <row r="148" spans="1:8" x14ac:dyDescent="0.25">
      <c r="A148" s="218"/>
      <c r="B148" s="219"/>
      <c r="C148" s="68">
        <v>142</v>
      </c>
      <c r="D148" s="80"/>
      <c r="E148" s="68" t="str">
        <f t="shared" si="3"/>
        <v/>
      </c>
      <c r="F148" s="140" t="s">
        <v>462</v>
      </c>
      <c r="G148" s="140"/>
      <c r="H148" s="80"/>
    </row>
    <row r="149" spans="1:8" x14ac:dyDescent="0.25">
      <c r="A149" s="218"/>
      <c r="B149" s="219"/>
      <c r="C149" s="71">
        <v>143</v>
      </c>
      <c r="D149" s="86"/>
      <c r="E149" s="71" t="str">
        <f t="shared" si="3"/>
        <v/>
      </c>
      <c r="F149" s="145" t="s">
        <v>464</v>
      </c>
      <c r="G149" s="145"/>
      <c r="H149" s="86"/>
    </row>
    <row r="150" spans="1:8" x14ac:dyDescent="0.25">
      <c r="A150" s="218"/>
      <c r="B150" s="219"/>
      <c r="C150" s="68">
        <v>144</v>
      </c>
      <c r="D150" s="80"/>
      <c r="E150" s="68" t="str">
        <f t="shared" si="3"/>
        <v/>
      </c>
      <c r="F150" s="140" t="s">
        <v>466</v>
      </c>
      <c r="G150" s="140"/>
      <c r="H150" s="80"/>
    </row>
    <row r="151" spans="1:8" x14ac:dyDescent="0.25">
      <c r="A151" s="220" t="s">
        <v>710</v>
      </c>
      <c r="B151" s="221"/>
      <c r="C151" s="72">
        <v>145</v>
      </c>
      <c r="D151" s="87"/>
      <c r="E151" s="72" t="str">
        <f t="shared" si="3"/>
        <v/>
      </c>
      <c r="F151" s="144" t="s">
        <v>467</v>
      </c>
      <c r="G151" s="144"/>
      <c r="H151" s="87"/>
    </row>
    <row r="152" spans="1:8" x14ac:dyDescent="0.25">
      <c r="A152" s="220"/>
      <c r="B152" s="221"/>
      <c r="C152" s="68">
        <v>146</v>
      </c>
      <c r="D152" s="80"/>
      <c r="E152" s="68" t="str">
        <f t="shared" si="3"/>
        <v/>
      </c>
      <c r="F152" s="140" t="s">
        <v>469</v>
      </c>
      <c r="G152" s="140"/>
      <c r="H152" s="80"/>
    </row>
    <row r="153" spans="1:8" x14ac:dyDescent="0.25">
      <c r="A153" s="220"/>
      <c r="B153" s="221"/>
      <c r="C153" s="72">
        <v>147</v>
      </c>
      <c r="D153" s="87"/>
      <c r="E153" s="72" t="str">
        <f t="shared" si="3"/>
        <v/>
      </c>
      <c r="F153" s="144" t="s">
        <v>471</v>
      </c>
      <c r="G153" s="144"/>
      <c r="H153" s="87"/>
    </row>
    <row r="154" spans="1:8" x14ac:dyDescent="0.25">
      <c r="A154" s="220"/>
      <c r="B154" s="221"/>
      <c r="C154" s="68">
        <v>148</v>
      </c>
      <c r="D154" s="80"/>
      <c r="E154" s="68" t="str">
        <f t="shared" si="3"/>
        <v/>
      </c>
      <c r="F154" s="140" t="s">
        <v>473</v>
      </c>
      <c r="G154" s="140"/>
      <c r="H154" s="80"/>
    </row>
    <row r="155" spans="1:8" x14ac:dyDescent="0.25">
      <c r="A155" s="220"/>
      <c r="B155" s="221"/>
      <c r="C155" s="72">
        <v>149</v>
      </c>
      <c r="D155" s="87"/>
      <c r="E155" s="72" t="str">
        <f t="shared" si="3"/>
        <v/>
      </c>
      <c r="F155" s="144" t="s">
        <v>475</v>
      </c>
      <c r="G155" s="144"/>
      <c r="H155" s="87"/>
    </row>
    <row r="156" spans="1:8" x14ac:dyDescent="0.25">
      <c r="A156" s="220"/>
      <c r="B156" s="221"/>
      <c r="C156" s="68">
        <v>150</v>
      </c>
      <c r="D156" s="80"/>
      <c r="E156" s="68" t="str">
        <f t="shared" si="3"/>
        <v/>
      </c>
      <c r="F156" s="140" t="s">
        <v>477</v>
      </c>
      <c r="G156" s="140"/>
      <c r="H156" s="80"/>
    </row>
    <row r="157" spans="1:8" x14ac:dyDescent="0.25">
      <c r="A157" s="220"/>
      <c r="B157" s="221"/>
      <c r="C157" s="72">
        <v>151</v>
      </c>
      <c r="D157" s="87"/>
      <c r="E157" s="72" t="str">
        <f t="shared" si="3"/>
        <v/>
      </c>
      <c r="F157" s="144" t="s">
        <v>479</v>
      </c>
      <c r="G157" s="144"/>
      <c r="H157" s="87"/>
    </row>
    <row r="158" spans="1:8" x14ac:dyDescent="0.25">
      <c r="A158" s="220"/>
      <c r="B158" s="221"/>
      <c r="C158" s="68">
        <v>152</v>
      </c>
      <c r="D158" s="80"/>
      <c r="E158" s="68" t="str">
        <f t="shared" si="3"/>
        <v/>
      </c>
      <c r="F158" s="140" t="s">
        <v>481</v>
      </c>
      <c r="G158" s="140"/>
      <c r="H158" s="80"/>
    </row>
    <row r="159" spans="1:8" x14ac:dyDescent="0.25">
      <c r="A159" s="220"/>
      <c r="B159" s="221"/>
      <c r="C159" s="72">
        <v>153</v>
      </c>
      <c r="D159" s="87"/>
      <c r="E159" s="72" t="str">
        <f t="shared" si="3"/>
        <v/>
      </c>
      <c r="F159" s="144" t="s">
        <v>483</v>
      </c>
      <c r="G159" s="144"/>
      <c r="H159" s="87"/>
    </row>
    <row r="160" spans="1:8" x14ac:dyDescent="0.25">
      <c r="A160" s="220"/>
      <c r="B160" s="221"/>
      <c r="C160" s="68">
        <v>154</v>
      </c>
      <c r="D160" s="80"/>
      <c r="E160" s="68" t="str">
        <f t="shared" si="3"/>
        <v/>
      </c>
      <c r="F160" s="140" t="s">
        <v>485</v>
      </c>
      <c r="G160" s="140"/>
      <c r="H160" s="80"/>
    </row>
    <row r="161" spans="1:8" x14ac:dyDescent="0.25">
      <c r="A161" s="220"/>
      <c r="B161" s="221"/>
      <c r="C161" s="72">
        <v>155</v>
      </c>
      <c r="D161" s="87"/>
      <c r="E161" s="72" t="str">
        <f t="shared" si="3"/>
        <v/>
      </c>
      <c r="F161" s="144" t="s">
        <v>487</v>
      </c>
      <c r="G161" s="144"/>
      <c r="H161" s="87"/>
    </row>
    <row r="162" spans="1:8" x14ac:dyDescent="0.25">
      <c r="A162" s="220"/>
      <c r="B162" s="221"/>
      <c r="C162" s="68">
        <v>156</v>
      </c>
      <c r="D162" s="80"/>
      <c r="E162" s="68" t="str">
        <f t="shared" si="3"/>
        <v/>
      </c>
      <c r="F162" s="140" t="s">
        <v>489</v>
      </c>
      <c r="G162" s="140"/>
      <c r="H162" s="80"/>
    </row>
    <row r="163" spans="1:8" x14ac:dyDescent="0.25">
      <c r="A163" s="220"/>
      <c r="B163" s="221"/>
      <c r="C163" s="72">
        <v>157</v>
      </c>
      <c r="D163" s="87"/>
      <c r="E163" s="72" t="str">
        <f t="shared" si="3"/>
        <v/>
      </c>
      <c r="F163" s="144" t="s">
        <v>491</v>
      </c>
      <c r="G163" s="144"/>
      <c r="H163" s="87"/>
    </row>
    <row r="164" spans="1:8" x14ac:dyDescent="0.25">
      <c r="A164" s="220"/>
      <c r="B164" s="221"/>
      <c r="C164" s="68">
        <v>158</v>
      </c>
      <c r="D164" s="80"/>
      <c r="E164" s="68" t="str">
        <f t="shared" si="3"/>
        <v/>
      </c>
      <c r="F164" s="140" t="s">
        <v>493</v>
      </c>
      <c r="G164" s="140"/>
      <c r="H164" s="80"/>
    </row>
    <row r="165" spans="1:8" x14ac:dyDescent="0.25">
      <c r="A165" s="220"/>
      <c r="B165" s="221"/>
      <c r="C165" s="72">
        <v>159</v>
      </c>
      <c r="D165" s="87"/>
      <c r="E165" s="72" t="str">
        <f t="shared" si="3"/>
        <v/>
      </c>
      <c r="F165" s="144" t="s">
        <v>495</v>
      </c>
      <c r="G165" s="144"/>
      <c r="H165" s="87"/>
    </row>
    <row r="166" spans="1:8" x14ac:dyDescent="0.25">
      <c r="A166" s="220"/>
      <c r="B166" s="221"/>
      <c r="C166" s="68">
        <v>160</v>
      </c>
      <c r="D166" s="80"/>
      <c r="E166" s="68" t="str">
        <f t="shared" si="3"/>
        <v/>
      </c>
      <c r="F166" s="140" t="s">
        <v>497</v>
      </c>
      <c r="G166" s="140"/>
      <c r="H166" s="80"/>
    </row>
    <row r="167" spans="1:8" x14ac:dyDescent="0.25">
      <c r="A167" s="220"/>
      <c r="B167" s="221"/>
      <c r="C167" s="72">
        <v>161</v>
      </c>
      <c r="D167" s="87"/>
      <c r="E167" s="72" t="str">
        <f t="shared" si="3"/>
        <v/>
      </c>
      <c r="F167" s="144" t="s">
        <v>499</v>
      </c>
      <c r="G167" s="144"/>
      <c r="H167" s="87"/>
    </row>
    <row r="168" spans="1:8" x14ac:dyDescent="0.25">
      <c r="A168" s="220"/>
      <c r="B168" s="221"/>
      <c r="C168" s="68">
        <v>162</v>
      </c>
      <c r="D168" s="80"/>
      <c r="E168" s="68" t="str">
        <f t="shared" si="3"/>
        <v/>
      </c>
      <c r="F168" s="140" t="s">
        <v>501</v>
      </c>
      <c r="G168" s="140"/>
      <c r="H168" s="80"/>
    </row>
    <row r="169" spans="1:8" x14ac:dyDescent="0.25">
      <c r="A169" s="220"/>
      <c r="B169" s="221"/>
      <c r="C169" s="72">
        <v>163</v>
      </c>
      <c r="D169" s="87"/>
      <c r="E169" s="72" t="str">
        <f t="shared" si="3"/>
        <v/>
      </c>
      <c r="F169" s="144" t="s">
        <v>503</v>
      </c>
      <c r="G169" s="144"/>
      <c r="H169" s="87"/>
    </row>
    <row r="170" spans="1:8" x14ac:dyDescent="0.25">
      <c r="A170" s="220"/>
      <c r="B170" s="221"/>
      <c r="C170" s="68">
        <v>164</v>
      </c>
      <c r="D170" s="80"/>
      <c r="E170" s="68" t="str">
        <f t="shared" si="3"/>
        <v/>
      </c>
      <c r="F170" s="140" t="s">
        <v>505</v>
      </c>
      <c r="G170" s="140"/>
      <c r="H170" s="80"/>
    </row>
    <row r="171" spans="1:8" x14ac:dyDescent="0.25">
      <c r="A171" s="220"/>
      <c r="B171" s="221"/>
      <c r="C171" s="72">
        <v>165</v>
      </c>
      <c r="D171" s="87"/>
      <c r="E171" s="72" t="str">
        <f t="shared" si="3"/>
        <v/>
      </c>
      <c r="F171" s="144" t="s">
        <v>507</v>
      </c>
      <c r="G171" s="144"/>
      <c r="H171" s="87"/>
    </row>
    <row r="172" spans="1:8" x14ac:dyDescent="0.25">
      <c r="A172" s="220"/>
      <c r="B172" s="221"/>
      <c r="C172" s="68">
        <v>166</v>
      </c>
      <c r="D172" s="80"/>
      <c r="E172" s="68" t="str">
        <f t="shared" si="3"/>
        <v/>
      </c>
      <c r="F172" s="140" t="s">
        <v>509</v>
      </c>
      <c r="G172" s="140"/>
      <c r="H172" s="80"/>
    </row>
    <row r="173" spans="1:8" x14ac:dyDescent="0.25">
      <c r="A173" s="220"/>
      <c r="B173" s="221"/>
      <c r="C173" s="72">
        <v>167</v>
      </c>
      <c r="D173" s="87"/>
      <c r="E173" s="72" t="str">
        <f t="shared" si="3"/>
        <v/>
      </c>
      <c r="F173" s="144" t="s">
        <v>511</v>
      </c>
      <c r="G173" s="144"/>
      <c r="H173" s="87"/>
    </row>
    <row r="174" spans="1:8" x14ac:dyDescent="0.25">
      <c r="A174" s="220"/>
      <c r="B174" s="221"/>
      <c r="C174" s="68">
        <v>168</v>
      </c>
      <c r="D174" s="80"/>
      <c r="E174" s="68" t="str">
        <f t="shared" si="3"/>
        <v/>
      </c>
      <c r="F174" s="140" t="s">
        <v>513</v>
      </c>
      <c r="G174" s="140"/>
      <c r="H174" s="80"/>
    </row>
    <row r="175" spans="1:8" x14ac:dyDescent="0.25">
      <c r="A175" s="220"/>
      <c r="B175" s="221"/>
      <c r="C175" s="72">
        <v>169</v>
      </c>
      <c r="D175" s="87"/>
      <c r="E175" s="72" t="str">
        <f t="shared" si="3"/>
        <v/>
      </c>
      <c r="F175" s="144" t="s">
        <v>468</v>
      </c>
      <c r="G175" s="144"/>
      <c r="H175" s="87"/>
    </row>
    <row r="176" spans="1:8" x14ac:dyDescent="0.25">
      <c r="A176" s="220"/>
      <c r="B176" s="221"/>
      <c r="C176" s="68">
        <v>170</v>
      </c>
      <c r="D176" s="80"/>
      <c r="E176" s="68" t="str">
        <f t="shared" si="3"/>
        <v/>
      </c>
      <c r="F176" s="140" t="s">
        <v>470</v>
      </c>
      <c r="G176" s="140"/>
      <c r="H176" s="80"/>
    </row>
    <row r="177" spans="1:8" x14ac:dyDescent="0.25">
      <c r="A177" s="220"/>
      <c r="B177" s="221"/>
      <c r="C177" s="72">
        <v>171</v>
      </c>
      <c r="D177" s="87"/>
      <c r="E177" s="72" t="str">
        <f t="shared" si="3"/>
        <v/>
      </c>
      <c r="F177" s="144" t="s">
        <v>472</v>
      </c>
      <c r="G177" s="144"/>
      <c r="H177" s="87"/>
    </row>
    <row r="178" spans="1:8" x14ac:dyDescent="0.25">
      <c r="A178" s="220"/>
      <c r="B178" s="221"/>
      <c r="C178" s="68">
        <v>172</v>
      </c>
      <c r="D178" s="80"/>
      <c r="E178" s="68" t="str">
        <f t="shared" si="3"/>
        <v/>
      </c>
      <c r="F178" s="140" t="s">
        <v>474</v>
      </c>
      <c r="G178" s="140"/>
      <c r="H178" s="80"/>
    </row>
    <row r="179" spans="1:8" x14ac:dyDescent="0.25">
      <c r="A179" s="220"/>
      <c r="B179" s="221"/>
      <c r="C179" s="72">
        <v>173</v>
      </c>
      <c r="D179" s="87"/>
      <c r="E179" s="72" t="str">
        <f t="shared" si="3"/>
        <v/>
      </c>
      <c r="F179" s="144" t="s">
        <v>476</v>
      </c>
      <c r="G179" s="144"/>
      <c r="H179" s="87"/>
    </row>
    <row r="180" spans="1:8" x14ac:dyDescent="0.25">
      <c r="A180" s="220"/>
      <c r="B180" s="221"/>
      <c r="C180" s="68">
        <v>174</v>
      </c>
      <c r="D180" s="80"/>
      <c r="E180" s="68" t="str">
        <f t="shared" si="3"/>
        <v/>
      </c>
      <c r="F180" s="140" t="s">
        <v>478</v>
      </c>
      <c r="G180" s="140"/>
      <c r="H180" s="80"/>
    </row>
    <row r="181" spans="1:8" x14ac:dyDescent="0.25">
      <c r="A181" s="220"/>
      <c r="B181" s="221"/>
      <c r="C181" s="72">
        <v>175</v>
      </c>
      <c r="D181" s="87"/>
      <c r="E181" s="72" t="str">
        <f t="shared" si="3"/>
        <v/>
      </c>
      <c r="F181" s="144" t="s">
        <v>480</v>
      </c>
      <c r="G181" s="144"/>
      <c r="H181" s="87"/>
    </row>
    <row r="182" spans="1:8" x14ac:dyDescent="0.25">
      <c r="A182" s="220"/>
      <c r="B182" s="221"/>
      <c r="C182" s="68">
        <v>176</v>
      </c>
      <c r="D182" s="80"/>
      <c r="E182" s="68" t="str">
        <f t="shared" si="3"/>
        <v/>
      </c>
      <c r="F182" s="140" t="s">
        <v>482</v>
      </c>
      <c r="G182" s="140"/>
      <c r="H182" s="80"/>
    </row>
    <row r="183" spans="1:8" x14ac:dyDescent="0.25">
      <c r="A183" s="220"/>
      <c r="B183" s="221"/>
      <c r="C183" s="72">
        <v>177</v>
      </c>
      <c r="D183" s="87"/>
      <c r="E183" s="72" t="str">
        <f t="shared" si="3"/>
        <v/>
      </c>
      <c r="F183" s="144" t="s">
        <v>484</v>
      </c>
      <c r="G183" s="144"/>
      <c r="H183" s="87"/>
    </row>
    <row r="184" spans="1:8" x14ac:dyDescent="0.25">
      <c r="A184" s="220"/>
      <c r="B184" s="221"/>
      <c r="C184" s="68">
        <v>178</v>
      </c>
      <c r="D184" s="80"/>
      <c r="E184" s="68" t="str">
        <f t="shared" si="3"/>
        <v/>
      </c>
      <c r="F184" s="140" t="s">
        <v>486</v>
      </c>
      <c r="G184" s="140"/>
      <c r="H184" s="80"/>
    </row>
    <row r="185" spans="1:8" x14ac:dyDescent="0.25">
      <c r="A185" s="220"/>
      <c r="B185" s="221"/>
      <c r="C185" s="72">
        <v>179</v>
      </c>
      <c r="D185" s="87"/>
      <c r="E185" s="72" t="str">
        <f t="shared" si="3"/>
        <v/>
      </c>
      <c r="F185" s="144" t="s">
        <v>488</v>
      </c>
      <c r="G185" s="144"/>
      <c r="H185" s="87"/>
    </row>
    <row r="186" spans="1:8" x14ac:dyDescent="0.25">
      <c r="A186" s="220"/>
      <c r="B186" s="221"/>
      <c r="C186" s="68">
        <v>180</v>
      </c>
      <c r="D186" s="80"/>
      <c r="E186" s="68" t="str">
        <f t="shared" si="3"/>
        <v/>
      </c>
      <c r="F186" s="140" t="s">
        <v>490</v>
      </c>
      <c r="G186" s="140"/>
      <c r="H186" s="80"/>
    </row>
    <row r="187" spans="1:8" x14ac:dyDescent="0.25">
      <c r="A187" s="220"/>
      <c r="B187" s="221"/>
      <c r="C187" s="72">
        <v>181</v>
      </c>
      <c r="D187" s="87"/>
      <c r="E187" s="72" t="str">
        <f t="shared" si="3"/>
        <v/>
      </c>
      <c r="F187" s="144" t="s">
        <v>492</v>
      </c>
      <c r="G187" s="144"/>
      <c r="H187" s="87"/>
    </row>
    <row r="188" spans="1:8" x14ac:dyDescent="0.25">
      <c r="A188" s="220"/>
      <c r="B188" s="221"/>
      <c r="C188" s="68">
        <v>182</v>
      </c>
      <c r="D188" s="80"/>
      <c r="E188" s="68" t="str">
        <f t="shared" si="3"/>
        <v/>
      </c>
      <c r="F188" s="140" t="s">
        <v>494</v>
      </c>
      <c r="G188" s="140"/>
      <c r="H188" s="80"/>
    </row>
    <row r="189" spans="1:8" x14ac:dyDescent="0.25">
      <c r="A189" s="220"/>
      <c r="B189" s="221"/>
      <c r="C189" s="72">
        <v>183</v>
      </c>
      <c r="D189" s="87"/>
      <c r="E189" s="72" t="str">
        <f t="shared" si="3"/>
        <v/>
      </c>
      <c r="F189" s="144" t="s">
        <v>496</v>
      </c>
      <c r="G189" s="144"/>
      <c r="H189" s="87"/>
    </row>
    <row r="190" spans="1:8" x14ac:dyDescent="0.25">
      <c r="A190" s="220"/>
      <c r="B190" s="221"/>
      <c r="C190" s="68">
        <v>184</v>
      </c>
      <c r="D190" s="80"/>
      <c r="E190" s="68" t="str">
        <f t="shared" si="3"/>
        <v/>
      </c>
      <c r="F190" s="140" t="s">
        <v>498</v>
      </c>
      <c r="G190" s="140"/>
      <c r="H190" s="80"/>
    </row>
    <row r="191" spans="1:8" x14ac:dyDescent="0.25">
      <c r="A191" s="220"/>
      <c r="B191" s="221"/>
      <c r="C191" s="72">
        <v>185</v>
      </c>
      <c r="D191" s="87"/>
      <c r="E191" s="72" t="str">
        <f t="shared" si="3"/>
        <v/>
      </c>
      <c r="F191" s="144" t="s">
        <v>500</v>
      </c>
      <c r="G191" s="144"/>
      <c r="H191" s="87"/>
    </row>
    <row r="192" spans="1:8" x14ac:dyDescent="0.25">
      <c r="A192" s="220"/>
      <c r="B192" s="221"/>
      <c r="C192" s="68">
        <v>186</v>
      </c>
      <c r="D192" s="80"/>
      <c r="E192" s="68" t="str">
        <f t="shared" si="3"/>
        <v/>
      </c>
      <c r="F192" s="140" t="s">
        <v>502</v>
      </c>
      <c r="G192" s="140"/>
      <c r="H192" s="80"/>
    </row>
    <row r="193" spans="1:8" x14ac:dyDescent="0.25">
      <c r="A193" s="220"/>
      <c r="B193" s="221"/>
      <c r="C193" s="72">
        <v>187</v>
      </c>
      <c r="D193" s="87"/>
      <c r="E193" s="72" t="str">
        <f t="shared" ref="E193:E256" si="4">IF(D193="A","ACTIF",(IF(D193="U","UPLINK",(IF(D193="D","DOWN",(IF(D193="S","SPÉCIAL","")))))))</f>
        <v/>
      </c>
      <c r="F193" s="144" t="s">
        <v>504</v>
      </c>
      <c r="G193" s="144"/>
      <c r="H193" s="87"/>
    </row>
    <row r="194" spans="1:8" x14ac:dyDescent="0.25">
      <c r="A194" s="220"/>
      <c r="B194" s="221"/>
      <c r="C194" s="68">
        <v>188</v>
      </c>
      <c r="D194" s="80"/>
      <c r="E194" s="68" t="str">
        <f t="shared" si="4"/>
        <v/>
      </c>
      <c r="F194" s="140" t="s">
        <v>506</v>
      </c>
      <c r="G194" s="140"/>
      <c r="H194" s="80"/>
    </row>
    <row r="195" spans="1:8" x14ac:dyDescent="0.25">
      <c r="A195" s="220"/>
      <c r="B195" s="221"/>
      <c r="C195" s="72">
        <v>189</v>
      </c>
      <c r="D195" s="87"/>
      <c r="E195" s="72" t="str">
        <f t="shared" si="4"/>
        <v/>
      </c>
      <c r="F195" s="144" t="s">
        <v>508</v>
      </c>
      <c r="G195" s="144"/>
      <c r="H195" s="87"/>
    </row>
    <row r="196" spans="1:8" x14ac:dyDescent="0.25">
      <c r="A196" s="220"/>
      <c r="B196" s="221"/>
      <c r="C196" s="68">
        <v>190</v>
      </c>
      <c r="D196" s="80"/>
      <c r="E196" s="68" t="str">
        <f t="shared" si="4"/>
        <v/>
      </c>
      <c r="F196" s="140" t="s">
        <v>510</v>
      </c>
      <c r="G196" s="140"/>
      <c r="H196" s="80"/>
    </row>
    <row r="197" spans="1:8" x14ac:dyDescent="0.25">
      <c r="A197" s="220"/>
      <c r="B197" s="221"/>
      <c r="C197" s="72">
        <v>191</v>
      </c>
      <c r="D197" s="87"/>
      <c r="E197" s="72" t="str">
        <f t="shared" si="4"/>
        <v/>
      </c>
      <c r="F197" s="144" t="s">
        <v>512</v>
      </c>
      <c r="G197" s="144"/>
      <c r="H197" s="87"/>
    </row>
    <row r="198" spans="1:8" x14ac:dyDescent="0.25">
      <c r="A198" s="220"/>
      <c r="B198" s="221"/>
      <c r="C198" s="68">
        <v>192</v>
      </c>
      <c r="D198" s="80"/>
      <c r="E198" s="68" t="str">
        <f t="shared" si="4"/>
        <v/>
      </c>
      <c r="F198" s="140" t="s">
        <v>514</v>
      </c>
      <c r="G198" s="140"/>
      <c r="H198" s="80"/>
    </row>
    <row r="199" spans="1:8" x14ac:dyDescent="0.25">
      <c r="A199" s="222" t="s">
        <v>711</v>
      </c>
      <c r="B199" s="223"/>
      <c r="C199" s="73">
        <v>193</v>
      </c>
      <c r="D199" s="88"/>
      <c r="E199" s="73" t="str">
        <f t="shared" si="4"/>
        <v/>
      </c>
      <c r="F199" s="143" t="s">
        <v>515</v>
      </c>
      <c r="G199" s="143"/>
      <c r="H199" s="88"/>
    </row>
    <row r="200" spans="1:8" x14ac:dyDescent="0.25">
      <c r="A200" s="222"/>
      <c r="B200" s="223"/>
      <c r="C200" s="68">
        <v>194</v>
      </c>
      <c r="D200" s="80"/>
      <c r="E200" s="68" t="str">
        <f t="shared" si="4"/>
        <v/>
      </c>
      <c r="F200" s="140" t="s">
        <v>517</v>
      </c>
      <c r="G200" s="140"/>
      <c r="H200" s="80"/>
    </row>
    <row r="201" spans="1:8" x14ac:dyDescent="0.25">
      <c r="A201" s="222"/>
      <c r="B201" s="223"/>
      <c r="C201" s="73">
        <v>195</v>
      </c>
      <c r="D201" s="88"/>
      <c r="E201" s="73" t="str">
        <f t="shared" si="4"/>
        <v/>
      </c>
      <c r="F201" s="143" t="s">
        <v>519</v>
      </c>
      <c r="G201" s="143"/>
      <c r="H201" s="88"/>
    </row>
    <row r="202" spans="1:8" x14ac:dyDescent="0.25">
      <c r="A202" s="222"/>
      <c r="B202" s="223"/>
      <c r="C202" s="68">
        <v>196</v>
      </c>
      <c r="D202" s="80"/>
      <c r="E202" s="68" t="str">
        <f t="shared" si="4"/>
        <v/>
      </c>
      <c r="F202" s="140" t="s">
        <v>521</v>
      </c>
      <c r="G202" s="140"/>
      <c r="H202" s="80"/>
    </row>
    <row r="203" spans="1:8" x14ac:dyDescent="0.25">
      <c r="A203" s="222"/>
      <c r="B203" s="223"/>
      <c r="C203" s="73">
        <v>197</v>
      </c>
      <c r="D203" s="88"/>
      <c r="E203" s="73" t="str">
        <f t="shared" si="4"/>
        <v/>
      </c>
      <c r="F203" s="143" t="s">
        <v>523</v>
      </c>
      <c r="G203" s="143"/>
      <c r="H203" s="88"/>
    </row>
    <row r="204" spans="1:8" x14ac:dyDescent="0.25">
      <c r="A204" s="222"/>
      <c r="B204" s="223"/>
      <c r="C204" s="68">
        <v>198</v>
      </c>
      <c r="D204" s="80"/>
      <c r="E204" s="68" t="str">
        <f t="shared" si="4"/>
        <v/>
      </c>
      <c r="F204" s="140" t="s">
        <v>525</v>
      </c>
      <c r="G204" s="140"/>
      <c r="H204" s="80"/>
    </row>
    <row r="205" spans="1:8" x14ac:dyDescent="0.25">
      <c r="A205" s="222"/>
      <c r="B205" s="223"/>
      <c r="C205" s="73">
        <v>199</v>
      </c>
      <c r="D205" s="88"/>
      <c r="E205" s="73" t="str">
        <f t="shared" si="4"/>
        <v/>
      </c>
      <c r="F205" s="143" t="s">
        <v>527</v>
      </c>
      <c r="G205" s="143"/>
      <c r="H205" s="88"/>
    </row>
    <row r="206" spans="1:8" x14ac:dyDescent="0.25">
      <c r="A206" s="222"/>
      <c r="B206" s="223"/>
      <c r="C206" s="68">
        <v>200</v>
      </c>
      <c r="D206" s="80"/>
      <c r="E206" s="68" t="str">
        <f t="shared" si="4"/>
        <v/>
      </c>
      <c r="F206" s="140" t="s">
        <v>529</v>
      </c>
      <c r="G206" s="140"/>
      <c r="H206" s="80"/>
    </row>
    <row r="207" spans="1:8" x14ac:dyDescent="0.25">
      <c r="A207" s="222"/>
      <c r="B207" s="223"/>
      <c r="C207" s="73">
        <v>201</v>
      </c>
      <c r="D207" s="88"/>
      <c r="E207" s="73" t="str">
        <f t="shared" si="4"/>
        <v/>
      </c>
      <c r="F207" s="143" t="s">
        <v>531</v>
      </c>
      <c r="G207" s="143"/>
      <c r="H207" s="88"/>
    </row>
    <row r="208" spans="1:8" x14ac:dyDescent="0.25">
      <c r="A208" s="222"/>
      <c r="B208" s="223"/>
      <c r="C208" s="68">
        <v>202</v>
      </c>
      <c r="D208" s="80"/>
      <c r="E208" s="68" t="str">
        <f t="shared" si="4"/>
        <v/>
      </c>
      <c r="F208" s="140" t="s">
        <v>533</v>
      </c>
      <c r="G208" s="140"/>
      <c r="H208" s="80"/>
    </row>
    <row r="209" spans="1:8" x14ac:dyDescent="0.25">
      <c r="A209" s="222"/>
      <c r="B209" s="223"/>
      <c r="C209" s="73">
        <v>203</v>
      </c>
      <c r="D209" s="88"/>
      <c r="E209" s="73" t="str">
        <f t="shared" si="4"/>
        <v/>
      </c>
      <c r="F209" s="143" t="s">
        <v>535</v>
      </c>
      <c r="G209" s="143"/>
      <c r="H209" s="88"/>
    </row>
    <row r="210" spans="1:8" x14ac:dyDescent="0.25">
      <c r="A210" s="222"/>
      <c r="B210" s="223"/>
      <c r="C210" s="68">
        <v>204</v>
      </c>
      <c r="D210" s="80"/>
      <c r="E210" s="68" t="str">
        <f t="shared" si="4"/>
        <v/>
      </c>
      <c r="F210" s="140" t="s">
        <v>537</v>
      </c>
      <c r="G210" s="140"/>
      <c r="H210" s="80"/>
    </row>
    <row r="211" spans="1:8" x14ac:dyDescent="0.25">
      <c r="A211" s="222"/>
      <c r="B211" s="223"/>
      <c r="C211" s="73">
        <v>205</v>
      </c>
      <c r="D211" s="88"/>
      <c r="E211" s="73" t="str">
        <f t="shared" si="4"/>
        <v/>
      </c>
      <c r="F211" s="143" t="s">
        <v>539</v>
      </c>
      <c r="G211" s="143"/>
      <c r="H211" s="88"/>
    </row>
    <row r="212" spans="1:8" x14ac:dyDescent="0.25">
      <c r="A212" s="222"/>
      <c r="B212" s="223"/>
      <c r="C212" s="68">
        <v>206</v>
      </c>
      <c r="D212" s="80"/>
      <c r="E212" s="68" t="str">
        <f t="shared" si="4"/>
        <v/>
      </c>
      <c r="F212" s="140" t="s">
        <v>541</v>
      </c>
      <c r="G212" s="140"/>
      <c r="H212" s="80"/>
    </row>
    <row r="213" spans="1:8" x14ac:dyDescent="0.25">
      <c r="A213" s="222"/>
      <c r="B213" s="223"/>
      <c r="C213" s="73">
        <v>207</v>
      </c>
      <c r="D213" s="88"/>
      <c r="E213" s="73" t="str">
        <f t="shared" si="4"/>
        <v/>
      </c>
      <c r="F213" s="143" t="s">
        <v>543</v>
      </c>
      <c r="G213" s="143"/>
      <c r="H213" s="88"/>
    </row>
    <row r="214" spans="1:8" x14ac:dyDescent="0.25">
      <c r="A214" s="222"/>
      <c r="B214" s="223"/>
      <c r="C214" s="68">
        <v>208</v>
      </c>
      <c r="D214" s="80"/>
      <c r="E214" s="68" t="str">
        <f t="shared" si="4"/>
        <v/>
      </c>
      <c r="F214" s="140" t="s">
        <v>545</v>
      </c>
      <c r="G214" s="140"/>
      <c r="H214" s="80"/>
    </row>
    <row r="215" spans="1:8" x14ac:dyDescent="0.25">
      <c r="A215" s="222"/>
      <c r="B215" s="223"/>
      <c r="C215" s="73">
        <v>209</v>
      </c>
      <c r="D215" s="88"/>
      <c r="E215" s="73" t="str">
        <f t="shared" si="4"/>
        <v/>
      </c>
      <c r="F215" s="143" t="s">
        <v>547</v>
      </c>
      <c r="G215" s="143"/>
      <c r="H215" s="88"/>
    </row>
    <row r="216" spans="1:8" x14ac:dyDescent="0.25">
      <c r="A216" s="222"/>
      <c r="B216" s="223"/>
      <c r="C216" s="68">
        <v>210</v>
      </c>
      <c r="D216" s="80"/>
      <c r="E216" s="68" t="str">
        <f t="shared" si="4"/>
        <v/>
      </c>
      <c r="F216" s="140" t="s">
        <v>549</v>
      </c>
      <c r="G216" s="140"/>
      <c r="H216" s="80"/>
    </row>
    <row r="217" spans="1:8" x14ac:dyDescent="0.25">
      <c r="A217" s="222"/>
      <c r="B217" s="223"/>
      <c r="C217" s="73">
        <v>211</v>
      </c>
      <c r="D217" s="88"/>
      <c r="E217" s="73" t="str">
        <f t="shared" si="4"/>
        <v/>
      </c>
      <c r="F217" s="143" t="s">
        <v>551</v>
      </c>
      <c r="G217" s="143"/>
      <c r="H217" s="88"/>
    </row>
    <row r="218" spans="1:8" x14ac:dyDescent="0.25">
      <c r="A218" s="222"/>
      <c r="B218" s="223"/>
      <c r="C218" s="68">
        <v>212</v>
      </c>
      <c r="D218" s="80"/>
      <c r="E218" s="68" t="str">
        <f t="shared" si="4"/>
        <v/>
      </c>
      <c r="F218" s="140" t="s">
        <v>553</v>
      </c>
      <c r="G218" s="140"/>
      <c r="H218" s="80"/>
    </row>
    <row r="219" spans="1:8" x14ac:dyDescent="0.25">
      <c r="A219" s="222"/>
      <c r="B219" s="223"/>
      <c r="C219" s="73">
        <v>213</v>
      </c>
      <c r="D219" s="88"/>
      <c r="E219" s="73" t="str">
        <f t="shared" si="4"/>
        <v/>
      </c>
      <c r="F219" s="143" t="s">
        <v>555</v>
      </c>
      <c r="G219" s="143"/>
      <c r="H219" s="88"/>
    </row>
    <row r="220" spans="1:8" x14ac:dyDescent="0.25">
      <c r="A220" s="222"/>
      <c r="B220" s="223"/>
      <c r="C220" s="68">
        <v>214</v>
      </c>
      <c r="D220" s="80"/>
      <c r="E220" s="68" t="str">
        <f t="shared" si="4"/>
        <v/>
      </c>
      <c r="F220" s="140" t="s">
        <v>557</v>
      </c>
      <c r="G220" s="140"/>
      <c r="H220" s="80"/>
    </row>
    <row r="221" spans="1:8" x14ac:dyDescent="0.25">
      <c r="A221" s="222"/>
      <c r="B221" s="223"/>
      <c r="C221" s="73">
        <v>215</v>
      </c>
      <c r="D221" s="88"/>
      <c r="E221" s="73" t="str">
        <f t="shared" si="4"/>
        <v/>
      </c>
      <c r="F221" s="143" t="s">
        <v>559</v>
      </c>
      <c r="G221" s="143"/>
      <c r="H221" s="88"/>
    </row>
    <row r="222" spans="1:8" x14ac:dyDescent="0.25">
      <c r="A222" s="222"/>
      <c r="B222" s="223"/>
      <c r="C222" s="68">
        <v>216</v>
      </c>
      <c r="D222" s="80"/>
      <c r="E222" s="68" t="str">
        <f t="shared" si="4"/>
        <v/>
      </c>
      <c r="F222" s="140" t="s">
        <v>561</v>
      </c>
      <c r="G222" s="140"/>
      <c r="H222" s="80"/>
    </row>
    <row r="223" spans="1:8" x14ac:dyDescent="0.25">
      <c r="A223" s="222"/>
      <c r="B223" s="223"/>
      <c r="C223" s="73">
        <v>217</v>
      </c>
      <c r="D223" s="88"/>
      <c r="E223" s="73" t="str">
        <f t="shared" si="4"/>
        <v/>
      </c>
      <c r="F223" s="143" t="s">
        <v>516</v>
      </c>
      <c r="G223" s="143"/>
      <c r="H223" s="88"/>
    </row>
    <row r="224" spans="1:8" x14ac:dyDescent="0.25">
      <c r="A224" s="222"/>
      <c r="B224" s="223"/>
      <c r="C224" s="68">
        <v>218</v>
      </c>
      <c r="D224" s="80"/>
      <c r="E224" s="68" t="str">
        <f t="shared" si="4"/>
        <v/>
      </c>
      <c r="F224" s="140" t="s">
        <v>518</v>
      </c>
      <c r="G224" s="140"/>
      <c r="H224" s="80"/>
    </row>
    <row r="225" spans="1:8" x14ac:dyDescent="0.25">
      <c r="A225" s="222"/>
      <c r="B225" s="223"/>
      <c r="C225" s="73">
        <v>219</v>
      </c>
      <c r="D225" s="88"/>
      <c r="E225" s="73" t="str">
        <f t="shared" si="4"/>
        <v/>
      </c>
      <c r="F225" s="143" t="s">
        <v>520</v>
      </c>
      <c r="G225" s="143"/>
      <c r="H225" s="88"/>
    </row>
    <row r="226" spans="1:8" x14ac:dyDescent="0.25">
      <c r="A226" s="222"/>
      <c r="B226" s="223"/>
      <c r="C226" s="68">
        <v>220</v>
      </c>
      <c r="D226" s="80"/>
      <c r="E226" s="68" t="str">
        <f t="shared" si="4"/>
        <v/>
      </c>
      <c r="F226" s="140" t="s">
        <v>522</v>
      </c>
      <c r="G226" s="140"/>
      <c r="H226" s="80"/>
    </row>
    <row r="227" spans="1:8" x14ac:dyDescent="0.25">
      <c r="A227" s="222"/>
      <c r="B227" s="223"/>
      <c r="C227" s="73">
        <v>221</v>
      </c>
      <c r="D227" s="88"/>
      <c r="E227" s="73" t="str">
        <f t="shared" si="4"/>
        <v/>
      </c>
      <c r="F227" s="143" t="s">
        <v>524</v>
      </c>
      <c r="G227" s="143"/>
      <c r="H227" s="88"/>
    </row>
    <row r="228" spans="1:8" x14ac:dyDescent="0.25">
      <c r="A228" s="222"/>
      <c r="B228" s="223"/>
      <c r="C228" s="68">
        <v>222</v>
      </c>
      <c r="D228" s="80"/>
      <c r="E228" s="68" t="str">
        <f t="shared" si="4"/>
        <v/>
      </c>
      <c r="F228" s="140" t="s">
        <v>526</v>
      </c>
      <c r="G228" s="140"/>
      <c r="H228" s="80"/>
    </row>
    <row r="229" spans="1:8" x14ac:dyDescent="0.25">
      <c r="A229" s="222"/>
      <c r="B229" s="223"/>
      <c r="C229" s="73">
        <v>223</v>
      </c>
      <c r="D229" s="88"/>
      <c r="E229" s="73" t="str">
        <f t="shared" si="4"/>
        <v/>
      </c>
      <c r="F229" s="143" t="s">
        <v>528</v>
      </c>
      <c r="G229" s="143"/>
      <c r="H229" s="88"/>
    </row>
    <row r="230" spans="1:8" x14ac:dyDescent="0.25">
      <c r="A230" s="222"/>
      <c r="B230" s="223"/>
      <c r="C230" s="68">
        <v>224</v>
      </c>
      <c r="D230" s="80"/>
      <c r="E230" s="68" t="str">
        <f t="shared" si="4"/>
        <v/>
      </c>
      <c r="F230" s="140" t="s">
        <v>530</v>
      </c>
      <c r="G230" s="140"/>
      <c r="H230" s="80"/>
    </row>
    <row r="231" spans="1:8" x14ac:dyDescent="0.25">
      <c r="A231" s="222"/>
      <c r="B231" s="223"/>
      <c r="C231" s="73">
        <v>225</v>
      </c>
      <c r="D231" s="88"/>
      <c r="E231" s="73" t="str">
        <f t="shared" si="4"/>
        <v/>
      </c>
      <c r="F231" s="143" t="s">
        <v>532</v>
      </c>
      <c r="G231" s="143"/>
      <c r="H231" s="88"/>
    </row>
    <row r="232" spans="1:8" x14ac:dyDescent="0.25">
      <c r="A232" s="222"/>
      <c r="B232" s="223"/>
      <c r="C232" s="68">
        <v>226</v>
      </c>
      <c r="D232" s="80"/>
      <c r="E232" s="68" t="str">
        <f t="shared" si="4"/>
        <v/>
      </c>
      <c r="F232" s="140" t="s">
        <v>534</v>
      </c>
      <c r="G232" s="140"/>
      <c r="H232" s="80"/>
    </row>
    <row r="233" spans="1:8" x14ac:dyDescent="0.25">
      <c r="A233" s="222"/>
      <c r="B233" s="223"/>
      <c r="C233" s="73">
        <v>227</v>
      </c>
      <c r="D233" s="88"/>
      <c r="E233" s="73" t="str">
        <f t="shared" si="4"/>
        <v/>
      </c>
      <c r="F233" s="143" t="s">
        <v>536</v>
      </c>
      <c r="G233" s="143"/>
      <c r="H233" s="88"/>
    </row>
    <row r="234" spans="1:8" x14ac:dyDescent="0.25">
      <c r="A234" s="222"/>
      <c r="B234" s="223"/>
      <c r="C234" s="68">
        <v>228</v>
      </c>
      <c r="D234" s="80"/>
      <c r="E234" s="68" t="str">
        <f t="shared" si="4"/>
        <v/>
      </c>
      <c r="F234" s="140" t="s">
        <v>538</v>
      </c>
      <c r="G234" s="140"/>
      <c r="H234" s="80"/>
    </row>
    <row r="235" spans="1:8" x14ac:dyDescent="0.25">
      <c r="A235" s="222"/>
      <c r="B235" s="223"/>
      <c r="C235" s="73">
        <v>229</v>
      </c>
      <c r="D235" s="88"/>
      <c r="E235" s="73" t="str">
        <f t="shared" si="4"/>
        <v/>
      </c>
      <c r="F235" s="143" t="s">
        <v>540</v>
      </c>
      <c r="G235" s="143"/>
      <c r="H235" s="88"/>
    </row>
    <row r="236" spans="1:8" x14ac:dyDescent="0.25">
      <c r="A236" s="222"/>
      <c r="B236" s="223"/>
      <c r="C236" s="68">
        <v>230</v>
      </c>
      <c r="D236" s="80"/>
      <c r="E236" s="68" t="str">
        <f t="shared" si="4"/>
        <v/>
      </c>
      <c r="F236" s="140" t="s">
        <v>542</v>
      </c>
      <c r="G236" s="140"/>
      <c r="H236" s="80"/>
    </row>
    <row r="237" spans="1:8" x14ac:dyDescent="0.25">
      <c r="A237" s="222"/>
      <c r="B237" s="223"/>
      <c r="C237" s="73">
        <v>231</v>
      </c>
      <c r="D237" s="88"/>
      <c r="E237" s="73" t="str">
        <f t="shared" si="4"/>
        <v/>
      </c>
      <c r="F237" s="143" t="s">
        <v>544</v>
      </c>
      <c r="G237" s="143"/>
      <c r="H237" s="88"/>
    </row>
    <row r="238" spans="1:8" x14ac:dyDescent="0.25">
      <c r="A238" s="222"/>
      <c r="B238" s="223"/>
      <c r="C238" s="68">
        <v>232</v>
      </c>
      <c r="D238" s="80"/>
      <c r="E238" s="68" t="str">
        <f t="shared" si="4"/>
        <v/>
      </c>
      <c r="F238" s="140" t="s">
        <v>546</v>
      </c>
      <c r="G238" s="140"/>
      <c r="H238" s="80"/>
    </row>
    <row r="239" spans="1:8" x14ac:dyDescent="0.25">
      <c r="A239" s="222"/>
      <c r="B239" s="223"/>
      <c r="C239" s="73">
        <v>233</v>
      </c>
      <c r="D239" s="88"/>
      <c r="E239" s="73" t="str">
        <f t="shared" si="4"/>
        <v/>
      </c>
      <c r="F239" s="143" t="s">
        <v>548</v>
      </c>
      <c r="G239" s="143"/>
      <c r="H239" s="88"/>
    </row>
    <row r="240" spans="1:8" x14ac:dyDescent="0.25">
      <c r="A240" s="222"/>
      <c r="B240" s="223"/>
      <c r="C240" s="68">
        <v>234</v>
      </c>
      <c r="D240" s="80"/>
      <c r="E240" s="68" t="str">
        <f t="shared" si="4"/>
        <v/>
      </c>
      <c r="F240" s="140" t="s">
        <v>550</v>
      </c>
      <c r="G240" s="140"/>
      <c r="H240" s="80"/>
    </row>
    <row r="241" spans="1:8" x14ac:dyDescent="0.25">
      <c r="A241" s="222"/>
      <c r="B241" s="223"/>
      <c r="C241" s="73">
        <v>235</v>
      </c>
      <c r="D241" s="88"/>
      <c r="E241" s="73" t="str">
        <f t="shared" si="4"/>
        <v/>
      </c>
      <c r="F241" s="143" t="s">
        <v>552</v>
      </c>
      <c r="G241" s="143"/>
      <c r="H241" s="88"/>
    </row>
    <row r="242" spans="1:8" x14ac:dyDescent="0.25">
      <c r="A242" s="222"/>
      <c r="B242" s="223"/>
      <c r="C242" s="68">
        <v>236</v>
      </c>
      <c r="D242" s="80"/>
      <c r="E242" s="68" t="str">
        <f t="shared" si="4"/>
        <v/>
      </c>
      <c r="F242" s="140" t="s">
        <v>554</v>
      </c>
      <c r="G242" s="140"/>
      <c r="H242" s="80"/>
    </row>
    <row r="243" spans="1:8" x14ac:dyDescent="0.25">
      <c r="A243" s="222"/>
      <c r="B243" s="223"/>
      <c r="C243" s="73">
        <v>237</v>
      </c>
      <c r="D243" s="88"/>
      <c r="E243" s="73" t="str">
        <f t="shared" si="4"/>
        <v/>
      </c>
      <c r="F243" s="143" t="s">
        <v>556</v>
      </c>
      <c r="G243" s="143"/>
      <c r="H243" s="88"/>
    </row>
    <row r="244" spans="1:8" x14ac:dyDescent="0.25">
      <c r="A244" s="222"/>
      <c r="B244" s="223"/>
      <c r="C244" s="68">
        <v>238</v>
      </c>
      <c r="D244" s="80"/>
      <c r="E244" s="68" t="str">
        <f t="shared" si="4"/>
        <v/>
      </c>
      <c r="F244" s="140" t="s">
        <v>558</v>
      </c>
      <c r="G244" s="140"/>
      <c r="H244" s="80"/>
    </row>
    <row r="245" spans="1:8" x14ac:dyDescent="0.25">
      <c r="A245" s="222"/>
      <c r="B245" s="223"/>
      <c r="C245" s="73">
        <v>239</v>
      </c>
      <c r="D245" s="88"/>
      <c r="E245" s="73" t="str">
        <f t="shared" si="4"/>
        <v/>
      </c>
      <c r="F245" s="143" t="s">
        <v>560</v>
      </c>
      <c r="G245" s="143"/>
      <c r="H245" s="88"/>
    </row>
    <row r="246" spans="1:8" x14ac:dyDescent="0.25">
      <c r="A246" s="222"/>
      <c r="B246" s="223"/>
      <c r="C246" s="68">
        <v>240</v>
      </c>
      <c r="D246" s="80"/>
      <c r="E246" s="68" t="str">
        <f t="shared" si="4"/>
        <v/>
      </c>
      <c r="F246" s="140" t="s">
        <v>562</v>
      </c>
      <c r="G246" s="140"/>
      <c r="H246" s="80"/>
    </row>
    <row r="247" spans="1:8" x14ac:dyDescent="0.25">
      <c r="A247" s="224" t="s">
        <v>712</v>
      </c>
      <c r="B247" s="225"/>
      <c r="C247" s="69">
        <v>241</v>
      </c>
      <c r="D247" s="89"/>
      <c r="E247" s="69" t="str">
        <f t="shared" si="4"/>
        <v/>
      </c>
      <c r="F247" s="142" t="s">
        <v>563</v>
      </c>
      <c r="G247" s="142"/>
      <c r="H247" s="89"/>
    </row>
    <row r="248" spans="1:8" x14ac:dyDescent="0.25">
      <c r="A248" s="224"/>
      <c r="B248" s="225"/>
      <c r="C248" s="68">
        <v>242</v>
      </c>
      <c r="D248" s="80"/>
      <c r="E248" s="68" t="str">
        <f t="shared" si="4"/>
        <v/>
      </c>
      <c r="F248" s="140" t="s">
        <v>565</v>
      </c>
      <c r="G248" s="140"/>
      <c r="H248" s="80"/>
    </row>
    <row r="249" spans="1:8" x14ac:dyDescent="0.25">
      <c r="A249" s="224"/>
      <c r="B249" s="225"/>
      <c r="C249" s="69">
        <v>243</v>
      </c>
      <c r="D249" s="89"/>
      <c r="E249" s="69" t="str">
        <f t="shared" si="4"/>
        <v/>
      </c>
      <c r="F249" s="142" t="s">
        <v>567</v>
      </c>
      <c r="G249" s="142"/>
      <c r="H249" s="89"/>
    </row>
    <row r="250" spans="1:8" x14ac:dyDescent="0.25">
      <c r="A250" s="224"/>
      <c r="B250" s="225"/>
      <c r="C250" s="68">
        <v>244</v>
      </c>
      <c r="D250" s="80"/>
      <c r="E250" s="68" t="str">
        <f t="shared" si="4"/>
        <v/>
      </c>
      <c r="F250" s="140" t="s">
        <v>569</v>
      </c>
      <c r="G250" s="140"/>
      <c r="H250" s="80"/>
    </row>
    <row r="251" spans="1:8" x14ac:dyDescent="0.25">
      <c r="A251" s="224"/>
      <c r="B251" s="225"/>
      <c r="C251" s="69">
        <v>245</v>
      </c>
      <c r="D251" s="89"/>
      <c r="E251" s="69" t="str">
        <f t="shared" si="4"/>
        <v/>
      </c>
      <c r="F251" s="142" t="s">
        <v>571</v>
      </c>
      <c r="G251" s="142"/>
      <c r="H251" s="89"/>
    </row>
    <row r="252" spans="1:8" x14ac:dyDescent="0.25">
      <c r="A252" s="224"/>
      <c r="B252" s="225"/>
      <c r="C252" s="68">
        <v>246</v>
      </c>
      <c r="D252" s="80"/>
      <c r="E252" s="68" t="str">
        <f t="shared" si="4"/>
        <v/>
      </c>
      <c r="F252" s="140" t="s">
        <v>573</v>
      </c>
      <c r="G252" s="140"/>
      <c r="H252" s="80"/>
    </row>
    <row r="253" spans="1:8" x14ac:dyDescent="0.25">
      <c r="A253" s="224"/>
      <c r="B253" s="225"/>
      <c r="C253" s="69">
        <v>247</v>
      </c>
      <c r="D253" s="89"/>
      <c r="E253" s="69" t="str">
        <f t="shared" si="4"/>
        <v/>
      </c>
      <c r="F253" s="142" t="s">
        <v>575</v>
      </c>
      <c r="G253" s="142"/>
      <c r="H253" s="89"/>
    </row>
    <row r="254" spans="1:8" x14ac:dyDescent="0.25">
      <c r="A254" s="224"/>
      <c r="B254" s="225"/>
      <c r="C254" s="68">
        <v>248</v>
      </c>
      <c r="D254" s="80"/>
      <c r="E254" s="68" t="str">
        <f t="shared" si="4"/>
        <v/>
      </c>
      <c r="F254" s="140" t="s">
        <v>577</v>
      </c>
      <c r="G254" s="140"/>
      <c r="H254" s="80"/>
    </row>
    <row r="255" spans="1:8" x14ac:dyDescent="0.25">
      <c r="A255" s="224"/>
      <c r="B255" s="225"/>
      <c r="C255" s="69">
        <v>249</v>
      </c>
      <c r="D255" s="89"/>
      <c r="E255" s="69" t="str">
        <f t="shared" si="4"/>
        <v/>
      </c>
      <c r="F255" s="142" t="s">
        <v>579</v>
      </c>
      <c r="G255" s="142"/>
      <c r="H255" s="89"/>
    </row>
    <row r="256" spans="1:8" x14ac:dyDescent="0.25">
      <c r="A256" s="224"/>
      <c r="B256" s="225"/>
      <c r="C256" s="68">
        <v>250</v>
      </c>
      <c r="D256" s="80"/>
      <c r="E256" s="68" t="str">
        <f t="shared" si="4"/>
        <v/>
      </c>
      <c r="F256" s="140" t="s">
        <v>581</v>
      </c>
      <c r="G256" s="140"/>
      <c r="H256" s="80"/>
    </row>
    <row r="257" spans="1:8" x14ac:dyDescent="0.25">
      <c r="A257" s="224"/>
      <c r="B257" s="225"/>
      <c r="C257" s="69">
        <v>251</v>
      </c>
      <c r="D257" s="89"/>
      <c r="E257" s="69" t="str">
        <f t="shared" ref="E257:E320" si="5">IF(D257="A","ACTIF",(IF(D257="U","UPLINK",(IF(D257="D","DOWN",(IF(D257="S","SPÉCIAL","")))))))</f>
        <v/>
      </c>
      <c r="F257" s="142" t="s">
        <v>583</v>
      </c>
      <c r="G257" s="142"/>
      <c r="H257" s="89"/>
    </row>
    <row r="258" spans="1:8" x14ac:dyDescent="0.25">
      <c r="A258" s="224"/>
      <c r="B258" s="225"/>
      <c r="C258" s="68">
        <v>252</v>
      </c>
      <c r="D258" s="80"/>
      <c r="E258" s="68" t="str">
        <f t="shared" si="5"/>
        <v/>
      </c>
      <c r="F258" s="140" t="s">
        <v>585</v>
      </c>
      <c r="G258" s="140"/>
      <c r="H258" s="80"/>
    </row>
    <row r="259" spans="1:8" x14ac:dyDescent="0.25">
      <c r="A259" s="224"/>
      <c r="B259" s="225"/>
      <c r="C259" s="69">
        <v>253</v>
      </c>
      <c r="D259" s="89"/>
      <c r="E259" s="69" t="str">
        <f t="shared" si="5"/>
        <v/>
      </c>
      <c r="F259" s="142" t="s">
        <v>587</v>
      </c>
      <c r="G259" s="142"/>
      <c r="H259" s="89"/>
    </row>
    <row r="260" spans="1:8" x14ac:dyDescent="0.25">
      <c r="A260" s="224"/>
      <c r="B260" s="225"/>
      <c r="C260" s="68">
        <v>254</v>
      </c>
      <c r="D260" s="80"/>
      <c r="E260" s="68" t="str">
        <f t="shared" si="5"/>
        <v/>
      </c>
      <c r="F260" s="140" t="s">
        <v>589</v>
      </c>
      <c r="G260" s="140"/>
      <c r="H260" s="80"/>
    </row>
    <row r="261" spans="1:8" x14ac:dyDescent="0.25">
      <c r="A261" s="224"/>
      <c r="B261" s="225"/>
      <c r="C261" s="69">
        <v>255</v>
      </c>
      <c r="D261" s="89"/>
      <c r="E261" s="69" t="str">
        <f t="shared" si="5"/>
        <v/>
      </c>
      <c r="F261" s="142" t="s">
        <v>591</v>
      </c>
      <c r="G261" s="142"/>
      <c r="H261" s="89"/>
    </row>
    <row r="262" spans="1:8" x14ac:dyDescent="0.25">
      <c r="A262" s="224"/>
      <c r="B262" s="225"/>
      <c r="C262" s="68">
        <v>256</v>
      </c>
      <c r="D262" s="80"/>
      <c r="E262" s="68" t="str">
        <f t="shared" si="5"/>
        <v/>
      </c>
      <c r="F262" s="140" t="s">
        <v>593</v>
      </c>
      <c r="G262" s="140"/>
      <c r="H262" s="80"/>
    </row>
    <row r="263" spans="1:8" x14ac:dyDescent="0.25">
      <c r="A263" s="224"/>
      <c r="B263" s="225"/>
      <c r="C263" s="69">
        <v>257</v>
      </c>
      <c r="D263" s="89"/>
      <c r="E263" s="69" t="str">
        <f t="shared" si="5"/>
        <v/>
      </c>
      <c r="F263" s="142" t="s">
        <v>595</v>
      </c>
      <c r="G263" s="142"/>
      <c r="H263" s="89"/>
    </row>
    <row r="264" spans="1:8" x14ac:dyDescent="0.25">
      <c r="A264" s="224"/>
      <c r="B264" s="225"/>
      <c r="C264" s="68">
        <v>258</v>
      </c>
      <c r="D264" s="80"/>
      <c r="E264" s="68" t="str">
        <f t="shared" si="5"/>
        <v/>
      </c>
      <c r="F264" s="140" t="s">
        <v>597</v>
      </c>
      <c r="G264" s="140"/>
      <c r="H264" s="80"/>
    </row>
    <row r="265" spans="1:8" x14ac:dyDescent="0.25">
      <c r="A265" s="224"/>
      <c r="B265" s="225"/>
      <c r="C265" s="69">
        <v>259</v>
      </c>
      <c r="D265" s="89"/>
      <c r="E265" s="69" t="str">
        <f t="shared" si="5"/>
        <v/>
      </c>
      <c r="F265" s="142" t="s">
        <v>599</v>
      </c>
      <c r="G265" s="142"/>
      <c r="H265" s="89"/>
    </row>
    <row r="266" spans="1:8" x14ac:dyDescent="0.25">
      <c r="A266" s="224"/>
      <c r="B266" s="225"/>
      <c r="C266" s="68">
        <v>260</v>
      </c>
      <c r="D266" s="80"/>
      <c r="E266" s="68" t="str">
        <f t="shared" si="5"/>
        <v/>
      </c>
      <c r="F266" s="140" t="s">
        <v>601</v>
      </c>
      <c r="G266" s="140"/>
      <c r="H266" s="80"/>
    </row>
    <row r="267" spans="1:8" x14ac:dyDescent="0.25">
      <c r="A267" s="224"/>
      <c r="B267" s="225"/>
      <c r="C267" s="69">
        <v>261</v>
      </c>
      <c r="D267" s="89"/>
      <c r="E267" s="69" t="str">
        <f t="shared" si="5"/>
        <v/>
      </c>
      <c r="F267" s="142" t="s">
        <v>603</v>
      </c>
      <c r="G267" s="142"/>
      <c r="H267" s="89"/>
    </row>
    <row r="268" spans="1:8" x14ac:dyDescent="0.25">
      <c r="A268" s="224"/>
      <c r="B268" s="225"/>
      <c r="C268" s="68">
        <v>262</v>
      </c>
      <c r="D268" s="80"/>
      <c r="E268" s="68" t="str">
        <f t="shared" si="5"/>
        <v/>
      </c>
      <c r="F268" s="140" t="s">
        <v>605</v>
      </c>
      <c r="G268" s="140"/>
      <c r="H268" s="80"/>
    </row>
    <row r="269" spans="1:8" x14ac:dyDescent="0.25">
      <c r="A269" s="224"/>
      <c r="B269" s="225"/>
      <c r="C269" s="69">
        <v>263</v>
      </c>
      <c r="D269" s="89"/>
      <c r="E269" s="69" t="str">
        <f t="shared" si="5"/>
        <v/>
      </c>
      <c r="F269" s="142" t="s">
        <v>607</v>
      </c>
      <c r="G269" s="142"/>
      <c r="H269" s="89"/>
    </row>
    <row r="270" spans="1:8" x14ac:dyDescent="0.25">
      <c r="A270" s="224"/>
      <c r="B270" s="225"/>
      <c r="C270" s="68">
        <v>264</v>
      </c>
      <c r="D270" s="80"/>
      <c r="E270" s="68" t="str">
        <f t="shared" si="5"/>
        <v/>
      </c>
      <c r="F270" s="140" t="s">
        <v>609</v>
      </c>
      <c r="G270" s="140"/>
      <c r="H270" s="80"/>
    </row>
    <row r="271" spans="1:8" x14ac:dyDescent="0.25">
      <c r="A271" s="224"/>
      <c r="B271" s="225"/>
      <c r="C271" s="69">
        <v>265</v>
      </c>
      <c r="D271" s="89"/>
      <c r="E271" s="69" t="str">
        <f t="shared" si="5"/>
        <v/>
      </c>
      <c r="F271" s="142" t="s">
        <v>564</v>
      </c>
      <c r="G271" s="142"/>
      <c r="H271" s="89"/>
    </row>
    <row r="272" spans="1:8" x14ac:dyDescent="0.25">
      <c r="A272" s="224"/>
      <c r="B272" s="225"/>
      <c r="C272" s="68">
        <v>266</v>
      </c>
      <c r="D272" s="80"/>
      <c r="E272" s="68" t="str">
        <f t="shared" si="5"/>
        <v/>
      </c>
      <c r="F272" s="140" t="s">
        <v>566</v>
      </c>
      <c r="G272" s="140"/>
      <c r="H272" s="80"/>
    </row>
    <row r="273" spans="1:11" x14ac:dyDescent="0.25">
      <c r="A273" s="224"/>
      <c r="B273" s="225"/>
      <c r="C273" s="69">
        <v>267</v>
      </c>
      <c r="D273" s="89"/>
      <c r="E273" s="69" t="str">
        <f t="shared" si="5"/>
        <v/>
      </c>
      <c r="F273" s="142" t="s">
        <v>568</v>
      </c>
      <c r="G273" s="142"/>
      <c r="H273" s="89"/>
    </row>
    <row r="274" spans="1:11" x14ac:dyDescent="0.25">
      <c r="A274" s="224"/>
      <c r="B274" s="225"/>
      <c r="C274" s="68">
        <v>268</v>
      </c>
      <c r="D274" s="80"/>
      <c r="E274" s="68" t="str">
        <f t="shared" si="5"/>
        <v/>
      </c>
      <c r="F274" s="140" t="s">
        <v>570</v>
      </c>
      <c r="G274" s="140"/>
      <c r="H274" s="80"/>
    </row>
    <row r="275" spans="1:11" x14ac:dyDescent="0.25">
      <c r="A275" s="224"/>
      <c r="B275" s="225"/>
      <c r="C275" s="69">
        <v>269</v>
      </c>
      <c r="D275" s="89"/>
      <c r="E275" s="69" t="str">
        <f t="shared" si="5"/>
        <v/>
      </c>
      <c r="F275" s="142" t="s">
        <v>572</v>
      </c>
      <c r="G275" s="142"/>
      <c r="H275" s="89"/>
      <c r="K275" s="94"/>
    </row>
    <row r="276" spans="1:11" x14ac:dyDescent="0.25">
      <c r="A276" s="224"/>
      <c r="B276" s="225"/>
      <c r="C276" s="68">
        <v>270</v>
      </c>
      <c r="D276" s="80"/>
      <c r="E276" s="68" t="str">
        <f t="shared" si="5"/>
        <v/>
      </c>
      <c r="F276" s="140" t="s">
        <v>574</v>
      </c>
      <c r="G276" s="140"/>
      <c r="H276" s="80"/>
    </row>
    <row r="277" spans="1:11" x14ac:dyDescent="0.25">
      <c r="A277" s="224"/>
      <c r="B277" s="225"/>
      <c r="C277" s="69">
        <v>271</v>
      </c>
      <c r="D277" s="89"/>
      <c r="E277" s="69" t="str">
        <f t="shared" si="5"/>
        <v/>
      </c>
      <c r="F277" s="142" t="s">
        <v>576</v>
      </c>
      <c r="G277" s="142"/>
      <c r="H277" s="89"/>
    </row>
    <row r="278" spans="1:11" x14ac:dyDescent="0.25">
      <c r="A278" s="224"/>
      <c r="B278" s="225"/>
      <c r="C278" s="68">
        <v>272</v>
      </c>
      <c r="D278" s="80"/>
      <c r="E278" s="68" t="str">
        <f t="shared" si="5"/>
        <v/>
      </c>
      <c r="F278" s="140" t="s">
        <v>578</v>
      </c>
      <c r="G278" s="140"/>
      <c r="H278" s="80"/>
    </row>
    <row r="279" spans="1:11" x14ac:dyDescent="0.25">
      <c r="A279" s="224"/>
      <c r="B279" s="225"/>
      <c r="C279" s="69">
        <v>273</v>
      </c>
      <c r="D279" s="89"/>
      <c r="E279" s="69" t="str">
        <f t="shared" si="5"/>
        <v/>
      </c>
      <c r="F279" s="142" t="s">
        <v>580</v>
      </c>
      <c r="G279" s="142"/>
      <c r="H279" s="89"/>
    </row>
    <row r="280" spans="1:11" x14ac:dyDescent="0.25">
      <c r="A280" s="224"/>
      <c r="B280" s="225"/>
      <c r="C280" s="68">
        <v>274</v>
      </c>
      <c r="D280" s="80"/>
      <c r="E280" s="68" t="str">
        <f t="shared" si="5"/>
        <v/>
      </c>
      <c r="F280" s="140" t="s">
        <v>582</v>
      </c>
      <c r="G280" s="140"/>
      <c r="H280" s="80"/>
    </row>
    <row r="281" spans="1:11" x14ac:dyDescent="0.25">
      <c r="A281" s="224"/>
      <c r="B281" s="225"/>
      <c r="C281" s="69">
        <v>275</v>
      </c>
      <c r="D281" s="89"/>
      <c r="E281" s="69" t="str">
        <f t="shared" si="5"/>
        <v/>
      </c>
      <c r="F281" s="142" t="s">
        <v>584</v>
      </c>
      <c r="G281" s="142"/>
      <c r="H281" s="89"/>
    </row>
    <row r="282" spans="1:11" x14ac:dyDescent="0.25">
      <c r="A282" s="224"/>
      <c r="B282" s="225"/>
      <c r="C282" s="68">
        <v>276</v>
      </c>
      <c r="D282" s="80"/>
      <c r="E282" s="68" t="str">
        <f t="shared" si="5"/>
        <v/>
      </c>
      <c r="F282" s="140" t="s">
        <v>586</v>
      </c>
      <c r="G282" s="140"/>
      <c r="H282" s="80"/>
    </row>
    <row r="283" spans="1:11" x14ac:dyDescent="0.25">
      <c r="A283" s="224"/>
      <c r="B283" s="225"/>
      <c r="C283" s="69">
        <v>277</v>
      </c>
      <c r="D283" s="89"/>
      <c r="E283" s="69" t="str">
        <f t="shared" si="5"/>
        <v/>
      </c>
      <c r="F283" s="142" t="s">
        <v>588</v>
      </c>
      <c r="G283" s="142"/>
      <c r="H283" s="89"/>
    </row>
    <row r="284" spans="1:11" x14ac:dyDescent="0.25">
      <c r="A284" s="224"/>
      <c r="B284" s="225"/>
      <c r="C284" s="68">
        <v>278</v>
      </c>
      <c r="D284" s="80"/>
      <c r="E284" s="68" t="str">
        <f t="shared" si="5"/>
        <v/>
      </c>
      <c r="F284" s="140" t="s">
        <v>590</v>
      </c>
      <c r="G284" s="140"/>
      <c r="H284" s="80"/>
    </row>
    <row r="285" spans="1:11" x14ac:dyDescent="0.25">
      <c r="A285" s="224"/>
      <c r="B285" s="225"/>
      <c r="C285" s="69">
        <v>279</v>
      </c>
      <c r="D285" s="89"/>
      <c r="E285" s="69" t="str">
        <f t="shared" si="5"/>
        <v/>
      </c>
      <c r="F285" s="142" t="s">
        <v>592</v>
      </c>
      <c r="G285" s="142"/>
      <c r="H285" s="89"/>
    </row>
    <row r="286" spans="1:11" x14ac:dyDescent="0.25">
      <c r="A286" s="224"/>
      <c r="B286" s="225"/>
      <c r="C286" s="68">
        <v>280</v>
      </c>
      <c r="D286" s="80"/>
      <c r="E286" s="68" t="str">
        <f t="shared" si="5"/>
        <v/>
      </c>
      <c r="F286" s="140" t="s">
        <v>594</v>
      </c>
      <c r="G286" s="140"/>
      <c r="H286" s="80"/>
    </row>
    <row r="287" spans="1:11" x14ac:dyDescent="0.25">
      <c r="A287" s="224"/>
      <c r="B287" s="225"/>
      <c r="C287" s="69">
        <v>281</v>
      </c>
      <c r="D287" s="89"/>
      <c r="E287" s="69" t="str">
        <f t="shared" si="5"/>
        <v/>
      </c>
      <c r="F287" s="142" t="s">
        <v>596</v>
      </c>
      <c r="G287" s="142"/>
      <c r="H287" s="89"/>
    </row>
    <row r="288" spans="1:11" x14ac:dyDescent="0.25">
      <c r="A288" s="224"/>
      <c r="B288" s="225"/>
      <c r="C288" s="68">
        <v>282</v>
      </c>
      <c r="D288" s="80"/>
      <c r="E288" s="68" t="str">
        <f t="shared" si="5"/>
        <v/>
      </c>
      <c r="F288" s="140" t="s">
        <v>598</v>
      </c>
      <c r="G288" s="140"/>
      <c r="H288" s="80"/>
    </row>
    <row r="289" spans="1:8" x14ac:dyDescent="0.25">
      <c r="A289" s="224"/>
      <c r="B289" s="225"/>
      <c r="C289" s="69">
        <v>283</v>
      </c>
      <c r="D289" s="89"/>
      <c r="E289" s="69" t="str">
        <f t="shared" si="5"/>
        <v/>
      </c>
      <c r="F289" s="142" t="s">
        <v>600</v>
      </c>
      <c r="G289" s="142"/>
      <c r="H289" s="89"/>
    </row>
    <row r="290" spans="1:8" x14ac:dyDescent="0.25">
      <c r="A290" s="224"/>
      <c r="B290" s="225"/>
      <c r="C290" s="68">
        <v>284</v>
      </c>
      <c r="D290" s="80"/>
      <c r="E290" s="68" t="str">
        <f t="shared" si="5"/>
        <v/>
      </c>
      <c r="F290" s="140" t="s">
        <v>602</v>
      </c>
      <c r="G290" s="140"/>
      <c r="H290" s="80"/>
    </row>
    <row r="291" spans="1:8" x14ac:dyDescent="0.25">
      <c r="A291" s="224"/>
      <c r="B291" s="225"/>
      <c r="C291" s="69">
        <v>285</v>
      </c>
      <c r="D291" s="89"/>
      <c r="E291" s="69" t="str">
        <f t="shared" si="5"/>
        <v/>
      </c>
      <c r="F291" s="142" t="s">
        <v>604</v>
      </c>
      <c r="G291" s="142"/>
      <c r="H291" s="89"/>
    </row>
    <row r="292" spans="1:8" x14ac:dyDescent="0.25">
      <c r="A292" s="224"/>
      <c r="B292" s="225"/>
      <c r="C292" s="68">
        <v>286</v>
      </c>
      <c r="D292" s="80"/>
      <c r="E292" s="68" t="str">
        <f t="shared" si="5"/>
        <v/>
      </c>
      <c r="F292" s="140" t="s">
        <v>606</v>
      </c>
      <c r="G292" s="140"/>
      <c r="H292" s="80"/>
    </row>
    <row r="293" spans="1:8" x14ac:dyDescent="0.25">
      <c r="A293" s="224"/>
      <c r="B293" s="225"/>
      <c r="C293" s="69">
        <v>287</v>
      </c>
      <c r="D293" s="89"/>
      <c r="E293" s="69" t="str">
        <f t="shared" si="5"/>
        <v/>
      </c>
      <c r="F293" s="142" t="s">
        <v>608</v>
      </c>
      <c r="G293" s="142"/>
      <c r="H293" s="89"/>
    </row>
    <row r="294" spans="1:8" x14ac:dyDescent="0.25">
      <c r="A294" s="224"/>
      <c r="B294" s="225"/>
      <c r="C294" s="68">
        <v>288</v>
      </c>
      <c r="D294" s="80"/>
      <c r="E294" s="68" t="str">
        <f t="shared" si="5"/>
        <v/>
      </c>
      <c r="F294" s="140" t="s">
        <v>610</v>
      </c>
      <c r="G294" s="140"/>
      <c r="H294" s="80"/>
    </row>
    <row r="295" spans="1:8" x14ac:dyDescent="0.25">
      <c r="A295" s="226" t="s">
        <v>713</v>
      </c>
      <c r="B295" s="227"/>
      <c r="C295" s="74">
        <v>289</v>
      </c>
      <c r="D295" s="90"/>
      <c r="E295" s="74" t="str">
        <f t="shared" si="5"/>
        <v/>
      </c>
      <c r="F295" s="141" t="s">
        <v>611</v>
      </c>
      <c r="G295" s="141"/>
      <c r="H295" s="90"/>
    </row>
    <row r="296" spans="1:8" x14ac:dyDescent="0.25">
      <c r="A296" s="226"/>
      <c r="B296" s="227"/>
      <c r="C296" s="68">
        <v>290</v>
      </c>
      <c r="D296" s="80"/>
      <c r="E296" s="68" t="str">
        <f t="shared" si="5"/>
        <v/>
      </c>
      <c r="F296" s="140" t="s">
        <v>613</v>
      </c>
      <c r="G296" s="140"/>
      <c r="H296" s="80"/>
    </row>
    <row r="297" spans="1:8" x14ac:dyDescent="0.25">
      <c r="A297" s="226"/>
      <c r="B297" s="227"/>
      <c r="C297" s="74">
        <v>291</v>
      </c>
      <c r="D297" s="90"/>
      <c r="E297" s="74" t="str">
        <f t="shared" si="5"/>
        <v/>
      </c>
      <c r="F297" s="141" t="s">
        <v>615</v>
      </c>
      <c r="G297" s="141"/>
      <c r="H297" s="90"/>
    </row>
    <row r="298" spans="1:8" x14ac:dyDescent="0.25">
      <c r="A298" s="226"/>
      <c r="B298" s="227"/>
      <c r="C298" s="68">
        <v>292</v>
      </c>
      <c r="D298" s="80"/>
      <c r="E298" s="68" t="str">
        <f t="shared" si="5"/>
        <v/>
      </c>
      <c r="F298" s="140" t="s">
        <v>617</v>
      </c>
      <c r="G298" s="140"/>
      <c r="H298" s="80"/>
    </row>
    <row r="299" spans="1:8" x14ac:dyDescent="0.25">
      <c r="A299" s="226"/>
      <c r="B299" s="227"/>
      <c r="C299" s="74">
        <v>293</v>
      </c>
      <c r="D299" s="90"/>
      <c r="E299" s="74" t="str">
        <f t="shared" si="5"/>
        <v/>
      </c>
      <c r="F299" s="141" t="s">
        <v>619</v>
      </c>
      <c r="G299" s="141"/>
      <c r="H299" s="90"/>
    </row>
    <row r="300" spans="1:8" x14ac:dyDescent="0.25">
      <c r="A300" s="226"/>
      <c r="B300" s="227"/>
      <c r="C300" s="68">
        <v>294</v>
      </c>
      <c r="D300" s="80"/>
      <c r="E300" s="68" t="str">
        <f t="shared" si="5"/>
        <v/>
      </c>
      <c r="F300" s="140" t="s">
        <v>621</v>
      </c>
      <c r="G300" s="140"/>
      <c r="H300" s="80"/>
    </row>
    <row r="301" spans="1:8" x14ac:dyDescent="0.25">
      <c r="A301" s="226"/>
      <c r="B301" s="227"/>
      <c r="C301" s="74">
        <v>295</v>
      </c>
      <c r="D301" s="90"/>
      <c r="E301" s="74" t="str">
        <f t="shared" si="5"/>
        <v/>
      </c>
      <c r="F301" s="141" t="s">
        <v>623</v>
      </c>
      <c r="G301" s="141"/>
      <c r="H301" s="90"/>
    </row>
    <row r="302" spans="1:8" x14ac:dyDescent="0.25">
      <c r="A302" s="226"/>
      <c r="B302" s="227"/>
      <c r="C302" s="68">
        <v>296</v>
      </c>
      <c r="D302" s="80"/>
      <c r="E302" s="68" t="str">
        <f t="shared" si="5"/>
        <v/>
      </c>
      <c r="F302" s="140" t="s">
        <v>625</v>
      </c>
      <c r="G302" s="140"/>
      <c r="H302" s="80"/>
    </row>
    <row r="303" spans="1:8" x14ac:dyDescent="0.25">
      <c r="A303" s="226"/>
      <c r="B303" s="227"/>
      <c r="C303" s="74">
        <v>297</v>
      </c>
      <c r="D303" s="90"/>
      <c r="E303" s="74" t="str">
        <f t="shared" si="5"/>
        <v/>
      </c>
      <c r="F303" s="141" t="s">
        <v>627</v>
      </c>
      <c r="G303" s="141"/>
      <c r="H303" s="90"/>
    </row>
    <row r="304" spans="1:8" x14ac:dyDescent="0.25">
      <c r="A304" s="226"/>
      <c r="B304" s="227"/>
      <c r="C304" s="68">
        <v>298</v>
      </c>
      <c r="D304" s="80"/>
      <c r="E304" s="68" t="str">
        <f t="shared" si="5"/>
        <v/>
      </c>
      <c r="F304" s="140" t="s">
        <v>629</v>
      </c>
      <c r="G304" s="140"/>
      <c r="H304" s="80"/>
    </row>
    <row r="305" spans="1:8" x14ac:dyDescent="0.25">
      <c r="A305" s="226"/>
      <c r="B305" s="227"/>
      <c r="C305" s="74">
        <v>299</v>
      </c>
      <c r="D305" s="90"/>
      <c r="E305" s="74" t="str">
        <f t="shared" si="5"/>
        <v/>
      </c>
      <c r="F305" s="141" t="s">
        <v>631</v>
      </c>
      <c r="G305" s="141"/>
      <c r="H305" s="90"/>
    </row>
    <row r="306" spans="1:8" x14ac:dyDescent="0.25">
      <c r="A306" s="226"/>
      <c r="B306" s="227"/>
      <c r="C306" s="68">
        <v>300</v>
      </c>
      <c r="D306" s="80"/>
      <c r="E306" s="68" t="str">
        <f t="shared" si="5"/>
        <v/>
      </c>
      <c r="F306" s="140" t="s">
        <v>633</v>
      </c>
      <c r="G306" s="140"/>
      <c r="H306" s="80"/>
    </row>
    <row r="307" spans="1:8" x14ac:dyDescent="0.25">
      <c r="A307" s="226"/>
      <c r="B307" s="227"/>
      <c r="C307" s="74">
        <v>301</v>
      </c>
      <c r="D307" s="90"/>
      <c r="E307" s="74" t="str">
        <f t="shared" si="5"/>
        <v/>
      </c>
      <c r="F307" s="141" t="s">
        <v>635</v>
      </c>
      <c r="G307" s="141"/>
      <c r="H307" s="90"/>
    </row>
    <row r="308" spans="1:8" x14ac:dyDescent="0.25">
      <c r="A308" s="226"/>
      <c r="B308" s="227"/>
      <c r="C308" s="68">
        <v>302</v>
      </c>
      <c r="D308" s="80"/>
      <c r="E308" s="68" t="str">
        <f t="shared" si="5"/>
        <v/>
      </c>
      <c r="F308" s="140" t="s">
        <v>637</v>
      </c>
      <c r="G308" s="140"/>
      <c r="H308" s="80"/>
    </row>
    <row r="309" spans="1:8" x14ac:dyDescent="0.25">
      <c r="A309" s="226"/>
      <c r="B309" s="227"/>
      <c r="C309" s="74">
        <v>303</v>
      </c>
      <c r="D309" s="90"/>
      <c r="E309" s="74" t="str">
        <f t="shared" si="5"/>
        <v/>
      </c>
      <c r="F309" s="141" t="s">
        <v>639</v>
      </c>
      <c r="G309" s="141"/>
      <c r="H309" s="90"/>
    </row>
    <row r="310" spans="1:8" x14ac:dyDescent="0.25">
      <c r="A310" s="226"/>
      <c r="B310" s="227"/>
      <c r="C310" s="68">
        <v>304</v>
      </c>
      <c r="D310" s="80"/>
      <c r="E310" s="68" t="str">
        <f t="shared" si="5"/>
        <v/>
      </c>
      <c r="F310" s="140" t="s">
        <v>641</v>
      </c>
      <c r="G310" s="140"/>
      <c r="H310" s="80"/>
    </row>
    <row r="311" spans="1:8" x14ac:dyDescent="0.25">
      <c r="A311" s="226"/>
      <c r="B311" s="227"/>
      <c r="C311" s="74">
        <v>305</v>
      </c>
      <c r="D311" s="90"/>
      <c r="E311" s="74" t="str">
        <f t="shared" si="5"/>
        <v/>
      </c>
      <c r="F311" s="141" t="s">
        <v>643</v>
      </c>
      <c r="G311" s="141"/>
      <c r="H311" s="90"/>
    </row>
    <row r="312" spans="1:8" x14ac:dyDescent="0.25">
      <c r="A312" s="226"/>
      <c r="B312" s="227"/>
      <c r="C312" s="68">
        <v>306</v>
      </c>
      <c r="D312" s="80"/>
      <c r="E312" s="68" t="str">
        <f t="shared" si="5"/>
        <v/>
      </c>
      <c r="F312" s="140" t="s">
        <v>645</v>
      </c>
      <c r="G312" s="140"/>
      <c r="H312" s="80"/>
    </row>
    <row r="313" spans="1:8" x14ac:dyDescent="0.25">
      <c r="A313" s="226"/>
      <c r="B313" s="227"/>
      <c r="C313" s="74">
        <v>307</v>
      </c>
      <c r="D313" s="90"/>
      <c r="E313" s="74" t="str">
        <f t="shared" si="5"/>
        <v/>
      </c>
      <c r="F313" s="141" t="s">
        <v>647</v>
      </c>
      <c r="G313" s="141"/>
      <c r="H313" s="90"/>
    </row>
    <row r="314" spans="1:8" x14ac:dyDescent="0.25">
      <c r="A314" s="226"/>
      <c r="B314" s="227"/>
      <c r="C314" s="68">
        <v>308</v>
      </c>
      <c r="D314" s="80"/>
      <c r="E314" s="68" t="str">
        <f t="shared" si="5"/>
        <v/>
      </c>
      <c r="F314" s="140" t="s">
        <v>649</v>
      </c>
      <c r="G314" s="140"/>
      <c r="H314" s="80"/>
    </row>
    <row r="315" spans="1:8" x14ac:dyDescent="0.25">
      <c r="A315" s="226"/>
      <c r="B315" s="227"/>
      <c r="C315" s="74">
        <v>309</v>
      </c>
      <c r="D315" s="90"/>
      <c r="E315" s="74" t="str">
        <f t="shared" si="5"/>
        <v/>
      </c>
      <c r="F315" s="141" t="s">
        <v>651</v>
      </c>
      <c r="G315" s="141"/>
      <c r="H315" s="90"/>
    </row>
    <row r="316" spans="1:8" x14ac:dyDescent="0.25">
      <c r="A316" s="226"/>
      <c r="B316" s="227"/>
      <c r="C316" s="68">
        <v>310</v>
      </c>
      <c r="D316" s="80"/>
      <c r="E316" s="68" t="str">
        <f t="shared" si="5"/>
        <v/>
      </c>
      <c r="F316" s="140" t="s">
        <v>653</v>
      </c>
      <c r="G316" s="140"/>
      <c r="H316" s="80"/>
    </row>
    <row r="317" spans="1:8" x14ac:dyDescent="0.25">
      <c r="A317" s="226"/>
      <c r="B317" s="227"/>
      <c r="C317" s="74">
        <v>311</v>
      </c>
      <c r="D317" s="90"/>
      <c r="E317" s="74" t="str">
        <f t="shared" si="5"/>
        <v/>
      </c>
      <c r="F317" s="141" t="s">
        <v>655</v>
      </c>
      <c r="G317" s="141"/>
      <c r="H317" s="90"/>
    </row>
    <row r="318" spans="1:8" x14ac:dyDescent="0.25">
      <c r="A318" s="226"/>
      <c r="B318" s="227"/>
      <c r="C318" s="68">
        <v>312</v>
      </c>
      <c r="D318" s="80"/>
      <c r="E318" s="68" t="str">
        <f t="shared" si="5"/>
        <v/>
      </c>
      <c r="F318" s="140" t="s">
        <v>657</v>
      </c>
      <c r="G318" s="140"/>
      <c r="H318" s="80"/>
    </row>
    <row r="319" spans="1:8" x14ac:dyDescent="0.25">
      <c r="A319" s="226"/>
      <c r="B319" s="227"/>
      <c r="C319" s="74">
        <v>313</v>
      </c>
      <c r="D319" s="90"/>
      <c r="E319" s="74" t="str">
        <f t="shared" si="5"/>
        <v/>
      </c>
      <c r="F319" s="141" t="s">
        <v>612</v>
      </c>
      <c r="G319" s="141"/>
      <c r="H319" s="90"/>
    </row>
    <row r="320" spans="1:8" x14ac:dyDescent="0.25">
      <c r="A320" s="226"/>
      <c r="B320" s="227"/>
      <c r="C320" s="68">
        <v>314</v>
      </c>
      <c r="D320" s="80"/>
      <c r="E320" s="68" t="str">
        <f t="shared" si="5"/>
        <v/>
      </c>
      <c r="F320" s="140" t="s">
        <v>614</v>
      </c>
      <c r="G320" s="140"/>
      <c r="H320" s="80"/>
    </row>
    <row r="321" spans="1:8" x14ac:dyDescent="0.25">
      <c r="A321" s="226"/>
      <c r="B321" s="227"/>
      <c r="C321" s="74">
        <v>315</v>
      </c>
      <c r="D321" s="90"/>
      <c r="E321" s="74" t="str">
        <f t="shared" ref="E321:E384" si="6">IF(D321="A","ACTIF",(IF(D321="U","UPLINK",(IF(D321="D","DOWN",(IF(D321="S","SPÉCIAL","")))))))</f>
        <v/>
      </c>
      <c r="F321" s="141" t="s">
        <v>616</v>
      </c>
      <c r="G321" s="141"/>
      <c r="H321" s="90"/>
    </row>
    <row r="322" spans="1:8" x14ac:dyDescent="0.25">
      <c r="A322" s="226"/>
      <c r="B322" s="227"/>
      <c r="C322" s="68">
        <v>316</v>
      </c>
      <c r="D322" s="80"/>
      <c r="E322" s="68" t="str">
        <f t="shared" si="6"/>
        <v/>
      </c>
      <c r="F322" s="140" t="s">
        <v>618</v>
      </c>
      <c r="G322" s="140"/>
      <c r="H322" s="80"/>
    </row>
    <row r="323" spans="1:8" x14ac:dyDescent="0.25">
      <c r="A323" s="226"/>
      <c r="B323" s="227"/>
      <c r="C323" s="74">
        <v>317</v>
      </c>
      <c r="D323" s="90"/>
      <c r="E323" s="74" t="str">
        <f t="shared" si="6"/>
        <v/>
      </c>
      <c r="F323" s="141" t="s">
        <v>620</v>
      </c>
      <c r="G323" s="141"/>
      <c r="H323" s="90"/>
    </row>
    <row r="324" spans="1:8" x14ac:dyDescent="0.25">
      <c r="A324" s="226"/>
      <c r="B324" s="227"/>
      <c r="C324" s="68">
        <v>318</v>
      </c>
      <c r="D324" s="80"/>
      <c r="E324" s="68" t="str">
        <f t="shared" si="6"/>
        <v/>
      </c>
      <c r="F324" s="140" t="s">
        <v>622</v>
      </c>
      <c r="G324" s="140"/>
      <c r="H324" s="80"/>
    </row>
    <row r="325" spans="1:8" x14ac:dyDescent="0.25">
      <c r="A325" s="226"/>
      <c r="B325" s="227"/>
      <c r="C325" s="74">
        <v>319</v>
      </c>
      <c r="D325" s="90"/>
      <c r="E325" s="74" t="str">
        <f t="shared" si="6"/>
        <v/>
      </c>
      <c r="F325" s="141" t="s">
        <v>624</v>
      </c>
      <c r="G325" s="141"/>
      <c r="H325" s="90"/>
    </row>
    <row r="326" spans="1:8" x14ac:dyDescent="0.25">
      <c r="A326" s="226"/>
      <c r="B326" s="227"/>
      <c r="C326" s="68">
        <v>320</v>
      </c>
      <c r="D326" s="80"/>
      <c r="E326" s="68" t="str">
        <f t="shared" si="6"/>
        <v/>
      </c>
      <c r="F326" s="140" t="s">
        <v>626</v>
      </c>
      <c r="G326" s="140"/>
      <c r="H326" s="80"/>
    </row>
    <row r="327" spans="1:8" x14ac:dyDescent="0.25">
      <c r="A327" s="226"/>
      <c r="B327" s="227"/>
      <c r="C327" s="74">
        <v>321</v>
      </c>
      <c r="D327" s="90"/>
      <c r="E327" s="74" t="str">
        <f t="shared" si="6"/>
        <v/>
      </c>
      <c r="F327" s="141" t="s">
        <v>628</v>
      </c>
      <c r="G327" s="141"/>
      <c r="H327" s="90"/>
    </row>
    <row r="328" spans="1:8" x14ac:dyDescent="0.25">
      <c r="A328" s="226"/>
      <c r="B328" s="227"/>
      <c r="C328" s="68">
        <v>322</v>
      </c>
      <c r="D328" s="80"/>
      <c r="E328" s="68" t="str">
        <f t="shared" si="6"/>
        <v/>
      </c>
      <c r="F328" s="140" t="s">
        <v>630</v>
      </c>
      <c r="G328" s="140"/>
      <c r="H328" s="80"/>
    </row>
    <row r="329" spans="1:8" x14ac:dyDescent="0.25">
      <c r="A329" s="226"/>
      <c r="B329" s="227"/>
      <c r="C329" s="74">
        <v>323</v>
      </c>
      <c r="D329" s="90"/>
      <c r="E329" s="74" t="str">
        <f t="shared" si="6"/>
        <v/>
      </c>
      <c r="F329" s="141" t="s">
        <v>632</v>
      </c>
      <c r="G329" s="141"/>
      <c r="H329" s="90"/>
    </row>
    <row r="330" spans="1:8" x14ac:dyDescent="0.25">
      <c r="A330" s="226"/>
      <c r="B330" s="227"/>
      <c r="C330" s="68">
        <v>324</v>
      </c>
      <c r="D330" s="80"/>
      <c r="E330" s="68" t="str">
        <f t="shared" si="6"/>
        <v/>
      </c>
      <c r="F330" s="140" t="s">
        <v>634</v>
      </c>
      <c r="G330" s="140"/>
      <c r="H330" s="80"/>
    </row>
    <row r="331" spans="1:8" x14ac:dyDescent="0.25">
      <c r="A331" s="226"/>
      <c r="B331" s="227"/>
      <c r="C331" s="74">
        <v>325</v>
      </c>
      <c r="D331" s="90"/>
      <c r="E331" s="74" t="str">
        <f t="shared" si="6"/>
        <v/>
      </c>
      <c r="F331" s="141" t="s">
        <v>636</v>
      </c>
      <c r="G331" s="141"/>
      <c r="H331" s="90"/>
    </row>
    <row r="332" spans="1:8" x14ac:dyDescent="0.25">
      <c r="A332" s="226"/>
      <c r="B332" s="227"/>
      <c r="C332" s="68">
        <v>326</v>
      </c>
      <c r="D332" s="80"/>
      <c r="E332" s="68" t="str">
        <f t="shared" si="6"/>
        <v/>
      </c>
      <c r="F332" s="140" t="s">
        <v>638</v>
      </c>
      <c r="G332" s="140"/>
      <c r="H332" s="80"/>
    </row>
    <row r="333" spans="1:8" x14ac:dyDescent="0.25">
      <c r="A333" s="226"/>
      <c r="B333" s="227"/>
      <c r="C333" s="74">
        <v>327</v>
      </c>
      <c r="D333" s="90"/>
      <c r="E333" s="74" t="str">
        <f t="shared" si="6"/>
        <v/>
      </c>
      <c r="F333" s="141" t="s">
        <v>640</v>
      </c>
      <c r="G333" s="141"/>
      <c r="H333" s="90"/>
    </row>
    <row r="334" spans="1:8" x14ac:dyDescent="0.25">
      <c r="A334" s="226"/>
      <c r="B334" s="227"/>
      <c r="C334" s="68">
        <v>328</v>
      </c>
      <c r="D334" s="80"/>
      <c r="E334" s="68" t="str">
        <f t="shared" si="6"/>
        <v/>
      </c>
      <c r="F334" s="140" t="s">
        <v>642</v>
      </c>
      <c r="G334" s="140"/>
      <c r="H334" s="80"/>
    </row>
    <row r="335" spans="1:8" x14ac:dyDescent="0.25">
      <c r="A335" s="226"/>
      <c r="B335" s="227"/>
      <c r="C335" s="74">
        <v>329</v>
      </c>
      <c r="D335" s="90"/>
      <c r="E335" s="74" t="str">
        <f t="shared" si="6"/>
        <v/>
      </c>
      <c r="F335" s="141" t="s">
        <v>644</v>
      </c>
      <c r="G335" s="141"/>
      <c r="H335" s="90"/>
    </row>
    <row r="336" spans="1:8" x14ac:dyDescent="0.25">
      <c r="A336" s="226"/>
      <c r="B336" s="227"/>
      <c r="C336" s="68">
        <v>330</v>
      </c>
      <c r="D336" s="80"/>
      <c r="E336" s="68" t="str">
        <f t="shared" si="6"/>
        <v/>
      </c>
      <c r="F336" s="140" t="s">
        <v>646</v>
      </c>
      <c r="G336" s="140"/>
      <c r="H336" s="80"/>
    </row>
    <row r="337" spans="1:8" x14ac:dyDescent="0.25">
      <c r="A337" s="226"/>
      <c r="B337" s="227"/>
      <c r="C337" s="74">
        <v>331</v>
      </c>
      <c r="D337" s="90"/>
      <c r="E337" s="74" t="str">
        <f t="shared" si="6"/>
        <v/>
      </c>
      <c r="F337" s="141" t="s">
        <v>648</v>
      </c>
      <c r="G337" s="141"/>
      <c r="H337" s="90"/>
    </row>
    <row r="338" spans="1:8" x14ac:dyDescent="0.25">
      <c r="A338" s="226"/>
      <c r="B338" s="227"/>
      <c r="C338" s="68">
        <v>332</v>
      </c>
      <c r="D338" s="80"/>
      <c r="E338" s="68" t="str">
        <f t="shared" si="6"/>
        <v/>
      </c>
      <c r="F338" s="140" t="s">
        <v>650</v>
      </c>
      <c r="G338" s="140"/>
      <c r="H338" s="80"/>
    </row>
    <row r="339" spans="1:8" x14ac:dyDescent="0.25">
      <c r="A339" s="226"/>
      <c r="B339" s="227"/>
      <c r="C339" s="74">
        <v>333</v>
      </c>
      <c r="D339" s="90"/>
      <c r="E339" s="74" t="str">
        <f t="shared" si="6"/>
        <v/>
      </c>
      <c r="F339" s="141" t="s">
        <v>652</v>
      </c>
      <c r="G339" s="141"/>
      <c r="H339" s="90"/>
    </row>
    <row r="340" spans="1:8" x14ac:dyDescent="0.25">
      <c r="A340" s="226"/>
      <c r="B340" s="227"/>
      <c r="C340" s="68">
        <v>334</v>
      </c>
      <c r="D340" s="80"/>
      <c r="E340" s="68" t="str">
        <f t="shared" si="6"/>
        <v/>
      </c>
      <c r="F340" s="140" t="s">
        <v>654</v>
      </c>
      <c r="G340" s="140"/>
      <c r="H340" s="80"/>
    </row>
    <row r="341" spans="1:8" x14ac:dyDescent="0.25">
      <c r="A341" s="226"/>
      <c r="B341" s="227"/>
      <c r="C341" s="74">
        <v>335</v>
      </c>
      <c r="D341" s="90"/>
      <c r="E341" s="74" t="str">
        <f t="shared" si="6"/>
        <v/>
      </c>
      <c r="F341" s="141" t="s">
        <v>656</v>
      </c>
      <c r="G341" s="141"/>
      <c r="H341" s="90"/>
    </row>
    <row r="342" spans="1:8" x14ac:dyDescent="0.25">
      <c r="A342" s="226"/>
      <c r="B342" s="227"/>
      <c r="C342" s="68">
        <v>336</v>
      </c>
      <c r="D342" s="80"/>
      <c r="E342" s="68" t="str">
        <f t="shared" si="6"/>
        <v/>
      </c>
      <c r="F342" s="140" t="s">
        <v>658</v>
      </c>
      <c r="G342" s="140"/>
      <c r="H342" s="80"/>
    </row>
    <row r="343" spans="1:8" x14ac:dyDescent="0.25">
      <c r="A343" s="228" t="s">
        <v>714</v>
      </c>
      <c r="B343" s="229"/>
      <c r="C343" s="75">
        <v>337</v>
      </c>
      <c r="D343" s="91"/>
      <c r="E343" s="75" t="str">
        <f t="shared" si="6"/>
        <v/>
      </c>
      <c r="F343" s="139" t="s">
        <v>659</v>
      </c>
      <c r="G343" s="139"/>
      <c r="H343" s="91"/>
    </row>
    <row r="344" spans="1:8" x14ac:dyDescent="0.25">
      <c r="A344" s="228"/>
      <c r="B344" s="229"/>
      <c r="C344" s="68">
        <v>338</v>
      </c>
      <c r="D344" s="80"/>
      <c r="E344" s="68" t="str">
        <f t="shared" si="6"/>
        <v/>
      </c>
      <c r="F344" s="140" t="s">
        <v>661</v>
      </c>
      <c r="G344" s="140"/>
      <c r="H344" s="80"/>
    </row>
    <row r="345" spans="1:8" x14ac:dyDescent="0.25">
      <c r="A345" s="228"/>
      <c r="B345" s="229"/>
      <c r="C345" s="75">
        <v>339</v>
      </c>
      <c r="D345" s="91"/>
      <c r="E345" s="75" t="str">
        <f t="shared" si="6"/>
        <v/>
      </c>
      <c r="F345" s="139" t="s">
        <v>663</v>
      </c>
      <c r="G345" s="139"/>
      <c r="H345" s="91"/>
    </row>
    <row r="346" spans="1:8" x14ac:dyDescent="0.25">
      <c r="A346" s="228"/>
      <c r="B346" s="229"/>
      <c r="C346" s="68">
        <v>340</v>
      </c>
      <c r="D346" s="80"/>
      <c r="E346" s="68" t="str">
        <f t="shared" si="6"/>
        <v/>
      </c>
      <c r="F346" s="140" t="s">
        <v>665</v>
      </c>
      <c r="G346" s="140"/>
      <c r="H346" s="80"/>
    </row>
    <row r="347" spans="1:8" x14ac:dyDescent="0.25">
      <c r="A347" s="228"/>
      <c r="B347" s="229"/>
      <c r="C347" s="75">
        <v>341</v>
      </c>
      <c r="D347" s="91"/>
      <c r="E347" s="75" t="str">
        <f t="shared" si="6"/>
        <v/>
      </c>
      <c r="F347" s="139" t="s">
        <v>667</v>
      </c>
      <c r="G347" s="139"/>
      <c r="H347" s="91"/>
    </row>
    <row r="348" spans="1:8" x14ac:dyDescent="0.25">
      <c r="A348" s="228"/>
      <c r="B348" s="229"/>
      <c r="C348" s="68">
        <v>342</v>
      </c>
      <c r="D348" s="80"/>
      <c r="E348" s="68" t="str">
        <f t="shared" si="6"/>
        <v/>
      </c>
      <c r="F348" s="140" t="s">
        <v>669</v>
      </c>
      <c r="G348" s="140"/>
      <c r="H348" s="80"/>
    </row>
    <row r="349" spans="1:8" x14ac:dyDescent="0.25">
      <c r="A349" s="228"/>
      <c r="B349" s="229"/>
      <c r="C349" s="75">
        <v>343</v>
      </c>
      <c r="D349" s="91"/>
      <c r="E349" s="75" t="str">
        <f t="shared" si="6"/>
        <v/>
      </c>
      <c r="F349" s="139" t="s">
        <v>671</v>
      </c>
      <c r="G349" s="139"/>
      <c r="H349" s="91"/>
    </row>
    <row r="350" spans="1:8" x14ac:dyDescent="0.25">
      <c r="A350" s="228"/>
      <c r="B350" s="229"/>
      <c r="C350" s="68">
        <v>344</v>
      </c>
      <c r="D350" s="80"/>
      <c r="E350" s="68" t="str">
        <f t="shared" si="6"/>
        <v/>
      </c>
      <c r="F350" s="140" t="s">
        <v>673</v>
      </c>
      <c r="G350" s="140"/>
      <c r="H350" s="80"/>
    </row>
    <row r="351" spans="1:8" x14ac:dyDescent="0.25">
      <c r="A351" s="228"/>
      <c r="B351" s="229"/>
      <c r="C351" s="75">
        <v>345</v>
      </c>
      <c r="D351" s="91"/>
      <c r="E351" s="75" t="str">
        <f t="shared" si="6"/>
        <v/>
      </c>
      <c r="F351" s="139" t="s">
        <v>675</v>
      </c>
      <c r="G351" s="139"/>
      <c r="H351" s="91"/>
    </row>
    <row r="352" spans="1:8" x14ac:dyDescent="0.25">
      <c r="A352" s="228"/>
      <c r="B352" s="229"/>
      <c r="C352" s="68">
        <v>346</v>
      </c>
      <c r="D352" s="80"/>
      <c r="E352" s="68" t="str">
        <f t="shared" si="6"/>
        <v/>
      </c>
      <c r="F352" s="140" t="s">
        <v>677</v>
      </c>
      <c r="G352" s="140"/>
      <c r="H352" s="80"/>
    </row>
    <row r="353" spans="1:8" x14ac:dyDescent="0.25">
      <c r="A353" s="228"/>
      <c r="B353" s="229"/>
      <c r="C353" s="75">
        <v>347</v>
      </c>
      <c r="D353" s="91"/>
      <c r="E353" s="75" t="str">
        <f t="shared" si="6"/>
        <v/>
      </c>
      <c r="F353" s="139" t="s">
        <v>679</v>
      </c>
      <c r="G353" s="139"/>
      <c r="H353" s="91"/>
    </row>
    <row r="354" spans="1:8" x14ac:dyDescent="0.25">
      <c r="A354" s="228"/>
      <c r="B354" s="229"/>
      <c r="C354" s="68">
        <v>348</v>
      </c>
      <c r="D354" s="80"/>
      <c r="E354" s="68" t="str">
        <f t="shared" si="6"/>
        <v/>
      </c>
      <c r="F354" s="140" t="s">
        <v>681</v>
      </c>
      <c r="G354" s="140"/>
      <c r="H354" s="80"/>
    </row>
    <row r="355" spans="1:8" x14ac:dyDescent="0.25">
      <c r="A355" s="228"/>
      <c r="B355" s="229"/>
      <c r="C355" s="75">
        <v>349</v>
      </c>
      <c r="D355" s="91"/>
      <c r="E355" s="75" t="str">
        <f t="shared" si="6"/>
        <v/>
      </c>
      <c r="F355" s="139" t="s">
        <v>683</v>
      </c>
      <c r="G355" s="139"/>
      <c r="H355" s="91"/>
    </row>
    <row r="356" spans="1:8" x14ac:dyDescent="0.25">
      <c r="A356" s="228"/>
      <c r="B356" s="229"/>
      <c r="C356" s="68">
        <v>350</v>
      </c>
      <c r="D356" s="80"/>
      <c r="E356" s="68" t="str">
        <f t="shared" si="6"/>
        <v/>
      </c>
      <c r="F356" s="140" t="s">
        <v>685</v>
      </c>
      <c r="G356" s="140"/>
      <c r="H356" s="80"/>
    </row>
    <row r="357" spans="1:8" x14ac:dyDescent="0.25">
      <c r="A357" s="228"/>
      <c r="B357" s="229"/>
      <c r="C357" s="75">
        <v>351</v>
      </c>
      <c r="D357" s="91"/>
      <c r="E357" s="75" t="str">
        <f t="shared" si="6"/>
        <v/>
      </c>
      <c r="F357" s="139" t="s">
        <v>687</v>
      </c>
      <c r="G357" s="139"/>
      <c r="H357" s="91"/>
    </row>
    <row r="358" spans="1:8" x14ac:dyDescent="0.25">
      <c r="A358" s="228"/>
      <c r="B358" s="229"/>
      <c r="C358" s="68">
        <v>352</v>
      </c>
      <c r="D358" s="80"/>
      <c r="E358" s="68" t="str">
        <f t="shared" si="6"/>
        <v/>
      </c>
      <c r="F358" s="140" t="s">
        <v>689</v>
      </c>
      <c r="G358" s="140"/>
      <c r="H358" s="80"/>
    </row>
    <row r="359" spans="1:8" x14ac:dyDescent="0.25">
      <c r="A359" s="228"/>
      <c r="B359" s="229"/>
      <c r="C359" s="75">
        <v>353</v>
      </c>
      <c r="D359" s="91"/>
      <c r="E359" s="75" t="str">
        <f t="shared" si="6"/>
        <v/>
      </c>
      <c r="F359" s="139" t="s">
        <v>691</v>
      </c>
      <c r="G359" s="139"/>
      <c r="H359" s="91"/>
    </row>
    <row r="360" spans="1:8" x14ac:dyDescent="0.25">
      <c r="A360" s="228"/>
      <c r="B360" s="229"/>
      <c r="C360" s="68">
        <v>354</v>
      </c>
      <c r="D360" s="80"/>
      <c r="E360" s="68" t="str">
        <f t="shared" si="6"/>
        <v/>
      </c>
      <c r="F360" s="140" t="s">
        <v>693</v>
      </c>
      <c r="G360" s="140"/>
      <c r="H360" s="80"/>
    </row>
    <row r="361" spans="1:8" x14ac:dyDescent="0.25">
      <c r="A361" s="228"/>
      <c r="B361" s="229"/>
      <c r="C361" s="75">
        <v>355</v>
      </c>
      <c r="D361" s="91"/>
      <c r="E361" s="75" t="str">
        <f t="shared" si="6"/>
        <v/>
      </c>
      <c r="F361" s="139" t="s">
        <v>695</v>
      </c>
      <c r="G361" s="139"/>
      <c r="H361" s="91"/>
    </row>
    <row r="362" spans="1:8" x14ac:dyDescent="0.25">
      <c r="A362" s="228"/>
      <c r="B362" s="229"/>
      <c r="C362" s="68">
        <v>356</v>
      </c>
      <c r="D362" s="80"/>
      <c r="E362" s="68" t="str">
        <f t="shared" si="6"/>
        <v/>
      </c>
      <c r="F362" s="140" t="s">
        <v>697</v>
      </c>
      <c r="G362" s="140"/>
      <c r="H362" s="80"/>
    </row>
    <row r="363" spans="1:8" x14ac:dyDescent="0.25">
      <c r="A363" s="228"/>
      <c r="B363" s="229"/>
      <c r="C363" s="75">
        <v>357</v>
      </c>
      <c r="D363" s="91"/>
      <c r="E363" s="75" t="str">
        <f t="shared" si="6"/>
        <v/>
      </c>
      <c r="F363" s="139" t="s">
        <v>699</v>
      </c>
      <c r="G363" s="139"/>
      <c r="H363" s="91"/>
    </row>
    <row r="364" spans="1:8" x14ac:dyDescent="0.25">
      <c r="A364" s="228"/>
      <c r="B364" s="229"/>
      <c r="C364" s="68">
        <v>358</v>
      </c>
      <c r="D364" s="80"/>
      <c r="E364" s="68" t="str">
        <f t="shared" si="6"/>
        <v/>
      </c>
      <c r="F364" s="140" t="s">
        <v>701</v>
      </c>
      <c r="G364" s="140"/>
      <c r="H364" s="80"/>
    </row>
    <row r="365" spans="1:8" x14ac:dyDescent="0.25">
      <c r="A365" s="228"/>
      <c r="B365" s="229"/>
      <c r="C365" s="75">
        <v>359</v>
      </c>
      <c r="D365" s="91"/>
      <c r="E365" s="75" t="str">
        <f t="shared" si="6"/>
        <v/>
      </c>
      <c r="F365" s="139" t="s">
        <v>703</v>
      </c>
      <c r="G365" s="139"/>
      <c r="H365" s="91"/>
    </row>
    <row r="366" spans="1:8" x14ac:dyDescent="0.25">
      <c r="A366" s="228"/>
      <c r="B366" s="229"/>
      <c r="C366" s="68">
        <v>360</v>
      </c>
      <c r="D366" s="80"/>
      <c r="E366" s="68" t="str">
        <f t="shared" si="6"/>
        <v/>
      </c>
      <c r="F366" s="140" t="s">
        <v>705</v>
      </c>
      <c r="G366" s="140"/>
      <c r="H366" s="80"/>
    </row>
    <row r="367" spans="1:8" x14ac:dyDescent="0.25">
      <c r="A367" s="228"/>
      <c r="B367" s="229"/>
      <c r="C367" s="75">
        <v>361</v>
      </c>
      <c r="D367" s="91"/>
      <c r="E367" s="75" t="str">
        <f t="shared" si="6"/>
        <v/>
      </c>
      <c r="F367" s="139" t="s">
        <v>660</v>
      </c>
      <c r="G367" s="139"/>
      <c r="H367" s="91"/>
    </row>
    <row r="368" spans="1:8" x14ac:dyDescent="0.25">
      <c r="A368" s="228"/>
      <c r="B368" s="229"/>
      <c r="C368" s="68">
        <v>362</v>
      </c>
      <c r="D368" s="80"/>
      <c r="E368" s="68" t="str">
        <f t="shared" si="6"/>
        <v/>
      </c>
      <c r="F368" s="140" t="s">
        <v>662</v>
      </c>
      <c r="G368" s="140"/>
      <c r="H368" s="80"/>
    </row>
    <row r="369" spans="1:8" x14ac:dyDescent="0.25">
      <c r="A369" s="228"/>
      <c r="B369" s="229"/>
      <c r="C369" s="75">
        <v>363</v>
      </c>
      <c r="D369" s="91"/>
      <c r="E369" s="75" t="str">
        <f t="shared" si="6"/>
        <v/>
      </c>
      <c r="F369" s="139" t="s">
        <v>664</v>
      </c>
      <c r="G369" s="139"/>
      <c r="H369" s="91"/>
    </row>
    <row r="370" spans="1:8" x14ac:dyDescent="0.25">
      <c r="A370" s="228"/>
      <c r="B370" s="229"/>
      <c r="C370" s="68">
        <v>364</v>
      </c>
      <c r="D370" s="80"/>
      <c r="E370" s="68" t="str">
        <f t="shared" si="6"/>
        <v/>
      </c>
      <c r="F370" s="140" t="s">
        <v>666</v>
      </c>
      <c r="G370" s="140"/>
      <c r="H370" s="80"/>
    </row>
    <row r="371" spans="1:8" x14ac:dyDescent="0.25">
      <c r="A371" s="228"/>
      <c r="B371" s="229"/>
      <c r="C371" s="75">
        <v>365</v>
      </c>
      <c r="D371" s="91"/>
      <c r="E371" s="75" t="str">
        <f t="shared" si="6"/>
        <v/>
      </c>
      <c r="F371" s="139" t="s">
        <v>668</v>
      </c>
      <c r="G371" s="139"/>
      <c r="H371" s="91"/>
    </row>
    <row r="372" spans="1:8" x14ac:dyDescent="0.25">
      <c r="A372" s="228"/>
      <c r="B372" s="229"/>
      <c r="C372" s="68">
        <v>366</v>
      </c>
      <c r="D372" s="80"/>
      <c r="E372" s="68" t="str">
        <f t="shared" si="6"/>
        <v/>
      </c>
      <c r="F372" s="140" t="s">
        <v>670</v>
      </c>
      <c r="G372" s="140"/>
      <c r="H372" s="80"/>
    </row>
    <row r="373" spans="1:8" x14ac:dyDescent="0.25">
      <c r="A373" s="228"/>
      <c r="B373" s="229"/>
      <c r="C373" s="75">
        <v>367</v>
      </c>
      <c r="D373" s="91"/>
      <c r="E373" s="75" t="str">
        <f t="shared" si="6"/>
        <v/>
      </c>
      <c r="F373" s="139" t="s">
        <v>672</v>
      </c>
      <c r="G373" s="139"/>
      <c r="H373" s="91"/>
    </row>
    <row r="374" spans="1:8" x14ac:dyDescent="0.25">
      <c r="A374" s="228"/>
      <c r="B374" s="229"/>
      <c r="C374" s="68">
        <v>368</v>
      </c>
      <c r="D374" s="80"/>
      <c r="E374" s="68" t="str">
        <f t="shared" si="6"/>
        <v/>
      </c>
      <c r="F374" s="140" t="s">
        <v>674</v>
      </c>
      <c r="G374" s="140"/>
      <c r="H374" s="80"/>
    </row>
    <row r="375" spans="1:8" x14ac:dyDescent="0.25">
      <c r="A375" s="228"/>
      <c r="B375" s="229"/>
      <c r="C375" s="75">
        <v>369</v>
      </c>
      <c r="D375" s="91"/>
      <c r="E375" s="75" t="str">
        <f t="shared" si="6"/>
        <v/>
      </c>
      <c r="F375" s="139" t="s">
        <v>676</v>
      </c>
      <c r="G375" s="139"/>
      <c r="H375" s="91"/>
    </row>
    <row r="376" spans="1:8" x14ac:dyDescent="0.25">
      <c r="A376" s="228"/>
      <c r="B376" s="229"/>
      <c r="C376" s="68">
        <v>370</v>
      </c>
      <c r="D376" s="80"/>
      <c r="E376" s="68" t="str">
        <f t="shared" si="6"/>
        <v/>
      </c>
      <c r="F376" s="140" t="s">
        <v>678</v>
      </c>
      <c r="G376" s="140"/>
      <c r="H376" s="80"/>
    </row>
    <row r="377" spans="1:8" x14ac:dyDescent="0.25">
      <c r="A377" s="228"/>
      <c r="B377" s="229"/>
      <c r="C377" s="75">
        <v>371</v>
      </c>
      <c r="D377" s="91"/>
      <c r="E377" s="75" t="str">
        <f t="shared" si="6"/>
        <v/>
      </c>
      <c r="F377" s="139" t="s">
        <v>680</v>
      </c>
      <c r="G377" s="139"/>
      <c r="H377" s="91"/>
    </row>
    <row r="378" spans="1:8" x14ac:dyDescent="0.25">
      <c r="A378" s="228"/>
      <c r="B378" s="229"/>
      <c r="C378" s="68">
        <v>372</v>
      </c>
      <c r="D378" s="80"/>
      <c r="E378" s="68" t="str">
        <f t="shared" si="6"/>
        <v/>
      </c>
      <c r="F378" s="140" t="s">
        <v>682</v>
      </c>
      <c r="G378" s="140"/>
      <c r="H378" s="80"/>
    </row>
    <row r="379" spans="1:8" x14ac:dyDescent="0.25">
      <c r="A379" s="228"/>
      <c r="B379" s="229"/>
      <c r="C379" s="75">
        <v>373</v>
      </c>
      <c r="D379" s="91"/>
      <c r="E379" s="75" t="str">
        <f t="shared" si="6"/>
        <v/>
      </c>
      <c r="F379" s="139" t="s">
        <v>684</v>
      </c>
      <c r="G379" s="139"/>
      <c r="H379" s="91"/>
    </row>
    <row r="380" spans="1:8" x14ac:dyDescent="0.25">
      <c r="A380" s="228"/>
      <c r="B380" s="229"/>
      <c r="C380" s="68">
        <v>374</v>
      </c>
      <c r="D380" s="80"/>
      <c r="E380" s="68" t="str">
        <f t="shared" si="6"/>
        <v/>
      </c>
      <c r="F380" s="140" t="s">
        <v>686</v>
      </c>
      <c r="G380" s="140"/>
      <c r="H380" s="80"/>
    </row>
    <row r="381" spans="1:8" x14ac:dyDescent="0.25">
      <c r="A381" s="228"/>
      <c r="B381" s="229"/>
      <c r="C381" s="75">
        <v>375</v>
      </c>
      <c r="D381" s="91"/>
      <c r="E381" s="75" t="str">
        <f t="shared" si="6"/>
        <v/>
      </c>
      <c r="F381" s="139" t="s">
        <v>688</v>
      </c>
      <c r="G381" s="139"/>
      <c r="H381" s="91"/>
    </row>
    <row r="382" spans="1:8" x14ac:dyDescent="0.25">
      <c r="A382" s="228"/>
      <c r="B382" s="229"/>
      <c r="C382" s="68">
        <v>376</v>
      </c>
      <c r="D382" s="80"/>
      <c r="E382" s="68" t="str">
        <f t="shared" si="6"/>
        <v/>
      </c>
      <c r="F382" s="140" t="s">
        <v>690</v>
      </c>
      <c r="G382" s="140"/>
      <c r="H382" s="80"/>
    </row>
    <row r="383" spans="1:8" x14ac:dyDescent="0.25">
      <c r="A383" s="228"/>
      <c r="B383" s="229"/>
      <c r="C383" s="75">
        <v>377</v>
      </c>
      <c r="D383" s="91"/>
      <c r="E383" s="75" t="str">
        <f t="shared" si="6"/>
        <v/>
      </c>
      <c r="F383" s="139" t="s">
        <v>692</v>
      </c>
      <c r="G383" s="139"/>
      <c r="H383" s="91"/>
    </row>
    <row r="384" spans="1:8" x14ac:dyDescent="0.25">
      <c r="A384" s="228"/>
      <c r="B384" s="229"/>
      <c r="C384" s="68">
        <v>378</v>
      </c>
      <c r="D384" s="80"/>
      <c r="E384" s="68" t="str">
        <f t="shared" si="6"/>
        <v/>
      </c>
      <c r="F384" s="140" t="s">
        <v>694</v>
      </c>
      <c r="G384" s="140"/>
      <c r="H384" s="80"/>
    </row>
    <row r="385" spans="1:8" x14ac:dyDescent="0.25">
      <c r="A385" s="228"/>
      <c r="B385" s="229"/>
      <c r="C385" s="75">
        <v>379</v>
      </c>
      <c r="D385" s="91"/>
      <c r="E385" s="75" t="str">
        <f t="shared" ref="E385:E390" si="7">IF(D385="A","ACTIF",(IF(D385="U","UPLINK",(IF(D385="D","DOWN",(IF(D385="S","SPÉCIAL","")))))))</f>
        <v/>
      </c>
      <c r="F385" s="139" t="s">
        <v>696</v>
      </c>
      <c r="G385" s="139"/>
      <c r="H385" s="91"/>
    </row>
    <row r="386" spans="1:8" x14ac:dyDescent="0.25">
      <c r="A386" s="228"/>
      <c r="B386" s="229"/>
      <c r="C386" s="68">
        <v>380</v>
      </c>
      <c r="D386" s="80"/>
      <c r="E386" s="68" t="str">
        <f t="shared" si="7"/>
        <v/>
      </c>
      <c r="F386" s="140" t="s">
        <v>698</v>
      </c>
      <c r="G386" s="140"/>
      <c r="H386" s="80"/>
    </row>
    <row r="387" spans="1:8" x14ac:dyDescent="0.25">
      <c r="A387" s="228"/>
      <c r="B387" s="229"/>
      <c r="C387" s="75">
        <v>381</v>
      </c>
      <c r="D387" s="91"/>
      <c r="E387" s="75" t="str">
        <f t="shared" si="7"/>
        <v/>
      </c>
      <c r="F387" s="139" t="s">
        <v>700</v>
      </c>
      <c r="G387" s="139"/>
      <c r="H387" s="91"/>
    </row>
    <row r="388" spans="1:8" x14ac:dyDescent="0.25">
      <c r="A388" s="228"/>
      <c r="B388" s="229"/>
      <c r="C388" s="68">
        <v>382</v>
      </c>
      <c r="D388" s="80"/>
      <c r="E388" s="68" t="str">
        <f t="shared" si="7"/>
        <v/>
      </c>
      <c r="F388" s="140" t="s">
        <v>702</v>
      </c>
      <c r="G388" s="140"/>
      <c r="H388" s="80"/>
    </row>
    <row r="389" spans="1:8" x14ac:dyDescent="0.25">
      <c r="A389" s="228"/>
      <c r="B389" s="229"/>
      <c r="C389" s="75">
        <v>383</v>
      </c>
      <c r="D389" s="91"/>
      <c r="E389" s="75" t="str">
        <f t="shared" si="7"/>
        <v/>
      </c>
      <c r="F389" s="139" t="s">
        <v>704</v>
      </c>
      <c r="G389" s="139"/>
      <c r="H389" s="91"/>
    </row>
    <row r="390" spans="1:8" x14ac:dyDescent="0.25">
      <c r="A390" s="228"/>
      <c r="B390" s="229"/>
      <c r="C390" s="68">
        <v>384</v>
      </c>
      <c r="D390" s="80"/>
      <c r="E390" s="68" t="str">
        <f t="shared" si="7"/>
        <v/>
      </c>
      <c r="F390" s="140" t="s">
        <v>706</v>
      </c>
      <c r="G390" s="140"/>
      <c r="H390" s="80"/>
    </row>
  </sheetData>
  <sheetProtection password="A93F" sheet="1" objects="1" scenarios="1" formatCells="0" formatColumns="0" formatRows="0" insertColumns="0" insertRows="0" insertHyperlinks="0" deleteColumns="0" deleteRows="0" selectLockedCells="1" sort="0" autoFilter="0" pivotTables="0"/>
  <mergeCells count="470">
    <mergeCell ref="J66:M66"/>
    <mergeCell ref="A7:B54"/>
    <mergeCell ref="A55:B102"/>
    <mergeCell ref="A103:B150"/>
    <mergeCell ref="A151:B198"/>
    <mergeCell ref="A199:B246"/>
    <mergeCell ref="A247:B294"/>
    <mergeCell ref="A295:B342"/>
    <mergeCell ref="A343:B390"/>
    <mergeCell ref="J40:M42"/>
    <mergeCell ref="J28:K28"/>
    <mergeCell ref="J29:K29"/>
    <mergeCell ref="L28:M28"/>
    <mergeCell ref="L29:M29"/>
    <mergeCell ref="J35:M35"/>
    <mergeCell ref="J36:M36"/>
    <mergeCell ref="J54:M54"/>
    <mergeCell ref="J65:M65"/>
    <mergeCell ref="J23:K23"/>
    <mergeCell ref="J22:K22"/>
    <mergeCell ref="J21:K21"/>
    <mergeCell ref="J20:K20"/>
    <mergeCell ref="J19:K19"/>
    <mergeCell ref="L13:M13"/>
    <mergeCell ref="J11:K11"/>
    <mergeCell ref="L12:M12"/>
    <mergeCell ref="L27:M27"/>
    <mergeCell ref="J18:K18"/>
    <mergeCell ref="J17:K17"/>
    <mergeCell ref="J16:K16"/>
    <mergeCell ref="J15:K15"/>
    <mergeCell ref="J14:K14"/>
    <mergeCell ref="J13:K13"/>
    <mergeCell ref="J12:K12"/>
    <mergeCell ref="J27:K27"/>
    <mergeCell ref="J26:K26"/>
    <mergeCell ref="J25:K25"/>
    <mergeCell ref="J24:K24"/>
    <mergeCell ref="L26:M26"/>
    <mergeCell ref="L25:M25"/>
    <mergeCell ref="L24:M24"/>
    <mergeCell ref="L23:M23"/>
    <mergeCell ref="L22:M22"/>
    <mergeCell ref="L11:M11"/>
    <mergeCell ref="L21:M21"/>
    <mergeCell ref="L20:M20"/>
    <mergeCell ref="L19:M19"/>
    <mergeCell ref="L18:M18"/>
    <mergeCell ref="L17:M17"/>
    <mergeCell ref="L16:M16"/>
    <mergeCell ref="L15:M15"/>
    <mergeCell ref="L14:M14"/>
    <mergeCell ref="F61:G61"/>
    <mergeCell ref="F62:G62"/>
    <mergeCell ref="D2:E2"/>
    <mergeCell ref="D3:E3"/>
    <mergeCell ref="D4:E4"/>
    <mergeCell ref="F63:G63"/>
    <mergeCell ref="F64:G64"/>
    <mergeCell ref="C1:G1"/>
    <mergeCell ref="F56:G56"/>
    <mergeCell ref="F57:G57"/>
    <mergeCell ref="F58:G58"/>
    <mergeCell ref="F59:G59"/>
    <mergeCell ref="F60:G60"/>
    <mergeCell ref="F51:G51"/>
    <mergeCell ref="F52:G52"/>
    <mergeCell ref="F53:G53"/>
    <mergeCell ref="F54:G54"/>
    <mergeCell ref="F55:G55"/>
    <mergeCell ref="F46:G46"/>
    <mergeCell ref="F47:G47"/>
    <mergeCell ref="F48:G48"/>
    <mergeCell ref="F49:G49"/>
    <mergeCell ref="F50:G50"/>
    <mergeCell ref="F41:G41"/>
    <mergeCell ref="J33:M33"/>
    <mergeCell ref="J43:M43"/>
    <mergeCell ref="J3:J4"/>
    <mergeCell ref="F16:G16"/>
    <mergeCell ref="F17:G17"/>
    <mergeCell ref="F18:G18"/>
    <mergeCell ref="F19:G19"/>
    <mergeCell ref="F20:G20"/>
    <mergeCell ref="F11:G11"/>
    <mergeCell ref="F12:G12"/>
    <mergeCell ref="F13:G13"/>
    <mergeCell ref="F14:G14"/>
    <mergeCell ref="F15:G15"/>
    <mergeCell ref="F31:G31"/>
    <mergeCell ref="F32:G32"/>
    <mergeCell ref="F33:G33"/>
    <mergeCell ref="F34:G34"/>
    <mergeCell ref="F35:G35"/>
    <mergeCell ref="F42:G42"/>
    <mergeCell ref="F43:G43"/>
    <mergeCell ref="F39:G39"/>
    <mergeCell ref="F40:G40"/>
    <mergeCell ref="J8:M9"/>
    <mergeCell ref="J10:M10"/>
    <mergeCell ref="F30:G30"/>
    <mergeCell ref="F21:G21"/>
    <mergeCell ref="F22:G22"/>
    <mergeCell ref="F23:G23"/>
    <mergeCell ref="F24:G24"/>
    <mergeCell ref="F25:G25"/>
    <mergeCell ref="F45:G45"/>
    <mergeCell ref="F36:G36"/>
    <mergeCell ref="F37:G37"/>
    <mergeCell ref="F38:G38"/>
    <mergeCell ref="F44:G44"/>
    <mergeCell ref="F6:G6"/>
    <mergeCell ref="F7:G7"/>
    <mergeCell ref="F8:G8"/>
    <mergeCell ref="F9:G9"/>
    <mergeCell ref="F10:G10"/>
    <mergeCell ref="F26:G26"/>
    <mergeCell ref="F27:G27"/>
    <mergeCell ref="F28:G28"/>
    <mergeCell ref="F29:G29"/>
    <mergeCell ref="K2:M2"/>
    <mergeCell ref="J34:M34"/>
    <mergeCell ref="J1:M1"/>
    <mergeCell ref="K3:M4"/>
    <mergeCell ref="J64:M64"/>
    <mergeCell ref="J58:M58"/>
    <mergeCell ref="J59:M59"/>
    <mergeCell ref="J60:M60"/>
    <mergeCell ref="J61:M61"/>
    <mergeCell ref="J62:M62"/>
    <mergeCell ref="J63:M63"/>
    <mergeCell ref="J57:M57"/>
    <mergeCell ref="J45:M45"/>
    <mergeCell ref="J46:M46"/>
    <mergeCell ref="J47:M47"/>
    <mergeCell ref="J48:M48"/>
    <mergeCell ref="J49:M49"/>
    <mergeCell ref="J50:M50"/>
    <mergeCell ref="J51:M51"/>
    <mergeCell ref="J52:M52"/>
    <mergeCell ref="J55:M55"/>
    <mergeCell ref="J56:M56"/>
    <mergeCell ref="J53:M53"/>
    <mergeCell ref="J44:M44"/>
    <mergeCell ref="F65:G65"/>
    <mergeCell ref="F66:G66"/>
    <mergeCell ref="F67:G67"/>
    <mergeCell ref="F68:G68"/>
    <mergeCell ref="F69:G69"/>
    <mergeCell ref="F70:G70"/>
    <mergeCell ref="F71:G71"/>
    <mergeCell ref="F72:G72"/>
    <mergeCell ref="F73:G73"/>
    <mergeCell ref="F74:G74"/>
    <mergeCell ref="F75:G75"/>
    <mergeCell ref="F76:G76"/>
    <mergeCell ref="F77:G77"/>
    <mergeCell ref="F78:G78"/>
    <mergeCell ref="F79:G79"/>
    <mergeCell ref="F80:G80"/>
    <mergeCell ref="F81:G81"/>
    <mergeCell ref="F82:G82"/>
    <mergeCell ref="F83:G83"/>
    <mergeCell ref="F84:G84"/>
    <mergeCell ref="F85:G85"/>
    <mergeCell ref="F86:G86"/>
    <mergeCell ref="F87:G87"/>
    <mergeCell ref="F88:G88"/>
    <mergeCell ref="F89:G89"/>
    <mergeCell ref="F90:G90"/>
    <mergeCell ref="F91:G91"/>
    <mergeCell ref="F92:G92"/>
    <mergeCell ref="F93:G93"/>
    <mergeCell ref="F94:G94"/>
    <mergeCell ref="F95:G95"/>
    <mergeCell ref="F96:G96"/>
    <mergeCell ref="F97:G97"/>
    <mergeCell ref="F98:G98"/>
    <mergeCell ref="F99:G99"/>
    <mergeCell ref="F100:G100"/>
    <mergeCell ref="F101:G101"/>
    <mergeCell ref="F102:G102"/>
    <mergeCell ref="F103:G103"/>
    <mergeCell ref="F104:G104"/>
    <mergeCell ref="F105:G105"/>
    <mergeCell ref="F106:G106"/>
    <mergeCell ref="F107:G107"/>
    <mergeCell ref="F108:G108"/>
    <mergeCell ref="F109:G109"/>
    <mergeCell ref="F110:G110"/>
    <mergeCell ref="F111:G111"/>
    <mergeCell ref="F112:G112"/>
    <mergeCell ref="F113:G113"/>
    <mergeCell ref="F114:G114"/>
    <mergeCell ref="F115:G115"/>
    <mergeCell ref="F116:G116"/>
    <mergeCell ref="F117:G117"/>
    <mergeCell ref="F118:G118"/>
    <mergeCell ref="F119:G119"/>
    <mergeCell ref="F120:G120"/>
    <mergeCell ref="F121:G121"/>
    <mergeCell ref="F122:G122"/>
    <mergeCell ref="F123:G123"/>
    <mergeCell ref="F124:G124"/>
    <mergeCell ref="F125:G125"/>
    <mergeCell ref="F126:G126"/>
    <mergeCell ref="F127:G127"/>
    <mergeCell ref="F128:G128"/>
    <mergeCell ref="F129:G129"/>
    <mergeCell ref="F130:G130"/>
    <mergeCell ref="F131:G131"/>
    <mergeCell ref="F132:G132"/>
    <mergeCell ref="F133:G133"/>
    <mergeCell ref="F134:G134"/>
    <mergeCell ref="F135:G135"/>
    <mergeCell ref="F136:G136"/>
    <mergeCell ref="F137:G137"/>
    <mergeCell ref="F138:G138"/>
    <mergeCell ref="F139:G139"/>
    <mergeCell ref="F140:G140"/>
    <mergeCell ref="F141:G141"/>
    <mergeCell ref="F142:G142"/>
    <mergeCell ref="F143:G143"/>
    <mergeCell ref="F144:G144"/>
    <mergeCell ref="F145:G145"/>
    <mergeCell ref="F146:G146"/>
    <mergeCell ref="F147:G147"/>
    <mergeCell ref="F148:G148"/>
    <mergeCell ref="F149:G149"/>
    <mergeCell ref="F150:G150"/>
    <mergeCell ref="F151:G151"/>
    <mergeCell ref="F152:G152"/>
    <mergeCell ref="F153:G153"/>
    <mergeCell ref="F154:G154"/>
    <mergeCell ref="F155:G155"/>
    <mergeCell ref="F156:G156"/>
    <mergeCell ref="F157:G157"/>
    <mergeCell ref="F158:G158"/>
    <mergeCell ref="F159:G159"/>
    <mergeCell ref="F160:G160"/>
    <mergeCell ref="F161:G161"/>
    <mergeCell ref="F162:G162"/>
    <mergeCell ref="F163:G163"/>
    <mergeCell ref="F164:G164"/>
    <mergeCell ref="F165:G165"/>
    <mergeCell ref="F166:G166"/>
    <mergeCell ref="F167:G167"/>
    <mergeCell ref="F168:G168"/>
    <mergeCell ref="F169:G169"/>
    <mergeCell ref="F170:G170"/>
    <mergeCell ref="F171:G171"/>
    <mergeCell ref="F172:G172"/>
    <mergeCell ref="F173:G173"/>
    <mergeCell ref="F174:G174"/>
    <mergeCell ref="F175:G175"/>
    <mergeCell ref="F176:G176"/>
    <mergeCell ref="F177:G177"/>
    <mergeCell ref="F178:G178"/>
    <mergeCell ref="F179:G179"/>
    <mergeCell ref="F180:G180"/>
    <mergeCell ref="F181:G181"/>
    <mergeCell ref="F182:G182"/>
    <mergeCell ref="F183:G183"/>
    <mergeCell ref="F184:G184"/>
    <mergeCell ref="F185:G185"/>
    <mergeCell ref="F186:G186"/>
    <mergeCell ref="F187:G187"/>
    <mergeCell ref="F188:G188"/>
    <mergeCell ref="F189:G189"/>
    <mergeCell ref="F190:G190"/>
    <mergeCell ref="F191:G191"/>
    <mergeCell ref="F192:G192"/>
    <mergeCell ref="F193:G193"/>
    <mergeCell ref="F194:G194"/>
    <mergeCell ref="F195:G195"/>
    <mergeCell ref="F196:G196"/>
    <mergeCell ref="F197:G197"/>
    <mergeCell ref="F198:G198"/>
    <mergeCell ref="F199:G199"/>
    <mergeCell ref="F200:G200"/>
    <mergeCell ref="F201:G201"/>
    <mergeCell ref="F202:G202"/>
    <mergeCell ref="F203:G203"/>
    <mergeCell ref="F204:G204"/>
    <mergeCell ref="F205:G205"/>
    <mergeCell ref="F206:G206"/>
    <mergeCell ref="F207:G207"/>
    <mergeCell ref="F208:G208"/>
    <mergeCell ref="F209:G209"/>
    <mergeCell ref="F210:G210"/>
    <mergeCell ref="F211:G211"/>
    <mergeCell ref="F212:G212"/>
    <mergeCell ref="F213:G213"/>
    <mergeCell ref="F214:G214"/>
    <mergeCell ref="F215:G215"/>
    <mergeCell ref="F216:G216"/>
    <mergeCell ref="F217:G217"/>
    <mergeCell ref="F218:G218"/>
    <mergeCell ref="F219:G219"/>
    <mergeCell ref="F220:G220"/>
    <mergeCell ref="F221:G221"/>
    <mergeCell ref="F222:G222"/>
    <mergeCell ref="F223:G223"/>
    <mergeCell ref="F224:G224"/>
    <mergeCell ref="F225:G225"/>
    <mergeCell ref="F226:G226"/>
    <mergeCell ref="F227:G227"/>
    <mergeCell ref="F228:G228"/>
    <mergeCell ref="F229:G229"/>
    <mergeCell ref="F230:G230"/>
    <mergeCell ref="F231:G231"/>
    <mergeCell ref="F232:G232"/>
    <mergeCell ref="F233:G233"/>
    <mergeCell ref="F234:G234"/>
    <mergeCell ref="F235:G235"/>
    <mergeCell ref="F236:G236"/>
    <mergeCell ref="F237:G237"/>
    <mergeCell ref="F238:G238"/>
    <mergeCell ref="F239:G239"/>
    <mergeCell ref="F240:G240"/>
    <mergeCell ref="F241:G241"/>
    <mergeCell ref="F242:G242"/>
    <mergeCell ref="F243:G243"/>
    <mergeCell ref="F244:G244"/>
    <mergeCell ref="F245:G245"/>
    <mergeCell ref="F246:G246"/>
    <mergeCell ref="F247:G247"/>
    <mergeCell ref="F248:G248"/>
    <mergeCell ref="F249:G249"/>
    <mergeCell ref="F250:G250"/>
    <mergeCell ref="F251:G251"/>
    <mergeCell ref="F252:G252"/>
    <mergeCell ref="F253:G253"/>
    <mergeCell ref="F254:G254"/>
    <mergeCell ref="F255:G255"/>
    <mergeCell ref="F256:G256"/>
    <mergeCell ref="F257:G257"/>
    <mergeCell ref="F258:G258"/>
    <mergeCell ref="F259:G259"/>
    <mergeCell ref="F260:G260"/>
    <mergeCell ref="F261:G261"/>
    <mergeCell ref="F262:G262"/>
    <mergeCell ref="F263:G263"/>
    <mergeCell ref="F264:G264"/>
    <mergeCell ref="F265:G265"/>
    <mergeCell ref="F266:G266"/>
    <mergeCell ref="F267:G267"/>
    <mergeCell ref="F268:G268"/>
    <mergeCell ref="F269:G269"/>
    <mergeCell ref="F270:G270"/>
    <mergeCell ref="F271:G271"/>
    <mergeCell ref="F272:G272"/>
    <mergeCell ref="F273:G273"/>
    <mergeCell ref="F274:G274"/>
    <mergeCell ref="F275:G275"/>
    <mergeCell ref="F276:G276"/>
    <mergeCell ref="F277:G277"/>
    <mergeCell ref="F278:G278"/>
    <mergeCell ref="F279:G279"/>
    <mergeCell ref="F280:G280"/>
    <mergeCell ref="F281:G281"/>
    <mergeCell ref="F282:G282"/>
    <mergeCell ref="F283:G283"/>
    <mergeCell ref="F284:G284"/>
    <mergeCell ref="F285:G285"/>
    <mergeCell ref="F286:G286"/>
    <mergeCell ref="F287:G287"/>
    <mergeCell ref="F288:G288"/>
    <mergeCell ref="F289:G289"/>
    <mergeCell ref="F290:G290"/>
    <mergeCell ref="F291:G291"/>
    <mergeCell ref="F292:G292"/>
    <mergeCell ref="F293:G293"/>
    <mergeCell ref="F294:G294"/>
    <mergeCell ref="F295:G295"/>
    <mergeCell ref="F296:G296"/>
    <mergeCell ref="F297:G297"/>
    <mergeCell ref="F298:G298"/>
    <mergeCell ref="F299:G299"/>
    <mergeCell ref="F300:G300"/>
    <mergeCell ref="F301:G301"/>
    <mergeCell ref="F302:G302"/>
    <mergeCell ref="F303:G303"/>
    <mergeCell ref="F304:G304"/>
    <mergeCell ref="F305:G305"/>
    <mergeCell ref="F306:G306"/>
    <mergeCell ref="F307:G307"/>
    <mergeCell ref="F308:G308"/>
    <mergeCell ref="F309:G309"/>
    <mergeCell ref="F310:G310"/>
    <mergeCell ref="F311:G311"/>
    <mergeCell ref="F312:G312"/>
    <mergeCell ref="F313:G313"/>
    <mergeCell ref="F314:G314"/>
    <mergeCell ref="F315:G315"/>
    <mergeCell ref="F316:G316"/>
    <mergeCell ref="F317:G317"/>
    <mergeCell ref="F318:G318"/>
    <mergeCell ref="F319:G319"/>
    <mergeCell ref="F320:G320"/>
    <mergeCell ref="F321:G321"/>
    <mergeCell ref="F322:G322"/>
    <mergeCell ref="F323:G323"/>
    <mergeCell ref="F324:G324"/>
    <mergeCell ref="F325:G325"/>
    <mergeCell ref="F326:G326"/>
    <mergeCell ref="F327:G327"/>
    <mergeCell ref="F328:G328"/>
    <mergeCell ref="F329:G329"/>
    <mergeCell ref="F330:G330"/>
    <mergeCell ref="F331:G331"/>
    <mergeCell ref="F332:G332"/>
    <mergeCell ref="F333:G333"/>
    <mergeCell ref="F334:G334"/>
    <mergeCell ref="F335:G335"/>
    <mergeCell ref="F336:G336"/>
    <mergeCell ref="F337:G337"/>
    <mergeCell ref="F338:G338"/>
    <mergeCell ref="F339:G339"/>
    <mergeCell ref="F340:G340"/>
    <mergeCell ref="F341:G341"/>
    <mergeCell ref="F342:G342"/>
    <mergeCell ref="F343:G343"/>
    <mergeCell ref="F344:G344"/>
    <mergeCell ref="F345:G345"/>
    <mergeCell ref="F346:G346"/>
    <mergeCell ref="F347:G347"/>
    <mergeCell ref="F348:G348"/>
    <mergeCell ref="F349:G349"/>
    <mergeCell ref="F350:G350"/>
    <mergeCell ref="F351:G351"/>
    <mergeCell ref="F352:G352"/>
    <mergeCell ref="F353:G353"/>
    <mergeCell ref="F354:G354"/>
    <mergeCell ref="F355:G355"/>
    <mergeCell ref="F356:G356"/>
    <mergeCell ref="F357:G357"/>
    <mergeCell ref="F358:G358"/>
    <mergeCell ref="F359:G359"/>
    <mergeCell ref="F360:G360"/>
    <mergeCell ref="F361:G361"/>
    <mergeCell ref="F362:G362"/>
    <mergeCell ref="F363:G363"/>
    <mergeCell ref="F364:G364"/>
    <mergeCell ref="F365:G365"/>
    <mergeCell ref="F366:G366"/>
    <mergeCell ref="F367:G367"/>
    <mergeCell ref="F368:G368"/>
    <mergeCell ref="F369:G369"/>
    <mergeCell ref="F370:G370"/>
    <mergeCell ref="F371:G371"/>
    <mergeCell ref="F372:G372"/>
    <mergeCell ref="F373:G373"/>
    <mergeCell ref="F374:G374"/>
    <mergeCell ref="F375:G375"/>
    <mergeCell ref="F376:G376"/>
    <mergeCell ref="F377:G377"/>
    <mergeCell ref="F378:G378"/>
    <mergeCell ref="F379:G379"/>
    <mergeCell ref="F389:G389"/>
    <mergeCell ref="F390:G390"/>
    <mergeCell ref="F380:G380"/>
    <mergeCell ref="F381:G381"/>
    <mergeCell ref="F382:G382"/>
    <mergeCell ref="F383:G383"/>
    <mergeCell ref="F384:G384"/>
    <mergeCell ref="F385:G385"/>
    <mergeCell ref="F386:G386"/>
    <mergeCell ref="F387:G387"/>
    <mergeCell ref="F388:G388"/>
  </mergeCells>
  <conditionalFormatting sqref="C7:H390">
    <cfRule type="expression" dxfId="229" priority="1">
      <formula>$E7="SPÉCIAL"</formula>
    </cfRule>
    <cfRule type="expression" dxfId="228" priority="2">
      <formula>$E7="UPLINK"</formula>
    </cfRule>
    <cfRule type="expression" dxfId="227" priority="3">
      <formula>$E7="ACTIF"</formula>
    </cfRule>
    <cfRule type="expression" dxfId="226" priority="4">
      <formula>$E7="DOWN"</formula>
    </cfRule>
  </conditionalFormatting>
  <pageMargins left="0.25" right="0.25" top="0.75" bottom="0.75" header="0.3" footer="0.3"/>
  <pageSetup scale="52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  <pageSetUpPr fitToPage="1"/>
  </sheetPr>
  <dimension ref="A1:BF97"/>
  <sheetViews>
    <sheetView tabSelected="1" zoomScale="85" zoomScaleNormal="85" workbookViewId="0">
      <selection activeCell="H12" sqref="H12"/>
    </sheetView>
  </sheetViews>
  <sheetFormatPr baseColWidth="10" defaultRowHeight="15" x14ac:dyDescent="0.25"/>
  <cols>
    <col min="1" max="1" width="18.5703125" style="97" bestFit="1" customWidth="1"/>
    <col min="2" max="2" width="3.28515625" style="97" customWidth="1"/>
    <col min="3" max="3" width="2.85546875" style="97" customWidth="1"/>
    <col min="4" max="9" width="11.42578125" style="97"/>
    <col min="10" max="11" width="2.85546875" style="97" customWidth="1"/>
    <col min="12" max="17" width="11.42578125" style="97"/>
    <col min="18" max="19" width="2.85546875" style="97" customWidth="1"/>
    <col min="20" max="25" width="11.42578125" style="97"/>
    <col min="26" max="26" width="2.85546875" style="97" customWidth="1"/>
    <col min="27" max="27" width="2.7109375" style="97" customWidth="1"/>
    <col min="28" max="33" width="11.42578125" style="97"/>
    <col min="34" max="34" width="2.85546875" style="97" customWidth="1"/>
    <col min="35" max="36" width="11.42578125" style="97" customWidth="1"/>
    <col min="37" max="37" width="2.85546875" style="97" customWidth="1"/>
    <col min="38" max="39" width="11.42578125" style="97"/>
    <col min="40" max="41" width="20.7109375" style="97" customWidth="1"/>
    <col min="42" max="16384" width="11.42578125" style="97"/>
  </cols>
  <sheetData>
    <row r="1" spans="1:58" x14ac:dyDescent="0.25">
      <c r="U1" s="22"/>
      <c r="V1" s="22"/>
      <c r="W1" s="22"/>
      <c r="X1" s="22"/>
      <c r="Y1" s="22"/>
      <c r="Z1" s="22"/>
      <c r="AO1" s="109"/>
      <c r="AP1" s="109"/>
      <c r="AQ1" s="109"/>
      <c r="AR1" s="109"/>
      <c r="AS1" s="109"/>
      <c r="AT1" s="109"/>
      <c r="AU1" s="109"/>
      <c r="AV1" s="109"/>
      <c r="AW1" s="109"/>
      <c r="AX1" s="109"/>
      <c r="AY1" s="109"/>
      <c r="AZ1" s="109"/>
      <c r="BA1" s="109"/>
      <c r="BB1" s="109"/>
      <c r="BC1" s="109"/>
      <c r="BD1" s="109"/>
      <c r="BE1" s="109"/>
      <c r="BF1" s="109"/>
    </row>
    <row r="2" spans="1:58" x14ac:dyDescent="0.25">
      <c r="AO2" s="58"/>
      <c r="AP2" s="59"/>
      <c r="AQ2" s="59"/>
      <c r="AR2" s="59"/>
      <c r="AS2" s="59"/>
      <c r="AT2" s="59"/>
      <c r="AU2" s="59"/>
      <c r="AV2" s="59"/>
      <c r="AW2" s="59"/>
      <c r="AX2" s="109"/>
      <c r="AY2" s="109"/>
      <c r="AZ2" s="109"/>
      <c r="BA2" s="109"/>
      <c r="BB2" s="109"/>
      <c r="BC2" s="109"/>
      <c r="BD2" s="109"/>
      <c r="BE2" s="109"/>
      <c r="BF2" s="109"/>
    </row>
    <row r="3" spans="1:58" ht="31.5" x14ac:dyDescent="0.25">
      <c r="A3" s="110"/>
      <c r="B3" s="110"/>
      <c r="C3" s="252" t="s">
        <v>312</v>
      </c>
      <c r="D3" s="252"/>
      <c r="E3" s="252"/>
      <c r="F3" s="252"/>
      <c r="G3" s="252"/>
      <c r="H3" s="252"/>
      <c r="I3" s="252"/>
      <c r="J3" s="252"/>
      <c r="K3" s="252"/>
      <c r="L3" s="252"/>
      <c r="M3" s="252"/>
      <c r="N3" s="253" t="s">
        <v>316</v>
      </c>
      <c r="O3" s="253"/>
      <c r="P3" s="253"/>
      <c r="Q3" s="258" t="str">
        <f>UPPER(SWITCH!G2&amp;"ER-SW-"&amp;SWITCH!D2&amp;"-"&amp;AE3)</f>
        <v>ENER-SW-112-172.16.4.18</v>
      </c>
      <c r="R3" s="258"/>
      <c r="S3" s="258"/>
      <c r="T3" s="258"/>
      <c r="U3" s="258"/>
      <c r="V3" s="258"/>
      <c r="W3" s="258"/>
      <c r="X3" s="258"/>
      <c r="Y3" s="258"/>
      <c r="Z3" s="254"/>
      <c r="AA3" s="254"/>
      <c r="AB3" s="254"/>
      <c r="AC3" s="110"/>
      <c r="AD3" s="111" t="s">
        <v>317</v>
      </c>
      <c r="AE3" s="257" t="s">
        <v>716</v>
      </c>
      <c r="AF3" s="257"/>
      <c r="AG3" s="257"/>
      <c r="AH3" s="257"/>
      <c r="AI3" s="257"/>
      <c r="AJ3" s="257"/>
      <c r="AK3" s="110"/>
      <c r="AL3" s="110"/>
      <c r="AM3" s="110"/>
      <c r="AO3" s="58"/>
      <c r="AP3" s="59"/>
      <c r="AQ3" s="59"/>
      <c r="AR3" s="59"/>
      <c r="AS3" s="59"/>
      <c r="AT3" s="59"/>
      <c r="AU3" s="59"/>
      <c r="AV3" s="59"/>
      <c r="AW3" s="59"/>
      <c r="AX3" s="109"/>
      <c r="AY3" s="109"/>
      <c r="AZ3" s="109"/>
      <c r="BA3" s="109"/>
      <c r="BB3" s="109"/>
      <c r="BC3" s="109"/>
      <c r="BD3" s="109"/>
      <c r="BE3" s="109"/>
      <c r="BF3" s="109"/>
    </row>
    <row r="4" spans="1:58" ht="16.5" customHeight="1" x14ac:dyDescent="0.5">
      <c r="A4" s="112"/>
      <c r="B4" s="43"/>
      <c r="C4" s="44"/>
      <c r="D4" s="44"/>
      <c r="E4" s="44"/>
      <c r="F4" s="44"/>
      <c r="G4" s="44"/>
      <c r="H4" s="44"/>
      <c r="I4" s="44"/>
      <c r="J4" s="44"/>
      <c r="K4" s="44"/>
      <c r="L4" s="45"/>
      <c r="M4" s="44"/>
      <c r="N4" s="44"/>
      <c r="O4" s="44"/>
      <c r="P4" s="44"/>
      <c r="Q4" s="44"/>
      <c r="R4" s="46"/>
      <c r="S4" s="46"/>
      <c r="T4" s="44"/>
      <c r="U4" s="44"/>
      <c r="V4" s="44"/>
      <c r="W4" s="44"/>
      <c r="X4" s="44"/>
      <c r="Y4" s="44"/>
      <c r="Z4" s="44"/>
      <c r="AA4" s="44"/>
      <c r="AB4" s="44"/>
      <c r="AC4" s="44"/>
      <c r="AD4" s="44"/>
      <c r="AE4" s="44"/>
      <c r="AF4" s="44"/>
      <c r="AG4" s="44"/>
      <c r="AH4" s="44"/>
      <c r="AI4" s="44"/>
      <c r="AJ4" s="44"/>
      <c r="AK4" s="44"/>
      <c r="AL4" s="47"/>
      <c r="AM4" s="110"/>
      <c r="AO4" s="58"/>
      <c r="AP4" s="59"/>
      <c r="AQ4" s="59"/>
      <c r="AR4" s="59"/>
      <c r="AS4" s="59"/>
      <c r="AT4" s="59"/>
      <c r="AU4" s="59"/>
      <c r="AV4" s="59"/>
      <c r="AW4" s="59"/>
      <c r="AX4" s="109"/>
      <c r="AY4" s="109"/>
      <c r="AZ4" s="109"/>
      <c r="BA4" s="109"/>
      <c r="BB4" s="109"/>
      <c r="BC4" s="109"/>
      <c r="BD4" s="109"/>
      <c r="BE4" s="109"/>
      <c r="BF4" s="109"/>
    </row>
    <row r="5" spans="1:58" ht="16.5" thickBot="1" x14ac:dyDescent="0.3">
      <c r="A5" s="112" t="s">
        <v>313</v>
      </c>
      <c r="B5" s="48"/>
      <c r="C5" s="42"/>
      <c r="D5" s="22">
        <f>SWITCH!$H7</f>
        <v>503</v>
      </c>
      <c r="E5" s="22">
        <f>SWITCH!$H7</f>
        <v>503</v>
      </c>
      <c r="F5" s="22">
        <f>SWITCH!$H7</f>
        <v>503</v>
      </c>
      <c r="G5" s="22">
        <f>SWITCH!$H7</f>
        <v>503</v>
      </c>
      <c r="H5" s="22">
        <f>SWITCH!$H7</f>
        <v>503</v>
      </c>
      <c r="I5" s="22">
        <f>SWITCH!$H7</f>
        <v>503</v>
      </c>
      <c r="J5" s="22"/>
      <c r="K5" s="22"/>
      <c r="L5" s="22">
        <f>SWITCH!$H13</f>
        <v>0</v>
      </c>
      <c r="M5" s="22">
        <f>SWITCH!$H14</f>
        <v>0</v>
      </c>
      <c r="N5" s="22">
        <f>SWITCH!$H15</f>
        <v>0</v>
      </c>
      <c r="O5" s="22">
        <f>SWITCH!$H16</f>
        <v>0</v>
      </c>
      <c r="P5" s="22">
        <f>SWITCH!$H17</f>
        <v>0</v>
      </c>
      <c r="Q5" s="22">
        <f>SWITCH!$H18</f>
        <v>0</v>
      </c>
      <c r="R5" s="22"/>
      <c r="S5" s="22"/>
      <c r="T5" s="22">
        <f>SWITCH!$H19</f>
        <v>0</v>
      </c>
      <c r="U5" s="22">
        <f>SWITCH!$H20</f>
        <v>0</v>
      </c>
      <c r="V5" s="22">
        <f>SWITCH!$H21</f>
        <v>0</v>
      </c>
      <c r="W5" s="22">
        <f>SWITCH!$H22</f>
        <v>0</v>
      </c>
      <c r="X5" s="22">
        <f>SWITCH!$H23</f>
        <v>0</v>
      </c>
      <c r="Y5" s="22">
        <f>SWITCH!$H24</f>
        <v>0</v>
      </c>
      <c r="Z5" s="22"/>
      <c r="AA5" s="22"/>
      <c r="AB5" s="22">
        <f>SWITCH!$H25</f>
        <v>0</v>
      </c>
      <c r="AC5" s="22">
        <f>SWITCH!$H26</f>
        <v>0</v>
      </c>
      <c r="AD5" s="22">
        <f>SWITCH!$H127</f>
        <v>0</v>
      </c>
      <c r="AE5" s="22">
        <f>SWITCH!$H28</f>
        <v>0</v>
      </c>
      <c r="AF5" s="22">
        <f>SWITCH!$H29</f>
        <v>0</v>
      </c>
      <c r="AG5" s="22">
        <f>SWITCH!$H30</f>
        <v>0</v>
      </c>
      <c r="AH5" s="23"/>
      <c r="AI5" s="107"/>
      <c r="AJ5" s="107"/>
      <c r="AK5" s="42"/>
      <c r="AL5" s="49"/>
      <c r="AM5" s="110"/>
      <c r="AO5" s="58"/>
      <c r="AP5" s="59"/>
      <c r="AQ5" s="59"/>
      <c r="AR5" s="59"/>
      <c r="AS5" s="59"/>
      <c r="AT5" s="59"/>
      <c r="AU5" s="59"/>
      <c r="AV5" s="59"/>
      <c r="AW5" s="59"/>
      <c r="AX5" s="109"/>
      <c r="AY5" s="109"/>
      <c r="AZ5" s="109"/>
      <c r="BA5" s="109"/>
      <c r="BB5" s="109"/>
      <c r="BC5" s="109"/>
      <c r="BD5" s="109"/>
      <c r="BE5" s="109"/>
      <c r="BF5" s="109"/>
    </row>
    <row r="6" spans="1:58" ht="18.75" x14ac:dyDescent="0.3">
      <c r="A6" s="112" t="s">
        <v>315</v>
      </c>
      <c r="B6" s="48"/>
      <c r="C6" s="50"/>
      <c r="D6" s="24">
        <v>1</v>
      </c>
      <c r="E6" s="24">
        <v>2</v>
      </c>
      <c r="F6" s="24">
        <v>3</v>
      </c>
      <c r="G6" s="24">
        <v>4</v>
      </c>
      <c r="H6" s="24">
        <v>5</v>
      </c>
      <c r="I6" s="24">
        <v>6</v>
      </c>
      <c r="J6" s="25"/>
      <c r="K6" s="26"/>
      <c r="L6" s="27">
        <v>7</v>
      </c>
      <c r="M6" s="27">
        <v>8</v>
      </c>
      <c r="N6" s="27">
        <v>9</v>
      </c>
      <c r="O6" s="27">
        <v>10</v>
      </c>
      <c r="P6" s="27">
        <v>11</v>
      </c>
      <c r="Q6" s="27">
        <v>12</v>
      </c>
      <c r="R6" s="25"/>
      <c r="S6" s="26"/>
      <c r="T6" s="24">
        <v>13</v>
      </c>
      <c r="U6" s="24">
        <v>14</v>
      </c>
      <c r="V6" s="24">
        <v>15</v>
      </c>
      <c r="W6" s="24">
        <v>16</v>
      </c>
      <c r="X6" s="24">
        <v>17</v>
      </c>
      <c r="Y6" s="24">
        <v>18</v>
      </c>
      <c r="Z6" s="25"/>
      <c r="AA6" s="26"/>
      <c r="AB6" s="24">
        <v>19</v>
      </c>
      <c r="AC6" s="24">
        <v>20</v>
      </c>
      <c r="AD6" s="24">
        <v>21</v>
      </c>
      <c r="AE6" s="24">
        <v>22</v>
      </c>
      <c r="AF6" s="24">
        <v>23</v>
      </c>
      <c r="AG6" s="24">
        <v>24</v>
      </c>
      <c r="AH6" s="51"/>
      <c r="AI6" s="24" t="e">
        <f>SWITCH!#REF!</f>
        <v>#REF!</v>
      </c>
      <c r="AJ6" s="24" t="e">
        <f>SWITCH!#REF!</f>
        <v>#REF!</v>
      </c>
      <c r="AK6" s="25"/>
      <c r="AL6" s="242" t="s">
        <v>707</v>
      </c>
      <c r="AM6" s="110"/>
      <c r="AN6" s="113" t="s">
        <v>10</v>
      </c>
      <c r="AO6" s="58"/>
      <c r="AP6" s="59"/>
      <c r="AQ6" s="59"/>
      <c r="AR6" s="59"/>
      <c r="AS6" s="59"/>
      <c r="AT6" s="59"/>
      <c r="AU6" s="59"/>
      <c r="AV6" s="59"/>
      <c r="AW6" s="59"/>
      <c r="AX6" s="109"/>
      <c r="AY6" s="109"/>
      <c r="AZ6" s="109"/>
      <c r="BA6" s="109"/>
      <c r="BB6" s="109"/>
      <c r="BC6" s="109"/>
      <c r="BD6" s="109"/>
      <c r="BE6" s="109"/>
      <c r="BF6" s="109"/>
    </row>
    <row r="7" spans="1:58" ht="15.75" x14ac:dyDescent="0.25">
      <c r="A7" s="112" t="s">
        <v>314</v>
      </c>
      <c r="B7" s="48"/>
      <c r="C7" s="30"/>
      <c r="D7" s="28">
        <v>1</v>
      </c>
      <c r="E7" s="28">
        <v>3</v>
      </c>
      <c r="F7" s="28">
        <v>5</v>
      </c>
      <c r="G7" s="28">
        <v>7</v>
      </c>
      <c r="H7" s="28">
        <v>9</v>
      </c>
      <c r="I7" s="28">
        <v>11</v>
      </c>
      <c r="J7" s="29"/>
      <c r="K7" s="30"/>
      <c r="L7" s="31">
        <v>13</v>
      </c>
      <c r="M7" s="31">
        <v>15</v>
      </c>
      <c r="N7" s="31">
        <v>17</v>
      </c>
      <c r="O7" s="31">
        <v>19</v>
      </c>
      <c r="P7" s="31">
        <v>21</v>
      </c>
      <c r="Q7" s="31">
        <v>23</v>
      </c>
      <c r="R7" s="29"/>
      <c r="S7" s="30"/>
      <c r="T7" s="28">
        <v>25</v>
      </c>
      <c r="U7" s="28">
        <v>27</v>
      </c>
      <c r="V7" s="28">
        <v>29</v>
      </c>
      <c r="W7" s="28">
        <v>31</v>
      </c>
      <c r="X7" s="28">
        <v>33</v>
      </c>
      <c r="Y7" s="28">
        <v>35</v>
      </c>
      <c r="Z7" s="29"/>
      <c r="AA7" s="30"/>
      <c r="AB7" s="28">
        <v>37</v>
      </c>
      <c r="AC7" s="28">
        <v>39</v>
      </c>
      <c r="AD7" s="28">
        <v>41</v>
      </c>
      <c r="AE7" s="28">
        <v>43</v>
      </c>
      <c r="AF7" s="28">
        <v>45</v>
      </c>
      <c r="AG7" s="28">
        <v>47</v>
      </c>
      <c r="AH7" s="29"/>
      <c r="AI7" s="246">
        <v>49</v>
      </c>
      <c r="AJ7" s="246">
        <v>50</v>
      </c>
      <c r="AK7" s="29"/>
      <c r="AL7" s="243"/>
      <c r="AM7" s="110"/>
      <c r="AN7" s="114" t="s">
        <v>2</v>
      </c>
      <c r="AO7" s="58"/>
      <c r="AP7" s="59"/>
      <c r="AQ7" s="59"/>
      <c r="AR7" s="59"/>
      <c r="AS7" s="59"/>
      <c r="AT7" s="59"/>
      <c r="AU7" s="59"/>
      <c r="AV7" s="59"/>
      <c r="AW7" s="59"/>
      <c r="AX7" s="109"/>
      <c r="AY7" s="109"/>
      <c r="AZ7" s="109"/>
      <c r="BA7" s="109"/>
      <c r="BB7" s="109"/>
      <c r="BC7" s="109"/>
      <c r="BD7" s="109"/>
      <c r="BE7" s="109"/>
      <c r="BF7" s="109"/>
    </row>
    <row r="8" spans="1:58" ht="16.5" thickBot="1" x14ac:dyDescent="0.3">
      <c r="A8" s="112" t="s">
        <v>314</v>
      </c>
      <c r="B8" s="48"/>
      <c r="C8" s="30"/>
      <c r="D8" s="28">
        <v>2</v>
      </c>
      <c r="E8" s="28">
        <v>4</v>
      </c>
      <c r="F8" s="28">
        <v>6</v>
      </c>
      <c r="G8" s="28">
        <v>8</v>
      </c>
      <c r="H8" s="28">
        <v>10</v>
      </c>
      <c r="I8" s="28">
        <v>12</v>
      </c>
      <c r="J8" s="29"/>
      <c r="K8" s="30"/>
      <c r="L8" s="28">
        <v>14</v>
      </c>
      <c r="M8" s="28">
        <v>16</v>
      </c>
      <c r="N8" s="28">
        <v>18</v>
      </c>
      <c r="O8" s="28">
        <v>20</v>
      </c>
      <c r="P8" s="28">
        <v>22</v>
      </c>
      <c r="Q8" s="28">
        <v>24</v>
      </c>
      <c r="R8" s="29"/>
      <c r="S8" s="30"/>
      <c r="T8" s="32">
        <v>26</v>
      </c>
      <c r="U8" s="32">
        <v>28</v>
      </c>
      <c r="V8" s="32">
        <v>30</v>
      </c>
      <c r="W8" s="32">
        <v>32</v>
      </c>
      <c r="X8" s="32">
        <v>34</v>
      </c>
      <c r="Y8" s="32">
        <v>36</v>
      </c>
      <c r="Z8" s="29"/>
      <c r="AA8" s="30"/>
      <c r="AB8" s="32">
        <v>38</v>
      </c>
      <c r="AC8" s="32">
        <v>40</v>
      </c>
      <c r="AD8" s="32">
        <v>42</v>
      </c>
      <c r="AE8" s="32">
        <v>44</v>
      </c>
      <c r="AF8" s="32">
        <v>46</v>
      </c>
      <c r="AG8" s="32">
        <v>48</v>
      </c>
      <c r="AH8" s="29"/>
      <c r="AI8" s="247"/>
      <c r="AJ8" s="247"/>
      <c r="AK8" s="29"/>
      <c r="AL8" s="243"/>
      <c r="AM8" s="110"/>
      <c r="AN8" s="115" t="s">
        <v>9</v>
      </c>
      <c r="AO8" s="58"/>
      <c r="AP8" s="59"/>
      <c r="AQ8" s="59"/>
      <c r="AR8" s="59"/>
      <c r="AS8" s="59"/>
      <c r="AT8" s="59"/>
      <c r="AU8" s="59"/>
      <c r="AV8" s="59"/>
      <c r="AW8" s="59"/>
      <c r="AX8" s="109"/>
      <c r="AY8" s="109"/>
      <c r="AZ8" s="109"/>
      <c r="BA8" s="109"/>
      <c r="BB8" s="109"/>
      <c r="BC8" s="109"/>
      <c r="BD8" s="109"/>
      <c r="BE8" s="109"/>
      <c r="BF8" s="109"/>
    </row>
    <row r="9" spans="1:58" ht="19.5" thickBot="1" x14ac:dyDescent="0.35">
      <c r="A9" s="112" t="s">
        <v>315</v>
      </c>
      <c r="B9" s="48"/>
      <c r="C9" s="52"/>
      <c r="D9" s="33">
        <v>25</v>
      </c>
      <c r="E9" s="33">
        <v>26</v>
      </c>
      <c r="F9" s="33">
        <v>27</v>
      </c>
      <c r="G9" s="33">
        <v>28</v>
      </c>
      <c r="H9" s="33">
        <v>29</v>
      </c>
      <c r="I9" s="33">
        <v>30</v>
      </c>
      <c r="J9" s="34"/>
      <c r="K9" s="35"/>
      <c r="L9" s="36">
        <v>31</v>
      </c>
      <c r="M9" s="36">
        <v>32</v>
      </c>
      <c r="N9" s="36">
        <v>33</v>
      </c>
      <c r="O9" s="36">
        <v>34</v>
      </c>
      <c r="P9" s="36">
        <v>35</v>
      </c>
      <c r="Q9" s="36">
        <v>36</v>
      </c>
      <c r="R9" s="34"/>
      <c r="S9" s="35"/>
      <c r="T9" s="37">
        <v>37</v>
      </c>
      <c r="U9" s="37">
        <v>38</v>
      </c>
      <c r="V9" s="37">
        <v>39</v>
      </c>
      <c r="W9" s="37">
        <v>40</v>
      </c>
      <c r="X9" s="37">
        <v>41</v>
      </c>
      <c r="Y9" s="37">
        <v>42</v>
      </c>
      <c r="Z9" s="34"/>
      <c r="AA9" s="35"/>
      <c r="AB9" s="37">
        <v>43</v>
      </c>
      <c r="AC9" s="37">
        <v>44</v>
      </c>
      <c r="AD9" s="37">
        <v>45</v>
      </c>
      <c r="AE9" s="37">
        <v>46</v>
      </c>
      <c r="AF9" s="37">
        <v>47</v>
      </c>
      <c r="AG9" s="37">
        <v>48</v>
      </c>
      <c r="AH9" s="53"/>
      <c r="AI9" s="37"/>
      <c r="AJ9" s="37"/>
      <c r="AK9" s="34"/>
      <c r="AL9" s="243"/>
      <c r="AM9" s="110"/>
      <c r="AN9" s="116" t="s">
        <v>8</v>
      </c>
      <c r="AO9" s="58"/>
      <c r="AP9" s="59"/>
      <c r="AQ9" s="59"/>
      <c r="AR9" s="59"/>
      <c r="AS9" s="59"/>
      <c r="AT9" s="59"/>
      <c r="AU9" s="59"/>
      <c r="AV9" s="59"/>
      <c r="AW9" s="59"/>
      <c r="AX9" s="109"/>
      <c r="AY9" s="109"/>
      <c r="AZ9" s="109"/>
      <c r="BA9" s="109"/>
      <c r="BB9" s="109"/>
      <c r="BC9" s="109"/>
      <c r="BD9" s="109"/>
      <c r="BE9" s="109"/>
      <c r="BF9" s="109"/>
    </row>
    <row r="10" spans="1:58" ht="18.75" x14ac:dyDescent="0.25">
      <c r="A10" s="112" t="s">
        <v>313</v>
      </c>
      <c r="B10" s="48"/>
      <c r="C10" s="42"/>
      <c r="D10" s="38">
        <f>SWITCH!$H31</f>
        <v>0</v>
      </c>
      <c r="E10" s="38">
        <f>SWITCH!$H32</f>
        <v>0</v>
      </c>
      <c r="F10" s="38">
        <f>SWITCH!$H33</f>
        <v>0</v>
      </c>
      <c r="G10" s="38">
        <f>SWITCH!$H34</f>
        <v>0</v>
      </c>
      <c r="H10" s="38">
        <f>SWITCH!$H35</f>
        <v>0</v>
      </c>
      <c r="I10" s="38">
        <f>SWITCH!$H36</f>
        <v>0</v>
      </c>
      <c r="J10" s="38"/>
      <c r="K10" s="38"/>
      <c r="L10" s="38">
        <f>SWITCH!$H37</f>
        <v>0</v>
      </c>
      <c r="M10" s="38">
        <f>SWITCH!$H38</f>
        <v>0</v>
      </c>
      <c r="N10" s="38">
        <f>SWITCH!$H39</f>
        <v>0</v>
      </c>
      <c r="O10" s="38">
        <f>SWITCH!$H40</f>
        <v>0</v>
      </c>
      <c r="P10" s="38">
        <f>SWITCH!$H41</f>
        <v>0</v>
      </c>
      <c r="Q10" s="38">
        <f>SWITCH!$H42</f>
        <v>0</v>
      </c>
      <c r="R10" s="38"/>
      <c r="S10" s="38"/>
      <c r="T10" s="38">
        <f>SWITCH!$H43</f>
        <v>0</v>
      </c>
      <c r="U10" s="38">
        <f>SWITCH!$H44</f>
        <v>0</v>
      </c>
      <c r="V10" s="38">
        <f>SWITCH!$H45</f>
        <v>0</v>
      </c>
      <c r="W10" s="38">
        <f>SWITCH!$H46</f>
        <v>0</v>
      </c>
      <c r="X10" s="38">
        <f>SWITCH!$H47</f>
        <v>0</v>
      </c>
      <c r="Y10" s="38">
        <f>SWITCH!$H48</f>
        <v>0</v>
      </c>
      <c r="Z10" s="38"/>
      <c r="AA10" s="38"/>
      <c r="AB10" s="38">
        <f>SWITCH!$H49</f>
        <v>0</v>
      </c>
      <c r="AC10" s="38">
        <f>SWITCH!$H50</f>
        <v>0</v>
      </c>
      <c r="AD10" s="38">
        <f>SWITCH!$H51</f>
        <v>0</v>
      </c>
      <c r="AE10" s="38">
        <f>SWITCH!$H52</f>
        <v>0</v>
      </c>
      <c r="AF10" s="38">
        <f>SWITCH!$H53</f>
        <v>0</v>
      </c>
      <c r="AG10" s="38">
        <f>SWITCH!$H54</f>
        <v>0</v>
      </c>
      <c r="AH10" s="42"/>
      <c r="AI10" s="107"/>
      <c r="AJ10" s="107"/>
      <c r="AK10" s="42"/>
      <c r="AL10" s="54"/>
      <c r="AM10" s="110"/>
      <c r="AO10" s="58"/>
      <c r="AP10" s="59"/>
      <c r="AQ10" s="59"/>
      <c r="AR10" s="59"/>
      <c r="AS10" s="59"/>
      <c r="AT10" s="59"/>
      <c r="AU10" s="59"/>
      <c r="AV10" s="59"/>
      <c r="AW10" s="59"/>
      <c r="AX10" s="109"/>
      <c r="AY10" s="109"/>
      <c r="AZ10" s="109"/>
      <c r="BA10" s="109"/>
      <c r="BB10" s="109"/>
      <c r="BC10" s="109"/>
      <c r="BD10" s="109"/>
      <c r="BE10" s="109"/>
      <c r="BF10" s="109"/>
    </row>
    <row r="11" spans="1:58" ht="17.25" customHeight="1" x14ac:dyDescent="0.25">
      <c r="A11" s="112"/>
      <c r="B11" s="55"/>
      <c r="C11" s="56"/>
      <c r="D11" s="56"/>
      <c r="E11" s="56"/>
      <c r="F11" s="56"/>
      <c r="G11" s="56"/>
      <c r="H11" s="56"/>
      <c r="I11" s="56"/>
      <c r="J11" s="56"/>
      <c r="K11" s="56"/>
      <c r="L11" s="56"/>
      <c r="M11" s="56"/>
      <c r="N11" s="56"/>
      <c r="O11" s="56"/>
      <c r="P11" s="56"/>
      <c r="Q11" s="56"/>
      <c r="R11" s="56"/>
      <c r="S11" s="56"/>
      <c r="T11" s="56"/>
      <c r="U11" s="56"/>
      <c r="V11" s="56"/>
      <c r="W11" s="56"/>
      <c r="X11" s="56"/>
      <c r="Y11" s="56"/>
      <c r="Z11" s="56"/>
      <c r="AA11" s="56"/>
      <c r="AB11" s="56"/>
      <c r="AC11" s="56"/>
      <c r="AD11" s="56"/>
      <c r="AE11" s="56"/>
      <c r="AF11" s="56"/>
      <c r="AG11" s="56"/>
      <c r="AH11" s="56"/>
      <c r="AI11" s="56"/>
      <c r="AJ11" s="56"/>
      <c r="AK11" s="56"/>
      <c r="AL11" s="57"/>
      <c r="AM11" s="110"/>
      <c r="AO11" s="58"/>
      <c r="AP11" s="59"/>
      <c r="AQ11" s="59"/>
      <c r="AR11" s="59"/>
      <c r="AS11" s="59"/>
      <c r="AT11" s="59"/>
      <c r="AU11" s="59"/>
      <c r="AV11" s="59"/>
      <c r="AW11" s="59"/>
      <c r="AX11" s="109"/>
      <c r="AY11" s="109"/>
      <c r="AZ11" s="109"/>
      <c r="BA11" s="109"/>
      <c r="BB11" s="109"/>
      <c r="BC11" s="109"/>
      <c r="BD11" s="109"/>
      <c r="BE11" s="109"/>
      <c r="BF11" s="109"/>
    </row>
    <row r="12" spans="1:58" ht="15" customHeight="1" x14ac:dyDescent="0.25">
      <c r="A12" s="110"/>
      <c r="B12" s="110"/>
      <c r="C12" s="110"/>
      <c r="D12" s="110"/>
      <c r="E12" s="110"/>
      <c r="F12" s="110"/>
      <c r="G12" s="110"/>
      <c r="H12" s="110"/>
      <c r="I12" s="110"/>
      <c r="J12" s="110"/>
      <c r="K12" s="110"/>
      <c r="L12" s="110"/>
      <c r="M12" s="110"/>
      <c r="N12" s="110"/>
      <c r="O12" s="110"/>
      <c r="P12" s="110"/>
      <c r="Q12" s="110"/>
      <c r="R12" s="110"/>
      <c r="S12" s="110"/>
      <c r="T12" s="110"/>
      <c r="U12" s="110"/>
      <c r="V12" s="110"/>
      <c r="W12" s="110"/>
      <c r="X12" s="110"/>
      <c r="Y12" s="110"/>
      <c r="Z12" s="110"/>
      <c r="AA12" s="110"/>
      <c r="AB12" s="110"/>
      <c r="AC12" s="110"/>
      <c r="AD12" s="110"/>
      <c r="AE12" s="110"/>
      <c r="AF12" s="110"/>
      <c r="AG12" s="110"/>
      <c r="AH12" s="110"/>
      <c r="AI12" s="110"/>
      <c r="AJ12" s="110"/>
      <c r="AK12" s="110"/>
      <c r="AL12" s="117"/>
      <c r="AM12" s="110"/>
      <c r="AO12" s="58"/>
      <c r="AP12" s="59"/>
      <c r="AQ12" s="59"/>
      <c r="AR12" s="59"/>
      <c r="AS12" s="59"/>
      <c r="AT12" s="59"/>
      <c r="AU12" s="59"/>
      <c r="AV12" s="59"/>
      <c r="AW12" s="59"/>
      <c r="AX12" s="109"/>
      <c r="AY12" s="109"/>
      <c r="AZ12" s="109"/>
      <c r="BA12" s="109"/>
      <c r="BB12" s="109"/>
      <c r="BC12" s="109"/>
      <c r="BD12" s="109"/>
      <c r="BE12" s="109"/>
      <c r="BF12" s="109"/>
    </row>
    <row r="13" spans="1:58" ht="15" customHeight="1" x14ac:dyDescent="0.25">
      <c r="D13" s="94"/>
      <c r="E13" s="94"/>
      <c r="F13" s="94"/>
      <c r="G13" s="94"/>
      <c r="H13" s="94"/>
      <c r="I13" s="94"/>
      <c r="J13" s="94"/>
      <c r="K13" s="94"/>
      <c r="L13" s="94"/>
      <c r="M13" s="94"/>
      <c r="N13" s="94"/>
      <c r="O13" s="94"/>
      <c r="P13" s="94"/>
      <c r="Q13" s="94"/>
      <c r="R13" s="94"/>
      <c r="S13" s="94"/>
      <c r="T13" s="94"/>
      <c r="U13" s="94"/>
      <c r="V13" s="94"/>
      <c r="W13" s="94"/>
      <c r="X13" s="94"/>
      <c r="Y13" s="94"/>
      <c r="Z13" s="94"/>
      <c r="AA13" s="94"/>
      <c r="AB13" s="94"/>
      <c r="AC13" s="94"/>
      <c r="AD13" s="94"/>
      <c r="AE13" s="94"/>
      <c r="AF13" s="94"/>
      <c r="AG13" s="94"/>
      <c r="AH13" s="94"/>
      <c r="AI13" s="94"/>
      <c r="AJ13" s="94"/>
      <c r="AK13" s="94"/>
      <c r="AL13" s="118"/>
      <c r="AO13" s="58"/>
      <c r="AP13" s="59"/>
      <c r="AQ13" s="59"/>
      <c r="AR13" s="59"/>
      <c r="AS13" s="59"/>
      <c r="AT13" s="59"/>
      <c r="AU13" s="59"/>
      <c r="AV13" s="59"/>
      <c r="AW13" s="59"/>
      <c r="AX13" s="109"/>
      <c r="AY13" s="109"/>
      <c r="AZ13" s="109"/>
      <c r="BA13" s="109"/>
      <c r="BB13" s="109"/>
      <c r="BC13" s="109"/>
      <c r="BD13" s="109"/>
      <c r="BE13" s="109"/>
      <c r="BF13" s="109"/>
    </row>
    <row r="14" spans="1:58" ht="15" customHeight="1" x14ac:dyDescent="0.25">
      <c r="D14" s="94"/>
      <c r="E14" s="94"/>
      <c r="F14" s="94"/>
      <c r="G14" s="94"/>
      <c r="H14" s="94"/>
      <c r="I14" s="94"/>
      <c r="J14" s="94"/>
      <c r="K14" s="94"/>
      <c r="L14" s="94"/>
      <c r="M14" s="94"/>
      <c r="N14" s="94"/>
      <c r="O14" s="94"/>
      <c r="P14" s="94"/>
      <c r="Q14" s="94"/>
      <c r="R14" s="94"/>
      <c r="S14" s="94"/>
      <c r="T14" s="94"/>
      <c r="U14" s="94"/>
      <c r="V14" s="94"/>
      <c r="W14" s="94"/>
      <c r="X14" s="94"/>
      <c r="Y14" s="94"/>
      <c r="Z14" s="94"/>
      <c r="AA14" s="94"/>
      <c r="AB14" s="94"/>
      <c r="AC14" s="94"/>
      <c r="AD14" s="94"/>
      <c r="AE14" s="94"/>
      <c r="AF14" s="94"/>
      <c r="AG14" s="94"/>
      <c r="AH14" s="94"/>
      <c r="AI14" s="94"/>
      <c r="AJ14" s="94"/>
      <c r="AK14" s="94"/>
      <c r="AL14" s="118"/>
      <c r="AO14" s="58"/>
      <c r="AP14" s="59"/>
      <c r="AQ14" s="59"/>
      <c r="AR14" s="59"/>
      <c r="AS14" s="59"/>
      <c r="AT14" s="59"/>
      <c r="AU14" s="59"/>
      <c r="AV14" s="59"/>
      <c r="AW14" s="59"/>
      <c r="AX14" s="109"/>
      <c r="AY14" s="109"/>
      <c r="AZ14" s="109"/>
      <c r="BA14" s="109"/>
      <c r="BB14" s="109"/>
      <c r="BC14" s="109"/>
      <c r="BD14" s="109"/>
      <c r="BE14" s="109"/>
      <c r="BF14" s="109"/>
    </row>
    <row r="15" spans="1:58" ht="31.5" x14ac:dyDescent="0.25">
      <c r="A15" s="119"/>
      <c r="B15" s="119"/>
      <c r="C15" s="259" t="s">
        <v>312</v>
      </c>
      <c r="D15" s="259"/>
      <c r="E15" s="259"/>
      <c r="F15" s="259"/>
      <c r="G15" s="259"/>
      <c r="H15" s="259"/>
      <c r="I15" s="259"/>
      <c r="J15" s="259"/>
      <c r="K15" s="259"/>
      <c r="L15" s="259"/>
      <c r="M15" s="259"/>
      <c r="N15" s="260" t="s">
        <v>316</v>
      </c>
      <c r="O15" s="260"/>
      <c r="P15" s="260"/>
      <c r="Q15" s="263" t="str">
        <f>Q3</f>
        <v>ENER-SW-112-172.16.4.18</v>
      </c>
      <c r="R15" s="263"/>
      <c r="S15" s="263"/>
      <c r="T15" s="263"/>
      <c r="U15" s="263"/>
      <c r="V15" s="263"/>
      <c r="W15" s="263"/>
      <c r="X15" s="263"/>
      <c r="Y15" s="263"/>
      <c r="Z15" s="119"/>
      <c r="AA15" s="119"/>
      <c r="AB15" s="119"/>
      <c r="AC15" s="119"/>
      <c r="AD15" s="119"/>
      <c r="AE15" s="119"/>
      <c r="AF15" s="119"/>
      <c r="AG15" s="119"/>
      <c r="AH15" s="119"/>
      <c r="AI15" s="119"/>
      <c r="AJ15" s="119"/>
      <c r="AK15" s="119"/>
      <c r="AL15" s="119"/>
      <c r="AM15" s="119"/>
      <c r="AO15" s="58"/>
      <c r="AP15" s="59"/>
      <c r="AQ15" s="59"/>
      <c r="AR15" s="59"/>
      <c r="AS15" s="59"/>
      <c r="AT15" s="59"/>
      <c r="AU15" s="59"/>
      <c r="AV15" s="59"/>
      <c r="AW15" s="59"/>
      <c r="AX15" s="109"/>
      <c r="AY15" s="109"/>
      <c r="AZ15" s="109"/>
      <c r="BA15" s="109"/>
      <c r="BB15" s="109"/>
      <c r="BC15" s="109"/>
      <c r="BD15" s="109"/>
      <c r="BE15" s="109"/>
      <c r="BF15" s="109"/>
    </row>
    <row r="16" spans="1:58" ht="31.5" x14ac:dyDescent="0.5">
      <c r="A16" s="112"/>
      <c r="B16" s="43"/>
      <c r="C16" s="44"/>
      <c r="D16" s="44"/>
      <c r="E16" s="44"/>
      <c r="F16" s="44"/>
      <c r="G16" s="44"/>
      <c r="H16" s="44"/>
      <c r="I16" s="44"/>
      <c r="J16" s="44"/>
      <c r="K16" s="44"/>
      <c r="L16" s="45"/>
      <c r="M16" s="44"/>
      <c r="N16" s="44"/>
      <c r="O16" s="44"/>
      <c r="P16" s="44"/>
      <c r="Q16" s="44"/>
      <c r="R16" s="46"/>
      <c r="S16" s="46"/>
      <c r="T16" s="44"/>
      <c r="U16" s="44"/>
      <c r="V16" s="44"/>
      <c r="W16" s="44"/>
      <c r="X16" s="44"/>
      <c r="Y16" s="44"/>
      <c r="Z16" s="44"/>
      <c r="AA16" s="44"/>
      <c r="AB16" s="44"/>
      <c r="AC16" s="44"/>
      <c r="AD16" s="44"/>
      <c r="AE16" s="44"/>
      <c r="AF16" s="44"/>
      <c r="AG16" s="44"/>
      <c r="AH16" s="44"/>
      <c r="AI16" s="44"/>
      <c r="AJ16" s="44"/>
      <c r="AK16" s="44"/>
      <c r="AL16" s="47"/>
      <c r="AM16" s="119"/>
      <c r="AO16" s="58"/>
      <c r="AP16" s="59"/>
      <c r="AQ16" s="59"/>
      <c r="AR16" s="59"/>
      <c r="AS16" s="59"/>
      <c r="AT16" s="59"/>
      <c r="AU16" s="59"/>
      <c r="AV16" s="59"/>
      <c r="AW16" s="59"/>
      <c r="AX16" s="109"/>
      <c r="AY16" s="109"/>
      <c r="AZ16" s="109"/>
      <c r="BA16" s="109"/>
      <c r="BB16" s="109"/>
      <c r="BC16" s="109"/>
      <c r="BD16" s="109"/>
      <c r="BE16" s="109"/>
      <c r="BF16" s="109"/>
    </row>
    <row r="17" spans="1:58" ht="16.5" customHeight="1" thickBot="1" x14ac:dyDescent="0.3">
      <c r="A17" s="112" t="s">
        <v>313</v>
      </c>
      <c r="B17" s="48"/>
      <c r="C17" s="42"/>
      <c r="D17" s="22">
        <f>SWITCH!$H55</f>
        <v>0</v>
      </c>
      <c r="E17" s="22">
        <f>SWITCH!$H56</f>
        <v>0</v>
      </c>
      <c r="F17" s="22">
        <f>SWITCH!$H57</f>
        <v>0</v>
      </c>
      <c r="G17" s="22">
        <f>SWITCH!$H58</f>
        <v>0</v>
      </c>
      <c r="H17" s="22">
        <f>SWITCH!$H59</f>
        <v>0</v>
      </c>
      <c r="I17" s="22">
        <f>SWITCH!$H60</f>
        <v>0</v>
      </c>
      <c r="J17" s="41"/>
      <c r="K17" s="41"/>
      <c r="L17" s="22">
        <f>SWITCH!$H61</f>
        <v>0</v>
      </c>
      <c r="M17" s="22">
        <f>SWITCH!$H62</f>
        <v>0</v>
      </c>
      <c r="N17" s="22">
        <f>SWITCH!$H63</f>
        <v>0</v>
      </c>
      <c r="O17" s="22">
        <f>SWITCH!$H64</f>
        <v>0</v>
      </c>
      <c r="P17" s="22">
        <f>SWITCH!$H65</f>
        <v>0</v>
      </c>
      <c r="Q17" s="22">
        <f>SWITCH!$H66</f>
        <v>0</v>
      </c>
      <c r="R17" s="23"/>
      <c r="S17" s="42"/>
      <c r="T17" s="22">
        <f>SWITCH!$H67</f>
        <v>0</v>
      </c>
      <c r="U17" s="22">
        <f>SWITCH!$H68</f>
        <v>0</v>
      </c>
      <c r="V17" s="22">
        <f>SWITCH!$H69</f>
        <v>0</v>
      </c>
      <c r="W17" s="22">
        <f>SWITCH!$H70</f>
        <v>0</v>
      </c>
      <c r="X17" s="22">
        <f>SWITCH!$H71</f>
        <v>0</v>
      </c>
      <c r="Y17" s="22">
        <f>SWITCH!$H72</f>
        <v>0</v>
      </c>
      <c r="Z17" s="42"/>
      <c r="AA17" s="42"/>
      <c r="AB17" s="22">
        <f>SWITCH!$H73</f>
        <v>0</v>
      </c>
      <c r="AC17" s="22">
        <f>SWITCH!$H74</f>
        <v>0</v>
      </c>
      <c r="AD17" s="22">
        <f>SWITCH!$H75</f>
        <v>0</v>
      </c>
      <c r="AE17" s="22">
        <f>SWITCH!$H76</f>
        <v>0</v>
      </c>
      <c r="AF17" s="22">
        <f>SWITCH!$H77</f>
        <v>0</v>
      </c>
      <c r="AG17" s="22">
        <f>SWITCH!$H78</f>
        <v>0</v>
      </c>
      <c r="AH17" s="23"/>
      <c r="AI17" s="107"/>
      <c r="AJ17" s="107"/>
      <c r="AK17" s="42"/>
      <c r="AL17" s="49"/>
      <c r="AM17" s="119"/>
      <c r="AO17" s="58"/>
      <c r="AP17" s="59"/>
      <c r="AQ17" s="59"/>
      <c r="AR17" s="59"/>
      <c r="AS17" s="59"/>
      <c r="AT17" s="59"/>
      <c r="AU17" s="59"/>
      <c r="AV17" s="59"/>
      <c r="AW17" s="59"/>
      <c r="AX17" s="109"/>
      <c r="AY17" s="109"/>
      <c r="AZ17" s="109"/>
      <c r="BA17" s="109"/>
      <c r="BB17" s="109"/>
      <c r="BC17" s="109"/>
      <c r="BD17" s="109"/>
      <c r="BE17" s="109"/>
      <c r="BF17" s="109"/>
    </row>
    <row r="18" spans="1:58" ht="18.75" customHeight="1" x14ac:dyDescent="0.3">
      <c r="A18" s="112" t="s">
        <v>315</v>
      </c>
      <c r="B18" s="48"/>
      <c r="C18" s="50"/>
      <c r="D18" s="24">
        <v>49</v>
      </c>
      <c r="E18" s="24">
        <v>50</v>
      </c>
      <c r="F18" s="24">
        <v>51</v>
      </c>
      <c r="G18" s="24">
        <v>52</v>
      </c>
      <c r="H18" s="24">
        <v>53</v>
      </c>
      <c r="I18" s="24">
        <v>54</v>
      </c>
      <c r="J18" s="25"/>
      <c r="K18" s="26"/>
      <c r="L18" s="27">
        <v>55</v>
      </c>
      <c r="M18" s="27">
        <v>56</v>
      </c>
      <c r="N18" s="27">
        <v>57</v>
      </c>
      <c r="O18" s="27">
        <v>58</v>
      </c>
      <c r="P18" s="27">
        <v>59</v>
      </c>
      <c r="Q18" s="27">
        <v>60</v>
      </c>
      <c r="R18" s="25"/>
      <c r="S18" s="26"/>
      <c r="T18" s="24">
        <v>61</v>
      </c>
      <c r="U18" s="24">
        <v>62</v>
      </c>
      <c r="V18" s="24">
        <v>63</v>
      </c>
      <c r="W18" s="24">
        <v>64</v>
      </c>
      <c r="X18" s="24">
        <v>65</v>
      </c>
      <c r="Y18" s="24">
        <v>66</v>
      </c>
      <c r="Z18" s="25"/>
      <c r="AA18" s="26"/>
      <c r="AB18" s="24">
        <v>67</v>
      </c>
      <c r="AC18" s="24">
        <v>68</v>
      </c>
      <c r="AD18" s="24">
        <v>69</v>
      </c>
      <c r="AE18" s="24">
        <v>70</v>
      </c>
      <c r="AF18" s="24">
        <v>71</v>
      </c>
      <c r="AG18" s="24">
        <v>72</v>
      </c>
      <c r="AH18" s="51"/>
      <c r="AI18" s="24" t="e">
        <f>SWITCH!#REF!</f>
        <v>#REF!</v>
      </c>
      <c r="AJ18" s="24" t="e">
        <f>SWITCH!#REF!</f>
        <v>#REF!</v>
      </c>
      <c r="AK18" s="25"/>
      <c r="AL18" s="244" t="s">
        <v>708</v>
      </c>
      <c r="AM18" s="119"/>
      <c r="AN18" s="113" t="s">
        <v>10</v>
      </c>
      <c r="AO18" s="58"/>
      <c r="AP18" s="59"/>
      <c r="AQ18" s="59"/>
      <c r="AR18" s="59"/>
      <c r="AS18" s="59"/>
      <c r="AT18" s="59"/>
      <c r="AU18" s="59"/>
      <c r="AV18" s="59"/>
      <c r="AW18" s="59"/>
      <c r="AX18" s="109"/>
      <c r="AY18" s="109"/>
      <c r="AZ18" s="109"/>
      <c r="BA18" s="109"/>
      <c r="BB18" s="109"/>
      <c r="BC18" s="109"/>
      <c r="BD18" s="109"/>
      <c r="BE18" s="109"/>
      <c r="BF18" s="109"/>
    </row>
    <row r="19" spans="1:58" ht="15" customHeight="1" x14ac:dyDescent="0.25">
      <c r="A19" s="112" t="s">
        <v>314</v>
      </c>
      <c r="B19" s="48"/>
      <c r="C19" s="30"/>
      <c r="D19" s="28">
        <v>1</v>
      </c>
      <c r="E19" s="28">
        <v>3</v>
      </c>
      <c r="F19" s="28">
        <v>5</v>
      </c>
      <c r="G19" s="28">
        <v>7</v>
      </c>
      <c r="H19" s="28">
        <v>9</v>
      </c>
      <c r="I19" s="28">
        <v>11</v>
      </c>
      <c r="J19" s="29"/>
      <c r="K19" s="30"/>
      <c r="L19" s="31">
        <v>13</v>
      </c>
      <c r="M19" s="31">
        <v>15</v>
      </c>
      <c r="N19" s="31">
        <v>17</v>
      </c>
      <c r="O19" s="31">
        <v>19</v>
      </c>
      <c r="P19" s="31">
        <v>21</v>
      </c>
      <c r="Q19" s="31">
        <v>23</v>
      </c>
      <c r="R19" s="29"/>
      <c r="S19" s="30"/>
      <c r="T19" s="28">
        <v>25</v>
      </c>
      <c r="U19" s="28">
        <v>27</v>
      </c>
      <c r="V19" s="28">
        <v>29</v>
      </c>
      <c r="W19" s="28">
        <v>31</v>
      </c>
      <c r="X19" s="28">
        <v>33</v>
      </c>
      <c r="Y19" s="28">
        <v>35</v>
      </c>
      <c r="Z19" s="29"/>
      <c r="AA19" s="30"/>
      <c r="AB19" s="28">
        <v>37</v>
      </c>
      <c r="AC19" s="28">
        <v>39</v>
      </c>
      <c r="AD19" s="28">
        <v>41</v>
      </c>
      <c r="AE19" s="28">
        <v>43</v>
      </c>
      <c r="AF19" s="28">
        <v>45</v>
      </c>
      <c r="AG19" s="28">
        <v>47</v>
      </c>
      <c r="AH19" s="29"/>
      <c r="AI19" s="246">
        <v>49</v>
      </c>
      <c r="AJ19" s="246">
        <v>50</v>
      </c>
      <c r="AK19" s="29"/>
      <c r="AL19" s="245"/>
      <c r="AM19" s="119"/>
      <c r="AN19" s="114" t="s">
        <v>2</v>
      </c>
      <c r="AO19" s="58"/>
      <c r="AP19" s="59"/>
      <c r="AQ19" s="59"/>
      <c r="AR19" s="59"/>
      <c r="AS19" s="59"/>
      <c r="AT19" s="59"/>
      <c r="AU19" s="59"/>
      <c r="AV19" s="59"/>
      <c r="AW19" s="59"/>
      <c r="AX19" s="109"/>
      <c r="AY19" s="109"/>
      <c r="AZ19" s="109"/>
      <c r="BA19" s="109"/>
      <c r="BB19" s="109"/>
      <c r="BC19" s="109"/>
      <c r="BD19" s="109"/>
      <c r="BE19" s="109"/>
      <c r="BF19" s="109"/>
    </row>
    <row r="20" spans="1:58" ht="15" customHeight="1" thickBot="1" x14ac:dyDescent="0.3">
      <c r="A20" s="112" t="s">
        <v>314</v>
      </c>
      <c r="B20" s="48"/>
      <c r="C20" s="30"/>
      <c r="D20" s="28">
        <v>2</v>
      </c>
      <c r="E20" s="28">
        <v>4</v>
      </c>
      <c r="F20" s="28">
        <v>6</v>
      </c>
      <c r="G20" s="28">
        <v>8</v>
      </c>
      <c r="H20" s="28">
        <v>10</v>
      </c>
      <c r="I20" s="28">
        <v>12</v>
      </c>
      <c r="J20" s="29"/>
      <c r="K20" s="30"/>
      <c r="L20" s="28">
        <v>14</v>
      </c>
      <c r="M20" s="28">
        <v>16</v>
      </c>
      <c r="N20" s="28">
        <v>18</v>
      </c>
      <c r="O20" s="28">
        <v>20</v>
      </c>
      <c r="P20" s="28">
        <v>22</v>
      </c>
      <c r="Q20" s="28">
        <v>24</v>
      </c>
      <c r="R20" s="29"/>
      <c r="S20" s="30"/>
      <c r="T20" s="32">
        <v>26</v>
      </c>
      <c r="U20" s="32">
        <v>28</v>
      </c>
      <c r="V20" s="32">
        <v>30</v>
      </c>
      <c r="W20" s="32">
        <v>32</v>
      </c>
      <c r="X20" s="32">
        <v>34</v>
      </c>
      <c r="Y20" s="32">
        <v>36</v>
      </c>
      <c r="Z20" s="29"/>
      <c r="AA20" s="30"/>
      <c r="AB20" s="32">
        <v>38</v>
      </c>
      <c r="AC20" s="32">
        <v>40</v>
      </c>
      <c r="AD20" s="32">
        <v>42</v>
      </c>
      <c r="AE20" s="32">
        <v>44</v>
      </c>
      <c r="AF20" s="32">
        <v>46</v>
      </c>
      <c r="AG20" s="32">
        <v>48</v>
      </c>
      <c r="AH20" s="29"/>
      <c r="AI20" s="247"/>
      <c r="AJ20" s="247"/>
      <c r="AK20" s="29"/>
      <c r="AL20" s="245"/>
      <c r="AM20" s="119"/>
      <c r="AN20" s="115" t="s">
        <v>9</v>
      </c>
      <c r="AO20" s="58"/>
      <c r="AP20" s="59"/>
      <c r="AQ20" s="59"/>
      <c r="AR20" s="59"/>
      <c r="AS20" s="59"/>
      <c r="AT20" s="59"/>
      <c r="AU20" s="59"/>
      <c r="AV20" s="59"/>
      <c r="AW20" s="59"/>
      <c r="AX20" s="109"/>
      <c r="AY20" s="109"/>
      <c r="AZ20" s="109"/>
      <c r="BA20" s="109"/>
      <c r="BB20" s="109"/>
      <c r="BC20" s="109"/>
      <c r="BD20" s="109"/>
      <c r="BE20" s="109"/>
      <c r="BF20" s="109"/>
    </row>
    <row r="21" spans="1:58" ht="19.5" customHeight="1" thickBot="1" x14ac:dyDescent="0.35">
      <c r="A21" s="112" t="s">
        <v>315</v>
      </c>
      <c r="B21" s="48"/>
      <c r="C21" s="52"/>
      <c r="D21" s="33">
        <v>73</v>
      </c>
      <c r="E21" s="33">
        <v>74</v>
      </c>
      <c r="F21" s="33">
        <v>75</v>
      </c>
      <c r="G21" s="33">
        <v>76</v>
      </c>
      <c r="H21" s="33">
        <v>77</v>
      </c>
      <c r="I21" s="33">
        <v>78</v>
      </c>
      <c r="J21" s="34"/>
      <c r="K21" s="35"/>
      <c r="L21" s="36">
        <v>79</v>
      </c>
      <c r="M21" s="36">
        <v>80</v>
      </c>
      <c r="N21" s="36">
        <v>81</v>
      </c>
      <c r="O21" s="36">
        <v>82</v>
      </c>
      <c r="P21" s="36">
        <v>83</v>
      </c>
      <c r="Q21" s="36">
        <v>84</v>
      </c>
      <c r="R21" s="34"/>
      <c r="S21" s="35"/>
      <c r="T21" s="37">
        <v>85</v>
      </c>
      <c r="U21" s="37">
        <v>86</v>
      </c>
      <c r="V21" s="37">
        <v>87</v>
      </c>
      <c r="W21" s="37">
        <v>88</v>
      </c>
      <c r="X21" s="37">
        <v>89</v>
      </c>
      <c r="Y21" s="37">
        <v>90</v>
      </c>
      <c r="Z21" s="34"/>
      <c r="AA21" s="35"/>
      <c r="AB21" s="37">
        <v>91</v>
      </c>
      <c r="AC21" s="37">
        <v>92</v>
      </c>
      <c r="AD21" s="37">
        <v>93</v>
      </c>
      <c r="AE21" s="37">
        <v>94</v>
      </c>
      <c r="AF21" s="37">
        <v>95</v>
      </c>
      <c r="AG21" s="37">
        <v>96</v>
      </c>
      <c r="AH21" s="53"/>
      <c r="AI21" s="37"/>
      <c r="AJ21" s="37"/>
      <c r="AK21" s="34"/>
      <c r="AL21" s="245"/>
      <c r="AM21" s="119"/>
      <c r="AN21" s="116" t="s">
        <v>8</v>
      </c>
      <c r="AO21" s="58"/>
      <c r="AP21" s="59"/>
      <c r="AQ21" s="59"/>
      <c r="AR21" s="59"/>
      <c r="AS21" s="59"/>
      <c r="AT21" s="59"/>
      <c r="AU21" s="59"/>
      <c r="AV21" s="59"/>
      <c r="AW21" s="59"/>
      <c r="AX21" s="109"/>
      <c r="AY21" s="109"/>
      <c r="AZ21" s="109"/>
      <c r="BA21" s="109"/>
      <c r="BB21" s="109"/>
      <c r="BC21" s="109"/>
      <c r="BD21" s="109"/>
      <c r="BE21" s="109"/>
      <c r="BF21" s="109"/>
    </row>
    <row r="22" spans="1:58" ht="18.75" customHeight="1" x14ac:dyDescent="0.25">
      <c r="A22" s="112" t="s">
        <v>313</v>
      </c>
      <c r="B22" s="48"/>
      <c r="C22" s="42"/>
      <c r="D22" s="22">
        <f>SWITCH!$H79</f>
        <v>0</v>
      </c>
      <c r="E22" s="22">
        <f>SWITCH!$H80</f>
        <v>0</v>
      </c>
      <c r="F22" s="22">
        <f>SWITCH!$H81</f>
        <v>0</v>
      </c>
      <c r="G22" s="22">
        <f>SWITCH!$H82</f>
        <v>0</v>
      </c>
      <c r="H22" s="22">
        <f>SWITCH!$H83</f>
        <v>0</v>
      </c>
      <c r="I22" s="22">
        <f>SWITCH!$H84</f>
        <v>0</v>
      </c>
      <c r="J22" s="42"/>
      <c r="K22" s="42"/>
      <c r="L22" s="22">
        <f>SWITCH!$H85</f>
        <v>0</v>
      </c>
      <c r="M22" s="22">
        <f>SWITCH!$H86</f>
        <v>0</v>
      </c>
      <c r="N22" s="22">
        <f>SWITCH!$H87</f>
        <v>0</v>
      </c>
      <c r="O22" s="22">
        <f>SWITCH!$H88</f>
        <v>0</v>
      </c>
      <c r="P22" s="22">
        <f>SWITCH!$H89</f>
        <v>0</v>
      </c>
      <c r="Q22" s="22">
        <f>SWITCH!$H90</f>
        <v>0</v>
      </c>
      <c r="R22" s="42"/>
      <c r="S22" s="42"/>
      <c r="T22" s="22">
        <f>SWITCH!$H91</f>
        <v>0</v>
      </c>
      <c r="U22" s="22">
        <f>SWITCH!$H92</f>
        <v>0</v>
      </c>
      <c r="V22" s="22">
        <f>SWITCH!$H93</f>
        <v>0</v>
      </c>
      <c r="W22" s="22">
        <f>SWITCH!$H94</f>
        <v>0</v>
      </c>
      <c r="X22" s="22">
        <f>SWITCH!$H95</f>
        <v>0</v>
      </c>
      <c r="Y22" s="22">
        <f>SWITCH!$H96</f>
        <v>0</v>
      </c>
      <c r="Z22" s="42"/>
      <c r="AA22" s="42"/>
      <c r="AB22" s="22">
        <f>SWITCH!$H97</f>
        <v>0</v>
      </c>
      <c r="AC22" s="22">
        <f>SWITCH!$H98</f>
        <v>0</v>
      </c>
      <c r="AD22" s="22">
        <f>SWITCH!$H99</f>
        <v>0</v>
      </c>
      <c r="AE22" s="22">
        <f>SWITCH!$H100</f>
        <v>0</v>
      </c>
      <c r="AF22" s="22">
        <f>SWITCH!$H101</f>
        <v>0</v>
      </c>
      <c r="AG22" s="22">
        <f>SWITCH!$H102</f>
        <v>0</v>
      </c>
      <c r="AH22" s="42"/>
      <c r="AI22" s="107"/>
      <c r="AJ22" s="107"/>
      <c r="AK22" s="42"/>
      <c r="AL22" s="54"/>
      <c r="AM22" s="119"/>
      <c r="AO22" s="58"/>
      <c r="AP22" s="59"/>
      <c r="AQ22" s="59"/>
      <c r="AR22" s="59"/>
      <c r="AS22" s="59"/>
      <c r="AT22" s="59"/>
      <c r="AU22" s="59"/>
      <c r="AV22" s="59"/>
      <c r="AW22" s="59"/>
      <c r="AX22" s="109"/>
      <c r="AY22" s="109"/>
      <c r="AZ22" s="109"/>
      <c r="BA22" s="109"/>
      <c r="BB22" s="109"/>
      <c r="BC22" s="109"/>
      <c r="BD22" s="109"/>
      <c r="BE22" s="109"/>
      <c r="BF22" s="109"/>
    </row>
    <row r="23" spans="1:58" ht="18.75" x14ac:dyDescent="0.25">
      <c r="A23" s="112"/>
      <c r="B23" s="55"/>
      <c r="C23" s="56"/>
      <c r="D23" s="56"/>
      <c r="E23" s="56"/>
      <c r="F23" s="56"/>
      <c r="G23" s="56"/>
      <c r="H23" s="56"/>
      <c r="I23" s="56"/>
      <c r="J23" s="56"/>
      <c r="K23" s="56"/>
      <c r="L23" s="56"/>
      <c r="M23" s="56"/>
      <c r="N23" s="56"/>
      <c r="O23" s="56"/>
      <c r="P23" s="56"/>
      <c r="Q23" s="56"/>
      <c r="R23" s="56"/>
      <c r="S23" s="56"/>
      <c r="T23" s="56"/>
      <c r="U23" s="56"/>
      <c r="V23" s="56"/>
      <c r="W23" s="56"/>
      <c r="X23" s="56"/>
      <c r="Y23" s="56"/>
      <c r="Z23" s="56"/>
      <c r="AA23" s="56"/>
      <c r="AB23" s="56"/>
      <c r="AC23" s="56"/>
      <c r="AD23" s="56"/>
      <c r="AE23" s="56"/>
      <c r="AF23" s="56"/>
      <c r="AG23" s="56"/>
      <c r="AH23" s="56"/>
      <c r="AI23" s="56"/>
      <c r="AJ23" s="56"/>
      <c r="AK23" s="56"/>
      <c r="AL23" s="57"/>
      <c r="AM23" s="119"/>
      <c r="AO23" s="58"/>
      <c r="AP23" s="59"/>
      <c r="AQ23" s="59"/>
      <c r="AR23" s="59"/>
      <c r="AS23" s="59"/>
      <c r="AT23" s="59"/>
      <c r="AU23" s="59"/>
      <c r="AV23" s="59"/>
      <c r="AW23" s="59"/>
      <c r="AX23" s="109"/>
      <c r="AY23" s="109"/>
      <c r="AZ23" s="109"/>
      <c r="BA23" s="109"/>
      <c r="BB23" s="109"/>
      <c r="BC23" s="109"/>
      <c r="BD23" s="109"/>
      <c r="BE23" s="109"/>
      <c r="BF23" s="109"/>
    </row>
    <row r="24" spans="1:58" ht="18.75" x14ac:dyDescent="0.25">
      <c r="A24" s="119"/>
      <c r="B24" s="119"/>
      <c r="C24" s="119"/>
      <c r="D24" s="119"/>
      <c r="E24" s="119"/>
      <c r="F24" s="119"/>
      <c r="G24" s="119"/>
      <c r="H24" s="119"/>
      <c r="I24" s="119"/>
      <c r="J24" s="119"/>
      <c r="K24" s="119"/>
      <c r="L24" s="119"/>
      <c r="M24" s="119"/>
      <c r="N24" s="119"/>
      <c r="O24" s="119"/>
      <c r="P24" s="119"/>
      <c r="Q24" s="119"/>
      <c r="R24" s="119"/>
      <c r="S24" s="119"/>
      <c r="T24" s="119"/>
      <c r="U24" s="119"/>
      <c r="V24" s="119"/>
      <c r="W24" s="119"/>
      <c r="X24" s="119"/>
      <c r="Y24" s="119"/>
      <c r="Z24" s="119"/>
      <c r="AA24" s="119"/>
      <c r="AB24" s="119"/>
      <c r="AC24" s="119"/>
      <c r="AD24" s="119"/>
      <c r="AE24" s="119"/>
      <c r="AF24" s="119"/>
      <c r="AG24" s="119"/>
      <c r="AH24" s="119"/>
      <c r="AI24" s="119"/>
      <c r="AJ24" s="119"/>
      <c r="AK24" s="119"/>
      <c r="AL24" s="120"/>
      <c r="AM24" s="119"/>
      <c r="AO24" s="58"/>
      <c r="AP24" s="59"/>
      <c r="AQ24" s="59"/>
      <c r="AR24" s="59"/>
      <c r="AS24" s="59"/>
      <c r="AT24" s="59"/>
      <c r="AU24" s="59"/>
      <c r="AV24" s="59"/>
      <c r="AW24" s="59"/>
      <c r="AX24" s="109"/>
      <c r="AY24" s="109"/>
      <c r="AZ24" s="109"/>
      <c r="BA24" s="109"/>
      <c r="BB24" s="109"/>
      <c r="BC24" s="109"/>
      <c r="BD24" s="109"/>
      <c r="BE24" s="109"/>
      <c r="BF24" s="109"/>
    </row>
    <row r="25" spans="1:58" x14ac:dyDescent="0.25">
      <c r="AL25" s="121"/>
      <c r="AO25" s="58"/>
      <c r="AP25" s="59"/>
      <c r="AQ25" s="59"/>
      <c r="AR25" s="59"/>
      <c r="AS25" s="59"/>
      <c r="AT25" s="59"/>
      <c r="AU25" s="59"/>
      <c r="AV25" s="59"/>
      <c r="AW25" s="59"/>
      <c r="AX25" s="109"/>
      <c r="AY25" s="109"/>
      <c r="AZ25" s="109"/>
      <c r="BA25" s="109"/>
      <c r="BB25" s="109"/>
      <c r="BC25" s="109"/>
      <c r="BD25" s="109"/>
      <c r="BE25" s="109"/>
      <c r="BF25" s="109"/>
    </row>
    <row r="26" spans="1:58" x14ac:dyDescent="0.25">
      <c r="AL26" s="121"/>
      <c r="AO26" s="58"/>
      <c r="AP26" s="59"/>
      <c r="AQ26" s="59"/>
      <c r="AR26" s="59"/>
      <c r="AS26" s="59"/>
      <c r="AT26" s="59"/>
      <c r="AU26" s="59"/>
      <c r="AV26" s="59"/>
      <c r="AW26" s="59"/>
      <c r="AX26" s="109"/>
      <c r="AY26" s="109"/>
      <c r="AZ26" s="109"/>
      <c r="BA26" s="109"/>
      <c r="BB26" s="109"/>
      <c r="BC26" s="109"/>
      <c r="BD26" s="109"/>
      <c r="BE26" s="109"/>
      <c r="BF26" s="109"/>
    </row>
    <row r="27" spans="1:58" ht="31.5" x14ac:dyDescent="0.25">
      <c r="A27" s="122"/>
      <c r="B27" s="122"/>
      <c r="C27" s="261" t="s">
        <v>312</v>
      </c>
      <c r="D27" s="261"/>
      <c r="E27" s="261"/>
      <c r="F27" s="261"/>
      <c r="G27" s="261"/>
      <c r="H27" s="261"/>
      <c r="I27" s="261"/>
      <c r="J27" s="261"/>
      <c r="K27" s="261"/>
      <c r="L27" s="261"/>
      <c r="M27" s="261"/>
      <c r="N27" s="262" t="s">
        <v>316</v>
      </c>
      <c r="O27" s="262"/>
      <c r="P27" s="262"/>
      <c r="Q27" s="264" t="str">
        <f>Q15</f>
        <v>ENER-SW-112-172.16.4.18</v>
      </c>
      <c r="R27" s="264"/>
      <c r="S27" s="264"/>
      <c r="T27" s="264"/>
      <c r="U27" s="264"/>
      <c r="V27" s="264"/>
      <c r="W27" s="264"/>
      <c r="X27" s="264"/>
      <c r="Y27" s="264"/>
      <c r="Z27" s="122"/>
      <c r="AA27" s="122"/>
      <c r="AB27" s="122"/>
      <c r="AC27" s="122"/>
      <c r="AD27" s="122"/>
      <c r="AE27" s="122"/>
      <c r="AF27" s="122"/>
      <c r="AG27" s="122"/>
      <c r="AH27" s="122"/>
      <c r="AI27" s="122"/>
      <c r="AJ27" s="122"/>
      <c r="AK27" s="122"/>
      <c r="AL27" s="122"/>
      <c r="AM27" s="122"/>
      <c r="AO27" s="58"/>
      <c r="AP27" s="59"/>
      <c r="AQ27" s="59"/>
      <c r="AR27" s="59"/>
      <c r="AS27" s="59"/>
      <c r="AT27" s="59"/>
      <c r="AU27" s="59"/>
      <c r="AV27" s="59"/>
      <c r="AW27" s="59"/>
      <c r="AX27" s="109"/>
      <c r="AY27" s="109"/>
      <c r="AZ27" s="109"/>
      <c r="BA27" s="109"/>
      <c r="BB27" s="109"/>
      <c r="BC27" s="109"/>
      <c r="BD27" s="109"/>
      <c r="BE27" s="109"/>
      <c r="BF27" s="109"/>
    </row>
    <row r="28" spans="1:58" ht="31.5" x14ac:dyDescent="0.5">
      <c r="A28" s="112"/>
      <c r="B28" s="43"/>
      <c r="C28" s="44"/>
      <c r="D28" s="44"/>
      <c r="E28" s="44"/>
      <c r="F28" s="44"/>
      <c r="G28" s="44"/>
      <c r="H28" s="44"/>
      <c r="I28" s="44"/>
      <c r="J28" s="44"/>
      <c r="K28" s="44"/>
      <c r="L28" s="45"/>
      <c r="M28" s="44"/>
      <c r="N28" s="44"/>
      <c r="O28" s="44"/>
      <c r="P28" s="44"/>
      <c r="Q28" s="44"/>
      <c r="R28" s="46"/>
      <c r="S28" s="46"/>
      <c r="T28" s="44"/>
      <c r="U28" s="44"/>
      <c r="V28" s="44"/>
      <c r="W28" s="44"/>
      <c r="X28" s="44"/>
      <c r="Y28" s="44"/>
      <c r="Z28" s="44"/>
      <c r="AA28" s="44"/>
      <c r="AB28" s="44"/>
      <c r="AC28" s="44"/>
      <c r="AD28" s="44"/>
      <c r="AE28" s="44"/>
      <c r="AF28" s="44"/>
      <c r="AG28" s="44"/>
      <c r="AH28" s="44"/>
      <c r="AI28" s="44"/>
      <c r="AJ28" s="44"/>
      <c r="AK28" s="44"/>
      <c r="AL28" s="47"/>
      <c r="AM28" s="122"/>
      <c r="AO28" s="58"/>
      <c r="AP28" s="59"/>
      <c r="AQ28" s="59"/>
      <c r="AR28" s="59"/>
      <c r="AS28" s="59"/>
      <c r="AT28" s="59"/>
      <c r="AU28" s="59"/>
      <c r="AV28" s="59"/>
      <c r="AW28" s="59"/>
      <c r="AX28" s="109"/>
      <c r="AY28" s="109"/>
      <c r="AZ28" s="109"/>
      <c r="BA28" s="109"/>
      <c r="BB28" s="109"/>
      <c r="BC28" s="109"/>
      <c r="BD28" s="109"/>
      <c r="BE28" s="109"/>
      <c r="BF28" s="109"/>
    </row>
    <row r="29" spans="1:58" ht="16.5" thickBot="1" x14ac:dyDescent="0.3">
      <c r="A29" s="112" t="s">
        <v>313</v>
      </c>
      <c r="B29" s="48"/>
      <c r="C29" s="42"/>
      <c r="D29" s="22">
        <f>SWITCH!$H103</f>
        <v>0</v>
      </c>
      <c r="E29" s="22">
        <f>SWITCH!$H104</f>
        <v>0</v>
      </c>
      <c r="F29" s="22">
        <f>SWITCH!$H105</f>
        <v>0</v>
      </c>
      <c r="G29" s="22">
        <f>SWITCH!$H106</f>
        <v>0</v>
      </c>
      <c r="H29" s="22">
        <f>SWITCH!$H107</f>
        <v>0</v>
      </c>
      <c r="I29" s="22">
        <f>SWITCH!$H108</f>
        <v>0</v>
      </c>
      <c r="J29" s="41"/>
      <c r="K29" s="41"/>
      <c r="L29" s="22">
        <f>SWITCH!$H109</f>
        <v>0</v>
      </c>
      <c r="M29" s="22">
        <f>SWITCH!$H110</f>
        <v>0</v>
      </c>
      <c r="N29" s="22">
        <f>SWITCH!$H111</f>
        <v>0</v>
      </c>
      <c r="O29" s="22">
        <f>SWITCH!$H112</f>
        <v>0</v>
      </c>
      <c r="P29" s="22">
        <f>SWITCH!$H113</f>
        <v>0</v>
      </c>
      <c r="Q29" s="22">
        <f>SWITCH!$H114</f>
        <v>0</v>
      </c>
      <c r="R29" s="23"/>
      <c r="S29" s="42"/>
      <c r="T29" s="22">
        <f>SWITCH!$H115</f>
        <v>0</v>
      </c>
      <c r="U29" s="22">
        <f>SWITCH!$H116</f>
        <v>0</v>
      </c>
      <c r="V29" s="22">
        <f>SWITCH!$H117</f>
        <v>0</v>
      </c>
      <c r="W29" s="22">
        <f>SWITCH!$H118</f>
        <v>0</v>
      </c>
      <c r="X29" s="22">
        <f>SWITCH!$H119</f>
        <v>0</v>
      </c>
      <c r="Y29" s="22">
        <f>SWITCH!$H120</f>
        <v>0</v>
      </c>
      <c r="Z29" s="42"/>
      <c r="AA29" s="42"/>
      <c r="AB29" s="22">
        <f>SWITCH!$H121</f>
        <v>0</v>
      </c>
      <c r="AC29" s="22">
        <f>SWITCH!$H122</f>
        <v>0</v>
      </c>
      <c r="AD29" s="22">
        <f>SWITCH!$H123</f>
        <v>0</v>
      </c>
      <c r="AE29" s="22">
        <f>SWITCH!$H124</f>
        <v>0</v>
      </c>
      <c r="AF29" s="22">
        <f>SWITCH!$H125</f>
        <v>0</v>
      </c>
      <c r="AG29" s="22">
        <f>SWITCH!$H126</f>
        <v>0</v>
      </c>
      <c r="AH29" s="23"/>
      <c r="AI29" s="107"/>
      <c r="AJ29" s="107"/>
      <c r="AK29" s="42"/>
      <c r="AL29" s="49"/>
      <c r="AM29" s="122"/>
      <c r="AO29" s="58"/>
      <c r="AP29" s="59"/>
      <c r="AQ29" s="59"/>
      <c r="AR29" s="59"/>
      <c r="AS29" s="59"/>
      <c r="AT29" s="59"/>
      <c r="AU29" s="59"/>
      <c r="AV29" s="59"/>
      <c r="AW29" s="59"/>
      <c r="AX29" s="109"/>
      <c r="AY29" s="109"/>
      <c r="AZ29" s="109"/>
      <c r="BA29" s="109"/>
      <c r="BB29" s="109"/>
      <c r="BC29" s="109"/>
      <c r="BD29" s="109"/>
      <c r="BE29" s="109"/>
      <c r="BF29" s="109"/>
    </row>
    <row r="30" spans="1:58" ht="18.75" customHeight="1" x14ac:dyDescent="0.3">
      <c r="A30" s="112" t="s">
        <v>315</v>
      </c>
      <c r="B30" s="48"/>
      <c r="C30" s="50"/>
      <c r="D30" s="24">
        <v>97</v>
      </c>
      <c r="E30" s="24">
        <v>98</v>
      </c>
      <c r="F30" s="24">
        <v>99</v>
      </c>
      <c r="G30" s="24">
        <v>100</v>
      </c>
      <c r="H30" s="24">
        <v>101</v>
      </c>
      <c r="I30" s="24">
        <v>102</v>
      </c>
      <c r="J30" s="25"/>
      <c r="K30" s="26"/>
      <c r="L30" s="27">
        <v>103</v>
      </c>
      <c r="M30" s="27">
        <v>104</v>
      </c>
      <c r="N30" s="27">
        <v>105</v>
      </c>
      <c r="O30" s="27">
        <v>106</v>
      </c>
      <c r="P30" s="27">
        <v>107</v>
      </c>
      <c r="Q30" s="27">
        <v>108</v>
      </c>
      <c r="R30" s="25"/>
      <c r="S30" s="26"/>
      <c r="T30" s="24">
        <v>109</v>
      </c>
      <c r="U30" s="24">
        <v>110</v>
      </c>
      <c r="V30" s="24">
        <v>111</v>
      </c>
      <c r="W30" s="24">
        <v>112</v>
      </c>
      <c r="X30" s="24">
        <v>113</v>
      </c>
      <c r="Y30" s="24">
        <v>114</v>
      </c>
      <c r="Z30" s="25"/>
      <c r="AA30" s="26"/>
      <c r="AB30" s="24">
        <v>115</v>
      </c>
      <c r="AC30" s="24">
        <v>116</v>
      </c>
      <c r="AD30" s="24">
        <v>117</v>
      </c>
      <c r="AE30" s="24">
        <v>118</v>
      </c>
      <c r="AF30" s="24">
        <v>119</v>
      </c>
      <c r="AG30" s="24">
        <v>120</v>
      </c>
      <c r="AH30" s="51"/>
      <c r="AI30" s="24" t="e">
        <f>SWITCH!#REF!</f>
        <v>#REF!</v>
      </c>
      <c r="AJ30" s="24" t="e">
        <f>SWITCH!#REF!</f>
        <v>#REF!</v>
      </c>
      <c r="AK30" s="25"/>
      <c r="AL30" s="244" t="s">
        <v>709</v>
      </c>
      <c r="AM30" s="122"/>
      <c r="AN30" s="113" t="s">
        <v>10</v>
      </c>
      <c r="AO30" s="58"/>
      <c r="AP30" s="59"/>
      <c r="AQ30" s="59"/>
      <c r="AR30" s="59"/>
      <c r="AS30" s="59"/>
      <c r="AT30" s="59"/>
      <c r="AU30" s="59"/>
      <c r="AV30" s="59"/>
      <c r="AW30" s="59"/>
      <c r="AX30" s="109"/>
      <c r="AY30" s="109"/>
      <c r="AZ30" s="109"/>
      <c r="BA30" s="109"/>
      <c r="BB30" s="109"/>
      <c r="BC30" s="109"/>
      <c r="BD30" s="109"/>
      <c r="BE30" s="109"/>
      <c r="BF30" s="109"/>
    </row>
    <row r="31" spans="1:58" ht="15.75" customHeight="1" x14ac:dyDescent="0.25">
      <c r="A31" s="112" t="s">
        <v>314</v>
      </c>
      <c r="B31" s="48"/>
      <c r="C31" s="30"/>
      <c r="D31" s="28">
        <v>1</v>
      </c>
      <c r="E31" s="28">
        <v>3</v>
      </c>
      <c r="F31" s="28">
        <v>5</v>
      </c>
      <c r="G31" s="28">
        <v>7</v>
      </c>
      <c r="H31" s="28">
        <v>9</v>
      </c>
      <c r="I31" s="28">
        <v>11</v>
      </c>
      <c r="J31" s="29"/>
      <c r="K31" s="30"/>
      <c r="L31" s="31">
        <v>13</v>
      </c>
      <c r="M31" s="31">
        <v>15</v>
      </c>
      <c r="N31" s="31">
        <v>17</v>
      </c>
      <c r="O31" s="31">
        <v>19</v>
      </c>
      <c r="P31" s="31">
        <v>21</v>
      </c>
      <c r="Q31" s="31">
        <v>23</v>
      </c>
      <c r="R31" s="29"/>
      <c r="S31" s="30"/>
      <c r="T31" s="28">
        <v>25</v>
      </c>
      <c r="U31" s="28">
        <v>27</v>
      </c>
      <c r="V31" s="28">
        <v>29</v>
      </c>
      <c r="W31" s="28">
        <v>31</v>
      </c>
      <c r="X31" s="28">
        <v>33</v>
      </c>
      <c r="Y31" s="28">
        <v>35</v>
      </c>
      <c r="Z31" s="29"/>
      <c r="AA31" s="30"/>
      <c r="AB31" s="28">
        <v>37</v>
      </c>
      <c r="AC31" s="28">
        <v>39</v>
      </c>
      <c r="AD31" s="28">
        <v>41</v>
      </c>
      <c r="AE31" s="28">
        <v>43</v>
      </c>
      <c r="AF31" s="28">
        <v>45</v>
      </c>
      <c r="AG31" s="28">
        <v>47</v>
      </c>
      <c r="AH31" s="29"/>
      <c r="AI31" s="246">
        <v>49</v>
      </c>
      <c r="AJ31" s="246">
        <v>50</v>
      </c>
      <c r="AK31" s="29"/>
      <c r="AL31" s="245"/>
      <c r="AM31" s="122"/>
      <c r="AN31" s="114" t="s">
        <v>2</v>
      </c>
      <c r="AO31" s="58"/>
      <c r="AP31" s="59"/>
      <c r="AQ31" s="59"/>
      <c r="AR31" s="59"/>
      <c r="AS31" s="59"/>
      <c r="AT31" s="59"/>
      <c r="AU31" s="59"/>
      <c r="AV31" s="59"/>
      <c r="AW31" s="59"/>
      <c r="AX31" s="109"/>
      <c r="AY31" s="109"/>
      <c r="AZ31" s="109"/>
      <c r="BA31" s="109"/>
      <c r="BB31" s="109"/>
      <c r="BC31" s="109"/>
      <c r="BD31" s="109"/>
      <c r="BE31" s="109"/>
      <c r="BF31" s="109"/>
    </row>
    <row r="32" spans="1:58" ht="16.5" customHeight="1" thickBot="1" x14ac:dyDescent="0.3">
      <c r="A32" s="112" t="s">
        <v>314</v>
      </c>
      <c r="B32" s="48"/>
      <c r="C32" s="30"/>
      <c r="D32" s="28">
        <v>2</v>
      </c>
      <c r="E32" s="28">
        <v>4</v>
      </c>
      <c r="F32" s="28">
        <v>6</v>
      </c>
      <c r="G32" s="28">
        <v>8</v>
      </c>
      <c r="H32" s="28">
        <v>10</v>
      </c>
      <c r="I32" s="28">
        <v>12</v>
      </c>
      <c r="J32" s="29"/>
      <c r="K32" s="30"/>
      <c r="L32" s="28">
        <v>14</v>
      </c>
      <c r="M32" s="28">
        <v>16</v>
      </c>
      <c r="N32" s="28">
        <v>18</v>
      </c>
      <c r="O32" s="28">
        <v>20</v>
      </c>
      <c r="P32" s="28">
        <v>22</v>
      </c>
      <c r="Q32" s="28">
        <v>24</v>
      </c>
      <c r="R32" s="29"/>
      <c r="S32" s="30"/>
      <c r="T32" s="32">
        <v>26</v>
      </c>
      <c r="U32" s="32">
        <v>28</v>
      </c>
      <c r="V32" s="32">
        <v>30</v>
      </c>
      <c r="W32" s="32">
        <v>32</v>
      </c>
      <c r="X32" s="32">
        <v>34</v>
      </c>
      <c r="Y32" s="32">
        <v>36</v>
      </c>
      <c r="Z32" s="29"/>
      <c r="AA32" s="30"/>
      <c r="AB32" s="32">
        <v>38</v>
      </c>
      <c r="AC32" s="32">
        <v>40</v>
      </c>
      <c r="AD32" s="32">
        <v>42</v>
      </c>
      <c r="AE32" s="32">
        <v>44</v>
      </c>
      <c r="AF32" s="32">
        <v>46</v>
      </c>
      <c r="AG32" s="32">
        <v>48</v>
      </c>
      <c r="AH32" s="29"/>
      <c r="AI32" s="247"/>
      <c r="AJ32" s="247"/>
      <c r="AK32" s="29"/>
      <c r="AL32" s="245"/>
      <c r="AM32" s="122"/>
      <c r="AN32" s="115" t="s">
        <v>9</v>
      </c>
      <c r="AO32" s="58"/>
      <c r="AP32" s="59"/>
      <c r="AQ32" s="59"/>
      <c r="AR32" s="59"/>
      <c r="AS32" s="59"/>
      <c r="AT32" s="59"/>
      <c r="AU32" s="59"/>
      <c r="AV32" s="59"/>
      <c r="AW32" s="59"/>
      <c r="AX32" s="109"/>
      <c r="AY32" s="109"/>
      <c r="AZ32" s="109"/>
      <c r="BA32" s="109"/>
      <c r="BB32" s="109"/>
      <c r="BC32" s="109"/>
      <c r="BD32" s="109"/>
      <c r="BE32" s="109"/>
      <c r="BF32" s="109"/>
    </row>
    <row r="33" spans="1:58" ht="19.5" thickBot="1" x14ac:dyDescent="0.35">
      <c r="A33" s="112" t="s">
        <v>315</v>
      </c>
      <c r="B33" s="48"/>
      <c r="C33" s="52"/>
      <c r="D33" s="33">
        <v>121</v>
      </c>
      <c r="E33" s="33">
        <v>122</v>
      </c>
      <c r="F33" s="33">
        <v>123</v>
      </c>
      <c r="G33" s="33">
        <v>124</v>
      </c>
      <c r="H33" s="33">
        <v>125</v>
      </c>
      <c r="I33" s="33">
        <v>126</v>
      </c>
      <c r="J33" s="34"/>
      <c r="K33" s="35"/>
      <c r="L33" s="36">
        <v>127</v>
      </c>
      <c r="M33" s="36">
        <v>128</v>
      </c>
      <c r="N33" s="36">
        <v>129</v>
      </c>
      <c r="O33" s="36">
        <v>130</v>
      </c>
      <c r="P33" s="36">
        <v>131</v>
      </c>
      <c r="Q33" s="36">
        <v>132</v>
      </c>
      <c r="R33" s="34"/>
      <c r="S33" s="35"/>
      <c r="T33" s="37">
        <v>133</v>
      </c>
      <c r="U33" s="37">
        <v>134</v>
      </c>
      <c r="V33" s="37">
        <v>135</v>
      </c>
      <c r="W33" s="37">
        <v>136</v>
      </c>
      <c r="X33" s="37">
        <v>137</v>
      </c>
      <c r="Y33" s="37">
        <v>138</v>
      </c>
      <c r="Z33" s="34"/>
      <c r="AA33" s="35"/>
      <c r="AB33" s="37">
        <v>139</v>
      </c>
      <c r="AC33" s="37">
        <v>140</v>
      </c>
      <c r="AD33" s="37">
        <v>141</v>
      </c>
      <c r="AE33" s="37">
        <v>142</v>
      </c>
      <c r="AF33" s="37">
        <v>143</v>
      </c>
      <c r="AG33" s="37">
        <v>144</v>
      </c>
      <c r="AH33" s="53"/>
      <c r="AI33" s="37"/>
      <c r="AJ33" s="37"/>
      <c r="AK33" s="34"/>
      <c r="AL33" s="245"/>
      <c r="AM33" s="122"/>
      <c r="AN33" s="116" t="s">
        <v>8</v>
      </c>
      <c r="AO33" s="58"/>
      <c r="AP33" s="59"/>
      <c r="AQ33" s="59"/>
      <c r="AR33" s="59"/>
      <c r="AS33" s="59"/>
      <c r="AT33" s="59"/>
      <c r="AU33" s="59"/>
      <c r="AV33" s="59"/>
      <c r="AW33" s="59"/>
      <c r="AX33" s="109"/>
      <c r="AY33" s="109"/>
      <c r="AZ33" s="109"/>
      <c r="BA33" s="109"/>
      <c r="BB33" s="109"/>
      <c r="BC33" s="109"/>
      <c r="BD33" s="109"/>
      <c r="BE33" s="109"/>
      <c r="BF33" s="109"/>
    </row>
    <row r="34" spans="1:58" ht="18.75" x14ac:dyDescent="0.25">
      <c r="A34" s="112" t="s">
        <v>313</v>
      </c>
      <c r="B34" s="48"/>
      <c r="C34" s="42"/>
      <c r="D34" s="22">
        <f>SWITCH!$H127</f>
        <v>0</v>
      </c>
      <c r="E34" s="22">
        <f>SWITCH!$H128</f>
        <v>0</v>
      </c>
      <c r="F34" s="22">
        <f>SWITCH!$H129</f>
        <v>0</v>
      </c>
      <c r="G34" s="22">
        <f>SWITCH!$H130</f>
        <v>0</v>
      </c>
      <c r="H34" s="22">
        <f>SWITCH!$H131</f>
        <v>0</v>
      </c>
      <c r="I34" s="22">
        <f>SWITCH!$H132</f>
        <v>0</v>
      </c>
      <c r="J34" s="42"/>
      <c r="K34" s="42"/>
      <c r="L34" s="22">
        <f>SWITCH!$H133</f>
        <v>0</v>
      </c>
      <c r="M34" s="22">
        <f>SWITCH!$H134</f>
        <v>0</v>
      </c>
      <c r="N34" s="22">
        <f>SWITCH!$H135</f>
        <v>0</v>
      </c>
      <c r="O34" s="22">
        <f>SWITCH!$H136</f>
        <v>0</v>
      </c>
      <c r="P34" s="22">
        <f>SWITCH!$H137</f>
        <v>0</v>
      </c>
      <c r="Q34" s="22">
        <f>SWITCH!$H138</f>
        <v>0</v>
      </c>
      <c r="R34" s="42"/>
      <c r="S34" s="42"/>
      <c r="T34" s="22">
        <f>SWITCH!$H139</f>
        <v>0</v>
      </c>
      <c r="U34" s="22">
        <f>SWITCH!$H140</f>
        <v>0</v>
      </c>
      <c r="V34" s="22">
        <f>SWITCH!$H141</f>
        <v>0</v>
      </c>
      <c r="W34" s="22">
        <f>SWITCH!$H142</f>
        <v>0</v>
      </c>
      <c r="X34" s="22">
        <f>SWITCH!$H143</f>
        <v>0</v>
      </c>
      <c r="Y34" s="22">
        <f>SWITCH!$H144</f>
        <v>0</v>
      </c>
      <c r="Z34" s="42"/>
      <c r="AA34" s="42"/>
      <c r="AB34" s="22">
        <f>SWITCH!$H145</f>
        <v>0</v>
      </c>
      <c r="AC34" s="22">
        <f>SWITCH!$H146</f>
        <v>0</v>
      </c>
      <c r="AD34" s="22">
        <f>SWITCH!$H147</f>
        <v>0</v>
      </c>
      <c r="AE34" s="22">
        <f>SWITCH!$H148</f>
        <v>0</v>
      </c>
      <c r="AF34" s="22">
        <f>SWITCH!$H149</f>
        <v>0</v>
      </c>
      <c r="AG34" s="22">
        <f>SWITCH!$H150</f>
        <v>0</v>
      </c>
      <c r="AH34" s="42"/>
      <c r="AI34" s="107"/>
      <c r="AJ34" s="107"/>
      <c r="AK34" s="42"/>
      <c r="AL34" s="54"/>
      <c r="AM34" s="122"/>
      <c r="AO34" s="58"/>
      <c r="AP34" s="59"/>
      <c r="AQ34" s="59"/>
      <c r="AR34" s="59"/>
      <c r="AS34" s="59"/>
      <c r="AT34" s="59"/>
      <c r="AU34" s="59"/>
      <c r="AV34" s="59"/>
      <c r="AW34" s="59"/>
      <c r="AX34" s="109"/>
      <c r="AY34" s="109"/>
      <c r="AZ34" s="109"/>
      <c r="BA34" s="109"/>
      <c r="BB34" s="109"/>
      <c r="BC34" s="109"/>
      <c r="BD34" s="109"/>
      <c r="BE34" s="109"/>
      <c r="BF34" s="109"/>
    </row>
    <row r="35" spans="1:58" ht="18.75" x14ac:dyDescent="0.25">
      <c r="A35" s="112"/>
      <c r="B35" s="55"/>
      <c r="C35" s="56"/>
      <c r="D35" s="56"/>
      <c r="E35" s="56"/>
      <c r="F35" s="56"/>
      <c r="G35" s="56"/>
      <c r="H35" s="56"/>
      <c r="I35" s="56"/>
      <c r="J35" s="56"/>
      <c r="K35" s="56"/>
      <c r="L35" s="56"/>
      <c r="M35" s="56"/>
      <c r="N35" s="56"/>
      <c r="O35" s="56"/>
      <c r="P35" s="56"/>
      <c r="Q35" s="56"/>
      <c r="R35" s="56"/>
      <c r="S35" s="56"/>
      <c r="T35" s="56"/>
      <c r="U35" s="56"/>
      <c r="V35" s="56"/>
      <c r="W35" s="56"/>
      <c r="X35" s="56"/>
      <c r="Y35" s="56"/>
      <c r="Z35" s="56"/>
      <c r="AA35" s="56"/>
      <c r="AB35" s="56"/>
      <c r="AC35" s="56"/>
      <c r="AD35" s="56"/>
      <c r="AE35" s="56"/>
      <c r="AF35" s="56"/>
      <c r="AG35" s="56"/>
      <c r="AH35" s="56"/>
      <c r="AI35" s="56"/>
      <c r="AJ35" s="56"/>
      <c r="AK35" s="56"/>
      <c r="AL35" s="57"/>
      <c r="AM35" s="122"/>
      <c r="AO35" s="58"/>
      <c r="AP35" s="59"/>
      <c r="AQ35" s="59"/>
      <c r="AR35" s="59"/>
      <c r="AS35" s="59"/>
      <c r="AT35" s="59"/>
      <c r="AU35" s="59"/>
      <c r="AV35" s="59"/>
      <c r="AW35" s="59"/>
      <c r="AX35" s="109"/>
      <c r="AY35" s="109"/>
      <c r="AZ35" s="109"/>
      <c r="BA35" s="109"/>
      <c r="BB35" s="109"/>
      <c r="BC35" s="109"/>
      <c r="BD35" s="109"/>
      <c r="BE35" s="109"/>
      <c r="BF35" s="109"/>
    </row>
    <row r="36" spans="1:58" ht="18.75" x14ac:dyDescent="0.25">
      <c r="A36" s="122"/>
      <c r="B36" s="122"/>
      <c r="C36" s="122"/>
      <c r="D36" s="122"/>
      <c r="E36" s="122"/>
      <c r="F36" s="122"/>
      <c r="G36" s="122"/>
      <c r="H36" s="122"/>
      <c r="I36" s="122"/>
      <c r="J36" s="122"/>
      <c r="K36" s="122"/>
      <c r="L36" s="122"/>
      <c r="M36" s="122"/>
      <c r="N36" s="122"/>
      <c r="O36" s="122"/>
      <c r="P36" s="122"/>
      <c r="Q36" s="122"/>
      <c r="R36" s="122"/>
      <c r="S36" s="122"/>
      <c r="T36" s="122"/>
      <c r="U36" s="122"/>
      <c r="V36" s="122"/>
      <c r="W36" s="122"/>
      <c r="X36" s="122"/>
      <c r="Y36" s="122"/>
      <c r="Z36" s="122"/>
      <c r="AA36" s="122"/>
      <c r="AB36" s="122"/>
      <c r="AC36" s="122"/>
      <c r="AD36" s="122"/>
      <c r="AE36" s="122"/>
      <c r="AF36" s="122"/>
      <c r="AG36" s="122"/>
      <c r="AH36" s="122"/>
      <c r="AI36" s="122"/>
      <c r="AJ36" s="122"/>
      <c r="AK36" s="122"/>
      <c r="AL36" s="123"/>
      <c r="AM36" s="122"/>
      <c r="AO36" s="58"/>
      <c r="AP36" s="59"/>
      <c r="AQ36" s="59"/>
      <c r="AR36" s="59"/>
      <c r="AS36" s="59"/>
      <c r="AT36" s="59"/>
      <c r="AU36" s="59"/>
      <c r="AV36" s="59"/>
      <c r="AW36" s="59"/>
      <c r="AX36" s="109"/>
      <c r="AY36" s="109"/>
      <c r="AZ36" s="109"/>
      <c r="BA36" s="109"/>
      <c r="BB36" s="109"/>
      <c r="BC36" s="109"/>
      <c r="BD36" s="109"/>
      <c r="BE36" s="109"/>
      <c r="BF36" s="109"/>
    </row>
    <row r="37" spans="1:58" x14ac:dyDescent="0.25">
      <c r="B37" s="121"/>
      <c r="C37" s="121"/>
      <c r="D37" s="121"/>
      <c r="E37" s="121"/>
      <c r="F37" s="121"/>
      <c r="G37" s="121"/>
      <c r="H37" s="121"/>
      <c r="I37" s="121"/>
      <c r="AL37" s="121"/>
      <c r="AO37" s="58"/>
      <c r="AP37" s="59"/>
      <c r="AQ37" s="59"/>
      <c r="AR37" s="59"/>
      <c r="AS37" s="59"/>
      <c r="AT37" s="59"/>
      <c r="AU37" s="59"/>
      <c r="AV37" s="59"/>
      <c r="AW37" s="59"/>
      <c r="AX37" s="109"/>
      <c r="AY37" s="109"/>
      <c r="AZ37" s="109"/>
      <c r="BA37" s="109"/>
      <c r="BB37" s="109"/>
      <c r="BC37" s="109"/>
      <c r="BD37" s="109"/>
      <c r="BE37" s="109"/>
      <c r="BF37" s="109"/>
    </row>
    <row r="38" spans="1:58" x14ac:dyDescent="0.25">
      <c r="B38" s="121"/>
      <c r="C38" s="121"/>
      <c r="D38" s="121"/>
      <c r="E38" s="121"/>
      <c r="F38" s="121"/>
      <c r="G38" s="121"/>
      <c r="H38" s="121"/>
      <c r="I38" s="121"/>
      <c r="AL38" s="121"/>
      <c r="AO38" s="58"/>
      <c r="AP38" s="59"/>
      <c r="AQ38" s="59"/>
      <c r="AR38" s="59"/>
      <c r="AS38" s="59"/>
      <c r="AT38" s="59"/>
      <c r="AU38" s="59"/>
      <c r="AV38" s="59"/>
      <c r="AW38" s="59"/>
      <c r="AX38" s="109"/>
      <c r="AY38" s="109"/>
      <c r="AZ38" s="109"/>
      <c r="BA38" s="109"/>
      <c r="BB38" s="109"/>
      <c r="BC38" s="109"/>
      <c r="BD38" s="109"/>
      <c r="BE38" s="109"/>
      <c r="BF38" s="109"/>
    </row>
    <row r="39" spans="1:58" ht="31.5" x14ac:dyDescent="0.25">
      <c r="A39" s="124"/>
      <c r="B39" s="124"/>
      <c r="C39" s="248" t="s">
        <v>312</v>
      </c>
      <c r="D39" s="248"/>
      <c r="E39" s="248"/>
      <c r="F39" s="248"/>
      <c r="G39" s="248"/>
      <c r="H39" s="248"/>
      <c r="I39" s="248"/>
      <c r="J39" s="248"/>
      <c r="K39" s="248"/>
      <c r="L39" s="248"/>
      <c r="M39" s="248"/>
      <c r="N39" s="249" t="s">
        <v>316</v>
      </c>
      <c r="O39" s="249"/>
      <c r="P39" s="249"/>
      <c r="Q39" s="255" t="str">
        <f>Q27</f>
        <v>ENER-SW-112-172.16.4.18</v>
      </c>
      <c r="R39" s="255"/>
      <c r="S39" s="255"/>
      <c r="T39" s="255"/>
      <c r="U39" s="255"/>
      <c r="V39" s="255"/>
      <c r="W39" s="255"/>
      <c r="X39" s="255"/>
      <c r="Y39" s="255"/>
      <c r="Z39" s="124"/>
      <c r="AA39" s="124"/>
      <c r="AB39" s="124"/>
      <c r="AC39" s="124"/>
      <c r="AD39" s="124"/>
      <c r="AE39" s="124"/>
      <c r="AF39" s="124"/>
      <c r="AG39" s="124"/>
      <c r="AH39" s="124"/>
      <c r="AI39" s="124"/>
      <c r="AJ39" s="124"/>
      <c r="AK39" s="124"/>
      <c r="AL39" s="124"/>
      <c r="AM39" s="124"/>
      <c r="AO39" s="58"/>
      <c r="AP39" s="59"/>
      <c r="AQ39" s="59"/>
      <c r="AR39" s="59"/>
      <c r="AS39" s="59"/>
      <c r="AT39" s="59"/>
      <c r="AU39" s="59"/>
      <c r="AV39" s="59"/>
      <c r="AW39" s="59"/>
      <c r="AX39" s="109"/>
      <c r="AY39" s="109"/>
      <c r="AZ39" s="109"/>
      <c r="BA39" s="109"/>
      <c r="BB39" s="109"/>
      <c r="BC39" s="109"/>
      <c r="BD39" s="109"/>
      <c r="BE39" s="109"/>
      <c r="BF39" s="109"/>
    </row>
    <row r="40" spans="1:58" ht="31.5" x14ac:dyDescent="0.5">
      <c r="A40" s="112"/>
      <c r="B40" s="43"/>
      <c r="C40" s="44"/>
      <c r="D40" s="44"/>
      <c r="E40" s="44"/>
      <c r="F40" s="44"/>
      <c r="G40" s="44"/>
      <c r="H40" s="44"/>
      <c r="I40" s="44"/>
      <c r="J40" s="44"/>
      <c r="K40" s="44"/>
      <c r="L40" s="45"/>
      <c r="M40" s="44"/>
      <c r="N40" s="44"/>
      <c r="O40" s="44"/>
      <c r="P40" s="44"/>
      <c r="Q40" s="44"/>
      <c r="R40" s="46"/>
      <c r="S40" s="46"/>
      <c r="T40" s="44"/>
      <c r="U40" s="44"/>
      <c r="V40" s="44"/>
      <c r="W40" s="44"/>
      <c r="X40" s="44"/>
      <c r="Y40" s="44"/>
      <c r="Z40" s="44"/>
      <c r="AA40" s="44"/>
      <c r="AB40" s="44"/>
      <c r="AC40" s="44"/>
      <c r="AD40" s="44"/>
      <c r="AE40" s="44"/>
      <c r="AF40" s="44"/>
      <c r="AG40" s="44"/>
      <c r="AH40" s="44"/>
      <c r="AI40" s="44"/>
      <c r="AJ40" s="44"/>
      <c r="AK40" s="44"/>
      <c r="AL40" s="47"/>
      <c r="AM40" s="124"/>
      <c r="AO40" s="58"/>
      <c r="AP40" s="59"/>
      <c r="AQ40" s="59"/>
      <c r="AR40" s="59"/>
      <c r="AS40" s="59"/>
      <c r="AT40" s="59"/>
      <c r="AU40" s="59"/>
      <c r="AV40" s="59"/>
      <c r="AW40" s="59"/>
      <c r="AX40" s="109"/>
      <c r="AY40" s="109"/>
      <c r="AZ40" s="109"/>
      <c r="BA40" s="109"/>
      <c r="BB40" s="109"/>
      <c r="BC40" s="109"/>
      <c r="BD40" s="109"/>
      <c r="BE40" s="109"/>
      <c r="BF40" s="109"/>
    </row>
    <row r="41" spans="1:58" ht="16.5" thickBot="1" x14ac:dyDescent="0.3">
      <c r="A41" s="112" t="s">
        <v>313</v>
      </c>
      <c r="B41" s="48"/>
      <c r="C41" s="42"/>
      <c r="D41" s="22">
        <f>SWITCH!$H151</f>
        <v>0</v>
      </c>
      <c r="E41" s="22">
        <f>SWITCH!$H152</f>
        <v>0</v>
      </c>
      <c r="F41" s="22">
        <f>SWITCH!$H153</f>
        <v>0</v>
      </c>
      <c r="G41" s="22">
        <f>SWITCH!$H154</f>
        <v>0</v>
      </c>
      <c r="H41" s="22">
        <f>SWITCH!$H155</f>
        <v>0</v>
      </c>
      <c r="I41" s="22">
        <f>SWITCH!$H156</f>
        <v>0</v>
      </c>
      <c r="J41" s="41"/>
      <c r="K41" s="41"/>
      <c r="L41" s="22">
        <f>SWITCH!$H157</f>
        <v>0</v>
      </c>
      <c r="M41" s="22">
        <f>SWITCH!$H158</f>
        <v>0</v>
      </c>
      <c r="N41" s="22">
        <f>SWITCH!$H159</f>
        <v>0</v>
      </c>
      <c r="O41" s="22">
        <f>SWITCH!$H160</f>
        <v>0</v>
      </c>
      <c r="P41" s="22">
        <f>SWITCH!$H161</f>
        <v>0</v>
      </c>
      <c r="Q41" s="22">
        <f>SWITCH!$H162</f>
        <v>0</v>
      </c>
      <c r="R41" s="23"/>
      <c r="S41" s="42"/>
      <c r="T41" s="22">
        <f>SWITCH!$H163</f>
        <v>0</v>
      </c>
      <c r="U41" s="22">
        <f>SWITCH!$H164</f>
        <v>0</v>
      </c>
      <c r="V41" s="22">
        <f>SWITCH!$H165</f>
        <v>0</v>
      </c>
      <c r="W41" s="22">
        <f>SWITCH!$H166</f>
        <v>0</v>
      </c>
      <c r="X41" s="22">
        <f>SWITCH!$H167</f>
        <v>0</v>
      </c>
      <c r="Y41" s="22">
        <f>SWITCH!$H168</f>
        <v>0</v>
      </c>
      <c r="Z41" s="42"/>
      <c r="AA41" s="42"/>
      <c r="AB41" s="22">
        <f>SWITCH!$H169</f>
        <v>0</v>
      </c>
      <c r="AC41" s="22">
        <f>SWITCH!$H170</f>
        <v>0</v>
      </c>
      <c r="AD41" s="22">
        <f>SWITCH!$H171</f>
        <v>0</v>
      </c>
      <c r="AE41" s="22">
        <f>SWITCH!$H172</f>
        <v>0</v>
      </c>
      <c r="AF41" s="22">
        <f>SWITCH!$H173</f>
        <v>0</v>
      </c>
      <c r="AG41" s="22">
        <f>SWITCH!$H174</f>
        <v>0</v>
      </c>
      <c r="AH41" s="23"/>
      <c r="AI41" s="107"/>
      <c r="AJ41" s="107"/>
      <c r="AK41" s="42"/>
      <c r="AL41" s="49"/>
      <c r="AM41" s="124"/>
      <c r="AO41" s="58"/>
      <c r="AP41" s="59"/>
      <c r="AQ41" s="59"/>
      <c r="AR41" s="59"/>
      <c r="AS41" s="59"/>
      <c r="AT41" s="59"/>
      <c r="AU41" s="59"/>
      <c r="AV41" s="59"/>
      <c r="AW41" s="59"/>
      <c r="AX41" s="109"/>
      <c r="AY41" s="109"/>
      <c r="AZ41" s="109"/>
      <c r="BA41" s="109"/>
      <c r="BB41" s="109"/>
      <c r="BC41" s="109"/>
      <c r="BD41" s="109"/>
      <c r="BE41" s="109"/>
      <c r="BF41" s="109"/>
    </row>
    <row r="42" spans="1:58" ht="18.75" x14ac:dyDescent="0.3">
      <c r="A42" s="112" t="s">
        <v>315</v>
      </c>
      <c r="B42" s="48"/>
      <c r="C42" s="50"/>
      <c r="D42" s="24">
        <v>145</v>
      </c>
      <c r="E42" s="24">
        <v>146</v>
      </c>
      <c r="F42" s="24">
        <v>147</v>
      </c>
      <c r="G42" s="24">
        <v>148</v>
      </c>
      <c r="H42" s="24">
        <v>149</v>
      </c>
      <c r="I42" s="24">
        <v>150</v>
      </c>
      <c r="J42" s="25"/>
      <c r="K42" s="26"/>
      <c r="L42" s="27">
        <v>151</v>
      </c>
      <c r="M42" s="27">
        <v>152</v>
      </c>
      <c r="N42" s="27">
        <v>153</v>
      </c>
      <c r="O42" s="27">
        <v>154</v>
      </c>
      <c r="P42" s="27">
        <v>155</v>
      </c>
      <c r="Q42" s="27">
        <v>156</v>
      </c>
      <c r="R42" s="25"/>
      <c r="S42" s="26"/>
      <c r="T42" s="24">
        <v>157</v>
      </c>
      <c r="U42" s="24">
        <v>158</v>
      </c>
      <c r="V42" s="24">
        <v>159</v>
      </c>
      <c r="W42" s="24">
        <v>160</v>
      </c>
      <c r="X42" s="24">
        <v>161</v>
      </c>
      <c r="Y42" s="24">
        <v>162</v>
      </c>
      <c r="Z42" s="25"/>
      <c r="AA42" s="26"/>
      <c r="AB42" s="24">
        <v>163</v>
      </c>
      <c r="AC42" s="24">
        <v>164</v>
      </c>
      <c r="AD42" s="24">
        <v>165</v>
      </c>
      <c r="AE42" s="24">
        <v>166</v>
      </c>
      <c r="AF42" s="24">
        <v>167</v>
      </c>
      <c r="AG42" s="24">
        <v>168</v>
      </c>
      <c r="AH42" s="51"/>
      <c r="AI42" s="24" t="e">
        <f>SWITCH!#REF!</f>
        <v>#REF!</v>
      </c>
      <c r="AJ42" s="24" t="e">
        <f>SWITCH!#REF!</f>
        <v>#REF!</v>
      </c>
      <c r="AK42" s="25"/>
      <c r="AL42" s="242" t="s">
        <v>710</v>
      </c>
      <c r="AM42" s="124"/>
      <c r="AN42" s="113" t="s">
        <v>10</v>
      </c>
      <c r="AO42" s="58"/>
      <c r="AP42" s="59"/>
      <c r="AQ42" s="59"/>
      <c r="AR42" s="59"/>
      <c r="AS42" s="59"/>
      <c r="AT42" s="59"/>
      <c r="AU42" s="59"/>
      <c r="AV42" s="59"/>
      <c r="AW42" s="59"/>
      <c r="AX42" s="109"/>
      <c r="AY42" s="109"/>
      <c r="AZ42" s="109"/>
      <c r="BA42" s="109"/>
      <c r="BB42" s="109"/>
      <c r="BC42" s="109"/>
      <c r="BD42" s="109"/>
      <c r="BE42" s="109"/>
      <c r="BF42" s="109"/>
    </row>
    <row r="43" spans="1:58" ht="15.75" x14ac:dyDescent="0.25">
      <c r="A43" s="112" t="s">
        <v>314</v>
      </c>
      <c r="B43" s="48"/>
      <c r="C43" s="30"/>
      <c r="D43" s="28">
        <v>1</v>
      </c>
      <c r="E43" s="28">
        <v>3</v>
      </c>
      <c r="F43" s="28">
        <v>5</v>
      </c>
      <c r="G43" s="28">
        <v>7</v>
      </c>
      <c r="H43" s="28">
        <v>9</v>
      </c>
      <c r="I43" s="28">
        <v>11</v>
      </c>
      <c r="J43" s="29"/>
      <c r="K43" s="30"/>
      <c r="L43" s="31">
        <v>13</v>
      </c>
      <c r="M43" s="31">
        <v>15</v>
      </c>
      <c r="N43" s="31">
        <v>17</v>
      </c>
      <c r="O43" s="31">
        <v>19</v>
      </c>
      <c r="P43" s="31">
        <v>21</v>
      </c>
      <c r="Q43" s="31">
        <v>23</v>
      </c>
      <c r="R43" s="29"/>
      <c r="S43" s="30"/>
      <c r="T43" s="28">
        <v>25</v>
      </c>
      <c r="U43" s="28">
        <v>27</v>
      </c>
      <c r="V43" s="28">
        <v>29</v>
      </c>
      <c r="W43" s="28">
        <v>31</v>
      </c>
      <c r="X43" s="28">
        <v>33</v>
      </c>
      <c r="Y43" s="28">
        <v>35</v>
      </c>
      <c r="Z43" s="29"/>
      <c r="AA43" s="30"/>
      <c r="AB43" s="28">
        <v>37</v>
      </c>
      <c r="AC43" s="28">
        <v>39</v>
      </c>
      <c r="AD43" s="28">
        <v>41</v>
      </c>
      <c r="AE43" s="28">
        <v>43</v>
      </c>
      <c r="AF43" s="28">
        <v>45</v>
      </c>
      <c r="AG43" s="28">
        <v>47</v>
      </c>
      <c r="AH43" s="29"/>
      <c r="AI43" s="246">
        <v>49</v>
      </c>
      <c r="AJ43" s="246">
        <v>50</v>
      </c>
      <c r="AK43" s="29"/>
      <c r="AL43" s="243"/>
      <c r="AM43" s="124"/>
      <c r="AN43" s="114" t="s">
        <v>2</v>
      </c>
      <c r="AO43" s="58"/>
      <c r="AP43" s="59"/>
      <c r="AQ43" s="59"/>
      <c r="AR43" s="59"/>
      <c r="AS43" s="59"/>
      <c r="AT43" s="59"/>
      <c r="AU43" s="59"/>
      <c r="AV43" s="59"/>
      <c r="AW43" s="59"/>
      <c r="AX43" s="109"/>
      <c r="AY43" s="109"/>
      <c r="AZ43" s="109"/>
      <c r="BA43" s="109"/>
      <c r="BB43" s="109"/>
      <c r="BC43" s="109"/>
      <c r="BD43" s="109"/>
      <c r="BE43" s="109"/>
      <c r="BF43" s="109"/>
    </row>
    <row r="44" spans="1:58" ht="16.5" thickBot="1" x14ac:dyDescent="0.3">
      <c r="A44" s="112" t="s">
        <v>314</v>
      </c>
      <c r="B44" s="48"/>
      <c r="C44" s="30"/>
      <c r="D44" s="28">
        <v>2</v>
      </c>
      <c r="E44" s="28">
        <v>4</v>
      </c>
      <c r="F44" s="28">
        <v>6</v>
      </c>
      <c r="G44" s="28">
        <v>8</v>
      </c>
      <c r="H44" s="28">
        <v>10</v>
      </c>
      <c r="I44" s="28">
        <v>12</v>
      </c>
      <c r="J44" s="29"/>
      <c r="K44" s="30"/>
      <c r="L44" s="28">
        <v>14</v>
      </c>
      <c r="M44" s="28">
        <v>16</v>
      </c>
      <c r="N44" s="28">
        <v>18</v>
      </c>
      <c r="O44" s="28">
        <v>20</v>
      </c>
      <c r="P44" s="28">
        <v>22</v>
      </c>
      <c r="Q44" s="28">
        <v>24</v>
      </c>
      <c r="R44" s="29"/>
      <c r="S44" s="30"/>
      <c r="T44" s="32">
        <v>26</v>
      </c>
      <c r="U44" s="32">
        <v>28</v>
      </c>
      <c r="V44" s="32">
        <v>30</v>
      </c>
      <c r="W44" s="32">
        <v>32</v>
      </c>
      <c r="X44" s="32">
        <v>34</v>
      </c>
      <c r="Y44" s="32">
        <v>36</v>
      </c>
      <c r="Z44" s="29"/>
      <c r="AA44" s="30"/>
      <c r="AB44" s="32">
        <v>38</v>
      </c>
      <c r="AC44" s="32">
        <v>40</v>
      </c>
      <c r="AD44" s="32">
        <v>42</v>
      </c>
      <c r="AE44" s="32">
        <v>44</v>
      </c>
      <c r="AF44" s="32">
        <v>46</v>
      </c>
      <c r="AG44" s="32">
        <v>48</v>
      </c>
      <c r="AH44" s="29"/>
      <c r="AI44" s="247"/>
      <c r="AJ44" s="247"/>
      <c r="AK44" s="29"/>
      <c r="AL44" s="243"/>
      <c r="AM44" s="124"/>
      <c r="AN44" s="115" t="s">
        <v>9</v>
      </c>
      <c r="AO44" s="58"/>
      <c r="AP44" s="59"/>
      <c r="AQ44" s="59"/>
      <c r="AR44" s="59"/>
      <c r="AS44" s="59"/>
      <c r="AT44" s="59"/>
      <c r="AU44" s="59"/>
      <c r="AV44" s="59"/>
      <c r="AW44" s="59"/>
      <c r="AX44" s="109"/>
      <c r="AY44" s="109"/>
      <c r="AZ44" s="109"/>
      <c r="BA44" s="109"/>
      <c r="BB44" s="109"/>
      <c r="BC44" s="109"/>
      <c r="BD44" s="109"/>
      <c r="BE44" s="109"/>
      <c r="BF44" s="109"/>
    </row>
    <row r="45" spans="1:58" ht="19.5" thickBot="1" x14ac:dyDescent="0.35">
      <c r="A45" s="112" t="s">
        <v>315</v>
      </c>
      <c r="B45" s="48"/>
      <c r="C45" s="52"/>
      <c r="D45" s="33">
        <v>169</v>
      </c>
      <c r="E45" s="33">
        <v>170</v>
      </c>
      <c r="F45" s="33">
        <v>171</v>
      </c>
      <c r="G45" s="33">
        <v>172</v>
      </c>
      <c r="H45" s="33">
        <v>173</v>
      </c>
      <c r="I45" s="33">
        <v>174</v>
      </c>
      <c r="J45" s="34"/>
      <c r="K45" s="35"/>
      <c r="L45" s="36">
        <v>175</v>
      </c>
      <c r="M45" s="36">
        <v>176</v>
      </c>
      <c r="N45" s="36">
        <v>177</v>
      </c>
      <c r="O45" s="36">
        <v>178</v>
      </c>
      <c r="P45" s="36">
        <v>179</v>
      </c>
      <c r="Q45" s="36">
        <v>180</v>
      </c>
      <c r="R45" s="34"/>
      <c r="S45" s="35"/>
      <c r="T45" s="37">
        <v>181</v>
      </c>
      <c r="U45" s="37">
        <v>182</v>
      </c>
      <c r="V45" s="37">
        <v>183</v>
      </c>
      <c r="W45" s="37">
        <v>184</v>
      </c>
      <c r="X45" s="37">
        <v>185</v>
      </c>
      <c r="Y45" s="37">
        <v>186</v>
      </c>
      <c r="Z45" s="34"/>
      <c r="AA45" s="35"/>
      <c r="AB45" s="37">
        <v>187</v>
      </c>
      <c r="AC45" s="37">
        <v>188</v>
      </c>
      <c r="AD45" s="37">
        <v>189</v>
      </c>
      <c r="AE45" s="37">
        <v>190</v>
      </c>
      <c r="AF45" s="37">
        <v>191</v>
      </c>
      <c r="AG45" s="37">
        <v>192</v>
      </c>
      <c r="AH45" s="53"/>
      <c r="AI45" s="37"/>
      <c r="AJ45" s="37"/>
      <c r="AK45" s="34"/>
      <c r="AL45" s="243"/>
      <c r="AM45" s="124"/>
      <c r="AN45" s="116" t="s">
        <v>8</v>
      </c>
      <c r="AO45" s="58"/>
      <c r="AP45" s="59"/>
      <c r="AQ45" s="59"/>
      <c r="AR45" s="59"/>
      <c r="AS45" s="59"/>
      <c r="AT45" s="59"/>
      <c r="AU45" s="59"/>
      <c r="AV45" s="59"/>
      <c r="AW45" s="59"/>
      <c r="AX45" s="109"/>
      <c r="AY45" s="109"/>
      <c r="AZ45" s="109"/>
      <c r="BA45" s="109"/>
      <c r="BB45" s="109"/>
      <c r="BC45" s="109"/>
      <c r="BD45" s="109"/>
      <c r="BE45" s="109"/>
      <c r="BF45" s="109"/>
    </row>
    <row r="46" spans="1:58" ht="18.75" x14ac:dyDescent="0.25">
      <c r="A46" s="112" t="s">
        <v>313</v>
      </c>
      <c r="B46" s="48"/>
      <c r="C46" s="42"/>
      <c r="D46" s="22">
        <f>SWITCH!$H175</f>
        <v>0</v>
      </c>
      <c r="E46" s="22">
        <f>SWITCH!$H176</f>
        <v>0</v>
      </c>
      <c r="F46" s="22">
        <f>SWITCH!$H177</f>
        <v>0</v>
      </c>
      <c r="G46" s="22">
        <f>SWITCH!$H178</f>
        <v>0</v>
      </c>
      <c r="H46" s="22">
        <f>SWITCH!$H179</f>
        <v>0</v>
      </c>
      <c r="I46" s="22">
        <f>SWITCH!$H180</f>
        <v>0</v>
      </c>
      <c r="J46" s="42"/>
      <c r="K46" s="42"/>
      <c r="L46" s="22">
        <f>SWITCH!$H181</f>
        <v>0</v>
      </c>
      <c r="M46" s="22">
        <f>SWITCH!$H182</f>
        <v>0</v>
      </c>
      <c r="N46" s="22">
        <f>SWITCH!$H183</f>
        <v>0</v>
      </c>
      <c r="O46" s="22">
        <f>SWITCH!$H184</f>
        <v>0</v>
      </c>
      <c r="P46" s="22">
        <f>SWITCH!$H185</f>
        <v>0</v>
      </c>
      <c r="Q46" s="22">
        <f>SWITCH!$H186</f>
        <v>0</v>
      </c>
      <c r="R46" s="42"/>
      <c r="S46" s="42"/>
      <c r="T46" s="22">
        <f>SWITCH!$H187</f>
        <v>0</v>
      </c>
      <c r="U46" s="22">
        <f>SWITCH!$H188</f>
        <v>0</v>
      </c>
      <c r="V46" s="22">
        <f>SWITCH!$H189</f>
        <v>0</v>
      </c>
      <c r="W46" s="22">
        <f>SWITCH!$H190</f>
        <v>0</v>
      </c>
      <c r="X46" s="22">
        <f>SWITCH!$H191</f>
        <v>0</v>
      </c>
      <c r="Y46" s="22">
        <f>SWITCH!$H192</f>
        <v>0</v>
      </c>
      <c r="Z46" s="42"/>
      <c r="AA46" s="42"/>
      <c r="AB46" s="22">
        <f>SWITCH!$H193</f>
        <v>0</v>
      </c>
      <c r="AC46" s="22">
        <f>SWITCH!$H194</f>
        <v>0</v>
      </c>
      <c r="AD46" s="22">
        <f>SWITCH!$H195</f>
        <v>0</v>
      </c>
      <c r="AE46" s="22">
        <f>SWITCH!$H196</f>
        <v>0</v>
      </c>
      <c r="AF46" s="22">
        <f>SWITCH!$H197</f>
        <v>0</v>
      </c>
      <c r="AG46" s="22">
        <f>SWITCH!$H198</f>
        <v>0</v>
      </c>
      <c r="AH46" s="42"/>
      <c r="AI46" s="107"/>
      <c r="AJ46" s="107"/>
      <c r="AK46" s="42"/>
      <c r="AL46" s="54"/>
      <c r="AM46" s="124"/>
      <c r="AO46" s="58"/>
      <c r="AP46" s="59"/>
      <c r="AQ46" s="59"/>
      <c r="AR46" s="59"/>
      <c r="AS46" s="59"/>
      <c r="AT46" s="59"/>
      <c r="AU46" s="59"/>
      <c r="AV46" s="59"/>
      <c r="AW46" s="59"/>
      <c r="AX46" s="109"/>
      <c r="AY46" s="109"/>
      <c r="AZ46" s="109"/>
      <c r="BA46" s="109"/>
      <c r="BB46" s="109"/>
      <c r="BC46" s="109"/>
      <c r="BD46" s="109"/>
      <c r="BE46" s="109"/>
      <c r="BF46" s="109"/>
    </row>
    <row r="47" spans="1:58" ht="18.75" x14ac:dyDescent="0.25">
      <c r="A47" s="112"/>
      <c r="B47" s="55"/>
      <c r="C47" s="56"/>
      <c r="D47" s="56"/>
      <c r="E47" s="56"/>
      <c r="F47" s="56"/>
      <c r="G47" s="56"/>
      <c r="H47" s="56"/>
      <c r="I47" s="56"/>
      <c r="J47" s="56"/>
      <c r="K47" s="56"/>
      <c r="L47" s="56"/>
      <c r="M47" s="56"/>
      <c r="N47" s="56"/>
      <c r="O47" s="56"/>
      <c r="P47" s="56"/>
      <c r="Q47" s="56"/>
      <c r="R47" s="56"/>
      <c r="S47" s="56"/>
      <c r="T47" s="56"/>
      <c r="U47" s="56"/>
      <c r="V47" s="56"/>
      <c r="W47" s="56"/>
      <c r="X47" s="56"/>
      <c r="Y47" s="56"/>
      <c r="Z47" s="56"/>
      <c r="AA47" s="56"/>
      <c r="AB47" s="56"/>
      <c r="AC47" s="56"/>
      <c r="AD47" s="56"/>
      <c r="AE47" s="56"/>
      <c r="AF47" s="56"/>
      <c r="AG47" s="56"/>
      <c r="AH47" s="56"/>
      <c r="AI47" s="56"/>
      <c r="AJ47" s="56"/>
      <c r="AK47" s="56"/>
      <c r="AL47" s="57"/>
      <c r="AM47" s="124"/>
      <c r="AO47" s="58"/>
      <c r="AP47" s="59"/>
      <c r="AQ47" s="59"/>
      <c r="AR47" s="59"/>
      <c r="AS47" s="59"/>
      <c r="AT47" s="59"/>
      <c r="AU47" s="59"/>
      <c r="AV47" s="59"/>
      <c r="AW47" s="59"/>
      <c r="AX47" s="109"/>
      <c r="AY47" s="109"/>
      <c r="AZ47" s="109"/>
      <c r="BA47" s="109"/>
      <c r="BB47" s="109"/>
      <c r="BC47" s="109"/>
      <c r="BD47" s="109"/>
      <c r="BE47" s="109"/>
      <c r="BF47" s="109"/>
    </row>
    <row r="48" spans="1:58" ht="18.75" x14ac:dyDescent="0.25">
      <c r="A48" s="124"/>
      <c r="B48" s="124"/>
      <c r="C48" s="124"/>
      <c r="D48" s="124"/>
      <c r="E48" s="124"/>
      <c r="F48" s="124"/>
      <c r="G48" s="124"/>
      <c r="H48" s="124"/>
      <c r="I48" s="124"/>
      <c r="J48" s="124"/>
      <c r="K48" s="124"/>
      <c r="L48" s="124"/>
      <c r="M48" s="124"/>
      <c r="N48" s="124"/>
      <c r="O48" s="124"/>
      <c r="P48" s="124"/>
      <c r="Q48" s="124"/>
      <c r="R48" s="124"/>
      <c r="S48" s="124"/>
      <c r="T48" s="124"/>
      <c r="U48" s="124"/>
      <c r="V48" s="124"/>
      <c r="W48" s="124"/>
      <c r="X48" s="124"/>
      <c r="Y48" s="124"/>
      <c r="Z48" s="124"/>
      <c r="AA48" s="124"/>
      <c r="AB48" s="124"/>
      <c r="AC48" s="124"/>
      <c r="AD48" s="124"/>
      <c r="AE48" s="124"/>
      <c r="AF48" s="124"/>
      <c r="AG48" s="124"/>
      <c r="AH48" s="124"/>
      <c r="AI48" s="124"/>
      <c r="AJ48" s="124"/>
      <c r="AK48" s="124"/>
      <c r="AL48" s="125"/>
      <c r="AM48" s="124"/>
      <c r="AO48" s="58"/>
      <c r="AP48" s="59"/>
      <c r="AQ48" s="59"/>
      <c r="AR48" s="59"/>
      <c r="AS48" s="59"/>
      <c r="AT48" s="59"/>
      <c r="AU48" s="59"/>
      <c r="AV48" s="59"/>
      <c r="AW48" s="59"/>
      <c r="AX48" s="109"/>
      <c r="AY48" s="109"/>
      <c r="AZ48" s="109"/>
      <c r="BA48" s="109"/>
      <c r="BB48" s="109"/>
      <c r="BC48" s="109"/>
      <c r="BD48" s="109"/>
      <c r="BE48" s="109"/>
      <c r="BF48" s="109"/>
    </row>
    <row r="49" spans="1:58" s="94" customFormat="1" ht="18.75" x14ac:dyDescent="0.25">
      <c r="AL49" s="118"/>
      <c r="AO49" s="58"/>
      <c r="AP49" s="59"/>
      <c r="AQ49" s="59"/>
      <c r="AR49" s="59"/>
      <c r="AS49" s="59"/>
      <c r="AT49" s="59"/>
      <c r="AU49" s="59"/>
      <c r="AV49" s="59"/>
      <c r="AW49" s="59"/>
      <c r="AX49" s="126"/>
      <c r="AY49" s="126"/>
      <c r="AZ49" s="126"/>
      <c r="BA49" s="126"/>
      <c r="BB49" s="126"/>
      <c r="BC49" s="126"/>
      <c r="BD49" s="126"/>
      <c r="BE49" s="126"/>
      <c r="BF49" s="126"/>
    </row>
    <row r="50" spans="1:58" x14ac:dyDescent="0.25">
      <c r="A50" s="127"/>
      <c r="B50" s="128"/>
      <c r="C50" s="128"/>
      <c r="D50" s="128"/>
      <c r="E50" s="128"/>
      <c r="F50" s="128"/>
      <c r="G50" s="128"/>
      <c r="H50" s="128"/>
      <c r="I50" s="128"/>
      <c r="J50" s="127"/>
      <c r="K50" s="127"/>
      <c r="L50" s="127"/>
      <c r="M50" s="127"/>
      <c r="N50" s="127"/>
      <c r="O50" s="127"/>
      <c r="P50" s="127"/>
      <c r="Q50" s="127"/>
      <c r="R50" s="127"/>
      <c r="S50" s="127"/>
      <c r="T50" s="127"/>
      <c r="U50" s="127"/>
      <c r="V50" s="127"/>
      <c r="W50" s="127"/>
      <c r="X50" s="127"/>
      <c r="Y50" s="127"/>
      <c r="Z50" s="127"/>
      <c r="AA50" s="127"/>
      <c r="AB50" s="127"/>
      <c r="AC50" s="127"/>
      <c r="AD50" s="127"/>
      <c r="AE50" s="127"/>
      <c r="AF50" s="127"/>
      <c r="AG50" s="127"/>
      <c r="AH50" s="127"/>
      <c r="AI50" s="127"/>
      <c r="AJ50" s="127"/>
      <c r="AK50" s="127"/>
      <c r="AL50" s="127"/>
      <c r="AM50" s="127"/>
      <c r="AO50" s="58"/>
      <c r="AP50" s="59"/>
      <c r="AQ50" s="59"/>
      <c r="AR50" s="59"/>
      <c r="AS50" s="59"/>
      <c r="AT50" s="59"/>
      <c r="AU50" s="59"/>
      <c r="AV50" s="59"/>
      <c r="AW50" s="59"/>
      <c r="AX50" s="109"/>
      <c r="AY50" s="109"/>
      <c r="AZ50" s="109"/>
      <c r="BA50" s="109"/>
      <c r="BB50" s="109"/>
      <c r="BC50" s="109"/>
      <c r="BD50" s="109"/>
      <c r="BE50" s="109"/>
      <c r="BF50" s="109"/>
    </row>
    <row r="51" spans="1:58" ht="31.5" x14ac:dyDescent="0.25">
      <c r="A51" s="127"/>
      <c r="B51" s="127"/>
      <c r="C51" s="250" t="s">
        <v>312</v>
      </c>
      <c r="D51" s="250"/>
      <c r="E51" s="250"/>
      <c r="F51" s="250"/>
      <c r="G51" s="250"/>
      <c r="H51" s="250"/>
      <c r="I51" s="250"/>
      <c r="J51" s="250"/>
      <c r="K51" s="250"/>
      <c r="L51" s="250"/>
      <c r="M51" s="250"/>
      <c r="N51" s="251" t="s">
        <v>316</v>
      </c>
      <c r="O51" s="251"/>
      <c r="P51" s="251"/>
      <c r="Q51" s="256" t="str">
        <f>Q39</f>
        <v>ENER-SW-112-172.16.4.18</v>
      </c>
      <c r="R51" s="256"/>
      <c r="S51" s="256"/>
      <c r="T51" s="256"/>
      <c r="U51" s="256"/>
      <c r="V51" s="256"/>
      <c r="W51" s="256"/>
      <c r="X51" s="256"/>
      <c r="Y51" s="256"/>
      <c r="Z51" s="127"/>
      <c r="AA51" s="127"/>
      <c r="AB51" s="127"/>
      <c r="AC51" s="127"/>
      <c r="AD51" s="127"/>
      <c r="AE51" s="127"/>
      <c r="AF51" s="127"/>
      <c r="AG51" s="127"/>
      <c r="AH51" s="127"/>
      <c r="AI51" s="127"/>
      <c r="AJ51" s="127"/>
      <c r="AK51" s="127"/>
      <c r="AL51" s="127"/>
      <c r="AM51" s="127"/>
      <c r="AO51" s="109"/>
      <c r="AP51" s="109"/>
      <c r="AQ51" s="109"/>
      <c r="AR51" s="109"/>
      <c r="AS51" s="109"/>
      <c r="AT51" s="109"/>
      <c r="AU51" s="109"/>
      <c r="AV51" s="109"/>
      <c r="AW51" s="109"/>
      <c r="AX51" s="109"/>
      <c r="AY51" s="109"/>
      <c r="AZ51" s="109"/>
      <c r="BA51" s="109"/>
      <c r="BB51" s="109"/>
      <c r="BC51" s="109"/>
      <c r="BD51" s="109"/>
      <c r="BE51" s="109"/>
      <c r="BF51" s="109"/>
    </row>
    <row r="52" spans="1:58" ht="31.5" x14ac:dyDescent="0.5">
      <c r="A52" s="112"/>
      <c r="B52" s="43"/>
      <c r="C52" s="44"/>
      <c r="D52" s="44"/>
      <c r="E52" s="44"/>
      <c r="F52" s="44"/>
      <c r="G52" s="44"/>
      <c r="H52" s="44"/>
      <c r="I52" s="44"/>
      <c r="J52" s="44"/>
      <c r="K52" s="44"/>
      <c r="L52" s="45"/>
      <c r="M52" s="44"/>
      <c r="N52" s="44"/>
      <c r="O52" s="44"/>
      <c r="P52" s="44"/>
      <c r="Q52" s="44"/>
      <c r="R52" s="46"/>
      <c r="S52" s="46"/>
      <c r="T52" s="44"/>
      <c r="U52" s="44"/>
      <c r="V52" s="44"/>
      <c r="W52" s="44"/>
      <c r="X52" s="44"/>
      <c r="Y52" s="44"/>
      <c r="Z52" s="44"/>
      <c r="AA52" s="44"/>
      <c r="AB52" s="44"/>
      <c r="AC52" s="44"/>
      <c r="AD52" s="44"/>
      <c r="AE52" s="44"/>
      <c r="AF52" s="44"/>
      <c r="AG52" s="44"/>
      <c r="AH52" s="44"/>
      <c r="AI52" s="44"/>
      <c r="AJ52" s="44"/>
      <c r="AK52" s="44"/>
      <c r="AL52" s="47"/>
      <c r="AM52" s="127"/>
      <c r="AP52" s="109"/>
      <c r="AQ52" s="109"/>
      <c r="AR52" s="109"/>
      <c r="AS52" s="109"/>
      <c r="AT52" s="109"/>
      <c r="AU52" s="109"/>
      <c r="AV52" s="109"/>
      <c r="AW52" s="109"/>
      <c r="AX52" s="109"/>
      <c r="AY52" s="109"/>
      <c r="AZ52" s="109"/>
      <c r="BA52" s="109"/>
      <c r="BB52" s="109"/>
      <c r="BC52" s="109"/>
      <c r="BD52" s="109"/>
      <c r="BE52" s="109"/>
      <c r="BF52" s="109"/>
    </row>
    <row r="53" spans="1:58" ht="16.5" thickBot="1" x14ac:dyDescent="0.3">
      <c r="A53" s="112" t="s">
        <v>313</v>
      </c>
      <c r="B53" s="48"/>
      <c r="C53" s="42"/>
      <c r="D53" s="22">
        <f>SWITCH!$H199</f>
        <v>0</v>
      </c>
      <c r="E53" s="22">
        <f>SWITCH!$H200</f>
        <v>0</v>
      </c>
      <c r="F53" s="22">
        <f>SWITCH!$H201</f>
        <v>0</v>
      </c>
      <c r="G53" s="22">
        <f>SWITCH!$H202</f>
        <v>0</v>
      </c>
      <c r="H53" s="22">
        <f>SWITCH!$H203</f>
        <v>0</v>
      </c>
      <c r="I53" s="22">
        <f>SWITCH!$H204</f>
        <v>0</v>
      </c>
      <c r="J53" s="41"/>
      <c r="K53" s="41"/>
      <c r="L53" s="22">
        <f>SWITCH!$H205</f>
        <v>0</v>
      </c>
      <c r="M53" s="22">
        <f>SWITCH!$H206</f>
        <v>0</v>
      </c>
      <c r="N53" s="22">
        <f>SWITCH!$H207</f>
        <v>0</v>
      </c>
      <c r="O53" s="22">
        <f>SWITCH!$H208</f>
        <v>0</v>
      </c>
      <c r="P53" s="22">
        <f>SWITCH!$H209</f>
        <v>0</v>
      </c>
      <c r="Q53" s="22">
        <f>SWITCH!$H210</f>
        <v>0</v>
      </c>
      <c r="R53" s="23"/>
      <c r="S53" s="42"/>
      <c r="T53" s="22">
        <f>SWITCH!$H211</f>
        <v>0</v>
      </c>
      <c r="U53" s="22">
        <f>SWITCH!$H212</f>
        <v>0</v>
      </c>
      <c r="V53" s="22">
        <f>SWITCH!$H213</f>
        <v>0</v>
      </c>
      <c r="W53" s="22">
        <f>SWITCH!$H214</f>
        <v>0</v>
      </c>
      <c r="X53" s="22">
        <f>SWITCH!$H215</f>
        <v>0</v>
      </c>
      <c r="Y53" s="22">
        <f>SWITCH!$H216</f>
        <v>0</v>
      </c>
      <c r="Z53" s="42"/>
      <c r="AA53" s="42"/>
      <c r="AB53" s="22">
        <f>SWITCH!$H217</f>
        <v>0</v>
      </c>
      <c r="AC53" s="22">
        <f>SWITCH!$H218</f>
        <v>0</v>
      </c>
      <c r="AD53" s="22">
        <f>SWITCH!$H219</f>
        <v>0</v>
      </c>
      <c r="AE53" s="22">
        <f>SWITCH!$H220</f>
        <v>0</v>
      </c>
      <c r="AF53" s="22">
        <f>SWITCH!$H221</f>
        <v>0</v>
      </c>
      <c r="AG53" s="22">
        <f>SWITCH!$H222</f>
        <v>0</v>
      </c>
      <c r="AH53" s="23"/>
      <c r="AI53" s="107"/>
      <c r="AJ53" s="107"/>
      <c r="AK53" s="42"/>
      <c r="AL53" s="49"/>
      <c r="AM53" s="127"/>
      <c r="AP53" s="109"/>
      <c r="AQ53" s="109"/>
      <c r="AR53" s="109"/>
      <c r="AS53" s="109"/>
      <c r="AT53" s="109"/>
      <c r="AU53" s="109"/>
      <c r="AV53" s="109"/>
      <c r="AW53" s="109"/>
      <c r="AX53" s="109"/>
      <c r="AY53" s="109"/>
      <c r="AZ53" s="109"/>
      <c r="BA53" s="109"/>
      <c r="BB53" s="109"/>
      <c r="BC53" s="109"/>
      <c r="BD53" s="109"/>
      <c r="BE53" s="109"/>
      <c r="BF53" s="109"/>
    </row>
    <row r="54" spans="1:58" ht="18.75" x14ac:dyDescent="0.3">
      <c r="A54" s="112" t="s">
        <v>315</v>
      </c>
      <c r="B54" s="48"/>
      <c r="C54" s="50"/>
      <c r="D54" s="24">
        <v>193</v>
      </c>
      <c r="E54" s="24">
        <v>194</v>
      </c>
      <c r="F54" s="24">
        <v>195</v>
      </c>
      <c r="G54" s="24">
        <v>196</v>
      </c>
      <c r="H54" s="24">
        <v>197</v>
      </c>
      <c r="I54" s="24">
        <v>198</v>
      </c>
      <c r="J54" s="25"/>
      <c r="K54" s="26"/>
      <c r="L54" s="27">
        <v>199</v>
      </c>
      <c r="M54" s="27">
        <v>200</v>
      </c>
      <c r="N54" s="27">
        <v>201</v>
      </c>
      <c r="O54" s="27">
        <v>202</v>
      </c>
      <c r="P54" s="27">
        <v>203</v>
      </c>
      <c r="Q54" s="27">
        <v>204</v>
      </c>
      <c r="R54" s="25"/>
      <c r="S54" s="26"/>
      <c r="T54" s="24">
        <v>205</v>
      </c>
      <c r="U54" s="24">
        <v>206</v>
      </c>
      <c r="V54" s="24">
        <v>207</v>
      </c>
      <c r="W54" s="24">
        <v>208</v>
      </c>
      <c r="X54" s="24">
        <v>209</v>
      </c>
      <c r="Y54" s="24">
        <v>210</v>
      </c>
      <c r="Z54" s="25"/>
      <c r="AA54" s="26"/>
      <c r="AB54" s="24">
        <v>211</v>
      </c>
      <c r="AC54" s="24">
        <v>212</v>
      </c>
      <c r="AD54" s="24">
        <v>213</v>
      </c>
      <c r="AE54" s="24">
        <v>214</v>
      </c>
      <c r="AF54" s="24">
        <v>215</v>
      </c>
      <c r="AG54" s="24">
        <v>216</v>
      </c>
      <c r="AH54" s="51"/>
      <c r="AI54" s="24" t="e">
        <f>SWITCH!#REF!</f>
        <v>#REF!</v>
      </c>
      <c r="AJ54" s="24" t="e">
        <f>SWITCH!#REF!</f>
        <v>#REF!</v>
      </c>
      <c r="AK54" s="25"/>
      <c r="AL54" s="242" t="s">
        <v>711</v>
      </c>
      <c r="AM54" s="127"/>
      <c r="AN54" s="113" t="s">
        <v>10</v>
      </c>
      <c r="AP54" s="109"/>
      <c r="AQ54" s="109"/>
      <c r="AR54" s="109"/>
      <c r="AS54" s="109"/>
      <c r="AT54" s="109"/>
      <c r="AU54" s="109"/>
      <c r="AV54" s="109"/>
      <c r="AW54" s="109"/>
      <c r="AX54" s="109"/>
      <c r="AY54" s="109"/>
      <c r="AZ54" s="109"/>
      <c r="BA54" s="109"/>
      <c r="BB54" s="109"/>
      <c r="BC54" s="109"/>
      <c r="BD54" s="109"/>
      <c r="BE54" s="109"/>
      <c r="BF54" s="109"/>
    </row>
    <row r="55" spans="1:58" ht="15.75" x14ac:dyDescent="0.25">
      <c r="A55" s="112" t="s">
        <v>314</v>
      </c>
      <c r="B55" s="48"/>
      <c r="C55" s="30"/>
      <c r="D55" s="28">
        <v>1</v>
      </c>
      <c r="E55" s="28">
        <v>3</v>
      </c>
      <c r="F55" s="28">
        <v>5</v>
      </c>
      <c r="G55" s="28">
        <v>7</v>
      </c>
      <c r="H55" s="28">
        <v>9</v>
      </c>
      <c r="I55" s="28">
        <v>11</v>
      </c>
      <c r="J55" s="29"/>
      <c r="K55" s="30"/>
      <c r="L55" s="31">
        <v>13</v>
      </c>
      <c r="M55" s="31">
        <v>15</v>
      </c>
      <c r="N55" s="31">
        <v>17</v>
      </c>
      <c r="O55" s="31">
        <v>19</v>
      </c>
      <c r="P55" s="31">
        <v>21</v>
      </c>
      <c r="Q55" s="31">
        <v>23</v>
      </c>
      <c r="R55" s="29"/>
      <c r="S55" s="30"/>
      <c r="T55" s="28">
        <v>25</v>
      </c>
      <c r="U55" s="28">
        <v>27</v>
      </c>
      <c r="V55" s="28">
        <v>29</v>
      </c>
      <c r="W55" s="28">
        <v>31</v>
      </c>
      <c r="X55" s="28">
        <v>33</v>
      </c>
      <c r="Y55" s="28">
        <v>35</v>
      </c>
      <c r="Z55" s="29"/>
      <c r="AA55" s="30"/>
      <c r="AB55" s="28">
        <v>37</v>
      </c>
      <c r="AC55" s="28">
        <v>39</v>
      </c>
      <c r="AD55" s="28">
        <v>41</v>
      </c>
      <c r="AE55" s="28">
        <v>43</v>
      </c>
      <c r="AF55" s="28">
        <v>45</v>
      </c>
      <c r="AG55" s="28">
        <v>47</v>
      </c>
      <c r="AH55" s="29"/>
      <c r="AI55" s="246">
        <v>49</v>
      </c>
      <c r="AJ55" s="246">
        <v>50</v>
      </c>
      <c r="AK55" s="29"/>
      <c r="AL55" s="243"/>
      <c r="AM55" s="127"/>
      <c r="AN55" s="114" t="s">
        <v>2</v>
      </c>
      <c r="AP55" s="109"/>
      <c r="AQ55" s="109"/>
      <c r="AR55" s="109"/>
      <c r="AS55" s="109"/>
      <c r="AT55" s="109"/>
      <c r="AU55" s="109"/>
      <c r="AV55" s="109"/>
      <c r="AW55" s="109"/>
      <c r="AX55" s="109"/>
      <c r="AY55" s="109"/>
      <c r="AZ55" s="109"/>
      <c r="BA55" s="109"/>
      <c r="BB55" s="109"/>
      <c r="BC55" s="109"/>
      <c r="BD55" s="109"/>
      <c r="BE55" s="109"/>
      <c r="BF55" s="109"/>
    </row>
    <row r="56" spans="1:58" ht="16.5" thickBot="1" x14ac:dyDescent="0.3">
      <c r="A56" s="112" t="s">
        <v>314</v>
      </c>
      <c r="B56" s="48"/>
      <c r="C56" s="30"/>
      <c r="D56" s="28">
        <v>2</v>
      </c>
      <c r="E56" s="28">
        <v>4</v>
      </c>
      <c r="F56" s="28">
        <v>6</v>
      </c>
      <c r="G56" s="28">
        <v>8</v>
      </c>
      <c r="H56" s="28">
        <v>10</v>
      </c>
      <c r="I56" s="28">
        <v>12</v>
      </c>
      <c r="J56" s="29"/>
      <c r="K56" s="30"/>
      <c r="L56" s="28">
        <v>14</v>
      </c>
      <c r="M56" s="28">
        <v>16</v>
      </c>
      <c r="N56" s="28">
        <v>18</v>
      </c>
      <c r="O56" s="28">
        <v>20</v>
      </c>
      <c r="P56" s="28">
        <v>22</v>
      </c>
      <c r="Q56" s="28">
        <v>24</v>
      </c>
      <c r="R56" s="29"/>
      <c r="S56" s="30"/>
      <c r="T56" s="32">
        <v>26</v>
      </c>
      <c r="U56" s="32">
        <v>28</v>
      </c>
      <c r="V56" s="32">
        <v>30</v>
      </c>
      <c r="W56" s="32">
        <v>32</v>
      </c>
      <c r="X56" s="32">
        <v>34</v>
      </c>
      <c r="Y56" s="32">
        <v>36</v>
      </c>
      <c r="Z56" s="29"/>
      <c r="AA56" s="30"/>
      <c r="AB56" s="32">
        <v>38</v>
      </c>
      <c r="AC56" s="32">
        <v>40</v>
      </c>
      <c r="AD56" s="32">
        <v>42</v>
      </c>
      <c r="AE56" s="32">
        <v>44</v>
      </c>
      <c r="AF56" s="32">
        <v>46</v>
      </c>
      <c r="AG56" s="32">
        <v>48</v>
      </c>
      <c r="AH56" s="29"/>
      <c r="AI56" s="247"/>
      <c r="AJ56" s="247"/>
      <c r="AK56" s="29"/>
      <c r="AL56" s="243"/>
      <c r="AM56" s="127"/>
      <c r="AN56" s="115" t="s">
        <v>9</v>
      </c>
      <c r="AP56" s="109"/>
      <c r="AQ56" s="109"/>
      <c r="AR56" s="109"/>
      <c r="AS56" s="109"/>
      <c r="AT56" s="109"/>
      <c r="AU56" s="109"/>
      <c r="AV56" s="109"/>
      <c r="AW56" s="109"/>
      <c r="AX56" s="109"/>
      <c r="AY56" s="109"/>
      <c r="AZ56" s="109"/>
      <c r="BA56" s="109"/>
      <c r="BB56" s="109"/>
      <c r="BC56" s="109"/>
      <c r="BD56" s="109"/>
      <c r="BE56" s="109"/>
      <c r="BF56" s="109"/>
    </row>
    <row r="57" spans="1:58" ht="19.5" thickBot="1" x14ac:dyDescent="0.35">
      <c r="A57" s="112" t="s">
        <v>315</v>
      </c>
      <c r="B57" s="48"/>
      <c r="C57" s="52"/>
      <c r="D57" s="33">
        <v>217</v>
      </c>
      <c r="E57" s="33">
        <v>218</v>
      </c>
      <c r="F57" s="33">
        <v>219</v>
      </c>
      <c r="G57" s="33">
        <v>220</v>
      </c>
      <c r="H57" s="33">
        <v>221</v>
      </c>
      <c r="I57" s="33">
        <v>222</v>
      </c>
      <c r="J57" s="34"/>
      <c r="K57" s="35"/>
      <c r="L57" s="36">
        <v>223</v>
      </c>
      <c r="M57" s="36">
        <v>224</v>
      </c>
      <c r="N57" s="36">
        <v>225</v>
      </c>
      <c r="O57" s="36">
        <v>226</v>
      </c>
      <c r="P57" s="36">
        <v>227</v>
      </c>
      <c r="Q57" s="36">
        <v>228</v>
      </c>
      <c r="R57" s="34"/>
      <c r="S57" s="35"/>
      <c r="T57" s="37">
        <v>229</v>
      </c>
      <c r="U57" s="37">
        <v>230</v>
      </c>
      <c r="V57" s="37">
        <v>231</v>
      </c>
      <c r="W57" s="37">
        <v>232</v>
      </c>
      <c r="X57" s="37">
        <v>233</v>
      </c>
      <c r="Y57" s="37">
        <v>234</v>
      </c>
      <c r="Z57" s="34"/>
      <c r="AA57" s="35"/>
      <c r="AB57" s="37">
        <v>235</v>
      </c>
      <c r="AC57" s="37">
        <v>236</v>
      </c>
      <c r="AD57" s="37">
        <v>237</v>
      </c>
      <c r="AE57" s="37">
        <v>238</v>
      </c>
      <c r="AF57" s="37">
        <v>239</v>
      </c>
      <c r="AG57" s="37">
        <v>240</v>
      </c>
      <c r="AH57" s="53"/>
      <c r="AI57" s="37"/>
      <c r="AJ57" s="37"/>
      <c r="AK57" s="34"/>
      <c r="AL57" s="243"/>
      <c r="AM57" s="127"/>
      <c r="AN57" s="116" t="s">
        <v>8</v>
      </c>
      <c r="AP57" s="109"/>
      <c r="AQ57" s="109"/>
      <c r="AR57" s="109"/>
      <c r="AS57" s="109"/>
      <c r="AT57" s="109"/>
      <c r="AU57" s="109"/>
      <c r="AV57" s="109"/>
      <c r="AW57" s="109"/>
      <c r="AX57" s="109"/>
      <c r="AY57" s="109"/>
      <c r="AZ57" s="109"/>
      <c r="BA57" s="109"/>
      <c r="BB57" s="109"/>
      <c r="BC57" s="109"/>
      <c r="BD57" s="109"/>
      <c r="BE57" s="109"/>
      <c r="BF57" s="109"/>
    </row>
    <row r="58" spans="1:58" ht="18.75" x14ac:dyDescent="0.25">
      <c r="A58" s="112" t="s">
        <v>313</v>
      </c>
      <c r="B58" s="48"/>
      <c r="C58" s="42"/>
      <c r="D58" s="22">
        <f>SWITCH!$H223</f>
        <v>0</v>
      </c>
      <c r="E58" s="22">
        <f>SWITCH!$H224</f>
        <v>0</v>
      </c>
      <c r="F58" s="22">
        <f>SWITCH!$H225</f>
        <v>0</v>
      </c>
      <c r="G58" s="22">
        <f>SWITCH!$H226</f>
        <v>0</v>
      </c>
      <c r="H58" s="22">
        <f>SWITCH!$H227</f>
        <v>0</v>
      </c>
      <c r="I58" s="22">
        <f>SWITCH!$H228</f>
        <v>0</v>
      </c>
      <c r="J58" s="42"/>
      <c r="K58" s="42"/>
      <c r="L58" s="22">
        <f>SWITCH!$H229</f>
        <v>0</v>
      </c>
      <c r="M58" s="22">
        <f>SWITCH!$H230</f>
        <v>0</v>
      </c>
      <c r="N58" s="22">
        <f>SWITCH!$H231</f>
        <v>0</v>
      </c>
      <c r="O58" s="22">
        <f>SWITCH!$H232</f>
        <v>0</v>
      </c>
      <c r="P58" s="22">
        <f>SWITCH!$H233</f>
        <v>0</v>
      </c>
      <c r="Q58" s="22">
        <f>SWITCH!$H234</f>
        <v>0</v>
      </c>
      <c r="R58" s="42"/>
      <c r="S58" s="42"/>
      <c r="T58" s="22">
        <f>SWITCH!$H235</f>
        <v>0</v>
      </c>
      <c r="U58" s="22">
        <f>SWITCH!$H236</f>
        <v>0</v>
      </c>
      <c r="V58" s="22">
        <f>SWITCH!$H237</f>
        <v>0</v>
      </c>
      <c r="W58" s="22">
        <f>SWITCH!$H238</f>
        <v>0</v>
      </c>
      <c r="X58" s="22">
        <f>SWITCH!$H239</f>
        <v>0</v>
      </c>
      <c r="Y58" s="22">
        <f>SWITCH!$H240</f>
        <v>0</v>
      </c>
      <c r="Z58" s="42"/>
      <c r="AA58" s="42"/>
      <c r="AB58" s="22">
        <f>SWITCH!$H241</f>
        <v>0</v>
      </c>
      <c r="AC58" s="22">
        <f>SWITCH!$H242</f>
        <v>0</v>
      </c>
      <c r="AD58" s="22">
        <f>SWITCH!$H243</f>
        <v>0</v>
      </c>
      <c r="AE58" s="22">
        <f>SWITCH!$H244</f>
        <v>0</v>
      </c>
      <c r="AF58" s="22">
        <f>SWITCH!$H245</f>
        <v>0</v>
      </c>
      <c r="AG58" s="22">
        <f>SWITCH!$H246</f>
        <v>0</v>
      </c>
      <c r="AH58" s="42"/>
      <c r="AI58" s="107"/>
      <c r="AJ58" s="107"/>
      <c r="AK58" s="42"/>
      <c r="AL58" s="54"/>
      <c r="AM58" s="127"/>
      <c r="AP58" s="109"/>
      <c r="AQ58" s="109"/>
      <c r="AR58" s="109"/>
      <c r="AS58" s="109"/>
      <c r="AT58" s="109"/>
      <c r="AU58" s="109"/>
      <c r="AV58" s="109"/>
      <c r="AW58" s="109"/>
      <c r="AX58" s="109"/>
      <c r="AY58" s="109"/>
      <c r="AZ58" s="109"/>
      <c r="BA58" s="109"/>
      <c r="BB58" s="109"/>
      <c r="BC58" s="109"/>
      <c r="BD58" s="109"/>
      <c r="BE58" s="109"/>
      <c r="BF58" s="109"/>
    </row>
    <row r="59" spans="1:58" ht="18.75" x14ac:dyDescent="0.25">
      <c r="A59" s="112"/>
      <c r="B59" s="55"/>
      <c r="C59" s="56"/>
      <c r="D59" s="56"/>
      <c r="E59" s="56"/>
      <c r="F59" s="56"/>
      <c r="G59" s="56"/>
      <c r="H59" s="56"/>
      <c r="I59" s="56"/>
      <c r="J59" s="56"/>
      <c r="K59" s="56"/>
      <c r="L59" s="56"/>
      <c r="M59" s="56"/>
      <c r="N59" s="56"/>
      <c r="O59" s="56"/>
      <c r="P59" s="56"/>
      <c r="Q59" s="56"/>
      <c r="R59" s="56"/>
      <c r="S59" s="56"/>
      <c r="T59" s="56"/>
      <c r="U59" s="56"/>
      <c r="V59" s="56"/>
      <c r="W59" s="56"/>
      <c r="X59" s="56"/>
      <c r="Y59" s="56"/>
      <c r="Z59" s="56"/>
      <c r="AA59" s="56"/>
      <c r="AB59" s="56"/>
      <c r="AC59" s="56"/>
      <c r="AD59" s="56"/>
      <c r="AE59" s="56"/>
      <c r="AF59" s="56"/>
      <c r="AG59" s="56"/>
      <c r="AH59" s="56"/>
      <c r="AI59" s="56"/>
      <c r="AJ59" s="56"/>
      <c r="AK59" s="56"/>
      <c r="AL59" s="57"/>
      <c r="AM59" s="127"/>
      <c r="AP59" s="109"/>
      <c r="AQ59" s="109"/>
      <c r="AR59" s="109"/>
      <c r="AS59" s="109"/>
      <c r="AT59" s="109"/>
      <c r="AU59" s="109"/>
      <c r="AV59" s="109"/>
      <c r="AW59" s="109"/>
      <c r="AX59" s="109"/>
      <c r="AY59" s="109"/>
      <c r="AZ59" s="109"/>
      <c r="BA59" s="109"/>
      <c r="BB59" s="109"/>
      <c r="BC59" s="109"/>
      <c r="BD59" s="109"/>
      <c r="BE59" s="109"/>
      <c r="BF59" s="109"/>
    </row>
    <row r="60" spans="1:58" ht="18.75" x14ac:dyDescent="0.25">
      <c r="A60" s="127"/>
      <c r="B60" s="127"/>
      <c r="C60" s="127"/>
      <c r="D60" s="127"/>
      <c r="E60" s="127"/>
      <c r="F60" s="127"/>
      <c r="G60" s="127"/>
      <c r="H60" s="127"/>
      <c r="I60" s="127"/>
      <c r="J60" s="127"/>
      <c r="K60" s="127"/>
      <c r="L60" s="127"/>
      <c r="M60" s="127"/>
      <c r="N60" s="127"/>
      <c r="O60" s="127"/>
      <c r="P60" s="127"/>
      <c r="Q60" s="127"/>
      <c r="R60" s="127"/>
      <c r="S60" s="127"/>
      <c r="T60" s="127"/>
      <c r="U60" s="127"/>
      <c r="V60" s="127"/>
      <c r="W60" s="127"/>
      <c r="X60" s="127"/>
      <c r="Y60" s="127"/>
      <c r="Z60" s="127"/>
      <c r="AA60" s="127"/>
      <c r="AB60" s="127"/>
      <c r="AC60" s="127"/>
      <c r="AD60" s="127"/>
      <c r="AE60" s="127"/>
      <c r="AF60" s="127"/>
      <c r="AG60" s="127"/>
      <c r="AH60" s="127"/>
      <c r="AI60" s="127"/>
      <c r="AJ60" s="127"/>
      <c r="AK60" s="127"/>
      <c r="AL60" s="129"/>
      <c r="AM60" s="127"/>
      <c r="AP60" s="109"/>
      <c r="AQ60" s="109"/>
      <c r="AR60" s="109"/>
      <c r="AS60" s="109"/>
      <c r="AT60" s="109"/>
      <c r="AU60" s="109"/>
      <c r="AV60" s="109"/>
      <c r="AW60" s="109"/>
      <c r="AX60" s="109"/>
      <c r="AY60" s="109"/>
      <c r="AZ60" s="109"/>
      <c r="BA60" s="109"/>
      <c r="BB60" s="109"/>
      <c r="BC60" s="109"/>
      <c r="BD60" s="109"/>
      <c r="BE60" s="109"/>
      <c r="BF60" s="109"/>
    </row>
    <row r="61" spans="1:58" ht="18.75" x14ac:dyDescent="0.25">
      <c r="D61" s="94"/>
      <c r="E61" s="94"/>
      <c r="F61" s="94"/>
      <c r="G61" s="94"/>
      <c r="H61" s="94"/>
      <c r="I61" s="94"/>
      <c r="J61" s="94"/>
      <c r="K61" s="94"/>
      <c r="L61" s="94"/>
      <c r="M61" s="94"/>
      <c r="N61" s="94"/>
      <c r="O61" s="94"/>
      <c r="P61" s="94"/>
      <c r="Q61" s="94"/>
      <c r="R61" s="94"/>
      <c r="S61" s="94"/>
      <c r="T61" s="94"/>
      <c r="U61" s="94"/>
      <c r="V61" s="94"/>
      <c r="W61" s="94"/>
      <c r="X61" s="94"/>
      <c r="Y61" s="94"/>
      <c r="Z61" s="94"/>
      <c r="AA61" s="94"/>
      <c r="AB61" s="94"/>
      <c r="AC61" s="94"/>
      <c r="AD61" s="94"/>
      <c r="AE61" s="94"/>
      <c r="AF61" s="94"/>
      <c r="AG61" s="94"/>
      <c r="AH61" s="94"/>
      <c r="AI61" s="94"/>
      <c r="AJ61" s="94"/>
      <c r="AK61" s="94"/>
      <c r="AL61" s="118"/>
      <c r="AP61" s="109"/>
      <c r="AQ61" s="109"/>
      <c r="AR61" s="109"/>
      <c r="AS61" s="109"/>
      <c r="AT61" s="109"/>
      <c r="AU61" s="109"/>
      <c r="AV61" s="109"/>
      <c r="AW61" s="109"/>
      <c r="AX61" s="109"/>
      <c r="AY61" s="109"/>
      <c r="AZ61" s="109"/>
      <c r="BA61" s="109"/>
      <c r="BB61" s="109"/>
      <c r="BC61" s="109"/>
      <c r="BD61" s="109"/>
      <c r="BE61" s="109"/>
      <c r="BF61" s="109"/>
    </row>
    <row r="62" spans="1:58" ht="18.75" x14ac:dyDescent="0.25">
      <c r="D62" s="94"/>
      <c r="E62" s="94"/>
      <c r="F62" s="94"/>
      <c r="G62" s="94"/>
      <c r="H62" s="94"/>
      <c r="I62" s="94"/>
      <c r="J62" s="94"/>
      <c r="K62" s="94"/>
      <c r="L62" s="94"/>
      <c r="M62" s="94"/>
      <c r="N62" s="94"/>
      <c r="O62" s="94"/>
      <c r="P62" s="94"/>
      <c r="Q62" s="94"/>
      <c r="R62" s="94"/>
      <c r="S62" s="94"/>
      <c r="T62" s="94"/>
      <c r="U62" s="94"/>
      <c r="V62" s="94"/>
      <c r="W62" s="94"/>
      <c r="X62" s="94"/>
      <c r="Y62" s="94"/>
      <c r="Z62" s="94"/>
      <c r="AA62" s="94"/>
      <c r="AB62" s="94"/>
      <c r="AC62" s="94"/>
      <c r="AD62" s="94"/>
      <c r="AE62" s="94"/>
      <c r="AF62" s="94"/>
      <c r="AG62" s="94"/>
      <c r="AH62" s="94"/>
      <c r="AI62" s="94"/>
      <c r="AJ62" s="94"/>
      <c r="AK62" s="94"/>
      <c r="AL62" s="118"/>
      <c r="AP62" s="109"/>
      <c r="AQ62" s="109"/>
      <c r="AR62" s="109"/>
      <c r="AS62" s="109"/>
      <c r="AT62" s="109"/>
      <c r="AU62" s="109"/>
      <c r="AV62" s="109"/>
      <c r="AW62" s="109"/>
      <c r="AX62" s="109"/>
      <c r="AY62" s="109"/>
      <c r="AZ62" s="109"/>
      <c r="BA62" s="109"/>
      <c r="BB62" s="109"/>
      <c r="BC62" s="109"/>
      <c r="BD62" s="109"/>
      <c r="BE62" s="109"/>
      <c r="BF62" s="109"/>
    </row>
    <row r="63" spans="1:58" ht="31.5" x14ac:dyDescent="0.25">
      <c r="A63" s="130"/>
      <c r="B63" s="130"/>
      <c r="C63" s="265" t="s">
        <v>312</v>
      </c>
      <c r="D63" s="265"/>
      <c r="E63" s="265"/>
      <c r="F63" s="265"/>
      <c r="G63" s="265"/>
      <c r="H63" s="265"/>
      <c r="I63" s="265"/>
      <c r="J63" s="265"/>
      <c r="K63" s="265"/>
      <c r="L63" s="265"/>
      <c r="M63" s="265"/>
      <c r="N63" s="266" t="s">
        <v>316</v>
      </c>
      <c r="O63" s="266"/>
      <c r="P63" s="266"/>
      <c r="Q63" s="267" t="str">
        <f>Q51</f>
        <v>ENER-SW-112-172.16.4.18</v>
      </c>
      <c r="R63" s="267"/>
      <c r="S63" s="267"/>
      <c r="T63" s="267"/>
      <c r="U63" s="267"/>
      <c r="V63" s="267"/>
      <c r="W63" s="267"/>
      <c r="X63" s="267"/>
      <c r="Y63" s="267"/>
      <c r="Z63" s="130"/>
      <c r="AA63" s="130"/>
      <c r="AB63" s="130"/>
      <c r="AC63" s="130"/>
      <c r="AD63" s="130"/>
      <c r="AE63" s="130"/>
      <c r="AF63" s="130"/>
      <c r="AG63" s="130"/>
      <c r="AH63" s="130"/>
      <c r="AI63" s="130"/>
      <c r="AJ63" s="130"/>
      <c r="AK63" s="130"/>
      <c r="AL63" s="130"/>
      <c r="AM63" s="130"/>
      <c r="AP63" s="109"/>
      <c r="AQ63" s="109"/>
      <c r="AR63" s="109"/>
      <c r="AS63" s="109"/>
      <c r="AT63" s="109"/>
      <c r="AU63" s="109"/>
      <c r="AV63" s="109"/>
      <c r="AW63" s="109"/>
      <c r="AX63" s="109"/>
      <c r="AY63" s="109"/>
      <c r="AZ63" s="109"/>
      <c r="BA63" s="109"/>
      <c r="BB63" s="109"/>
      <c r="BC63" s="109"/>
      <c r="BD63" s="109"/>
      <c r="BE63" s="109"/>
      <c r="BF63" s="109"/>
    </row>
    <row r="64" spans="1:58" ht="31.5" x14ac:dyDescent="0.5">
      <c r="A64" s="112"/>
      <c r="B64" s="43"/>
      <c r="C64" s="44"/>
      <c r="D64" s="44"/>
      <c r="E64" s="44"/>
      <c r="F64" s="44"/>
      <c r="G64" s="44"/>
      <c r="H64" s="44"/>
      <c r="I64" s="44"/>
      <c r="J64" s="44"/>
      <c r="K64" s="44"/>
      <c r="L64" s="45"/>
      <c r="M64" s="44"/>
      <c r="N64" s="44"/>
      <c r="O64" s="44"/>
      <c r="P64" s="44"/>
      <c r="Q64" s="44"/>
      <c r="R64" s="46"/>
      <c r="S64" s="46"/>
      <c r="T64" s="44"/>
      <c r="U64" s="44"/>
      <c r="V64" s="44"/>
      <c r="W64" s="44"/>
      <c r="X64" s="44"/>
      <c r="Y64" s="44"/>
      <c r="Z64" s="44"/>
      <c r="AA64" s="44"/>
      <c r="AB64" s="44"/>
      <c r="AC64" s="44"/>
      <c r="AD64" s="44"/>
      <c r="AE64" s="44"/>
      <c r="AF64" s="44"/>
      <c r="AG64" s="44"/>
      <c r="AH64" s="44"/>
      <c r="AI64" s="44"/>
      <c r="AJ64" s="44"/>
      <c r="AK64" s="44"/>
      <c r="AL64" s="47"/>
      <c r="AM64" s="130"/>
      <c r="AP64" s="109"/>
      <c r="AQ64" s="109"/>
      <c r="AR64" s="109"/>
      <c r="AS64" s="109"/>
      <c r="AT64" s="109"/>
      <c r="AU64" s="109"/>
      <c r="AV64" s="109"/>
      <c r="AW64" s="109"/>
      <c r="AX64" s="109"/>
      <c r="AY64" s="109"/>
      <c r="AZ64" s="109"/>
      <c r="BA64" s="109"/>
      <c r="BB64" s="109"/>
      <c r="BC64" s="109"/>
      <c r="BD64" s="109"/>
      <c r="BE64" s="109"/>
      <c r="BF64" s="109"/>
    </row>
    <row r="65" spans="1:58" ht="16.5" thickBot="1" x14ac:dyDescent="0.3">
      <c r="A65" s="112" t="s">
        <v>313</v>
      </c>
      <c r="B65" s="48"/>
      <c r="C65" s="42"/>
      <c r="D65" s="22">
        <f>SWITCH!$H247</f>
        <v>0</v>
      </c>
      <c r="E65" s="22">
        <f>SWITCH!$H248</f>
        <v>0</v>
      </c>
      <c r="F65" s="22">
        <f>SWITCH!$H249</f>
        <v>0</v>
      </c>
      <c r="G65" s="22">
        <f>SWITCH!$H250</f>
        <v>0</v>
      </c>
      <c r="H65" s="22">
        <f>SWITCH!$H251</f>
        <v>0</v>
      </c>
      <c r="I65" s="22">
        <f>SWITCH!$H252</f>
        <v>0</v>
      </c>
      <c r="J65" s="41"/>
      <c r="K65" s="41"/>
      <c r="L65" s="22">
        <f>SWITCH!$H253</f>
        <v>0</v>
      </c>
      <c r="M65" s="22">
        <f>SWITCH!$H254</f>
        <v>0</v>
      </c>
      <c r="N65" s="22">
        <f>SWITCH!$H255</f>
        <v>0</v>
      </c>
      <c r="O65" s="22">
        <f>SWITCH!$H256</f>
        <v>0</v>
      </c>
      <c r="P65" s="22">
        <f>SWITCH!$H257</f>
        <v>0</v>
      </c>
      <c r="Q65" s="22">
        <f>SWITCH!$H258</f>
        <v>0</v>
      </c>
      <c r="R65" s="23"/>
      <c r="S65" s="42"/>
      <c r="T65" s="22">
        <f>SWITCH!$H259</f>
        <v>0</v>
      </c>
      <c r="U65" s="22">
        <f>SWITCH!$H260</f>
        <v>0</v>
      </c>
      <c r="V65" s="22">
        <f>SWITCH!$H261</f>
        <v>0</v>
      </c>
      <c r="W65" s="22">
        <f>SWITCH!$H262</f>
        <v>0</v>
      </c>
      <c r="X65" s="22">
        <f>SWITCH!$H263</f>
        <v>0</v>
      </c>
      <c r="Y65" s="22">
        <f>SWITCH!$H264</f>
        <v>0</v>
      </c>
      <c r="Z65" s="42"/>
      <c r="AA65" s="42"/>
      <c r="AB65" s="22">
        <f>SWITCH!$H265</f>
        <v>0</v>
      </c>
      <c r="AC65" s="22">
        <f>SWITCH!$H266</f>
        <v>0</v>
      </c>
      <c r="AD65" s="22">
        <f>SWITCH!$H267</f>
        <v>0</v>
      </c>
      <c r="AE65" s="22">
        <f>SWITCH!$H268</f>
        <v>0</v>
      </c>
      <c r="AF65" s="22">
        <f>SWITCH!$H269</f>
        <v>0</v>
      </c>
      <c r="AG65" s="22">
        <f>SWITCH!$H270</f>
        <v>0</v>
      </c>
      <c r="AH65" s="23"/>
      <c r="AI65" s="107"/>
      <c r="AJ65" s="107"/>
      <c r="AK65" s="42"/>
      <c r="AL65" s="49"/>
      <c r="AM65" s="130"/>
      <c r="AP65" s="109"/>
      <c r="AQ65" s="109"/>
      <c r="AR65" s="109"/>
      <c r="AS65" s="109"/>
      <c r="AT65" s="109"/>
      <c r="AU65" s="109"/>
      <c r="AV65" s="109"/>
      <c r="AW65" s="109"/>
      <c r="AX65" s="109"/>
      <c r="AY65" s="109"/>
      <c r="AZ65" s="109"/>
      <c r="BA65" s="109"/>
      <c r="BB65" s="109"/>
      <c r="BC65" s="109"/>
      <c r="BD65" s="109"/>
      <c r="BE65" s="109"/>
      <c r="BF65" s="109"/>
    </row>
    <row r="66" spans="1:58" ht="18.75" x14ac:dyDescent="0.3">
      <c r="A66" s="112" t="s">
        <v>315</v>
      </c>
      <c r="B66" s="48"/>
      <c r="C66" s="50"/>
      <c r="D66" s="24">
        <v>241</v>
      </c>
      <c r="E66" s="24">
        <v>242</v>
      </c>
      <c r="F66" s="24">
        <v>243</v>
      </c>
      <c r="G66" s="24">
        <v>244</v>
      </c>
      <c r="H66" s="24">
        <v>245</v>
      </c>
      <c r="I66" s="24">
        <v>246</v>
      </c>
      <c r="J66" s="25"/>
      <c r="K66" s="26"/>
      <c r="L66" s="27">
        <v>247</v>
      </c>
      <c r="M66" s="27">
        <v>248</v>
      </c>
      <c r="N66" s="27">
        <v>249</v>
      </c>
      <c r="O66" s="27">
        <v>250</v>
      </c>
      <c r="P66" s="27">
        <v>251</v>
      </c>
      <c r="Q66" s="27">
        <v>252</v>
      </c>
      <c r="R66" s="25"/>
      <c r="S66" s="26"/>
      <c r="T66" s="24">
        <v>253</v>
      </c>
      <c r="U66" s="24">
        <v>254</v>
      </c>
      <c r="V66" s="24">
        <v>255</v>
      </c>
      <c r="W66" s="24">
        <v>256</v>
      </c>
      <c r="X66" s="24">
        <v>257</v>
      </c>
      <c r="Y66" s="24">
        <v>258</v>
      </c>
      <c r="Z66" s="25"/>
      <c r="AA66" s="26"/>
      <c r="AB66" s="24">
        <v>259</v>
      </c>
      <c r="AC66" s="24">
        <v>260</v>
      </c>
      <c r="AD66" s="24">
        <v>261</v>
      </c>
      <c r="AE66" s="24">
        <v>262</v>
      </c>
      <c r="AF66" s="24">
        <v>263</v>
      </c>
      <c r="AG66" s="24">
        <v>264</v>
      </c>
      <c r="AH66" s="51"/>
      <c r="AI66" s="24" t="e">
        <f>SWITCH!#REF!</f>
        <v>#REF!</v>
      </c>
      <c r="AJ66" s="24" t="e">
        <f>SWITCH!#REF!</f>
        <v>#REF!</v>
      </c>
      <c r="AK66" s="25"/>
      <c r="AL66" s="242" t="s">
        <v>712</v>
      </c>
      <c r="AM66" s="130"/>
      <c r="AN66" s="113" t="s">
        <v>10</v>
      </c>
    </row>
    <row r="67" spans="1:58" ht="15.75" x14ac:dyDescent="0.25">
      <c r="A67" s="112" t="s">
        <v>314</v>
      </c>
      <c r="B67" s="48"/>
      <c r="C67" s="30"/>
      <c r="D67" s="28">
        <v>1</v>
      </c>
      <c r="E67" s="28">
        <v>3</v>
      </c>
      <c r="F67" s="28">
        <v>5</v>
      </c>
      <c r="G67" s="28">
        <v>7</v>
      </c>
      <c r="H67" s="28">
        <v>9</v>
      </c>
      <c r="I67" s="28">
        <v>11</v>
      </c>
      <c r="J67" s="29"/>
      <c r="K67" s="30"/>
      <c r="L67" s="31">
        <v>13</v>
      </c>
      <c r="M67" s="31">
        <v>15</v>
      </c>
      <c r="N67" s="31">
        <v>17</v>
      </c>
      <c r="O67" s="31">
        <v>19</v>
      </c>
      <c r="P67" s="31">
        <v>21</v>
      </c>
      <c r="Q67" s="31">
        <v>23</v>
      </c>
      <c r="R67" s="29"/>
      <c r="S67" s="30"/>
      <c r="T67" s="28">
        <v>25</v>
      </c>
      <c r="U67" s="28">
        <v>27</v>
      </c>
      <c r="V67" s="28">
        <v>29</v>
      </c>
      <c r="W67" s="28">
        <v>31</v>
      </c>
      <c r="X67" s="28">
        <v>33</v>
      </c>
      <c r="Y67" s="28">
        <v>35</v>
      </c>
      <c r="Z67" s="29"/>
      <c r="AA67" s="30"/>
      <c r="AB67" s="28">
        <v>37</v>
      </c>
      <c r="AC67" s="28">
        <v>39</v>
      </c>
      <c r="AD67" s="28">
        <v>41</v>
      </c>
      <c r="AE67" s="28">
        <v>43</v>
      </c>
      <c r="AF67" s="28">
        <v>45</v>
      </c>
      <c r="AG67" s="28">
        <v>47</v>
      </c>
      <c r="AH67" s="29"/>
      <c r="AI67" s="246">
        <v>49</v>
      </c>
      <c r="AJ67" s="246">
        <v>50</v>
      </c>
      <c r="AK67" s="29"/>
      <c r="AL67" s="243"/>
      <c r="AM67" s="130"/>
      <c r="AN67" s="114" t="s">
        <v>2</v>
      </c>
    </row>
    <row r="68" spans="1:58" ht="16.5" thickBot="1" x14ac:dyDescent="0.3">
      <c r="A68" s="112" t="s">
        <v>314</v>
      </c>
      <c r="B68" s="48"/>
      <c r="C68" s="30"/>
      <c r="D68" s="28">
        <v>2</v>
      </c>
      <c r="E68" s="28">
        <v>4</v>
      </c>
      <c r="F68" s="28">
        <v>6</v>
      </c>
      <c r="G68" s="28">
        <v>8</v>
      </c>
      <c r="H68" s="28">
        <v>10</v>
      </c>
      <c r="I68" s="28">
        <v>12</v>
      </c>
      <c r="J68" s="29"/>
      <c r="K68" s="30"/>
      <c r="L68" s="28">
        <v>14</v>
      </c>
      <c r="M68" s="28">
        <v>16</v>
      </c>
      <c r="N68" s="28">
        <v>18</v>
      </c>
      <c r="O68" s="28">
        <v>20</v>
      </c>
      <c r="P68" s="28">
        <v>22</v>
      </c>
      <c r="Q68" s="28">
        <v>24</v>
      </c>
      <c r="R68" s="29"/>
      <c r="S68" s="30"/>
      <c r="T68" s="32">
        <v>26</v>
      </c>
      <c r="U68" s="32">
        <v>28</v>
      </c>
      <c r="V68" s="32">
        <v>30</v>
      </c>
      <c r="W68" s="32">
        <v>32</v>
      </c>
      <c r="X68" s="32">
        <v>34</v>
      </c>
      <c r="Y68" s="32">
        <v>36</v>
      </c>
      <c r="Z68" s="29"/>
      <c r="AA68" s="30"/>
      <c r="AB68" s="32">
        <v>38</v>
      </c>
      <c r="AC68" s="32">
        <v>40</v>
      </c>
      <c r="AD68" s="32">
        <v>42</v>
      </c>
      <c r="AE68" s="32">
        <v>44</v>
      </c>
      <c r="AF68" s="32">
        <v>46</v>
      </c>
      <c r="AG68" s="32">
        <v>48</v>
      </c>
      <c r="AH68" s="29"/>
      <c r="AI68" s="247"/>
      <c r="AJ68" s="247"/>
      <c r="AK68" s="29"/>
      <c r="AL68" s="243"/>
      <c r="AM68" s="130"/>
      <c r="AN68" s="115" t="s">
        <v>9</v>
      </c>
    </row>
    <row r="69" spans="1:58" ht="19.5" thickBot="1" x14ac:dyDescent="0.35">
      <c r="A69" s="112" t="s">
        <v>315</v>
      </c>
      <c r="B69" s="48"/>
      <c r="C69" s="52"/>
      <c r="D69" s="33">
        <v>265</v>
      </c>
      <c r="E69" s="33">
        <v>266</v>
      </c>
      <c r="F69" s="33">
        <v>267</v>
      </c>
      <c r="G69" s="33">
        <v>268</v>
      </c>
      <c r="H69" s="33">
        <v>269</v>
      </c>
      <c r="I69" s="33">
        <v>270</v>
      </c>
      <c r="J69" s="34"/>
      <c r="K69" s="35"/>
      <c r="L69" s="36">
        <v>271</v>
      </c>
      <c r="M69" s="36">
        <v>272</v>
      </c>
      <c r="N69" s="36">
        <v>273</v>
      </c>
      <c r="O69" s="36">
        <v>274</v>
      </c>
      <c r="P69" s="36">
        <v>275</v>
      </c>
      <c r="Q69" s="36">
        <v>276</v>
      </c>
      <c r="R69" s="34"/>
      <c r="S69" s="35"/>
      <c r="T69" s="37">
        <v>277</v>
      </c>
      <c r="U69" s="37">
        <v>278</v>
      </c>
      <c r="V69" s="37">
        <v>279</v>
      </c>
      <c r="W69" s="37">
        <v>280</v>
      </c>
      <c r="X69" s="37">
        <v>281</v>
      </c>
      <c r="Y69" s="37">
        <v>282</v>
      </c>
      <c r="Z69" s="34"/>
      <c r="AA69" s="35"/>
      <c r="AB69" s="37">
        <v>283</v>
      </c>
      <c r="AC69" s="37">
        <v>284</v>
      </c>
      <c r="AD69" s="37">
        <v>285</v>
      </c>
      <c r="AE69" s="37">
        <v>286</v>
      </c>
      <c r="AF69" s="37">
        <v>287</v>
      </c>
      <c r="AG69" s="37">
        <v>288</v>
      </c>
      <c r="AH69" s="53"/>
      <c r="AI69" s="37"/>
      <c r="AJ69" s="37"/>
      <c r="AK69" s="34"/>
      <c r="AL69" s="243"/>
      <c r="AM69" s="130"/>
      <c r="AN69" s="116" t="s">
        <v>8</v>
      </c>
    </row>
    <row r="70" spans="1:58" ht="18.75" x14ac:dyDescent="0.25">
      <c r="A70" s="112" t="s">
        <v>313</v>
      </c>
      <c r="B70" s="48"/>
      <c r="C70" s="42"/>
      <c r="D70" s="22">
        <f>SWITCH!$H271</f>
        <v>0</v>
      </c>
      <c r="E70" s="22">
        <f>SWITCH!$H272</f>
        <v>0</v>
      </c>
      <c r="F70" s="22">
        <f>SWITCH!$H273</f>
        <v>0</v>
      </c>
      <c r="G70" s="22">
        <f>SWITCH!$H274</f>
        <v>0</v>
      </c>
      <c r="H70" s="22">
        <f>SWITCH!$H275</f>
        <v>0</v>
      </c>
      <c r="I70" s="22">
        <f>SWITCH!$H276</f>
        <v>0</v>
      </c>
      <c r="J70" s="42"/>
      <c r="K70" s="42"/>
      <c r="L70" s="22">
        <f>SWITCH!$H277</f>
        <v>0</v>
      </c>
      <c r="M70" s="22">
        <f>SWITCH!$H278</f>
        <v>0</v>
      </c>
      <c r="N70" s="22">
        <f>SWITCH!$H279</f>
        <v>0</v>
      </c>
      <c r="O70" s="22">
        <f>SWITCH!$H280</f>
        <v>0</v>
      </c>
      <c r="P70" s="22">
        <f>SWITCH!$H281</f>
        <v>0</v>
      </c>
      <c r="Q70" s="22">
        <f>SWITCH!$H282</f>
        <v>0</v>
      </c>
      <c r="R70" s="42"/>
      <c r="S70" s="42"/>
      <c r="T70" s="22">
        <f>SWITCH!$H283</f>
        <v>0</v>
      </c>
      <c r="U70" s="22">
        <f>SWITCH!$H284</f>
        <v>0</v>
      </c>
      <c r="V70" s="22">
        <f>SWITCH!$H285</f>
        <v>0</v>
      </c>
      <c r="W70" s="22">
        <f>SWITCH!$H286</f>
        <v>0</v>
      </c>
      <c r="X70" s="22">
        <f>SWITCH!$H287</f>
        <v>0</v>
      </c>
      <c r="Y70" s="22">
        <f>SWITCH!$H288</f>
        <v>0</v>
      </c>
      <c r="Z70" s="42"/>
      <c r="AA70" s="42"/>
      <c r="AB70" s="22">
        <f>SWITCH!$H289</f>
        <v>0</v>
      </c>
      <c r="AC70" s="22">
        <f>SWITCH!$H290</f>
        <v>0</v>
      </c>
      <c r="AD70" s="22">
        <f>SWITCH!$H291</f>
        <v>0</v>
      </c>
      <c r="AE70" s="22">
        <f>SWITCH!$H292</f>
        <v>0</v>
      </c>
      <c r="AF70" s="22">
        <f>SWITCH!$H293</f>
        <v>0</v>
      </c>
      <c r="AG70" s="22">
        <f>SWITCH!$H294</f>
        <v>0</v>
      </c>
      <c r="AH70" s="42"/>
      <c r="AI70" s="107"/>
      <c r="AJ70" s="107"/>
      <c r="AK70" s="42"/>
      <c r="AL70" s="54"/>
      <c r="AM70" s="130"/>
    </row>
    <row r="71" spans="1:58" ht="18.75" x14ac:dyDescent="0.25">
      <c r="A71" s="112"/>
      <c r="B71" s="55"/>
      <c r="C71" s="56"/>
      <c r="D71" s="56"/>
      <c r="E71" s="56"/>
      <c r="F71" s="56"/>
      <c r="G71" s="56"/>
      <c r="H71" s="56"/>
      <c r="I71" s="56"/>
      <c r="J71" s="56"/>
      <c r="K71" s="56"/>
      <c r="L71" s="56"/>
      <c r="M71" s="56"/>
      <c r="N71" s="56"/>
      <c r="O71" s="56"/>
      <c r="P71" s="56"/>
      <c r="Q71" s="56"/>
      <c r="R71" s="56"/>
      <c r="S71" s="56"/>
      <c r="T71" s="56"/>
      <c r="U71" s="56"/>
      <c r="V71" s="56"/>
      <c r="W71" s="56"/>
      <c r="X71" s="56"/>
      <c r="Y71" s="56"/>
      <c r="Z71" s="56"/>
      <c r="AA71" s="56"/>
      <c r="AB71" s="56"/>
      <c r="AC71" s="56"/>
      <c r="AD71" s="56"/>
      <c r="AE71" s="56"/>
      <c r="AF71" s="56"/>
      <c r="AG71" s="56"/>
      <c r="AH71" s="56"/>
      <c r="AI71" s="56"/>
      <c r="AJ71" s="56"/>
      <c r="AK71" s="56"/>
      <c r="AL71" s="57"/>
      <c r="AM71" s="130"/>
    </row>
    <row r="72" spans="1:58" ht="18.75" x14ac:dyDescent="0.25">
      <c r="A72" s="130"/>
      <c r="B72" s="130"/>
      <c r="C72" s="130"/>
      <c r="D72" s="130"/>
      <c r="E72" s="130"/>
      <c r="F72" s="130"/>
      <c r="G72" s="130"/>
      <c r="H72" s="130"/>
      <c r="I72" s="130"/>
      <c r="J72" s="130"/>
      <c r="K72" s="130"/>
      <c r="L72" s="130"/>
      <c r="M72" s="130"/>
      <c r="N72" s="130"/>
      <c r="O72" s="130"/>
      <c r="P72" s="130"/>
      <c r="Q72" s="130"/>
      <c r="R72" s="130"/>
      <c r="S72" s="130"/>
      <c r="T72" s="130"/>
      <c r="U72" s="130"/>
      <c r="V72" s="130"/>
      <c r="W72" s="130"/>
      <c r="X72" s="130"/>
      <c r="Y72" s="130"/>
      <c r="Z72" s="130"/>
      <c r="AA72" s="130"/>
      <c r="AB72" s="130"/>
      <c r="AC72" s="130"/>
      <c r="AD72" s="130"/>
      <c r="AE72" s="130"/>
      <c r="AF72" s="130"/>
      <c r="AG72" s="130"/>
      <c r="AH72" s="130"/>
      <c r="AI72" s="130"/>
      <c r="AJ72" s="130"/>
      <c r="AK72" s="130"/>
      <c r="AL72" s="131"/>
      <c r="AM72" s="130"/>
    </row>
    <row r="73" spans="1:58" x14ac:dyDescent="0.25">
      <c r="AL73" s="121"/>
    </row>
    <row r="74" spans="1:58" x14ac:dyDescent="0.25">
      <c r="AL74" s="121"/>
    </row>
    <row r="75" spans="1:58" ht="31.5" x14ac:dyDescent="0.25">
      <c r="A75" s="132"/>
      <c r="B75" s="132"/>
      <c r="C75" s="270" t="s">
        <v>312</v>
      </c>
      <c r="D75" s="270"/>
      <c r="E75" s="270"/>
      <c r="F75" s="270"/>
      <c r="G75" s="270"/>
      <c r="H75" s="270"/>
      <c r="I75" s="270"/>
      <c r="J75" s="270"/>
      <c r="K75" s="270"/>
      <c r="L75" s="270"/>
      <c r="M75" s="270"/>
      <c r="N75" s="271" t="s">
        <v>316</v>
      </c>
      <c r="O75" s="271"/>
      <c r="P75" s="271"/>
      <c r="Q75" s="272" t="str">
        <f>Q63</f>
        <v>ENER-SW-112-172.16.4.18</v>
      </c>
      <c r="R75" s="272"/>
      <c r="S75" s="272"/>
      <c r="T75" s="272"/>
      <c r="U75" s="272"/>
      <c r="V75" s="272"/>
      <c r="W75" s="272"/>
      <c r="X75" s="272"/>
      <c r="Y75" s="272"/>
      <c r="Z75" s="132"/>
      <c r="AA75" s="132"/>
      <c r="AB75" s="132"/>
      <c r="AC75" s="132"/>
      <c r="AD75" s="132"/>
      <c r="AE75" s="132"/>
      <c r="AF75" s="132"/>
      <c r="AG75" s="132"/>
      <c r="AH75" s="132"/>
      <c r="AI75" s="132"/>
      <c r="AJ75" s="132"/>
      <c r="AK75" s="132"/>
      <c r="AL75" s="132"/>
      <c r="AM75" s="132"/>
    </row>
    <row r="76" spans="1:58" ht="31.5" x14ac:dyDescent="0.5">
      <c r="A76" s="112"/>
      <c r="B76" s="43"/>
      <c r="C76" s="44"/>
      <c r="D76" s="44"/>
      <c r="E76" s="44"/>
      <c r="F76" s="44"/>
      <c r="G76" s="44"/>
      <c r="H76" s="44"/>
      <c r="I76" s="44"/>
      <c r="J76" s="44"/>
      <c r="K76" s="44"/>
      <c r="L76" s="45"/>
      <c r="M76" s="44"/>
      <c r="N76" s="44"/>
      <c r="O76" s="44"/>
      <c r="P76" s="44"/>
      <c r="Q76" s="44"/>
      <c r="R76" s="46"/>
      <c r="S76" s="46"/>
      <c r="T76" s="44"/>
      <c r="U76" s="44"/>
      <c r="V76" s="44"/>
      <c r="W76" s="44"/>
      <c r="X76" s="44"/>
      <c r="Y76" s="44"/>
      <c r="Z76" s="44"/>
      <c r="AA76" s="44"/>
      <c r="AB76" s="44"/>
      <c r="AC76" s="44"/>
      <c r="AD76" s="44"/>
      <c r="AE76" s="44"/>
      <c r="AF76" s="44"/>
      <c r="AG76" s="44"/>
      <c r="AH76" s="44"/>
      <c r="AI76" s="44"/>
      <c r="AJ76" s="44"/>
      <c r="AK76" s="44"/>
      <c r="AL76" s="47"/>
      <c r="AM76" s="132"/>
    </row>
    <row r="77" spans="1:58" ht="16.5" thickBot="1" x14ac:dyDescent="0.3">
      <c r="A77" s="112" t="s">
        <v>313</v>
      </c>
      <c r="B77" s="48"/>
      <c r="C77" s="42"/>
      <c r="D77" s="22">
        <f>SWITCH!$H295</f>
        <v>0</v>
      </c>
      <c r="E77" s="22">
        <f>SWITCH!$H296</f>
        <v>0</v>
      </c>
      <c r="F77" s="22">
        <f>SWITCH!$H297</f>
        <v>0</v>
      </c>
      <c r="G77" s="22">
        <f>SWITCH!$H298</f>
        <v>0</v>
      </c>
      <c r="H77" s="22">
        <f>SWITCH!$H299</f>
        <v>0</v>
      </c>
      <c r="I77" s="22">
        <f>SWITCH!$H300</f>
        <v>0</v>
      </c>
      <c r="J77" s="41"/>
      <c r="K77" s="41"/>
      <c r="L77" s="22">
        <f>SWITCH!$H301</f>
        <v>0</v>
      </c>
      <c r="M77" s="22">
        <f>SWITCH!$H302</f>
        <v>0</v>
      </c>
      <c r="N77" s="22">
        <f>SWITCH!$H303</f>
        <v>0</v>
      </c>
      <c r="O77" s="22">
        <f>SWITCH!$H304</f>
        <v>0</v>
      </c>
      <c r="P77" s="22">
        <f>SWITCH!$H305</f>
        <v>0</v>
      </c>
      <c r="Q77" s="22">
        <f>SWITCH!$H306</f>
        <v>0</v>
      </c>
      <c r="R77" s="23"/>
      <c r="S77" s="42"/>
      <c r="T77" s="22">
        <f>SWITCH!$H307</f>
        <v>0</v>
      </c>
      <c r="U77" s="22">
        <f>SWITCH!$H308</f>
        <v>0</v>
      </c>
      <c r="V77" s="22">
        <f>SWITCH!$H309</f>
        <v>0</v>
      </c>
      <c r="W77" s="22">
        <f>SWITCH!$H310</f>
        <v>0</v>
      </c>
      <c r="X77" s="22">
        <f>SWITCH!$H311</f>
        <v>0</v>
      </c>
      <c r="Y77" s="22">
        <f>SWITCH!$H312</f>
        <v>0</v>
      </c>
      <c r="Z77" s="42"/>
      <c r="AA77" s="42"/>
      <c r="AB77" s="22">
        <f>SWITCH!$H313</f>
        <v>0</v>
      </c>
      <c r="AC77" s="22">
        <f>SWITCH!$H314</f>
        <v>0</v>
      </c>
      <c r="AD77" s="22">
        <f>SWITCH!$H315</f>
        <v>0</v>
      </c>
      <c r="AE77" s="22">
        <f>SWITCH!$H316</f>
        <v>0</v>
      </c>
      <c r="AF77" s="22">
        <f>SWITCH!$H317</f>
        <v>0</v>
      </c>
      <c r="AG77" s="22">
        <f>SWITCH!$H318</f>
        <v>0</v>
      </c>
      <c r="AH77" s="23"/>
      <c r="AI77" s="107"/>
      <c r="AJ77" s="107"/>
      <c r="AK77" s="42"/>
      <c r="AL77" s="49"/>
      <c r="AM77" s="132"/>
    </row>
    <row r="78" spans="1:58" ht="18.75" x14ac:dyDescent="0.3">
      <c r="A78" s="112" t="s">
        <v>315</v>
      </c>
      <c r="B78" s="48"/>
      <c r="C78" s="50"/>
      <c r="D78" s="24">
        <v>289</v>
      </c>
      <c r="E78" s="24">
        <v>290</v>
      </c>
      <c r="F78" s="24">
        <v>291</v>
      </c>
      <c r="G78" s="24">
        <v>292</v>
      </c>
      <c r="H78" s="24">
        <v>293</v>
      </c>
      <c r="I78" s="24">
        <v>294</v>
      </c>
      <c r="J78" s="25"/>
      <c r="K78" s="26"/>
      <c r="L78" s="27">
        <v>295</v>
      </c>
      <c r="M78" s="27">
        <v>296</v>
      </c>
      <c r="N78" s="27">
        <v>297</v>
      </c>
      <c r="O78" s="27">
        <v>298</v>
      </c>
      <c r="P78" s="27">
        <v>299</v>
      </c>
      <c r="Q78" s="27">
        <v>300</v>
      </c>
      <c r="R78" s="25"/>
      <c r="S78" s="26"/>
      <c r="T78" s="24">
        <v>301</v>
      </c>
      <c r="U78" s="24">
        <v>302</v>
      </c>
      <c r="V78" s="24">
        <v>303</v>
      </c>
      <c r="W78" s="24">
        <v>304</v>
      </c>
      <c r="X78" s="24">
        <v>305</v>
      </c>
      <c r="Y78" s="24">
        <v>306</v>
      </c>
      <c r="Z78" s="25"/>
      <c r="AA78" s="26"/>
      <c r="AB78" s="24">
        <v>307</v>
      </c>
      <c r="AC78" s="24">
        <v>308</v>
      </c>
      <c r="AD78" s="24">
        <v>309</v>
      </c>
      <c r="AE78" s="24">
        <v>310</v>
      </c>
      <c r="AF78" s="24">
        <v>311</v>
      </c>
      <c r="AG78" s="24">
        <v>312</v>
      </c>
      <c r="AH78" s="51"/>
      <c r="AI78" s="24" t="e">
        <f>SWITCH!#REF!</f>
        <v>#REF!</v>
      </c>
      <c r="AJ78" s="24" t="e">
        <f>SWITCH!#REF!</f>
        <v>#REF!</v>
      </c>
      <c r="AK78" s="25"/>
      <c r="AL78" s="242" t="s">
        <v>713</v>
      </c>
      <c r="AM78" s="132"/>
      <c r="AN78" s="113" t="s">
        <v>10</v>
      </c>
    </row>
    <row r="79" spans="1:58" ht="15.75" x14ac:dyDescent="0.25">
      <c r="A79" s="112" t="s">
        <v>314</v>
      </c>
      <c r="B79" s="48"/>
      <c r="C79" s="30"/>
      <c r="D79" s="28">
        <v>1</v>
      </c>
      <c r="E79" s="28">
        <v>3</v>
      </c>
      <c r="F79" s="28">
        <v>5</v>
      </c>
      <c r="G79" s="28">
        <v>7</v>
      </c>
      <c r="H79" s="28">
        <v>9</v>
      </c>
      <c r="I79" s="28">
        <v>11</v>
      </c>
      <c r="J79" s="29"/>
      <c r="K79" s="30"/>
      <c r="L79" s="31">
        <v>13</v>
      </c>
      <c r="M79" s="31">
        <v>15</v>
      </c>
      <c r="N79" s="31">
        <v>17</v>
      </c>
      <c r="O79" s="31">
        <v>19</v>
      </c>
      <c r="P79" s="31">
        <v>21</v>
      </c>
      <c r="Q79" s="31">
        <v>23</v>
      </c>
      <c r="R79" s="29"/>
      <c r="S79" s="30"/>
      <c r="T79" s="28">
        <v>25</v>
      </c>
      <c r="U79" s="28">
        <v>27</v>
      </c>
      <c r="V79" s="28">
        <v>29</v>
      </c>
      <c r="W79" s="28">
        <v>31</v>
      </c>
      <c r="X79" s="28">
        <v>33</v>
      </c>
      <c r="Y79" s="28">
        <v>35</v>
      </c>
      <c r="Z79" s="29"/>
      <c r="AA79" s="30"/>
      <c r="AB79" s="28">
        <v>37</v>
      </c>
      <c r="AC79" s="28">
        <v>39</v>
      </c>
      <c r="AD79" s="28">
        <v>41</v>
      </c>
      <c r="AE79" s="28">
        <v>43</v>
      </c>
      <c r="AF79" s="28">
        <v>45</v>
      </c>
      <c r="AG79" s="28">
        <v>47</v>
      </c>
      <c r="AH79" s="29"/>
      <c r="AI79" s="246">
        <v>49</v>
      </c>
      <c r="AJ79" s="246">
        <v>50</v>
      </c>
      <c r="AK79" s="29"/>
      <c r="AL79" s="243"/>
      <c r="AM79" s="132"/>
      <c r="AN79" s="114" t="s">
        <v>2</v>
      </c>
    </row>
    <row r="80" spans="1:58" ht="16.5" thickBot="1" x14ac:dyDescent="0.3">
      <c r="A80" s="112" t="s">
        <v>314</v>
      </c>
      <c r="B80" s="48"/>
      <c r="C80" s="30"/>
      <c r="D80" s="28">
        <v>2</v>
      </c>
      <c r="E80" s="28">
        <v>4</v>
      </c>
      <c r="F80" s="28">
        <v>6</v>
      </c>
      <c r="G80" s="28">
        <v>8</v>
      </c>
      <c r="H80" s="28">
        <v>10</v>
      </c>
      <c r="I80" s="28">
        <v>12</v>
      </c>
      <c r="J80" s="29"/>
      <c r="K80" s="30"/>
      <c r="L80" s="28">
        <v>14</v>
      </c>
      <c r="M80" s="28">
        <v>16</v>
      </c>
      <c r="N80" s="28">
        <v>18</v>
      </c>
      <c r="O80" s="28">
        <v>20</v>
      </c>
      <c r="P80" s="28">
        <v>22</v>
      </c>
      <c r="Q80" s="28">
        <v>24</v>
      </c>
      <c r="R80" s="29"/>
      <c r="S80" s="30"/>
      <c r="T80" s="32">
        <v>26</v>
      </c>
      <c r="U80" s="32">
        <v>28</v>
      </c>
      <c r="V80" s="32">
        <v>30</v>
      </c>
      <c r="W80" s="32">
        <v>32</v>
      </c>
      <c r="X80" s="32">
        <v>34</v>
      </c>
      <c r="Y80" s="32">
        <v>36</v>
      </c>
      <c r="Z80" s="29"/>
      <c r="AA80" s="30"/>
      <c r="AB80" s="32">
        <v>38</v>
      </c>
      <c r="AC80" s="32">
        <v>40</v>
      </c>
      <c r="AD80" s="32">
        <v>42</v>
      </c>
      <c r="AE80" s="32">
        <v>44</v>
      </c>
      <c r="AF80" s="32">
        <v>46</v>
      </c>
      <c r="AG80" s="32">
        <v>48</v>
      </c>
      <c r="AH80" s="29"/>
      <c r="AI80" s="247"/>
      <c r="AJ80" s="247"/>
      <c r="AK80" s="29"/>
      <c r="AL80" s="243"/>
      <c r="AM80" s="132"/>
      <c r="AN80" s="115" t="s">
        <v>9</v>
      </c>
    </row>
    <row r="81" spans="1:43" ht="19.5" thickBot="1" x14ac:dyDescent="0.35">
      <c r="A81" s="112" t="s">
        <v>315</v>
      </c>
      <c r="B81" s="48"/>
      <c r="C81" s="52"/>
      <c r="D81" s="33">
        <v>313</v>
      </c>
      <c r="E81" s="33">
        <v>314</v>
      </c>
      <c r="F81" s="33">
        <v>315</v>
      </c>
      <c r="G81" s="33">
        <v>316</v>
      </c>
      <c r="H81" s="33">
        <v>317</v>
      </c>
      <c r="I81" s="33">
        <v>318</v>
      </c>
      <c r="J81" s="34"/>
      <c r="K81" s="35"/>
      <c r="L81" s="36">
        <v>319</v>
      </c>
      <c r="M81" s="36">
        <v>320</v>
      </c>
      <c r="N81" s="36">
        <v>321</v>
      </c>
      <c r="O81" s="36">
        <v>322</v>
      </c>
      <c r="P81" s="36">
        <v>323</v>
      </c>
      <c r="Q81" s="36">
        <v>324</v>
      </c>
      <c r="R81" s="34"/>
      <c r="S81" s="35"/>
      <c r="T81" s="37">
        <v>325</v>
      </c>
      <c r="U81" s="37">
        <v>326</v>
      </c>
      <c r="V81" s="37">
        <v>327</v>
      </c>
      <c r="W81" s="37">
        <v>328</v>
      </c>
      <c r="X81" s="37">
        <v>329</v>
      </c>
      <c r="Y81" s="37">
        <v>330</v>
      </c>
      <c r="Z81" s="34"/>
      <c r="AA81" s="35"/>
      <c r="AB81" s="37">
        <v>331</v>
      </c>
      <c r="AC81" s="37">
        <v>332</v>
      </c>
      <c r="AD81" s="37">
        <v>333</v>
      </c>
      <c r="AE81" s="37">
        <v>334</v>
      </c>
      <c r="AF81" s="37">
        <v>335</v>
      </c>
      <c r="AG81" s="37">
        <v>336</v>
      </c>
      <c r="AH81" s="53"/>
      <c r="AI81" s="37"/>
      <c r="AJ81" s="37"/>
      <c r="AK81" s="34"/>
      <c r="AL81" s="243"/>
      <c r="AM81" s="132"/>
      <c r="AN81" s="116" t="s">
        <v>8</v>
      </c>
    </row>
    <row r="82" spans="1:43" ht="18.75" x14ac:dyDescent="0.25">
      <c r="A82" s="112" t="s">
        <v>313</v>
      </c>
      <c r="B82" s="48"/>
      <c r="C82" s="42"/>
      <c r="D82" s="22">
        <f>SWITCH!$H319</f>
        <v>0</v>
      </c>
      <c r="E82" s="22">
        <f>SWITCH!$H320</f>
        <v>0</v>
      </c>
      <c r="F82" s="22">
        <f>SWITCH!$H321</f>
        <v>0</v>
      </c>
      <c r="G82" s="22">
        <f>SWITCH!$H322</f>
        <v>0</v>
      </c>
      <c r="H82" s="22">
        <f>SWITCH!$H323</f>
        <v>0</v>
      </c>
      <c r="I82" s="22">
        <f>SWITCH!$H324</f>
        <v>0</v>
      </c>
      <c r="J82" s="42"/>
      <c r="K82" s="42"/>
      <c r="L82" s="22">
        <f>SWITCH!$H325</f>
        <v>0</v>
      </c>
      <c r="M82" s="22">
        <f>SWITCH!$H326</f>
        <v>0</v>
      </c>
      <c r="N82" s="22">
        <f>SWITCH!$H327</f>
        <v>0</v>
      </c>
      <c r="O82" s="22">
        <f>SWITCH!$H328</f>
        <v>0</v>
      </c>
      <c r="P82" s="22">
        <f>SWITCH!$H329</f>
        <v>0</v>
      </c>
      <c r="Q82" s="22">
        <f>SWITCH!$H330</f>
        <v>0</v>
      </c>
      <c r="R82" s="42"/>
      <c r="S82" s="42"/>
      <c r="T82" s="22">
        <f>SWITCH!$H331</f>
        <v>0</v>
      </c>
      <c r="U82" s="22">
        <f>SWITCH!$H332</f>
        <v>0</v>
      </c>
      <c r="V82" s="22">
        <f>SWITCH!$H333</f>
        <v>0</v>
      </c>
      <c r="W82" s="22">
        <f>SWITCH!$H334</f>
        <v>0</v>
      </c>
      <c r="X82" s="22">
        <f>SWITCH!$H335</f>
        <v>0</v>
      </c>
      <c r="Y82" s="22">
        <f>SWITCH!$H336</f>
        <v>0</v>
      </c>
      <c r="Z82" s="42"/>
      <c r="AA82" s="42"/>
      <c r="AB82" s="22">
        <f>SWITCH!$H337</f>
        <v>0</v>
      </c>
      <c r="AC82" s="22">
        <f>SWITCH!$H338</f>
        <v>0</v>
      </c>
      <c r="AD82" s="22">
        <f>SWITCH!$H339</f>
        <v>0</v>
      </c>
      <c r="AE82" s="22">
        <f>SWITCH!$H340</f>
        <v>0</v>
      </c>
      <c r="AF82" s="22">
        <f>SWITCH!$H341</f>
        <v>0</v>
      </c>
      <c r="AG82" s="22">
        <f>SWITCH!$H342</f>
        <v>0</v>
      </c>
      <c r="AH82" s="42"/>
      <c r="AI82" s="107"/>
      <c r="AJ82" s="107"/>
      <c r="AK82" s="42"/>
      <c r="AL82" s="54"/>
      <c r="AM82" s="132"/>
    </row>
    <row r="83" spans="1:43" ht="18.75" x14ac:dyDescent="0.25">
      <c r="A83" s="112"/>
      <c r="B83" s="55"/>
      <c r="C83" s="56"/>
      <c r="D83" s="56"/>
      <c r="E83" s="56"/>
      <c r="F83" s="56"/>
      <c r="G83" s="56"/>
      <c r="H83" s="56"/>
      <c r="I83" s="56"/>
      <c r="J83" s="56"/>
      <c r="K83" s="56"/>
      <c r="L83" s="56"/>
      <c r="M83" s="56"/>
      <c r="N83" s="56"/>
      <c r="O83" s="56"/>
      <c r="P83" s="56"/>
      <c r="Q83" s="56"/>
      <c r="R83" s="56"/>
      <c r="S83" s="56"/>
      <c r="T83" s="56"/>
      <c r="U83" s="56"/>
      <c r="V83" s="56"/>
      <c r="W83" s="56"/>
      <c r="X83" s="56"/>
      <c r="Y83" s="56"/>
      <c r="Z83" s="56"/>
      <c r="AA83" s="56"/>
      <c r="AB83" s="56"/>
      <c r="AC83" s="56"/>
      <c r="AD83" s="56"/>
      <c r="AE83" s="56"/>
      <c r="AF83" s="56"/>
      <c r="AG83" s="56"/>
      <c r="AH83" s="56"/>
      <c r="AI83" s="56"/>
      <c r="AJ83" s="56"/>
      <c r="AK83" s="56"/>
      <c r="AL83" s="57"/>
      <c r="AM83" s="132"/>
    </row>
    <row r="84" spans="1:43" ht="18.75" x14ac:dyDescent="0.25">
      <c r="A84" s="132"/>
      <c r="B84" s="132"/>
      <c r="C84" s="132"/>
      <c r="D84" s="132"/>
      <c r="E84" s="132"/>
      <c r="F84" s="132"/>
      <c r="G84" s="132"/>
      <c r="H84" s="132"/>
      <c r="I84" s="132"/>
      <c r="J84" s="132"/>
      <c r="K84" s="132"/>
      <c r="L84" s="132"/>
      <c r="M84" s="132"/>
      <c r="N84" s="132"/>
      <c r="O84" s="132"/>
      <c r="P84" s="132"/>
      <c r="Q84" s="132"/>
      <c r="R84" s="132"/>
      <c r="S84" s="132"/>
      <c r="T84" s="132"/>
      <c r="U84" s="132"/>
      <c r="V84" s="132"/>
      <c r="W84" s="132"/>
      <c r="X84" s="132"/>
      <c r="Y84" s="132"/>
      <c r="Z84" s="132"/>
      <c r="AA84" s="132"/>
      <c r="AB84" s="132"/>
      <c r="AC84" s="132"/>
      <c r="AD84" s="132"/>
      <c r="AE84" s="132"/>
      <c r="AF84" s="132"/>
      <c r="AG84" s="132"/>
      <c r="AH84" s="132"/>
      <c r="AI84" s="132"/>
      <c r="AJ84" s="132"/>
      <c r="AK84" s="132"/>
      <c r="AL84" s="133"/>
      <c r="AM84" s="132"/>
    </row>
    <row r="85" spans="1:43" x14ac:dyDescent="0.25">
      <c r="B85" s="121"/>
      <c r="C85" s="121"/>
      <c r="D85" s="121"/>
      <c r="E85" s="121"/>
      <c r="F85" s="121"/>
      <c r="G85" s="121"/>
      <c r="H85" s="121"/>
      <c r="I85" s="121"/>
      <c r="AL85" s="121"/>
      <c r="AO85" s="107"/>
      <c r="AP85" s="107"/>
      <c r="AQ85" s="107"/>
    </row>
    <row r="86" spans="1:43" x14ac:dyDescent="0.25">
      <c r="B86" s="121"/>
      <c r="C86" s="121"/>
      <c r="D86" s="121"/>
      <c r="E86" s="121"/>
      <c r="F86" s="121"/>
      <c r="G86" s="121"/>
      <c r="H86" s="121"/>
      <c r="I86" s="121"/>
      <c r="AL86" s="121"/>
      <c r="AO86" s="134"/>
      <c r="AP86" s="134"/>
      <c r="AQ86" s="134"/>
    </row>
    <row r="87" spans="1:43" ht="31.5" x14ac:dyDescent="0.25">
      <c r="A87" s="135"/>
      <c r="B87" s="135"/>
      <c r="C87" s="268" t="s">
        <v>312</v>
      </c>
      <c r="D87" s="268"/>
      <c r="E87" s="268"/>
      <c r="F87" s="268"/>
      <c r="G87" s="268"/>
      <c r="H87" s="268"/>
      <c r="I87" s="268"/>
      <c r="J87" s="268"/>
      <c r="K87" s="268"/>
      <c r="L87" s="268"/>
      <c r="M87" s="268"/>
      <c r="N87" s="269" t="s">
        <v>316</v>
      </c>
      <c r="O87" s="269"/>
      <c r="P87" s="269"/>
      <c r="Q87" s="273" t="str">
        <f>Q75</f>
        <v>ENER-SW-112-172.16.4.18</v>
      </c>
      <c r="R87" s="273"/>
      <c r="S87" s="273"/>
      <c r="T87" s="273"/>
      <c r="U87" s="273"/>
      <c r="V87" s="273"/>
      <c r="W87" s="273"/>
      <c r="X87" s="273"/>
      <c r="Y87" s="273"/>
      <c r="Z87" s="135"/>
      <c r="AA87" s="135"/>
      <c r="AB87" s="135"/>
      <c r="AC87" s="135"/>
      <c r="AD87" s="135"/>
      <c r="AE87" s="135"/>
      <c r="AF87" s="135"/>
      <c r="AG87" s="135"/>
      <c r="AH87" s="135"/>
      <c r="AI87" s="135"/>
      <c r="AJ87" s="135"/>
      <c r="AK87" s="135"/>
      <c r="AL87" s="135"/>
      <c r="AM87" s="135"/>
      <c r="AO87" s="136"/>
      <c r="AP87" s="136"/>
      <c r="AQ87" s="136"/>
    </row>
    <row r="88" spans="1:43" ht="31.5" x14ac:dyDescent="0.5">
      <c r="A88" s="112"/>
      <c r="B88" s="43"/>
      <c r="C88" s="44"/>
      <c r="D88" s="44"/>
      <c r="E88" s="44"/>
      <c r="F88" s="44"/>
      <c r="G88" s="44"/>
      <c r="H88" s="44"/>
      <c r="I88" s="44"/>
      <c r="J88" s="44"/>
      <c r="K88" s="44"/>
      <c r="L88" s="45"/>
      <c r="M88" s="44"/>
      <c r="N88" s="44"/>
      <c r="O88" s="44"/>
      <c r="P88" s="44"/>
      <c r="Q88" s="44"/>
      <c r="R88" s="46"/>
      <c r="S88" s="46"/>
      <c r="T88" s="44"/>
      <c r="U88" s="44"/>
      <c r="V88" s="44"/>
      <c r="W88" s="44"/>
      <c r="X88" s="44"/>
      <c r="Y88" s="44"/>
      <c r="Z88" s="44"/>
      <c r="AA88" s="44"/>
      <c r="AB88" s="44"/>
      <c r="AC88" s="44"/>
      <c r="AD88" s="44"/>
      <c r="AE88" s="44"/>
      <c r="AF88" s="44"/>
      <c r="AG88" s="44"/>
      <c r="AH88" s="44"/>
      <c r="AI88" s="44"/>
      <c r="AJ88" s="44"/>
      <c r="AK88" s="44"/>
      <c r="AL88" s="47"/>
      <c r="AM88" s="135"/>
      <c r="AO88" s="137"/>
      <c r="AP88" s="137"/>
      <c r="AQ88" s="137"/>
    </row>
    <row r="89" spans="1:43" ht="16.5" thickBot="1" x14ac:dyDescent="0.3">
      <c r="A89" s="112" t="s">
        <v>313</v>
      </c>
      <c r="B89" s="48"/>
      <c r="C89" s="42"/>
      <c r="D89" s="22">
        <f>SWITCH!$H343</f>
        <v>0</v>
      </c>
      <c r="E89" s="22">
        <f>SWITCH!$H344</f>
        <v>0</v>
      </c>
      <c r="F89" s="22">
        <f>SWITCH!$H345</f>
        <v>0</v>
      </c>
      <c r="G89" s="22">
        <f>SWITCH!$H346</f>
        <v>0</v>
      </c>
      <c r="H89" s="22">
        <f>SWITCH!$H347</f>
        <v>0</v>
      </c>
      <c r="I89" s="22">
        <f>SWITCH!$H348</f>
        <v>0</v>
      </c>
      <c r="J89" s="41"/>
      <c r="K89" s="41"/>
      <c r="L89" s="22">
        <f>SWITCH!$H349</f>
        <v>0</v>
      </c>
      <c r="M89" s="22">
        <f>SWITCH!$H350</f>
        <v>0</v>
      </c>
      <c r="N89" s="22">
        <f>SWITCH!$H351</f>
        <v>0</v>
      </c>
      <c r="O89" s="22">
        <f>SWITCH!$H352</f>
        <v>0</v>
      </c>
      <c r="P89" s="22">
        <f>SWITCH!$H353</f>
        <v>0</v>
      </c>
      <c r="Q89" s="22">
        <f>SWITCH!$H354</f>
        <v>0</v>
      </c>
      <c r="R89" s="23"/>
      <c r="S89" s="42"/>
      <c r="T89" s="22">
        <f>SWITCH!$H355</f>
        <v>0</v>
      </c>
      <c r="U89" s="22">
        <f>SWITCH!$H356</f>
        <v>0</v>
      </c>
      <c r="V89" s="22">
        <f>SWITCH!$H357</f>
        <v>0</v>
      </c>
      <c r="W89" s="22">
        <f>SWITCH!$H358</f>
        <v>0</v>
      </c>
      <c r="X89" s="22">
        <f>SWITCH!$H359</f>
        <v>0</v>
      </c>
      <c r="Y89" s="22">
        <f>SWITCH!$H360</f>
        <v>0</v>
      </c>
      <c r="Z89" s="42"/>
      <c r="AA89" s="42"/>
      <c r="AB89" s="22">
        <f>SWITCH!$H361</f>
        <v>0</v>
      </c>
      <c r="AC89" s="22">
        <f>SWITCH!$H362</f>
        <v>0</v>
      </c>
      <c r="AD89" s="22">
        <f>SWITCH!$H363</f>
        <v>0</v>
      </c>
      <c r="AE89" s="22">
        <f>SWITCH!$H364</f>
        <v>0</v>
      </c>
      <c r="AF89" s="22">
        <f>SWITCH!$H365</f>
        <v>0</v>
      </c>
      <c r="AG89" s="22">
        <f>SWITCH!$H366</f>
        <v>0</v>
      </c>
      <c r="AH89" s="23"/>
      <c r="AI89" s="107"/>
      <c r="AJ89" s="107"/>
      <c r="AK89" s="42"/>
      <c r="AL89" s="49"/>
      <c r="AM89" s="135"/>
      <c r="AO89" s="137"/>
      <c r="AP89" s="137"/>
      <c r="AQ89" s="137"/>
    </row>
    <row r="90" spans="1:43" ht="18.75" x14ac:dyDescent="0.3">
      <c r="A90" s="112" t="s">
        <v>315</v>
      </c>
      <c r="B90" s="48"/>
      <c r="C90" s="50"/>
      <c r="D90" s="24">
        <v>337</v>
      </c>
      <c r="E90" s="24">
        <v>338</v>
      </c>
      <c r="F90" s="24">
        <v>339</v>
      </c>
      <c r="G90" s="24">
        <v>340</v>
      </c>
      <c r="H90" s="24">
        <v>341</v>
      </c>
      <c r="I90" s="24">
        <v>342</v>
      </c>
      <c r="J90" s="25"/>
      <c r="K90" s="26"/>
      <c r="L90" s="27">
        <v>343</v>
      </c>
      <c r="M90" s="27">
        <v>344</v>
      </c>
      <c r="N90" s="27">
        <v>345</v>
      </c>
      <c r="O90" s="27">
        <v>346</v>
      </c>
      <c r="P90" s="27">
        <v>347</v>
      </c>
      <c r="Q90" s="27">
        <v>348</v>
      </c>
      <c r="R90" s="25"/>
      <c r="S90" s="26"/>
      <c r="T90" s="24">
        <v>349</v>
      </c>
      <c r="U90" s="24">
        <v>350</v>
      </c>
      <c r="V90" s="24">
        <v>351</v>
      </c>
      <c r="W90" s="24">
        <v>352</v>
      </c>
      <c r="X90" s="24">
        <v>353</v>
      </c>
      <c r="Y90" s="24">
        <v>354</v>
      </c>
      <c r="Z90" s="25"/>
      <c r="AA90" s="26"/>
      <c r="AB90" s="24">
        <v>355</v>
      </c>
      <c r="AC90" s="24">
        <v>356</v>
      </c>
      <c r="AD90" s="24">
        <v>357</v>
      </c>
      <c r="AE90" s="24">
        <v>358</v>
      </c>
      <c r="AF90" s="24">
        <v>359</v>
      </c>
      <c r="AG90" s="24">
        <v>360</v>
      </c>
      <c r="AH90" s="51"/>
      <c r="AI90" s="24" t="e">
        <f>SWITCH!#REF!</f>
        <v>#REF!</v>
      </c>
      <c r="AJ90" s="24" t="e">
        <f>SWITCH!#REF!</f>
        <v>#REF!</v>
      </c>
      <c r="AK90" s="25"/>
      <c r="AL90" s="242" t="s">
        <v>714</v>
      </c>
      <c r="AM90" s="135"/>
      <c r="AN90" s="113" t="s">
        <v>10</v>
      </c>
      <c r="AO90" s="107"/>
      <c r="AP90" s="107"/>
      <c r="AQ90" s="107"/>
    </row>
    <row r="91" spans="1:43" ht="15.75" x14ac:dyDescent="0.25">
      <c r="A91" s="112" t="s">
        <v>314</v>
      </c>
      <c r="B91" s="48"/>
      <c r="C91" s="30"/>
      <c r="D91" s="28">
        <v>1</v>
      </c>
      <c r="E91" s="28">
        <v>3</v>
      </c>
      <c r="F91" s="28">
        <v>5</v>
      </c>
      <c r="G91" s="28">
        <v>7</v>
      </c>
      <c r="H91" s="28">
        <v>9</v>
      </c>
      <c r="I91" s="28">
        <v>11</v>
      </c>
      <c r="J91" s="29"/>
      <c r="K91" s="30"/>
      <c r="L91" s="31">
        <v>13</v>
      </c>
      <c r="M91" s="31">
        <v>15</v>
      </c>
      <c r="N91" s="31">
        <v>17</v>
      </c>
      <c r="O91" s="31">
        <v>19</v>
      </c>
      <c r="P91" s="31">
        <v>21</v>
      </c>
      <c r="Q91" s="31">
        <v>23</v>
      </c>
      <c r="R91" s="29"/>
      <c r="S91" s="30"/>
      <c r="T91" s="28">
        <v>25</v>
      </c>
      <c r="U91" s="28">
        <v>27</v>
      </c>
      <c r="V91" s="28">
        <v>29</v>
      </c>
      <c r="W91" s="28">
        <v>31</v>
      </c>
      <c r="X91" s="28">
        <v>33</v>
      </c>
      <c r="Y91" s="28">
        <v>35</v>
      </c>
      <c r="Z91" s="29"/>
      <c r="AA91" s="30"/>
      <c r="AB91" s="28">
        <v>37</v>
      </c>
      <c r="AC91" s="28">
        <v>39</v>
      </c>
      <c r="AD91" s="28">
        <v>41</v>
      </c>
      <c r="AE91" s="28">
        <v>43</v>
      </c>
      <c r="AF91" s="28">
        <v>45</v>
      </c>
      <c r="AG91" s="28">
        <v>47</v>
      </c>
      <c r="AH91" s="29"/>
      <c r="AI91" s="246">
        <v>49</v>
      </c>
      <c r="AJ91" s="246">
        <v>50</v>
      </c>
      <c r="AK91" s="29"/>
      <c r="AL91" s="243"/>
      <c r="AM91" s="135"/>
      <c r="AN91" s="114" t="s">
        <v>2</v>
      </c>
    </row>
    <row r="92" spans="1:43" ht="16.5" thickBot="1" x14ac:dyDescent="0.3">
      <c r="A92" s="112" t="s">
        <v>314</v>
      </c>
      <c r="B92" s="48"/>
      <c r="C92" s="30"/>
      <c r="D92" s="28">
        <v>2</v>
      </c>
      <c r="E92" s="28">
        <v>4</v>
      </c>
      <c r="F92" s="28">
        <v>6</v>
      </c>
      <c r="G92" s="28">
        <v>8</v>
      </c>
      <c r="H92" s="28">
        <v>10</v>
      </c>
      <c r="I92" s="28">
        <v>12</v>
      </c>
      <c r="J92" s="29"/>
      <c r="K92" s="30"/>
      <c r="L92" s="28">
        <v>14</v>
      </c>
      <c r="M92" s="28">
        <v>16</v>
      </c>
      <c r="N92" s="28">
        <v>18</v>
      </c>
      <c r="O92" s="28">
        <v>20</v>
      </c>
      <c r="P92" s="28">
        <v>22</v>
      </c>
      <c r="Q92" s="28">
        <v>24</v>
      </c>
      <c r="R92" s="29"/>
      <c r="S92" s="30"/>
      <c r="T92" s="32">
        <v>26</v>
      </c>
      <c r="U92" s="32">
        <v>28</v>
      </c>
      <c r="V92" s="32">
        <v>30</v>
      </c>
      <c r="W92" s="32">
        <v>32</v>
      </c>
      <c r="X92" s="32">
        <v>34</v>
      </c>
      <c r="Y92" s="32">
        <v>36</v>
      </c>
      <c r="Z92" s="29"/>
      <c r="AA92" s="30"/>
      <c r="AB92" s="32">
        <v>38</v>
      </c>
      <c r="AC92" s="32">
        <v>40</v>
      </c>
      <c r="AD92" s="32">
        <v>42</v>
      </c>
      <c r="AE92" s="32">
        <v>44</v>
      </c>
      <c r="AF92" s="32">
        <v>46</v>
      </c>
      <c r="AG92" s="32">
        <v>48</v>
      </c>
      <c r="AH92" s="29"/>
      <c r="AI92" s="247"/>
      <c r="AJ92" s="247"/>
      <c r="AK92" s="29"/>
      <c r="AL92" s="243"/>
      <c r="AM92" s="135"/>
      <c r="AN92" s="115" t="s">
        <v>9</v>
      </c>
    </row>
    <row r="93" spans="1:43" ht="19.5" thickBot="1" x14ac:dyDescent="0.35">
      <c r="A93" s="112" t="s">
        <v>315</v>
      </c>
      <c r="B93" s="48"/>
      <c r="C93" s="52"/>
      <c r="D93" s="33">
        <v>361</v>
      </c>
      <c r="E93" s="33">
        <v>362</v>
      </c>
      <c r="F93" s="33">
        <v>363</v>
      </c>
      <c r="G93" s="33">
        <v>364</v>
      </c>
      <c r="H93" s="33">
        <v>365</v>
      </c>
      <c r="I93" s="33">
        <v>366</v>
      </c>
      <c r="J93" s="34"/>
      <c r="K93" s="35"/>
      <c r="L93" s="36">
        <v>367</v>
      </c>
      <c r="M93" s="36">
        <v>368</v>
      </c>
      <c r="N93" s="36">
        <v>369</v>
      </c>
      <c r="O93" s="36">
        <v>370</v>
      </c>
      <c r="P93" s="36">
        <v>371</v>
      </c>
      <c r="Q93" s="36">
        <v>372</v>
      </c>
      <c r="R93" s="34"/>
      <c r="S93" s="35"/>
      <c r="T93" s="37">
        <v>373</v>
      </c>
      <c r="U93" s="37">
        <v>374</v>
      </c>
      <c r="V93" s="37">
        <v>375</v>
      </c>
      <c r="W93" s="37">
        <v>376</v>
      </c>
      <c r="X93" s="37">
        <v>377</v>
      </c>
      <c r="Y93" s="37">
        <v>378</v>
      </c>
      <c r="Z93" s="34"/>
      <c r="AA93" s="35"/>
      <c r="AB93" s="37">
        <v>379</v>
      </c>
      <c r="AC93" s="37">
        <v>380</v>
      </c>
      <c r="AD93" s="37">
        <v>381</v>
      </c>
      <c r="AE93" s="37">
        <v>382</v>
      </c>
      <c r="AF93" s="37">
        <v>383</v>
      </c>
      <c r="AG93" s="37">
        <v>384</v>
      </c>
      <c r="AH93" s="53"/>
      <c r="AI93" s="37"/>
      <c r="AJ93" s="37"/>
      <c r="AK93" s="34"/>
      <c r="AL93" s="243"/>
      <c r="AM93" s="135"/>
      <c r="AN93" s="116" t="s">
        <v>8</v>
      </c>
    </row>
    <row r="94" spans="1:43" ht="18.75" x14ac:dyDescent="0.25">
      <c r="A94" s="112" t="s">
        <v>313</v>
      </c>
      <c r="B94" s="48"/>
      <c r="C94" s="42"/>
      <c r="D94" s="22">
        <f>SWITCH!$H367</f>
        <v>0</v>
      </c>
      <c r="E94" s="22">
        <f>SWITCH!$H368</f>
        <v>0</v>
      </c>
      <c r="F94" s="22">
        <f>SWITCH!$H369</f>
        <v>0</v>
      </c>
      <c r="G94" s="22">
        <f>SWITCH!$H370</f>
        <v>0</v>
      </c>
      <c r="H94" s="22">
        <f>SWITCH!$H371</f>
        <v>0</v>
      </c>
      <c r="I94" s="22">
        <f>SWITCH!$H372</f>
        <v>0</v>
      </c>
      <c r="J94" s="42"/>
      <c r="K94" s="42"/>
      <c r="L94" s="22">
        <f>SWITCH!$H373</f>
        <v>0</v>
      </c>
      <c r="M94" s="22">
        <f>SWITCH!$H374</f>
        <v>0</v>
      </c>
      <c r="N94" s="22">
        <f>SWITCH!$H375</f>
        <v>0</v>
      </c>
      <c r="O94" s="22">
        <f>SWITCH!$H376</f>
        <v>0</v>
      </c>
      <c r="P94" s="22">
        <f>SWITCH!$H377</f>
        <v>0</v>
      </c>
      <c r="Q94" s="22">
        <f>SWITCH!$H378</f>
        <v>0</v>
      </c>
      <c r="R94" s="42"/>
      <c r="S94" s="42"/>
      <c r="T94" s="22">
        <f>SWITCH!$H379</f>
        <v>0</v>
      </c>
      <c r="U94" s="22">
        <f>SWITCH!$H380</f>
        <v>0</v>
      </c>
      <c r="V94" s="22">
        <f>SWITCH!$H381</f>
        <v>0</v>
      </c>
      <c r="W94" s="22">
        <f>SWITCH!$H382</f>
        <v>0</v>
      </c>
      <c r="X94" s="22">
        <f>SWITCH!$H383</f>
        <v>0</v>
      </c>
      <c r="Y94" s="22">
        <f>SWITCH!$H384</f>
        <v>0</v>
      </c>
      <c r="Z94" s="42"/>
      <c r="AA94" s="42"/>
      <c r="AB94" s="22">
        <f>SWITCH!$H385</f>
        <v>0</v>
      </c>
      <c r="AC94" s="22">
        <f>SWITCH!$H386</f>
        <v>0</v>
      </c>
      <c r="AD94" s="22">
        <f>SWITCH!$H387</f>
        <v>0</v>
      </c>
      <c r="AE94" s="22">
        <f>SWITCH!$H388</f>
        <v>0</v>
      </c>
      <c r="AF94" s="22">
        <f>SWITCH!$H389</f>
        <v>0</v>
      </c>
      <c r="AG94" s="22">
        <f>SWITCH!$H390</f>
        <v>0</v>
      </c>
      <c r="AH94" s="42"/>
      <c r="AI94" s="107"/>
      <c r="AJ94" s="107"/>
      <c r="AK94" s="42"/>
      <c r="AL94" s="54"/>
      <c r="AM94" s="135"/>
    </row>
    <row r="95" spans="1:43" ht="18.75" x14ac:dyDescent="0.25">
      <c r="A95" s="112"/>
      <c r="B95" s="55"/>
      <c r="C95" s="56"/>
      <c r="D95" s="56"/>
      <c r="E95" s="56"/>
      <c r="F95" s="56"/>
      <c r="G95" s="56"/>
      <c r="H95" s="56"/>
      <c r="I95" s="56"/>
      <c r="J95" s="56"/>
      <c r="K95" s="56"/>
      <c r="L95" s="56"/>
      <c r="M95" s="56"/>
      <c r="N95" s="56"/>
      <c r="O95" s="56"/>
      <c r="P95" s="56"/>
      <c r="Q95" s="56"/>
      <c r="R95" s="56"/>
      <c r="S95" s="56"/>
      <c r="T95" s="56"/>
      <c r="U95" s="56"/>
      <c r="V95" s="56"/>
      <c r="W95" s="56"/>
      <c r="X95" s="56"/>
      <c r="Y95" s="56"/>
      <c r="Z95" s="56"/>
      <c r="AA95" s="56"/>
      <c r="AB95" s="56"/>
      <c r="AC95" s="56"/>
      <c r="AD95" s="56"/>
      <c r="AE95" s="56"/>
      <c r="AF95" s="56"/>
      <c r="AG95" s="56"/>
      <c r="AH95" s="56"/>
      <c r="AI95" s="56"/>
      <c r="AJ95" s="56"/>
      <c r="AK95" s="56"/>
      <c r="AL95" s="57"/>
      <c r="AM95" s="135"/>
    </row>
    <row r="96" spans="1:43" ht="18.75" x14ac:dyDescent="0.25">
      <c r="A96" s="135"/>
      <c r="B96" s="135"/>
      <c r="C96" s="135"/>
      <c r="D96" s="135"/>
      <c r="E96" s="135"/>
      <c r="F96" s="135"/>
      <c r="G96" s="135"/>
      <c r="H96" s="135"/>
      <c r="I96" s="135"/>
      <c r="J96" s="135"/>
      <c r="K96" s="135"/>
      <c r="L96" s="135"/>
      <c r="M96" s="135"/>
      <c r="N96" s="135"/>
      <c r="O96" s="135"/>
      <c r="P96" s="135"/>
      <c r="Q96" s="135"/>
      <c r="R96" s="135"/>
      <c r="S96" s="135"/>
      <c r="T96" s="135"/>
      <c r="U96" s="135"/>
      <c r="V96" s="135"/>
      <c r="W96" s="135"/>
      <c r="X96" s="135"/>
      <c r="Y96" s="135"/>
      <c r="Z96" s="135"/>
      <c r="AA96" s="135"/>
      <c r="AB96" s="135"/>
      <c r="AC96" s="135"/>
      <c r="AD96" s="135"/>
      <c r="AE96" s="135"/>
      <c r="AF96" s="135"/>
      <c r="AG96" s="135"/>
      <c r="AH96" s="135"/>
      <c r="AI96" s="135"/>
      <c r="AJ96" s="135"/>
      <c r="AK96" s="135"/>
      <c r="AL96" s="138"/>
      <c r="AM96" s="135"/>
    </row>
    <row r="97" spans="1:39" x14ac:dyDescent="0.25">
      <c r="A97" s="135"/>
      <c r="B97" s="135"/>
      <c r="C97" s="135"/>
      <c r="D97" s="135"/>
      <c r="E97" s="135"/>
      <c r="F97" s="135"/>
      <c r="G97" s="135"/>
      <c r="H97" s="135"/>
      <c r="I97" s="135"/>
      <c r="J97" s="135"/>
      <c r="K97" s="135"/>
      <c r="L97" s="135"/>
      <c r="M97" s="135"/>
      <c r="N97" s="135"/>
      <c r="O97" s="135"/>
      <c r="P97" s="135"/>
      <c r="Q97" s="135"/>
      <c r="R97" s="135"/>
      <c r="S97" s="135"/>
      <c r="T97" s="135"/>
      <c r="U97" s="135"/>
      <c r="V97" s="135"/>
      <c r="W97" s="135"/>
      <c r="X97" s="135"/>
      <c r="Y97" s="135"/>
      <c r="Z97" s="135"/>
      <c r="AA97" s="135"/>
      <c r="AB97" s="135"/>
      <c r="AC97" s="135"/>
      <c r="AD97" s="135"/>
      <c r="AE97" s="135"/>
      <c r="AF97" s="135"/>
      <c r="AG97" s="135"/>
      <c r="AH97" s="135"/>
      <c r="AI97" s="135"/>
      <c r="AJ97" s="135"/>
      <c r="AK97" s="135"/>
      <c r="AL97" s="135"/>
      <c r="AM97" s="135"/>
    </row>
  </sheetData>
  <sheetProtection formatCells="0" formatColumns="0" formatRows="0" insertColumns="0" insertRows="0" insertHyperlinks="0" selectLockedCells="1"/>
  <mergeCells count="50">
    <mergeCell ref="AL90:AL93"/>
    <mergeCell ref="AI91:AI92"/>
    <mergeCell ref="AJ91:AJ92"/>
    <mergeCell ref="AL78:AL81"/>
    <mergeCell ref="AI79:AI80"/>
    <mergeCell ref="AJ79:AJ80"/>
    <mergeCell ref="C87:M87"/>
    <mergeCell ref="N87:P87"/>
    <mergeCell ref="AL66:AL69"/>
    <mergeCell ref="AI67:AI68"/>
    <mergeCell ref="AJ67:AJ68"/>
    <mergeCell ref="C75:M75"/>
    <mergeCell ref="N75:P75"/>
    <mergeCell ref="Q75:Y75"/>
    <mergeCell ref="Q87:Y87"/>
    <mergeCell ref="AL54:AL57"/>
    <mergeCell ref="AI55:AI56"/>
    <mergeCell ref="AJ55:AJ56"/>
    <mergeCell ref="C63:M63"/>
    <mergeCell ref="N63:P63"/>
    <mergeCell ref="Q63:Y63"/>
    <mergeCell ref="AE3:AJ3"/>
    <mergeCell ref="Q3:Y3"/>
    <mergeCell ref="C15:M15"/>
    <mergeCell ref="N15:P15"/>
    <mergeCell ref="C27:M27"/>
    <mergeCell ref="N27:P27"/>
    <mergeCell ref="Q15:Y15"/>
    <mergeCell ref="Q27:Y27"/>
    <mergeCell ref="C51:M51"/>
    <mergeCell ref="N51:P51"/>
    <mergeCell ref="C3:M3"/>
    <mergeCell ref="N3:P3"/>
    <mergeCell ref="Z3:AB3"/>
    <mergeCell ref="Q39:Y39"/>
    <mergeCell ref="Q51:Y51"/>
    <mergeCell ref="AL6:AL9"/>
    <mergeCell ref="AL18:AL21"/>
    <mergeCell ref="AI19:AI20"/>
    <mergeCell ref="AJ19:AJ20"/>
    <mergeCell ref="AI7:AI8"/>
    <mergeCell ref="AJ7:AJ8"/>
    <mergeCell ref="AL42:AL45"/>
    <mergeCell ref="AL30:AL33"/>
    <mergeCell ref="AI31:AI32"/>
    <mergeCell ref="AJ31:AJ32"/>
    <mergeCell ref="C39:M39"/>
    <mergeCell ref="N39:P39"/>
    <mergeCell ref="AI43:AI44"/>
    <mergeCell ref="AJ43:AJ44"/>
  </mergeCells>
  <pageMargins left="0.7" right="0.7" top="0.75" bottom="0.75" header="0.3" footer="0.3"/>
  <pageSetup paperSize="17" scale="37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9" id="{4E34A0DF-3627-4C56-A439-56342D2DB5F6}">
            <xm:f>SWITCH!$E8="ACTIF"</xm:f>
            <x14:dxf>
              <fill>
                <patternFill>
                  <bgColor rgb="FF92D050"/>
                </patternFill>
              </fill>
            </x14:dxf>
          </x14:cfRule>
          <x14:cfRule type="expression" priority="30" id="{EB94FC68-75D2-4950-86E5-B5430131FA56}">
            <xm:f>SWITCH!$E8="DOWN"</xm:f>
            <x14:dxf>
              <fill>
                <patternFill>
                  <bgColor rgb="FFFF0000"/>
                </patternFill>
              </fill>
            </x14:dxf>
          </x14:cfRule>
          <x14:cfRule type="expression" priority="31" id="{1E71060D-0D28-4E8F-A773-02FABD7C0793}">
            <xm:f>SWITCH!$E8="UPLINK"</xm:f>
            <x14:dxf>
              <fill>
                <patternFill>
                  <bgColor rgb="FFFFFF00"/>
                </patternFill>
              </fill>
            </x14:dxf>
          </x14:cfRule>
          <x14:cfRule type="expression" priority="32" id="{077E0992-CBF5-419F-9A88-402A28604DD8}">
            <xm:f>SWITCH!$E8="SPÉCIAL"</xm:f>
            <x14:dxf>
              <fill>
                <patternFill>
                  <bgColor rgb="FF00B0F0"/>
                </patternFill>
              </fill>
            </x14:dxf>
          </x14:cfRule>
          <xm:sqref>E5</xm:sqref>
        </x14:conditionalFormatting>
        <x14:conditionalFormatting xmlns:xm="http://schemas.microsoft.com/office/excel/2006/main">
          <x14:cfRule type="expression" priority="17" id="{7D3D3BA5-106B-413C-B5FF-FD95BF00C36F}">
            <xm:f>SWITCH!$E8="ACTIF"</xm:f>
            <x14:dxf>
              <fill>
                <patternFill>
                  <bgColor rgb="FF92D050"/>
                </patternFill>
              </fill>
            </x14:dxf>
          </x14:cfRule>
          <x14:cfRule type="expression" priority="18" id="{02B55F85-15E5-45EF-BA78-D1CC0DD7A9C0}">
            <xm:f>SWITCH!$E8="DOWN"</xm:f>
            <x14:dxf>
              <fill>
                <patternFill>
                  <bgColor rgb="FFFF0000"/>
                </patternFill>
              </fill>
            </x14:dxf>
          </x14:cfRule>
          <x14:cfRule type="expression" priority="19" id="{7F3D82A1-EF6A-467A-A864-190D9813E36B}">
            <xm:f>SWITCH!$E8="UPLINK"</xm:f>
            <x14:dxf>
              <fill>
                <patternFill>
                  <bgColor rgb="FFFFFF00"/>
                </patternFill>
              </fill>
            </x14:dxf>
          </x14:cfRule>
          <x14:cfRule type="expression" priority="20" id="{48E8374E-670F-4772-AA4C-D498E99D473C}">
            <xm:f>SWITCH!$E8="SPÉCIAL"</xm:f>
            <x14:dxf>
              <fill>
                <patternFill>
                  <bgColor rgb="FF00B0F0"/>
                </patternFill>
              </fill>
            </x14:dxf>
          </x14:cfRule>
          <xm:sqref>F5</xm:sqref>
        </x14:conditionalFormatting>
        <x14:conditionalFormatting xmlns:xm="http://schemas.microsoft.com/office/excel/2006/main">
          <x14:cfRule type="expression" priority="5" id="{BFFF0C32-D523-4612-A3AA-E95DBAD0BF44}">
            <xm:f>SWITCH!$E8="ACTIF"</xm:f>
            <x14:dxf>
              <fill>
                <patternFill>
                  <bgColor rgb="FF92D050"/>
                </patternFill>
              </fill>
            </x14:dxf>
          </x14:cfRule>
          <x14:cfRule type="expression" priority="6" id="{28C499D4-BA8B-49AE-AFCC-AE0A71338F66}">
            <xm:f>SWITCH!$E8="DOWN"</xm:f>
            <x14:dxf>
              <fill>
                <patternFill>
                  <bgColor rgb="FFFF0000"/>
                </patternFill>
              </fill>
            </x14:dxf>
          </x14:cfRule>
          <x14:cfRule type="expression" priority="7" id="{68477262-D7EA-4A46-BDC0-90507DEE1365}">
            <xm:f>SWITCH!$E8="UPLINK"</xm:f>
            <x14:dxf>
              <fill>
                <patternFill>
                  <bgColor rgb="FFFFFF00"/>
                </patternFill>
              </fill>
            </x14:dxf>
          </x14:cfRule>
          <x14:cfRule type="expression" priority="8" id="{ADF28002-755C-4C24-9730-074A348DAF18}">
            <xm:f>SWITCH!$E8="SPÉCIAL"</xm:f>
            <x14:dxf>
              <fill>
                <patternFill>
                  <bgColor rgb="FF00B0F0"/>
                </patternFill>
              </fill>
            </x14:dxf>
          </x14:cfRule>
          <xm:sqref>G5</xm:sqref>
        </x14:conditionalFormatting>
        <x14:conditionalFormatting xmlns:xm="http://schemas.microsoft.com/office/excel/2006/main">
          <x14:cfRule type="expression" priority="1" id="{FFCC5BFC-AFAE-480F-996D-F5025A8D0D28}">
            <xm:f>SWITCH!$E8="ACTIF"</xm:f>
            <x14:dxf>
              <fill>
                <patternFill>
                  <bgColor rgb="FF92D050"/>
                </patternFill>
              </fill>
            </x14:dxf>
          </x14:cfRule>
          <x14:cfRule type="expression" priority="2" id="{D9DC579C-1B5C-4CA9-9392-370CB052DC7A}">
            <xm:f>SWITCH!$E8="DOWN"</xm:f>
            <x14:dxf>
              <fill>
                <patternFill>
                  <bgColor rgb="FFFF0000"/>
                </patternFill>
              </fill>
            </x14:dxf>
          </x14:cfRule>
          <x14:cfRule type="expression" priority="3" id="{85276B1F-CE51-481A-A23E-BF07839927C3}">
            <xm:f>SWITCH!$E8="UPLINK"</xm:f>
            <x14:dxf>
              <fill>
                <patternFill>
                  <bgColor rgb="FFFFFF00"/>
                </patternFill>
              </fill>
            </x14:dxf>
          </x14:cfRule>
          <x14:cfRule type="expression" priority="4" id="{53A3948D-5BF7-46FC-9CCF-759F98D53BFD}">
            <xm:f>SWITCH!$E8="SPÉCIAL"</xm:f>
            <x14:dxf>
              <fill>
                <patternFill>
                  <bgColor rgb="FF00B0F0"/>
                </patternFill>
              </fill>
            </x14:dxf>
          </x14:cfRule>
          <xm:sqref>H5:I5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workbookViewId="0">
      <selection activeCell="D3" sqref="D3"/>
    </sheetView>
  </sheetViews>
  <sheetFormatPr baseColWidth="10" defaultRowHeight="15" x14ac:dyDescent="0.25"/>
  <sheetData>
    <row r="1" spans="1:4" x14ac:dyDescent="0.25">
      <c r="A1">
        <v>1</v>
      </c>
      <c r="B1">
        <v>20</v>
      </c>
      <c r="D1">
        <f>A$1+B1</f>
        <v>21</v>
      </c>
    </row>
    <row r="2" spans="1:4" x14ac:dyDescent="0.25">
      <c r="A2">
        <v>2</v>
      </c>
      <c r="B2" s="21">
        <v>30</v>
      </c>
      <c r="D2" s="21">
        <f t="shared" ref="D2:D4" si="0">A$1+B2</f>
        <v>31</v>
      </c>
    </row>
    <row r="3" spans="1:4" x14ac:dyDescent="0.25">
      <c r="A3">
        <v>3</v>
      </c>
      <c r="B3" s="21">
        <v>40</v>
      </c>
      <c r="D3" s="21">
        <f>A$1+B$3</f>
        <v>41</v>
      </c>
    </row>
    <row r="4" spans="1:4" x14ac:dyDescent="0.25">
      <c r="A4">
        <v>4</v>
      </c>
      <c r="B4" s="21">
        <v>50</v>
      </c>
      <c r="D4" s="21">
        <f t="shared" si="0"/>
        <v>51</v>
      </c>
    </row>
    <row r="5" spans="1:4" x14ac:dyDescent="0.25">
      <c r="A5">
        <v>5</v>
      </c>
      <c r="B5" s="21">
        <v>51</v>
      </c>
      <c r="D5" s="21">
        <f t="shared" ref="D2:D5" si="1">$A$1+B5</f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C100"/>
  <sheetViews>
    <sheetView zoomScale="70" zoomScaleNormal="70" workbookViewId="0">
      <selection activeCell="M84" sqref="M84"/>
    </sheetView>
  </sheetViews>
  <sheetFormatPr baseColWidth="10" defaultRowHeight="15" x14ac:dyDescent="0.25"/>
  <cols>
    <col min="1" max="1" width="21.5703125" bestFit="1" customWidth="1"/>
    <col min="2" max="2" width="46.28515625" bestFit="1" customWidth="1"/>
    <col min="3" max="3" width="88.7109375" customWidth="1"/>
  </cols>
  <sheetData>
    <row r="1" spans="1:3" ht="30" x14ac:dyDescent="0.25">
      <c r="A1" s="2" t="s">
        <v>12</v>
      </c>
      <c r="B1" s="3" t="s">
        <v>13</v>
      </c>
      <c r="C1" s="4" t="s">
        <v>14</v>
      </c>
    </row>
    <row r="2" spans="1:3" ht="30" x14ac:dyDescent="0.25">
      <c r="A2" s="5" t="s">
        <v>191</v>
      </c>
      <c r="B2" s="5" t="s">
        <v>15</v>
      </c>
      <c r="C2" s="6" t="s">
        <v>16</v>
      </c>
    </row>
    <row r="3" spans="1:3" ht="30" x14ac:dyDescent="0.25">
      <c r="A3" s="5" t="s">
        <v>192</v>
      </c>
      <c r="B3" s="5" t="s">
        <v>17</v>
      </c>
      <c r="C3" s="6" t="s">
        <v>18</v>
      </c>
    </row>
    <row r="4" spans="1:3" x14ac:dyDescent="0.25">
      <c r="A4" s="5" t="s">
        <v>193</v>
      </c>
      <c r="B4" s="5" t="s">
        <v>19</v>
      </c>
      <c r="C4" s="6" t="s">
        <v>20</v>
      </c>
    </row>
    <row r="5" spans="1:3" x14ac:dyDescent="0.25">
      <c r="A5" s="7" t="s">
        <v>194</v>
      </c>
      <c r="B5" s="7" t="s">
        <v>21</v>
      </c>
      <c r="C5" s="8" t="s">
        <v>22</v>
      </c>
    </row>
    <row r="6" spans="1:3" x14ac:dyDescent="0.25">
      <c r="A6" s="7" t="s">
        <v>195</v>
      </c>
      <c r="B6" s="7" t="s">
        <v>23</v>
      </c>
      <c r="C6" s="7" t="s">
        <v>24</v>
      </c>
    </row>
    <row r="7" spans="1:3" x14ac:dyDescent="0.25">
      <c r="A7" s="7" t="s">
        <v>196</v>
      </c>
      <c r="B7" s="7" t="s">
        <v>25</v>
      </c>
      <c r="C7" s="7" t="s">
        <v>26</v>
      </c>
    </row>
    <row r="8" spans="1:3" ht="30" x14ac:dyDescent="0.25">
      <c r="A8" s="7" t="s">
        <v>197</v>
      </c>
      <c r="B8" s="7" t="s">
        <v>27</v>
      </c>
      <c r="C8" s="8" t="s">
        <v>28</v>
      </c>
    </row>
    <row r="9" spans="1:3" x14ac:dyDescent="0.25">
      <c r="A9" s="7" t="s">
        <v>198</v>
      </c>
      <c r="B9" s="7" t="s">
        <v>29</v>
      </c>
      <c r="C9" s="7" t="s">
        <v>30</v>
      </c>
    </row>
    <row r="10" spans="1:3" ht="30" x14ac:dyDescent="0.25">
      <c r="A10" s="7" t="s">
        <v>199</v>
      </c>
      <c r="B10" s="7" t="s">
        <v>31</v>
      </c>
      <c r="C10" s="8" t="s">
        <v>32</v>
      </c>
    </row>
    <row r="11" spans="1:3" x14ac:dyDescent="0.25">
      <c r="A11" s="7" t="s">
        <v>200</v>
      </c>
      <c r="B11" s="7" t="s">
        <v>33</v>
      </c>
      <c r="C11" s="7" t="s">
        <v>34</v>
      </c>
    </row>
    <row r="12" spans="1:3" x14ac:dyDescent="0.25">
      <c r="A12" s="7" t="s">
        <v>201</v>
      </c>
      <c r="B12" s="7" t="s">
        <v>35</v>
      </c>
      <c r="C12" s="7" t="s">
        <v>36</v>
      </c>
    </row>
    <row r="13" spans="1:3" x14ac:dyDescent="0.25">
      <c r="A13" s="7" t="s">
        <v>202</v>
      </c>
      <c r="B13" s="7" t="s">
        <v>37</v>
      </c>
      <c r="C13" s="7" t="s">
        <v>38</v>
      </c>
    </row>
    <row r="14" spans="1:3" x14ac:dyDescent="0.25">
      <c r="A14" s="9" t="s">
        <v>203</v>
      </c>
      <c r="B14" s="9" t="s">
        <v>39</v>
      </c>
      <c r="C14" s="62" t="s">
        <v>40</v>
      </c>
    </row>
    <row r="15" spans="1:3" ht="45" x14ac:dyDescent="0.25">
      <c r="A15" s="9" t="s">
        <v>204</v>
      </c>
      <c r="B15" s="9" t="s">
        <v>41</v>
      </c>
      <c r="C15" s="62" t="s">
        <v>42</v>
      </c>
    </row>
    <row r="16" spans="1:3" ht="30" x14ac:dyDescent="0.25">
      <c r="A16" s="9" t="s">
        <v>205</v>
      </c>
      <c r="B16" s="9" t="s">
        <v>43</v>
      </c>
      <c r="C16" s="62" t="s">
        <v>44</v>
      </c>
    </row>
    <row r="17" spans="1:3" x14ac:dyDescent="0.25">
      <c r="A17" s="9" t="s">
        <v>206</v>
      </c>
      <c r="B17" s="10" t="s">
        <v>45</v>
      </c>
      <c r="C17" s="62" t="s">
        <v>46</v>
      </c>
    </row>
    <row r="18" spans="1:3" x14ac:dyDescent="0.25">
      <c r="A18" s="9" t="s">
        <v>207</v>
      </c>
      <c r="B18" s="9" t="s">
        <v>47</v>
      </c>
      <c r="C18" s="62" t="s">
        <v>48</v>
      </c>
    </row>
    <row r="19" spans="1:3" x14ac:dyDescent="0.25">
      <c r="A19" s="9" t="s">
        <v>208</v>
      </c>
      <c r="B19" s="9" t="s">
        <v>49</v>
      </c>
      <c r="C19" s="62" t="s">
        <v>50</v>
      </c>
    </row>
    <row r="20" spans="1:3" x14ac:dyDescent="0.25">
      <c r="A20" s="9" t="s">
        <v>209</v>
      </c>
      <c r="B20" s="9" t="s">
        <v>51</v>
      </c>
      <c r="C20" s="62" t="s">
        <v>52</v>
      </c>
    </row>
    <row r="21" spans="1:3" x14ac:dyDescent="0.25">
      <c r="A21" s="9" t="s">
        <v>210</v>
      </c>
      <c r="B21" s="9" t="s">
        <v>53</v>
      </c>
      <c r="C21" s="62" t="s">
        <v>54</v>
      </c>
    </row>
    <row r="22" spans="1:3" ht="30" x14ac:dyDescent="0.25">
      <c r="A22" s="11" t="s">
        <v>211</v>
      </c>
      <c r="B22" s="11" t="s">
        <v>55</v>
      </c>
      <c r="C22" s="65" t="s">
        <v>56</v>
      </c>
    </row>
    <row r="23" spans="1:3" ht="45" x14ac:dyDescent="0.25">
      <c r="A23" s="11" t="s">
        <v>212</v>
      </c>
      <c r="B23" s="11" t="s">
        <v>57</v>
      </c>
      <c r="C23" s="65" t="s">
        <v>58</v>
      </c>
    </row>
    <row r="24" spans="1:3" x14ac:dyDescent="0.25">
      <c r="A24" s="11" t="s">
        <v>213</v>
      </c>
      <c r="B24" s="11" t="s">
        <v>59</v>
      </c>
      <c r="C24" s="65" t="s">
        <v>60</v>
      </c>
    </row>
    <row r="25" spans="1:3" x14ac:dyDescent="0.25">
      <c r="A25" s="11" t="s">
        <v>214</v>
      </c>
      <c r="B25" s="11" t="s">
        <v>61</v>
      </c>
      <c r="C25" s="66" t="s">
        <v>62</v>
      </c>
    </row>
    <row r="26" spans="1:3" x14ac:dyDescent="0.25">
      <c r="A26" s="11" t="s">
        <v>215</v>
      </c>
      <c r="B26" s="11" t="s">
        <v>63</v>
      </c>
      <c r="C26" s="65" t="s">
        <v>64</v>
      </c>
    </row>
    <row r="27" spans="1:3" x14ac:dyDescent="0.25">
      <c r="A27" s="11" t="s">
        <v>216</v>
      </c>
      <c r="B27" s="11" t="s">
        <v>65</v>
      </c>
      <c r="C27" s="65" t="s">
        <v>66</v>
      </c>
    </row>
    <row r="28" spans="1:3" ht="30" x14ac:dyDescent="0.25">
      <c r="A28" s="12" t="s">
        <v>217</v>
      </c>
      <c r="B28" s="13" t="s">
        <v>67</v>
      </c>
      <c r="C28" s="12" t="s">
        <v>68</v>
      </c>
    </row>
    <row r="29" spans="1:3" s="21" customFormat="1" x14ac:dyDescent="0.25">
      <c r="A29" s="12" t="s">
        <v>242</v>
      </c>
      <c r="B29" s="12" t="s">
        <v>120</v>
      </c>
      <c r="C29" s="12" t="s">
        <v>121</v>
      </c>
    </row>
    <row r="30" spans="1:3" s="21" customFormat="1" ht="30" x14ac:dyDescent="0.25">
      <c r="A30" s="12" t="s">
        <v>243</v>
      </c>
      <c r="B30" s="12" t="s">
        <v>122</v>
      </c>
      <c r="C30" s="13" t="s">
        <v>123</v>
      </c>
    </row>
    <row r="31" spans="1:3" s="21" customFormat="1" x14ac:dyDescent="0.25">
      <c r="A31" s="12" t="s">
        <v>244</v>
      </c>
      <c r="B31" s="12" t="s">
        <v>124</v>
      </c>
      <c r="C31" s="12" t="s">
        <v>125</v>
      </c>
    </row>
    <row r="32" spans="1:3" s="21" customFormat="1" x14ac:dyDescent="0.25">
      <c r="A32" s="12" t="s">
        <v>245</v>
      </c>
      <c r="B32" s="12" t="s">
        <v>126</v>
      </c>
      <c r="C32" s="13" t="s">
        <v>127</v>
      </c>
    </row>
    <row r="33" spans="1:3" s="21" customFormat="1" x14ac:dyDescent="0.25">
      <c r="A33" s="12" t="s">
        <v>246</v>
      </c>
      <c r="B33" s="12" t="s">
        <v>128</v>
      </c>
      <c r="C33" s="13" t="s">
        <v>129</v>
      </c>
    </row>
    <row r="34" spans="1:3" s="21" customFormat="1" ht="30" x14ac:dyDescent="0.25">
      <c r="A34" s="12" t="s">
        <v>247</v>
      </c>
      <c r="B34" s="12" t="s">
        <v>130</v>
      </c>
      <c r="C34" s="13" t="s">
        <v>131</v>
      </c>
    </row>
    <row r="35" spans="1:3" s="21" customFormat="1" x14ac:dyDescent="0.25">
      <c r="A35" s="12" t="s">
        <v>318</v>
      </c>
      <c r="B35" s="12" t="s">
        <v>320</v>
      </c>
      <c r="C35" s="67" t="s">
        <v>319</v>
      </c>
    </row>
    <row r="36" spans="1:3" x14ac:dyDescent="0.25">
      <c r="A36" s="12" t="s">
        <v>189</v>
      </c>
      <c r="B36" s="12" t="s">
        <v>69</v>
      </c>
      <c r="C36" s="12" t="s">
        <v>70</v>
      </c>
    </row>
    <row r="37" spans="1:3" x14ac:dyDescent="0.25">
      <c r="A37" s="12" t="s">
        <v>190</v>
      </c>
      <c r="B37" s="14" t="s">
        <v>71</v>
      </c>
      <c r="C37" s="12" t="s">
        <v>72</v>
      </c>
    </row>
    <row r="38" spans="1:3" ht="45" x14ac:dyDescent="0.25">
      <c r="A38" s="12" t="s">
        <v>218</v>
      </c>
      <c r="B38" s="12" t="s">
        <v>73</v>
      </c>
      <c r="C38" s="13" t="s">
        <v>74</v>
      </c>
    </row>
    <row r="39" spans="1:3" x14ac:dyDescent="0.25">
      <c r="A39" s="12" t="s">
        <v>219</v>
      </c>
      <c r="B39" s="12" t="s">
        <v>75</v>
      </c>
      <c r="C39" s="13" t="s">
        <v>76</v>
      </c>
    </row>
    <row r="40" spans="1:3" x14ac:dyDescent="0.25">
      <c r="A40" s="12" t="s">
        <v>220</v>
      </c>
      <c r="B40" s="12" t="s">
        <v>77</v>
      </c>
      <c r="C40" s="13" t="s">
        <v>78</v>
      </c>
    </row>
    <row r="41" spans="1:3" x14ac:dyDescent="0.25">
      <c r="A41" s="12" t="s">
        <v>221</v>
      </c>
      <c r="B41" s="12" t="s">
        <v>79</v>
      </c>
      <c r="C41" s="13" t="s">
        <v>80</v>
      </c>
    </row>
    <row r="42" spans="1:3" x14ac:dyDescent="0.25">
      <c r="A42" s="12" t="s">
        <v>222</v>
      </c>
      <c r="B42" s="12" t="s">
        <v>81</v>
      </c>
      <c r="C42" s="12" t="s">
        <v>82</v>
      </c>
    </row>
    <row r="43" spans="1:3" x14ac:dyDescent="0.25">
      <c r="A43" s="12" t="s">
        <v>223</v>
      </c>
      <c r="B43" s="12" t="s">
        <v>83</v>
      </c>
      <c r="C43" s="12" t="s">
        <v>84</v>
      </c>
    </row>
    <row r="44" spans="1:3" ht="30" x14ac:dyDescent="0.25">
      <c r="A44" s="12" t="s">
        <v>224</v>
      </c>
      <c r="B44" s="12" t="s">
        <v>85</v>
      </c>
      <c r="C44" s="13" t="s">
        <v>86</v>
      </c>
    </row>
    <row r="45" spans="1:3" ht="45" x14ac:dyDescent="0.25">
      <c r="A45" s="12" t="s">
        <v>225</v>
      </c>
      <c r="B45" s="12" t="s">
        <v>87</v>
      </c>
      <c r="C45" s="13" t="s">
        <v>88</v>
      </c>
    </row>
    <row r="46" spans="1:3" x14ac:dyDescent="0.25">
      <c r="A46" s="12" t="s">
        <v>226</v>
      </c>
      <c r="B46" s="12" t="s">
        <v>89</v>
      </c>
      <c r="C46" s="12" t="s">
        <v>90</v>
      </c>
    </row>
    <row r="47" spans="1:3" x14ac:dyDescent="0.25">
      <c r="A47" s="12" t="s">
        <v>227</v>
      </c>
      <c r="B47" s="12" t="s">
        <v>91</v>
      </c>
      <c r="C47" s="12" t="s">
        <v>92</v>
      </c>
    </row>
    <row r="48" spans="1:3" x14ac:dyDescent="0.25">
      <c r="A48" s="12" t="s">
        <v>228</v>
      </c>
      <c r="B48" s="12" t="s">
        <v>93</v>
      </c>
      <c r="C48" s="12" t="s">
        <v>94</v>
      </c>
    </row>
    <row r="49" spans="1:3" x14ac:dyDescent="0.25">
      <c r="A49" s="12" t="s">
        <v>229</v>
      </c>
      <c r="B49" s="12" t="s">
        <v>95</v>
      </c>
      <c r="C49" s="12" t="s">
        <v>96</v>
      </c>
    </row>
    <row r="50" spans="1:3" x14ac:dyDescent="0.25">
      <c r="A50" s="15" t="s">
        <v>230</v>
      </c>
      <c r="B50" s="15"/>
      <c r="C50" s="15" t="s">
        <v>97</v>
      </c>
    </row>
    <row r="51" spans="1:3" x14ac:dyDescent="0.25">
      <c r="A51" s="12" t="s">
        <v>231</v>
      </c>
      <c r="B51" s="12" t="s">
        <v>98</v>
      </c>
      <c r="C51" s="12" t="s">
        <v>99</v>
      </c>
    </row>
    <row r="52" spans="1:3" x14ac:dyDescent="0.25">
      <c r="A52" s="12" t="s">
        <v>232</v>
      </c>
      <c r="B52" s="12" t="s">
        <v>100</v>
      </c>
      <c r="C52" s="12" t="s">
        <v>101</v>
      </c>
    </row>
    <row r="53" spans="1:3" x14ac:dyDescent="0.25">
      <c r="A53" s="12" t="s">
        <v>233</v>
      </c>
      <c r="B53" s="12" t="s">
        <v>102</v>
      </c>
      <c r="C53" s="12" t="s">
        <v>103</v>
      </c>
    </row>
    <row r="54" spans="1:3" x14ac:dyDescent="0.25">
      <c r="A54" s="12" t="s">
        <v>234</v>
      </c>
      <c r="B54" s="12" t="s">
        <v>104</v>
      </c>
      <c r="C54" s="12" t="s">
        <v>105</v>
      </c>
    </row>
    <row r="55" spans="1:3" x14ac:dyDescent="0.25">
      <c r="A55" s="12" t="s">
        <v>235</v>
      </c>
      <c r="B55" s="12" t="s">
        <v>106</v>
      </c>
      <c r="C55" s="12" t="s">
        <v>107</v>
      </c>
    </row>
    <row r="56" spans="1:3" x14ac:dyDescent="0.25">
      <c r="A56" s="12" t="s">
        <v>236</v>
      </c>
      <c r="B56" s="12" t="s">
        <v>108</v>
      </c>
      <c r="C56" s="12" t="s">
        <v>109</v>
      </c>
    </row>
    <row r="57" spans="1:3" x14ac:dyDescent="0.25">
      <c r="A57" s="12" t="s">
        <v>237</v>
      </c>
      <c r="B57" s="12" t="s">
        <v>110</v>
      </c>
      <c r="C57" s="12" t="s">
        <v>111</v>
      </c>
    </row>
    <row r="58" spans="1:3" x14ac:dyDescent="0.25">
      <c r="A58" s="12" t="s">
        <v>238</v>
      </c>
      <c r="B58" s="12" t="s">
        <v>112</v>
      </c>
      <c r="C58" s="12" t="s">
        <v>113</v>
      </c>
    </row>
    <row r="59" spans="1:3" x14ac:dyDescent="0.25">
      <c r="A59" s="12" t="s">
        <v>239</v>
      </c>
      <c r="B59" s="12" t="s">
        <v>114</v>
      </c>
      <c r="C59" s="13" t="s">
        <v>115</v>
      </c>
    </row>
    <row r="60" spans="1:3" x14ac:dyDescent="0.25">
      <c r="A60" s="12" t="s">
        <v>240</v>
      </c>
      <c r="B60" s="12" t="s">
        <v>116</v>
      </c>
      <c r="C60" s="12" t="s">
        <v>117</v>
      </c>
    </row>
    <row r="61" spans="1:3" x14ac:dyDescent="0.25">
      <c r="A61" s="12" t="s">
        <v>241</v>
      </c>
      <c r="B61" s="12" t="s">
        <v>118</v>
      </c>
      <c r="C61" s="13" t="s">
        <v>119</v>
      </c>
    </row>
    <row r="62" spans="1:3" ht="60" x14ac:dyDescent="0.25">
      <c r="A62" s="16" t="s">
        <v>248</v>
      </c>
      <c r="B62" s="16" t="s">
        <v>132</v>
      </c>
      <c r="C62" s="63" t="s">
        <v>133</v>
      </c>
    </row>
    <row r="63" spans="1:3" x14ac:dyDescent="0.25">
      <c r="A63" s="16" t="s">
        <v>249</v>
      </c>
      <c r="B63" s="16" t="s">
        <v>134</v>
      </c>
      <c r="C63" s="64" t="s">
        <v>135</v>
      </c>
    </row>
    <row r="64" spans="1:3" ht="30" x14ac:dyDescent="0.25">
      <c r="A64" s="16" t="s">
        <v>250</v>
      </c>
      <c r="B64" s="16" t="s">
        <v>136</v>
      </c>
      <c r="C64" s="64" t="s">
        <v>137</v>
      </c>
    </row>
    <row r="65" spans="1:3" x14ac:dyDescent="0.25">
      <c r="A65" s="16" t="s">
        <v>251</v>
      </c>
      <c r="B65" s="16" t="s">
        <v>138</v>
      </c>
      <c r="C65" s="64" t="s">
        <v>139</v>
      </c>
    </row>
    <row r="66" spans="1:3" x14ac:dyDescent="0.25">
      <c r="A66" s="16" t="s">
        <v>252</v>
      </c>
      <c r="B66" s="16" t="s">
        <v>140</v>
      </c>
      <c r="C66" s="64" t="s">
        <v>141</v>
      </c>
    </row>
    <row r="67" spans="1:3" x14ac:dyDescent="0.25">
      <c r="A67" s="16" t="s">
        <v>253</v>
      </c>
      <c r="B67" s="16" t="s">
        <v>142</v>
      </c>
      <c r="C67" s="64" t="s">
        <v>143</v>
      </c>
    </row>
    <row r="68" spans="1:3" x14ac:dyDescent="0.25">
      <c r="A68" s="17" t="s">
        <v>254</v>
      </c>
      <c r="B68" s="17" t="s">
        <v>144</v>
      </c>
      <c r="C68" s="17" t="s">
        <v>145</v>
      </c>
    </row>
    <row r="69" spans="1:3" x14ac:dyDescent="0.25">
      <c r="A69" s="17" t="s">
        <v>255</v>
      </c>
      <c r="B69" s="17" t="s">
        <v>146</v>
      </c>
      <c r="C69" s="17" t="s">
        <v>147</v>
      </c>
    </row>
    <row r="70" spans="1:3" x14ac:dyDescent="0.25">
      <c r="A70" s="17" t="s">
        <v>256</v>
      </c>
      <c r="B70" s="17" t="s">
        <v>148</v>
      </c>
      <c r="C70" s="17" t="s">
        <v>149</v>
      </c>
    </row>
    <row r="71" spans="1:3" x14ac:dyDescent="0.25">
      <c r="A71" s="17" t="s">
        <v>257</v>
      </c>
      <c r="B71" s="17" t="s">
        <v>150</v>
      </c>
      <c r="C71" s="17" t="s">
        <v>151</v>
      </c>
    </row>
    <row r="72" spans="1:3" x14ac:dyDescent="0.25">
      <c r="A72" s="17" t="s">
        <v>258</v>
      </c>
      <c r="B72" s="17" t="s">
        <v>152</v>
      </c>
      <c r="C72" s="17" t="s">
        <v>153</v>
      </c>
    </row>
    <row r="73" spans="1:3" x14ac:dyDescent="0.25">
      <c r="A73" s="17" t="s">
        <v>259</v>
      </c>
      <c r="B73" s="17" t="s">
        <v>154</v>
      </c>
      <c r="C73" s="17" t="s">
        <v>155</v>
      </c>
    </row>
    <row r="74" spans="1:3" x14ac:dyDescent="0.25">
      <c r="A74" s="17" t="s">
        <v>260</v>
      </c>
      <c r="B74" s="17" t="s">
        <v>156</v>
      </c>
      <c r="C74" s="17" t="s">
        <v>157</v>
      </c>
    </row>
    <row r="75" spans="1:3" x14ac:dyDescent="0.25">
      <c r="A75" s="17" t="s">
        <v>261</v>
      </c>
      <c r="B75" s="17" t="s">
        <v>158</v>
      </c>
      <c r="C75" s="17" t="s">
        <v>159</v>
      </c>
    </row>
    <row r="76" spans="1:3" x14ac:dyDescent="0.25">
      <c r="A76" s="17" t="s">
        <v>262</v>
      </c>
      <c r="B76" s="17" t="s">
        <v>160</v>
      </c>
      <c r="C76" s="17" t="s">
        <v>161</v>
      </c>
    </row>
    <row r="77" spans="1:3" x14ac:dyDescent="0.25">
      <c r="A77" s="17" t="s">
        <v>263</v>
      </c>
      <c r="B77" s="17" t="s">
        <v>162</v>
      </c>
      <c r="C77" s="17" t="s">
        <v>163</v>
      </c>
    </row>
    <row r="78" spans="1:3" x14ac:dyDescent="0.25">
      <c r="A78" s="17" t="s">
        <v>264</v>
      </c>
      <c r="B78" s="17" t="s">
        <v>164</v>
      </c>
      <c r="C78" s="17" t="s">
        <v>165</v>
      </c>
    </row>
    <row r="79" spans="1:3" x14ac:dyDescent="0.25">
      <c r="A79" s="17" t="s">
        <v>265</v>
      </c>
      <c r="B79" s="17" t="s">
        <v>166</v>
      </c>
      <c r="C79" s="17" t="s">
        <v>167</v>
      </c>
    </row>
    <row r="80" spans="1:3" x14ac:dyDescent="0.25">
      <c r="A80" s="17" t="s">
        <v>266</v>
      </c>
      <c r="B80" s="17" t="s">
        <v>168</v>
      </c>
      <c r="C80" s="17" t="s">
        <v>169</v>
      </c>
    </row>
    <row r="81" spans="1:3" x14ac:dyDescent="0.25">
      <c r="A81" s="17" t="s">
        <v>267</v>
      </c>
      <c r="B81" s="17" t="s">
        <v>170</v>
      </c>
      <c r="C81" s="17" t="s">
        <v>171</v>
      </c>
    </row>
    <row r="82" spans="1:3" x14ac:dyDescent="0.25">
      <c r="A82" s="15" t="s">
        <v>268</v>
      </c>
      <c r="B82" s="15"/>
      <c r="C82" s="15" t="s">
        <v>172</v>
      </c>
    </row>
    <row r="83" spans="1:3" x14ac:dyDescent="0.25">
      <c r="A83" s="17" t="s">
        <v>269</v>
      </c>
      <c r="B83" s="17" t="s">
        <v>173</v>
      </c>
      <c r="C83" s="17" t="s">
        <v>174</v>
      </c>
    </row>
    <row r="84" spans="1:3" x14ac:dyDescent="0.25">
      <c r="A84" s="17" t="s">
        <v>270</v>
      </c>
      <c r="B84" s="17" t="s">
        <v>175</v>
      </c>
      <c r="C84" s="17" t="s">
        <v>176</v>
      </c>
    </row>
    <row r="85" spans="1:3" x14ac:dyDescent="0.25">
      <c r="A85" s="17" t="s">
        <v>271</v>
      </c>
      <c r="B85" s="61" t="s">
        <v>177</v>
      </c>
      <c r="C85" s="17" t="s">
        <v>178</v>
      </c>
    </row>
    <row r="86" spans="1:3" x14ac:dyDescent="0.25">
      <c r="A86" s="18" t="s">
        <v>272</v>
      </c>
      <c r="B86" s="18" t="s">
        <v>179</v>
      </c>
      <c r="C86" s="18" t="s">
        <v>180</v>
      </c>
    </row>
    <row r="87" spans="1:3" s="1" customFormat="1" x14ac:dyDescent="0.25">
      <c r="A87" s="18" t="s">
        <v>278</v>
      </c>
      <c r="B87" s="18" t="s">
        <v>287</v>
      </c>
      <c r="C87" s="18" t="s">
        <v>288</v>
      </c>
    </row>
    <row r="88" spans="1:3" s="1" customFormat="1" x14ac:dyDescent="0.25">
      <c r="A88" s="18" t="s">
        <v>279</v>
      </c>
      <c r="B88" s="18" t="s">
        <v>289</v>
      </c>
      <c r="C88" s="18" t="s">
        <v>290</v>
      </c>
    </row>
    <row r="89" spans="1:3" s="1" customFormat="1" x14ac:dyDescent="0.25">
      <c r="A89" s="18" t="s">
        <v>280</v>
      </c>
      <c r="B89" s="18" t="s">
        <v>291</v>
      </c>
      <c r="C89" s="18" t="s">
        <v>292</v>
      </c>
    </row>
    <row r="90" spans="1:3" s="1" customFormat="1" x14ac:dyDescent="0.25">
      <c r="A90" s="18" t="s">
        <v>281</v>
      </c>
      <c r="B90" s="18" t="s">
        <v>293</v>
      </c>
      <c r="C90" s="18" t="s">
        <v>294</v>
      </c>
    </row>
    <row r="91" spans="1:3" s="1" customFormat="1" x14ac:dyDescent="0.25">
      <c r="A91" s="18" t="s">
        <v>282</v>
      </c>
      <c r="B91" s="18" t="s">
        <v>295</v>
      </c>
      <c r="C91" s="18" t="s">
        <v>296</v>
      </c>
    </row>
    <row r="92" spans="1:3" s="1" customFormat="1" x14ac:dyDescent="0.25">
      <c r="A92" s="18" t="s">
        <v>283</v>
      </c>
      <c r="B92" s="18" t="s">
        <v>297</v>
      </c>
      <c r="C92" s="18" t="s">
        <v>298</v>
      </c>
    </row>
    <row r="93" spans="1:3" s="1" customFormat="1" x14ac:dyDescent="0.25">
      <c r="A93" s="18" t="s">
        <v>284</v>
      </c>
      <c r="B93" s="18" t="s">
        <v>299</v>
      </c>
      <c r="C93" s="18" t="s">
        <v>300</v>
      </c>
    </row>
    <row r="94" spans="1:3" s="1" customFormat="1" x14ac:dyDescent="0.25">
      <c r="A94" s="18" t="s">
        <v>285</v>
      </c>
      <c r="B94" s="18" t="s">
        <v>301</v>
      </c>
      <c r="C94" s="18" t="s">
        <v>302</v>
      </c>
    </row>
    <row r="95" spans="1:3" s="1" customFormat="1" x14ac:dyDescent="0.25">
      <c r="A95" s="18" t="s">
        <v>286</v>
      </c>
      <c r="B95" s="18" t="s">
        <v>303</v>
      </c>
      <c r="C95" s="18" t="s">
        <v>304</v>
      </c>
    </row>
    <row r="96" spans="1:3" ht="30" x14ac:dyDescent="0.25">
      <c r="A96" s="19" t="s">
        <v>273</v>
      </c>
      <c r="B96" s="19" t="s">
        <v>181</v>
      </c>
      <c r="C96" s="60" t="s">
        <v>182</v>
      </c>
    </row>
    <row r="97" spans="1:3" x14ac:dyDescent="0.25">
      <c r="A97" s="19" t="s">
        <v>274</v>
      </c>
      <c r="B97" s="20" t="s">
        <v>183</v>
      </c>
      <c r="C97" s="60" t="s">
        <v>127</v>
      </c>
    </row>
    <row r="98" spans="1:3" x14ac:dyDescent="0.25">
      <c r="A98" s="19" t="s">
        <v>275</v>
      </c>
      <c r="B98" s="20" t="s">
        <v>184</v>
      </c>
      <c r="C98" s="60" t="s">
        <v>185</v>
      </c>
    </row>
    <row r="99" spans="1:3" x14ac:dyDescent="0.25">
      <c r="A99" s="19" t="s">
        <v>276</v>
      </c>
      <c r="B99" s="20" t="s">
        <v>186</v>
      </c>
      <c r="C99" s="60" t="s">
        <v>187</v>
      </c>
    </row>
    <row r="100" spans="1:3" x14ac:dyDescent="0.25">
      <c r="A100" s="19" t="s">
        <v>277</v>
      </c>
      <c r="B100" s="20" t="s">
        <v>188</v>
      </c>
      <c r="C100" s="6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SWITCH</vt:lpstr>
      <vt:lpstr>Inventaire MEP</vt:lpstr>
      <vt:lpstr>Feuil1</vt:lpstr>
      <vt:lpstr>SITE</vt:lpstr>
    </vt:vector>
  </TitlesOfParts>
  <Company>CIUSSSE-CHUS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Gabriel Longpré</dc:creator>
  <cp:lastModifiedBy>Dany Fortier</cp:lastModifiedBy>
  <cp:lastPrinted>2019-03-28T13:03:40Z</cp:lastPrinted>
  <dcterms:created xsi:type="dcterms:W3CDTF">2019-02-18T16:41:50Z</dcterms:created>
  <dcterms:modified xsi:type="dcterms:W3CDTF">2020-04-08T13:41:16Z</dcterms:modified>
</cp:coreProperties>
</file>