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285" windowWidth="18495" windowHeight="8385"/>
  </bookViews>
  <sheets>
    <sheet name="registre des mouvements" sheetId="1" r:id="rId1"/>
    <sheet name="MAIS" sheetId="2" r:id="rId2"/>
    <sheet name="liste variétés" sheetId="3" r:id="rId3"/>
    <sheet name="liste paysans" sheetId="4" r:id="rId4"/>
    <sheet name="test" sheetId="5" r:id="rId5"/>
  </sheets>
  <definedNames>
    <definedName name="dates">OFFSET('registre des mouvements'!$B$3,,,COUNTA('registre des mouvements'!$D:$D)-1)</definedName>
    <definedName name="entrées">OFFSET('registre des mouvements'!$E$3,,,COUNTA('registre des mouvements'!$D:$D)-1)</definedName>
    <definedName name="listepaysan">OFFSET('liste paysans'!$A$2,,,COUNTIF('liste paysans'!$A:$A,"&gt;&lt;"))</definedName>
    <definedName name="listetest">test!$C$1:$F$1</definedName>
    <definedName name="listevariétés">OFFSET('liste variétés'!$A$2,,,COUNTIF('liste variétés'!$A:$A,"&gt;&lt;"))</definedName>
    <definedName name="paysan">OFFSET('registre des mouvements'!$C$3,,,COUNTA('registre des mouvements'!$D:$D)-1)</definedName>
    <definedName name="sorties">OFFSET('registre des mouvements'!$F$3,,,COUNTA('registre des mouvements'!$D:$D)-1)</definedName>
    <definedName name="sousliste">OFFSET(test!$C$2,,,COUNTA(test!$C:$C)-1)</definedName>
    <definedName name="variétés">OFFSET('registre des mouvements'!$D$3,,,COUNTA('registre des mouvements'!$D:$D)-1)</definedName>
  </definedNames>
  <calcPr calcId="124519"/>
</workbook>
</file>

<file path=xl/calcChain.xml><?xml version="1.0" encoding="utf-8"?>
<calcChain xmlns="http://schemas.openxmlformats.org/spreadsheetml/2006/main">
  <c r="K6" i="2"/>
  <c r="J6"/>
  <c r="K7"/>
  <c r="K8"/>
  <c r="K9"/>
  <c r="K10"/>
  <c r="K11"/>
  <c r="K12"/>
  <c r="J7"/>
  <c r="J8"/>
  <c r="J9"/>
  <c r="J10"/>
  <c r="J11"/>
  <c r="J12"/>
  <c r="I5" i="5"/>
  <c r="I2"/>
  <c r="B4" i="2"/>
  <c r="B5"/>
  <c r="B6"/>
  <c r="B7"/>
  <c r="I2"/>
  <c r="A1" i="4"/>
  <c r="A2" s="1" a="1"/>
  <c r="A2" s="1"/>
  <c r="A1" i="3"/>
  <c r="A2" s="1" a="1"/>
  <c r="A2" s="1"/>
  <c r="A3" i="4" l="1" a="1"/>
  <c r="A3" s="1"/>
  <c r="A3" i="3" a="1"/>
  <c r="A3" s="1"/>
  <c r="A4" i="4" l="1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4" i="3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2" i="4" l="1" a="1"/>
  <c r="A12" s="1"/>
  <c r="A13" a="1"/>
  <c r="A13" s="1"/>
  <c r="A14" s="1" a="1"/>
  <c r="A14" s="1"/>
  <c r="A15" s="1" a="1"/>
  <c r="A15" s="1"/>
  <c r="A18" i="3" a="1"/>
  <c r="A18" s="1"/>
</calcChain>
</file>

<file path=xl/sharedStrings.xml><?xml version="1.0" encoding="utf-8"?>
<sst xmlns="http://schemas.openxmlformats.org/spreadsheetml/2006/main" count="42" uniqueCount="18">
  <si>
    <t>dates</t>
  </si>
  <si>
    <t>entrées</t>
  </si>
  <si>
    <t>sorties</t>
  </si>
  <si>
    <t>paysan</t>
  </si>
  <si>
    <t>variétés</t>
  </si>
  <si>
    <t>commentaires</t>
  </si>
  <si>
    <t>tonton</t>
  </si>
  <si>
    <t>poireau</t>
  </si>
  <si>
    <t>bachir</t>
  </si>
  <si>
    <t>patate</t>
  </si>
  <si>
    <t>jus</t>
  </si>
  <si>
    <t>soupe</t>
  </si>
  <si>
    <t>poule</t>
  </si>
  <si>
    <t>gombo</t>
  </si>
  <si>
    <t>joseph</t>
  </si>
  <si>
    <t>piment</t>
  </si>
  <si>
    <t>liste test</t>
  </si>
  <si>
    <t xml:space="preserve"> =DECALER(sousliste;;EQUIV(A2;Liste;0)-1;NBVAL(DECALER(SousListe;;EQUIV(A2;Liste;0)-1)))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</si>
</sst>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0"/>
      <color indexed="17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5" fontId="0" fillId="0" borderId="0" xfId="0" applyNumberFormat="1" applyBorder="1"/>
    <xf numFmtId="0" fontId="0" fillId="0" borderId="0" xfId="0" applyBorder="1"/>
    <xf numFmtId="16" fontId="0" fillId="0" borderId="0" xfId="0" applyNumberFormat="1" applyBorder="1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5" borderId="0" xfId="0" applyNumberFormat="1" applyFont="1" applyFill="1" applyBorder="1"/>
    <xf numFmtId="0" fontId="0" fillId="4" borderId="0" xfId="0" applyFill="1" applyAlignment="1"/>
    <xf numFmtId="0" fontId="0" fillId="6" borderId="0" xfId="0" applyNumberFormat="1" applyFill="1"/>
    <xf numFmtId="0" fontId="0" fillId="6" borderId="0" xfId="0" applyFill="1"/>
    <xf numFmtId="14" fontId="0" fillId="7" borderId="0" xfId="0" applyNumberFormat="1" applyFill="1"/>
    <xf numFmtId="0" fontId="0" fillId="7" borderId="0" xfId="0" applyFill="1"/>
    <xf numFmtId="0" fontId="0" fillId="8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J45"/>
  <sheetViews>
    <sheetView tabSelected="1" workbookViewId="0">
      <selection activeCell="B6" sqref="B6"/>
    </sheetView>
  </sheetViews>
  <sheetFormatPr baseColWidth="10" defaultRowHeight="15"/>
  <cols>
    <col min="10" max="10" width="17.28515625" bestFit="1" customWidth="1"/>
    <col min="15" max="15" width="13.7109375" bestFit="1" customWidth="1"/>
  </cols>
  <sheetData>
    <row r="2" spans="2:10">
      <c r="B2" t="s">
        <v>0</v>
      </c>
      <c r="C2" t="s">
        <v>3</v>
      </c>
      <c r="D2" t="s">
        <v>4</v>
      </c>
      <c r="E2" t="s">
        <v>1</v>
      </c>
      <c r="F2" t="s">
        <v>2</v>
      </c>
      <c r="G2" t="s">
        <v>5</v>
      </c>
    </row>
    <row r="3" spans="2:10">
      <c r="B3" s="4">
        <v>41426</v>
      </c>
      <c r="C3" t="s">
        <v>6</v>
      </c>
      <c r="D3" t="s">
        <v>9</v>
      </c>
      <c r="E3">
        <v>2000</v>
      </c>
    </row>
    <row r="4" spans="2:10">
      <c r="B4" s="4">
        <v>41427</v>
      </c>
      <c r="C4" t="s">
        <v>7</v>
      </c>
      <c r="D4" t="s">
        <v>10</v>
      </c>
      <c r="E4">
        <v>3500</v>
      </c>
    </row>
    <row r="5" spans="2:10">
      <c r="B5" s="4">
        <v>41427</v>
      </c>
      <c r="C5" t="s">
        <v>6</v>
      </c>
      <c r="D5" t="s">
        <v>11</v>
      </c>
      <c r="F5">
        <v>1000</v>
      </c>
    </row>
    <row r="6" spans="2:10">
      <c r="B6" s="4">
        <v>41428</v>
      </c>
      <c r="C6" t="s">
        <v>8</v>
      </c>
      <c r="D6" t="s">
        <v>11</v>
      </c>
      <c r="E6">
        <v>2500</v>
      </c>
    </row>
    <row r="7" spans="2:10">
      <c r="B7" s="4">
        <v>41429</v>
      </c>
      <c r="C7" t="s">
        <v>8</v>
      </c>
      <c r="D7" t="s">
        <v>12</v>
      </c>
      <c r="E7">
        <v>3000</v>
      </c>
    </row>
    <row r="8" spans="2:10">
      <c r="B8" s="4">
        <v>41430</v>
      </c>
      <c r="C8" t="s">
        <v>6</v>
      </c>
      <c r="D8" t="s">
        <v>13</v>
      </c>
      <c r="E8">
        <v>2500</v>
      </c>
    </row>
    <row r="9" spans="2:10">
      <c r="B9" s="1">
        <v>41437</v>
      </c>
      <c r="C9" s="2" t="s">
        <v>14</v>
      </c>
      <c r="D9" s="2" t="s">
        <v>15</v>
      </c>
      <c r="E9" s="2">
        <v>5000</v>
      </c>
    </row>
    <row r="10" spans="2:10">
      <c r="B10" s="1"/>
      <c r="C10" s="2"/>
      <c r="D10" s="2"/>
      <c r="E10" s="2"/>
      <c r="J10" s="4"/>
    </row>
    <row r="11" spans="2:10">
      <c r="B11" s="1"/>
      <c r="C11" s="2"/>
      <c r="D11" s="2"/>
      <c r="E11" s="2"/>
      <c r="J11" s="4"/>
    </row>
    <row r="12" spans="2:10">
      <c r="B12" s="1"/>
      <c r="C12" s="2"/>
      <c r="D12" s="2"/>
      <c r="E12" s="2"/>
      <c r="J12" s="4"/>
    </row>
    <row r="13" spans="2:10">
      <c r="B13" s="3"/>
      <c r="C13" s="2"/>
      <c r="D13" s="2"/>
      <c r="E13" s="2"/>
      <c r="J13" s="4"/>
    </row>
    <row r="14" spans="2:10">
      <c r="J14" s="4"/>
    </row>
    <row r="15" spans="2:10">
      <c r="J15" s="4"/>
    </row>
    <row r="16" spans="2:10">
      <c r="J16" s="4"/>
    </row>
    <row r="17" spans="10:10">
      <c r="J17" s="4"/>
    </row>
    <row r="18" spans="10:10">
      <c r="J18" s="4"/>
    </row>
    <row r="19" spans="10:10">
      <c r="J19" s="4"/>
    </row>
    <row r="20" spans="10:10">
      <c r="J20" s="4"/>
    </row>
    <row r="21" spans="10:10">
      <c r="J21" s="4"/>
    </row>
    <row r="22" spans="10:10">
      <c r="J22" s="4"/>
    </row>
    <row r="23" spans="10:10">
      <c r="J23" s="4"/>
    </row>
    <row r="24" spans="10:10">
      <c r="J24" s="4"/>
    </row>
    <row r="25" spans="10:10">
      <c r="J25" s="4"/>
    </row>
    <row r="26" spans="10:10">
      <c r="J26" s="4"/>
    </row>
    <row r="27" spans="10:10">
      <c r="J27" s="4"/>
    </row>
    <row r="28" spans="10:10">
      <c r="J28" s="4"/>
    </row>
    <row r="29" spans="10:10">
      <c r="J29" s="4"/>
    </row>
    <row r="30" spans="10:10">
      <c r="J30" s="4"/>
    </row>
    <row r="31" spans="10:10">
      <c r="J31" s="4"/>
    </row>
    <row r="32" spans="10:10">
      <c r="J32" s="4"/>
    </row>
    <row r="33" spans="10:10">
      <c r="J33" s="4"/>
    </row>
    <row r="34" spans="10:10">
      <c r="J34" s="4"/>
    </row>
    <row r="35" spans="10:10">
      <c r="J35" s="4"/>
    </row>
    <row r="36" spans="10:10">
      <c r="J36" s="4"/>
    </row>
    <row r="37" spans="10:10">
      <c r="J37" s="4"/>
    </row>
    <row r="38" spans="10:10">
      <c r="J38" s="4"/>
    </row>
    <row r="39" spans="10:10">
      <c r="J39" s="4"/>
    </row>
    <row r="40" spans="10:10">
      <c r="J40" s="4"/>
    </row>
    <row r="41" spans="10:10">
      <c r="J41" s="4"/>
    </row>
    <row r="42" spans="10:10">
      <c r="J42" s="4"/>
    </row>
    <row r="43" spans="10:10">
      <c r="J43" s="4"/>
    </row>
    <row r="44" spans="10:10">
      <c r="J44" s="4"/>
    </row>
    <row r="45" spans="10:10">
      <c r="J45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M13"/>
  <sheetViews>
    <sheetView workbookViewId="0">
      <selection activeCell="K7" sqref="K7"/>
    </sheetView>
  </sheetViews>
  <sheetFormatPr baseColWidth="10" defaultRowHeight="15"/>
  <cols>
    <col min="2" max="9" width="0" hidden="1" customWidth="1"/>
  </cols>
  <sheetData>
    <row r="1" spans="2:13">
      <c r="B1" s="7" t="s">
        <v>8</v>
      </c>
    </row>
    <row r="2" spans="2:13">
      <c r="B2" s="9" t="s">
        <v>10</v>
      </c>
      <c r="G2" s="8" t="s">
        <v>4</v>
      </c>
      <c r="I2" t="e">
        <f>IF(ROW($A1)&gt;COUNTIF(cold,$E$17),"",INDEX(colc,SUMPRODUCT(SMALL((cold=$E$17)*ROW(cold)-6,COUNTIF(cold,"&lt;&gt;"&amp;$E$17)+ROW($A1)))))</f>
        <v>#NAME?</v>
      </c>
      <c r="L2" t="s">
        <v>17</v>
      </c>
    </row>
    <row r="3" spans="2:13">
      <c r="B3" t="s">
        <v>0</v>
      </c>
      <c r="C3" t="s">
        <v>1</v>
      </c>
      <c r="D3" t="s">
        <v>2</v>
      </c>
      <c r="E3" t="s">
        <v>5</v>
      </c>
    </row>
    <row r="4" spans="2:13">
      <c r="B4" s="4">
        <f ca="1">IF(ROW($A1)&gt;COUNTIF(variétés,$B$2),"",INDEX(dates,SUMPRODUCT(SMALL((variétés=$B$2)*ROW(variétés)-2,COUNTIF(variétés,"&lt;&gt;"&amp;$B$2)+ROW($A1)))))</f>
        <v>41427</v>
      </c>
      <c r="C4" s="5"/>
      <c r="D4" s="5"/>
      <c r="E4" s="5"/>
      <c r="F4" s="5"/>
      <c r="I4" s="6"/>
      <c r="J4" s="11" t="s">
        <v>8</v>
      </c>
      <c r="K4" s="6"/>
      <c r="L4" s="6"/>
    </row>
    <row r="5" spans="2:13">
      <c r="B5" s="4" t="str">
        <f ca="1">IF(ROW($A2)&gt;COUNTIF(variétés,$B$2),"",INDEX(dates,SUMPRODUCT(SMALL((variétés=$B$2)*ROW(variétés)-2,COUNTIF(variétés,"&lt;&gt;"&amp;$B$2)+ROW($A2)))))</f>
        <v/>
      </c>
      <c r="J5" s="16" t="s">
        <v>11</v>
      </c>
    </row>
    <row r="6" spans="2:13">
      <c r="B6" s="4" t="str">
        <f ca="1">IF(ROW($A3)&gt;COUNTIF(variétés,$B$2),"",INDEX(dates,SUMPRODUCT(SMALL((variétés=$B$2)*ROW(variétés)-2,COUNTIF(variétés,"&lt;&gt;"&amp;$B$2)+ROW($A3)))))</f>
        <v/>
      </c>
      <c r="J6" s="14">
        <f ca="1">IF(ROW($A1)&gt;COUNTIF(variétés,$J$5),"",INDEX(dates,SUMPRODUCT(SMALL((variétés=$J$5)*ROW(variétés)-2,COUNTIF(variétés,"&lt;&gt;"&amp;$J$5)+ROW($A1)))))</f>
        <v>41427</v>
      </c>
      <c r="K6" s="12">
        <f ca="1">IF(ROW($A1)&gt;COUNTIF(variétés,$J$5),"",INDEX(entrées,SUMPRODUCT(SMALL((variétés=$J$5)*ROW(variétés)-2,COUNTIF(variétés,"&lt;&gt;"&amp;$J$5)+ROW($A1)))))</f>
        <v>0</v>
      </c>
    </row>
    <row r="7" spans="2:13">
      <c r="B7" s="4" t="str">
        <f ca="1">IF(ROW($A4)&gt;COUNTIF(variétés,$B$2),"",INDEX(dates,SUMPRODUCT(SMALL((variétés=$B$2)*ROW(variétés)-2,COUNTIF(variétés,"&lt;&gt;"&amp;$B$2)+ROW($A4)))))</f>
        <v/>
      </c>
      <c r="J7" s="14" t="str">
        <f ca="1">IF(ROW($A2)&gt;COUNTIF(variétés,$J$4),"",INDEX(dates,SUMPRODUCT(SMALL((variétés=$J$5)*ROW(variétés)-2,COUNTIF(variétés,"&lt;&gt;"&amp;$J$5)+ROW($A2)))))</f>
        <v/>
      </c>
      <c r="K7" s="12" t="str">
        <f ca="1">IF(ROW($A2)&gt;COUNTIF(variétés,$J$4),"",INDEX(entrées,SUMPRODUCT(SMALL((variétés=$J$5)*ROW(variétés)-2,COUNTIF(variétés,"&lt;&gt;"&amp;$J$5)+ROW($A2)))))</f>
        <v/>
      </c>
    </row>
    <row r="8" spans="2:13">
      <c r="J8" s="14" t="str">
        <f ca="1">IF(ROW($A3)&gt;COUNTIF(variétés,$J$4),"",INDEX(dates,SUMPRODUCT(SMALL((variétés=$J$5)*ROW(variétés)-2,COUNTIF(variétés,"&lt;&gt;"&amp;$J$5)+ROW($A3)))))</f>
        <v/>
      </c>
      <c r="K8" s="12" t="str">
        <f ca="1">IF(ROW($A3)&gt;COUNTIF(variétés,$J$4),"",INDEX(entrées,SUMPRODUCT(SMALL((variétés=$J$5)*ROW(variétés)-2,COUNTIF(variétés,"&lt;&gt;"&amp;$J$5)+ROW($A3)))))</f>
        <v/>
      </c>
    </row>
    <row r="9" spans="2:13">
      <c r="J9" s="14" t="str">
        <f ca="1">IF(ROW($A4)&gt;COUNTIF(variétés,$J$4),"",INDEX(dates,SUMPRODUCT(SMALL((variétés=$J$5)*ROW(variétés)-2,COUNTIF(variétés,"&lt;&gt;"&amp;$J$5)+ROW($A4)))))</f>
        <v/>
      </c>
      <c r="K9" s="12" t="str">
        <f ca="1">IF(ROW($A4)&gt;COUNTIF(variétés,$J$4),"",INDEX(entrées,SUMPRODUCT(SMALL((variétés=$J$5)*ROW(variétés)-2,COUNTIF(variétés,"&lt;&gt;"&amp;$J$5)+ROW($A4)))))</f>
        <v/>
      </c>
      <c r="M9" s="7"/>
    </row>
    <row r="10" spans="2:13">
      <c r="J10" s="14" t="str">
        <f ca="1">IF(ROW($A5)&gt;COUNTIF(variétés,$J$4),"",INDEX(dates,SUMPRODUCT(SMALL((variétés=$J$5)*ROW(variétés)-2,COUNTIF(variétés,"&lt;&gt;"&amp;$J$5)+ROW($A5)))))</f>
        <v/>
      </c>
      <c r="K10" s="12" t="str">
        <f ca="1">IF(ROW($A5)&gt;COUNTIF(variétés,$J$4),"",INDEX(entrées,SUMPRODUCT(SMALL((variétés=$J$5)*ROW(variétés)-2,COUNTIF(variétés,"&lt;&gt;"&amp;$J$5)+ROW($A5)))))</f>
        <v/>
      </c>
    </row>
    <row r="11" spans="2:13">
      <c r="J11" s="14" t="str">
        <f ca="1">IF(ROW($A6)&gt;COUNTIF(variétés,$J$4),"",INDEX(dates,SUMPRODUCT(SMALL((variétés=$J$5)*ROW(variétés)-2,COUNTIF(variétés,"&lt;&gt;"&amp;$J$5)+ROW($A6)))))</f>
        <v/>
      </c>
      <c r="K11" s="12" t="str">
        <f ca="1">IF(ROW($A6)&gt;COUNTIF(variétés,$J$4),"",INDEX(entrées,SUMPRODUCT(SMALL((variétés=$J$5)*ROW(variétés)-2,COUNTIF(variétés,"&lt;&gt;"&amp;$J$5)+ROW($A6)))))</f>
        <v/>
      </c>
    </row>
    <row r="12" spans="2:13">
      <c r="J12" s="14" t="str">
        <f ca="1">IF(ROW($A7)&gt;COUNTIF(variétés,$J$4),"",INDEX(dates,SUMPRODUCT(SMALL((variétés=$J$5)*ROW(variétés)-2,COUNTIF(variétés,"&lt;&gt;"&amp;$J$5)+ROW($A7)))))</f>
        <v/>
      </c>
      <c r="K12" s="12" t="str">
        <f ca="1">IF(ROW($A7)&gt;COUNTIF(variétés,$J$4),"",INDEX(entrées,SUMPRODUCT(SMALL((variétés=$J$5)*ROW(variétés)-2,COUNTIF(variétés,"&lt;&gt;"&amp;$J$5)+ROW($A7)))))</f>
        <v/>
      </c>
    </row>
    <row r="13" spans="2:13">
      <c r="J13" s="15"/>
      <c r="K13" s="13"/>
    </row>
  </sheetData>
  <dataValidations count="7">
    <dataValidation type="list" allowBlank="1" showInputMessage="1" showErrorMessage="1" sqref="M7">
      <formula1>" =DECALER(sousliste,,EQUIV(J4,listetest,0)-1,NBVAL(DECALER(sousListe,,EQUIV(J4,Liste,0)-1)))"</formula1>
    </dataValidation>
    <dataValidation type="list" allowBlank="1" showInputMessage="1" showErrorMessage="1" sqref="M9">
      <formula1>sousliste</formula1>
    </dataValidation>
    <dataValidation type="list" allowBlank="1" showInputMessage="1" showErrorMessage="1" sqref="G2">
      <formula1>$B$1</formula1>
    </dataValidation>
    <dataValidation type="list" allowBlank="1" showInputMessage="1" showErrorMessage="1" sqref="B1">
      <formula1>listepaysan</formula1>
    </dataValidation>
    <dataValidation type="list" allowBlank="1" showInputMessage="1" showErrorMessage="1" sqref="B2">
      <formula1>variétés</formula1>
    </dataValidation>
    <dataValidation type="list" allowBlank="1" showInputMessage="1" showErrorMessage="1" sqref="J4">
      <formula1>listetest</formula1>
    </dataValidation>
    <dataValidation type="list" allowBlank="1" showInputMessage="1" showErrorMessage="1" sqref="J5">
      <formula1>OFFSET(sousliste,,MATCH(J4,listetest,0)-1,COUNTA(OFFSET(sousliste,,MATCH(J4,listetest,0)-1)))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8"/>
  <sheetViews>
    <sheetView workbookViewId="0">
      <selection activeCell="G16" sqref="G16"/>
    </sheetView>
  </sheetViews>
  <sheetFormatPr baseColWidth="10" defaultRowHeight="15"/>
  <sheetData>
    <row r="1" spans="1:1">
      <c r="A1">
        <f ca="1">SUMPRODUCT(1/COUNTIF(variétés,variétés))</f>
        <v>6</v>
      </c>
    </row>
    <row r="2" spans="1:1">
      <c r="A2" t="str">
        <f t="array" aca="1" ref="A2" ca="1">IF(ROW(A1)&gt;A$1,"",INDEX(variétés,MIN(IF(COUNTIF(A$1:A1,variétés)=0,ROW(variétés)-2))))</f>
        <v>patate</v>
      </c>
    </row>
    <row r="3" spans="1:1">
      <c r="A3" t="str">
        <f t="array" aca="1" ref="A3" ca="1">IF(ROW(A2)&gt;A$1,"",INDEX(variétés,MIN(IF(COUNTIF(A$1:A2,variétés)=0,ROW(variétés)-2))))</f>
        <v>jus</v>
      </c>
    </row>
    <row r="4" spans="1:1">
      <c r="A4" t="str">
        <f t="array" aca="1" ref="A4" ca="1">IF(ROW(A3)&gt;A$1,"",INDEX(variétés,MIN(IF(COUNTIF(A$1:A3,variétés)=0,ROW(variétés)-2))))</f>
        <v>soupe</v>
      </c>
    </row>
    <row r="5" spans="1:1">
      <c r="A5" t="str">
        <f t="array" aca="1" ref="A5" ca="1">IF(ROW(A4)&gt;A$1,"",INDEX(variétés,MIN(IF(COUNTIF(A$1:A4,variétés)=0,ROW(variétés)-2))))</f>
        <v>poule</v>
      </c>
    </row>
    <row r="6" spans="1:1">
      <c r="A6" t="str">
        <f t="array" aca="1" ref="A6" ca="1">IF(ROW(A5)&gt;A$1,"",INDEX(variétés,MIN(IF(COUNTIF(A$1:A5,variétés)=0,ROW(variétés)-2))))</f>
        <v>gombo</v>
      </c>
    </row>
    <row r="7" spans="1:1">
      <c r="A7" t="str">
        <f t="array" aca="1" ref="A7" ca="1">IF(ROW(A6)&gt;A$1,"",INDEX(variétés,MIN(IF(COUNTIF(A$1:A6,variétés)=0,ROW(variétés)-2))))</f>
        <v>piment</v>
      </c>
    </row>
    <row r="8" spans="1:1">
      <c r="A8" t="str">
        <f t="array" aca="1" ref="A8" ca="1">IF(ROW(A7)&gt;A$1,"",INDEX(variétés,MIN(IF(COUNTIF(A$1:A7,variétés)=0,ROW(variétés)-2))))</f>
        <v/>
      </c>
    </row>
    <row r="9" spans="1:1">
      <c r="A9" t="str">
        <f t="array" aca="1" ref="A9" ca="1">IF(ROW(A8)&gt;A$1,"",INDEX(variétés,MIN(IF(COUNTIF(A$1:A8,variétés)=0,ROW(variétés)-2))))</f>
        <v/>
      </c>
    </row>
    <row r="10" spans="1:1">
      <c r="A10" t="str">
        <f t="array" aca="1" ref="A10" ca="1">IF(ROW(A9)&gt;A$1,"",INDEX(variétés,MIN(IF(COUNTIF(A$1:A9,variétés)=0,ROW(variétés)-2))))</f>
        <v/>
      </c>
    </row>
    <row r="11" spans="1:1">
      <c r="A11" t="str">
        <f t="array" aca="1" ref="A11" ca="1">IF(ROW(A10)&gt;A$1,"",INDEX(variétés,MIN(IF(COUNTIF(A$1:A10,variétés)=0,ROW(variétés)-2))))</f>
        <v/>
      </c>
    </row>
    <row r="12" spans="1:1">
      <c r="A12" t="str">
        <f t="array" aca="1" ref="A12" ca="1">IF(ROW(A11)&gt;A$1,"",INDEX(variétés,MIN(IF(COUNTIF(A$1:A11,variétés)=0,ROW(variétés)-2))))</f>
        <v/>
      </c>
    </row>
    <row r="13" spans="1:1">
      <c r="A13" t="str">
        <f t="array" aca="1" ref="A13" ca="1">IF(ROW(A12)&gt;A$1,"",INDEX(variétés,MIN(IF(COUNTIF(A$1:A12,variétés)=0,ROW(variétés)-2))))</f>
        <v/>
      </c>
    </row>
    <row r="14" spans="1:1">
      <c r="A14" t="str">
        <f t="array" aca="1" ref="A14" ca="1">IF(ROW(A13)&gt;A$1,"",INDEX(variétés,MIN(IF(COUNTIF(A$1:A13,variétés)=0,ROW(variétés)-2))))</f>
        <v/>
      </c>
    </row>
    <row r="15" spans="1:1">
      <c r="A15" t="str">
        <f t="array" aca="1" ref="A15" ca="1">IF(ROW(A14)&gt;A$1,"",INDEX(variétés,MIN(IF(COUNTIF(A$1:A14,variétés)=0,ROW(variétés)-2))))</f>
        <v/>
      </c>
    </row>
    <row r="16" spans="1:1">
      <c r="A16" t="str">
        <f t="array" aca="1" ref="A16" ca="1">IF(ROW(A15)&gt;A$1,"",INDEX(variétés,MIN(IF(COUNTIF(A$1:A15,variétés)=0,ROW(variétés)-2))))</f>
        <v/>
      </c>
    </row>
    <row r="17" spans="1:1">
      <c r="A17" t="str">
        <f t="array" aca="1" ref="A17" ca="1">IF(ROW(A16)&gt;A$1,"",INDEX(variétés,MIN(IF(COUNTIF(A$1:A16,variétés)=0,ROW(variétés)-2))))</f>
        <v/>
      </c>
    </row>
    <row r="18" spans="1:1">
      <c r="A18" t="str">
        <f t="array" aca="1" ref="A18" ca="1">IF(ROW(A17)&gt;A$1,"",INDEX(variétés,MIN(IF(COUNTIF(A$1:A17,variétés)=0,ROW(variétés)-2))))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5"/>
  <sheetViews>
    <sheetView workbookViewId="0">
      <selection activeCell="D1" sqref="D1"/>
    </sheetView>
  </sheetViews>
  <sheetFormatPr baseColWidth="10" defaultRowHeight="15"/>
  <sheetData>
    <row r="1" spans="1:1">
      <c r="A1">
        <f ca="1">SUMPRODUCT(1/COUNTIF(paysan,paysan))</f>
        <v>4</v>
      </c>
    </row>
    <row r="2" spans="1:1">
      <c r="A2" t="str">
        <f t="array" aca="1" ref="A2" ca="1">IF(ROW(A1)&gt;A$1,"",INDEX(paysan,MIN(IF(COUNTIF(A$1:A1,paysan)=0,ROW(paysan)-2))))</f>
        <v>tonton</v>
      </c>
    </row>
    <row r="3" spans="1:1">
      <c r="A3" t="str">
        <f t="array" aca="1" ref="A3" ca="1">IF(ROW(A2)&gt;A$1,"",INDEX(paysan,MIN(IF(COUNTIF(A$1:A2,paysan)=0,ROW(paysan)-2))))</f>
        <v>poireau</v>
      </c>
    </row>
    <row r="4" spans="1:1">
      <c r="A4" t="str">
        <f t="array" aca="1" ref="A4" ca="1">IF(ROW(A3)&gt;A$1,"",INDEX(paysan,MIN(IF(COUNTIF(A$1:A3,paysan)=0,ROW(paysan)-2))))</f>
        <v>bachir</v>
      </c>
    </row>
    <row r="5" spans="1:1">
      <c r="A5" t="str">
        <f t="array" aca="1" ref="A5" ca="1">IF(ROW(A4)&gt;A$1,"",INDEX(paysan,MIN(IF(COUNTIF(A$1:A4,paysan)=0,ROW(paysan)-2))))</f>
        <v>joseph</v>
      </c>
    </row>
    <row r="6" spans="1:1">
      <c r="A6" t="str">
        <f t="array" aca="1" ref="A6" ca="1">IF(ROW(A5)&gt;A$1,"",INDEX(paysan,MIN(IF(COUNTIF(A$1:A5,paysan)=0,ROW(paysan)-2))))</f>
        <v/>
      </c>
    </row>
    <row r="7" spans="1:1">
      <c r="A7" t="str">
        <f t="array" aca="1" ref="A7" ca="1">IF(ROW(A6)&gt;A$1,"",INDEX(paysan,MIN(IF(COUNTIF(A$1:A6,paysan)=0,ROW(paysan)-2))))</f>
        <v/>
      </c>
    </row>
    <row r="8" spans="1:1">
      <c r="A8" t="str">
        <f t="array" aca="1" ref="A8" ca="1">IF(ROW(A7)&gt;A$1,"",INDEX(paysan,MIN(IF(COUNTIF(A$1:A7,paysan)=0,ROW(paysan)-2))))</f>
        <v/>
      </c>
    </row>
    <row r="9" spans="1:1">
      <c r="A9" t="str">
        <f t="array" aca="1" ref="A9" ca="1">IF(ROW(A8)&gt;A$1,"",INDEX(paysan,MIN(IF(COUNTIF(A$1:A8,paysan)=0,ROW(paysan)-2))))</f>
        <v/>
      </c>
    </row>
    <row r="10" spans="1:1">
      <c r="A10" t="str">
        <f t="array" aca="1" ref="A10" ca="1">IF(ROW(A9)&gt;A$1,"",INDEX(paysan,MIN(IF(COUNTIF(A$1:A9,paysan)=0,ROW(paysan)-2))))</f>
        <v/>
      </c>
    </row>
    <row r="11" spans="1:1">
      <c r="A11" t="str">
        <f t="array" aca="1" ref="A11" ca="1">IF(ROW(A10)&gt;A$1,"",INDEX(paysan,MIN(IF(COUNTIF(A$1:A10,paysan)=0,ROW(paysan)-2))))</f>
        <v/>
      </c>
    </row>
    <row r="12" spans="1:1">
      <c r="A12" t="str">
        <f t="array" aca="1" ref="A12" ca="1">IF(ROW(A11)&gt;A$1,"",INDEX(paysan,MIN(IF(COUNTIF(A$1:A11,paysan)=0,ROW(paysan)-2))))</f>
        <v/>
      </c>
    </row>
    <row r="13" spans="1:1">
      <c r="A13" t="str">
        <f t="array" aca="1" ref="A13" ca="1">IF(ROW(A12)&gt;A$1,"",INDEX(paysan,MIN(IF(COUNTIF(A$1:A12,paysan)=0,ROW(paysan)-2))))</f>
        <v/>
      </c>
    </row>
    <row r="14" spans="1:1">
      <c r="A14" t="str">
        <f t="array" aca="1" ref="A14" ca="1">IF(ROW(A13)&gt;A$1,"",INDEX(paysan,MIN(IF(COUNTIF(A$1:A13,paysan)=0,ROW(paysan)-2))))</f>
        <v/>
      </c>
    </row>
    <row r="15" spans="1:1">
      <c r="A15" t="str">
        <f t="array" aca="1" ref="A15" ca="1">IF(ROW(A14)&gt;A$1,"",INDEX(paysan,MIN(IF(COUNTIF(A$1:A14,paysan)=0,ROW(paysan)-2))))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C1:J5"/>
  <sheetViews>
    <sheetView workbookViewId="0">
      <selection activeCell="I5" sqref="I5"/>
    </sheetView>
  </sheetViews>
  <sheetFormatPr baseColWidth="10" defaultRowHeight="15"/>
  <sheetData>
    <row r="1" spans="3:10">
      <c r="C1" t="s">
        <v>6</v>
      </c>
      <c r="D1" t="s">
        <v>7</v>
      </c>
      <c r="E1" t="s">
        <v>8</v>
      </c>
      <c r="F1" t="s">
        <v>14</v>
      </c>
    </row>
    <row r="2" spans="3:10">
      <c r="C2" t="s">
        <v>9</v>
      </c>
      <c r="D2" t="s">
        <v>10</v>
      </c>
      <c r="E2" t="s">
        <v>11</v>
      </c>
      <c r="F2" t="s">
        <v>15</v>
      </c>
      <c r="I2" s="10" t="e">
        <f>test!$C$1:$F$1</f>
        <v>#VALUE!</v>
      </c>
      <c r="J2" t="s">
        <v>16</v>
      </c>
    </row>
    <row r="3" spans="3:10">
      <c r="C3" t="s">
        <v>11</v>
      </c>
      <c r="E3" t="s">
        <v>12</v>
      </c>
    </row>
    <row r="4" spans="3:10">
      <c r="C4" t="s">
        <v>13</v>
      </c>
    </row>
    <row r="5" spans="3:10">
      <c r="I5" t="e">
        <f ca="1">OFFSET(test!$C$2,,,COUNTA(test!$C:$C)-1)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registre des mouvements</vt:lpstr>
      <vt:lpstr>MAIS</vt:lpstr>
      <vt:lpstr>liste variétés</vt:lpstr>
      <vt:lpstr>liste paysans</vt:lpstr>
      <vt:lpstr>test</vt:lpstr>
      <vt:lpstr>listetest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vivian</dc:creator>
  <cp:lastModifiedBy>vivian</cp:lastModifiedBy>
  <dcterms:created xsi:type="dcterms:W3CDTF">2013-05-25T17:20:25Z</dcterms:created>
  <dcterms:modified xsi:type="dcterms:W3CDTF">2013-06-02T16:33:05Z</dcterms:modified>
</cp:coreProperties>
</file>