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printerSettings/printerSettings2.bin" ContentType="application/vnd.openxmlformats-officedocument.spreadsheetml.printerSettings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erre\Desktop\Bidouilles\Gestion Articles\"/>
    </mc:Choice>
  </mc:AlternateContent>
  <xr:revisionPtr revIDLastSave="0" documentId="13_ncr:1_{C75E0EE0-94FE-4252-AAEC-00C9C5CB8414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Acceuil" sheetId="3" r:id="rId1"/>
    <sheet name="Base de données" sheetId="1" r:id="rId2"/>
    <sheet name="Mouvements" sheetId="2" r:id="rId3"/>
  </sheets>
  <definedNames>
    <definedName name="Bdd">Tableau1[#All]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C6" i="1" l="1"/>
  <c r="D6" i="1" s="1"/>
  <c r="E6" i="1" s="1"/>
  <c r="F6" i="1" s="1"/>
  <c r="G6" i="1" l="1"/>
  <c r="H6" i="1" s="1"/>
  <c r="I6" i="1" s="1"/>
  <c r="J6" i="1" s="1"/>
  <c r="K6" i="1" s="1"/>
</calcChain>
</file>

<file path=xl/sharedStrings.xml><?xml version="1.0" encoding="utf-8"?>
<sst xmlns="http://schemas.openxmlformats.org/spreadsheetml/2006/main" count="143" uniqueCount="70">
  <si>
    <t>Désignation</t>
  </si>
  <si>
    <t>Stock réel</t>
  </si>
  <si>
    <t>Poste technique</t>
  </si>
  <si>
    <t>Emplacement</t>
  </si>
  <si>
    <t>P25</t>
  </si>
  <si>
    <t>RONDELLE FREIN DIAM.INT. 65 REF MB 13</t>
  </si>
  <si>
    <t>PCE</t>
  </si>
  <si>
    <t>AK 16</t>
  </si>
  <si>
    <t>ECROU DE SERRAGE REF KM 13</t>
  </si>
  <si>
    <t>Courroie d'entraînement SPC 2500</t>
  </si>
  <si>
    <t>A5602</t>
  </si>
  <si>
    <t>AM 26</t>
  </si>
  <si>
    <t>Unité</t>
  </si>
  <si>
    <t>Type</t>
  </si>
  <si>
    <t>Spécifique</t>
  </si>
  <si>
    <t>ARTICLE (M)</t>
  </si>
  <si>
    <t>ARTICLE (B)</t>
  </si>
  <si>
    <t>Information complémentaire</t>
  </si>
  <si>
    <t>Entrées</t>
  </si>
  <si>
    <t>Sorties</t>
  </si>
  <si>
    <t>Nom</t>
  </si>
  <si>
    <t>Livré</t>
  </si>
  <si>
    <t>Observation</t>
  </si>
  <si>
    <t/>
  </si>
  <si>
    <t>maillon coude doub.chaine double pas12,7</t>
  </si>
  <si>
    <r>
      <t xml:space="preserve">Courroie trapézoïdale SPA 1707 </t>
    </r>
    <r>
      <rPr>
        <sz val="10"/>
        <color indexed="62"/>
        <rFont val="Times New Roman"/>
        <family val="1"/>
      </rPr>
      <t>(remplace n° M6236570)</t>
    </r>
  </si>
  <si>
    <t>RLT RLX CONI 100X150X32 REF 32020 X</t>
  </si>
  <si>
    <t>Fusible taille 00 à couteaux 100 AM</t>
  </si>
  <si>
    <t>AJ 35</t>
  </si>
  <si>
    <t>B4801</t>
  </si>
  <si>
    <t>AL 17</t>
  </si>
  <si>
    <t>A4761/62</t>
  </si>
  <si>
    <t>AL 14</t>
  </si>
  <si>
    <t>B4734</t>
  </si>
  <si>
    <t>AM 11</t>
  </si>
  <si>
    <t>Date</t>
  </si>
  <si>
    <t>Réaprovisionné</t>
  </si>
  <si>
    <t>Non</t>
  </si>
  <si>
    <t>Stock inf</t>
  </si>
  <si>
    <t>Terrence</t>
  </si>
  <si>
    <t>testNum</t>
  </si>
  <si>
    <t>Oui</t>
  </si>
  <si>
    <t>15/12/2020</t>
  </si>
  <si>
    <t>2</t>
  </si>
  <si>
    <t>13/12/2020</t>
  </si>
  <si>
    <t>Richard</t>
  </si>
  <si>
    <t>TR</t>
  </si>
  <si>
    <t>14/10/2020</t>
  </si>
  <si>
    <t>5</t>
  </si>
  <si>
    <t>20/12/2020</t>
  </si>
  <si>
    <t>8</t>
  </si>
  <si>
    <t>10/12/2020</t>
  </si>
  <si>
    <t>12/12/2020</t>
  </si>
  <si>
    <t>tr</t>
  </si>
  <si>
    <t>10/10/2020</t>
  </si>
  <si>
    <t>Ref01234</t>
  </si>
  <si>
    <t>Ref01235</t>
  </si>
  <si>
    <t>Ref01236</t>
  </si>
  <si>
    <t>Ref01237</t>
  </si>
  <si>
    <t>Ref01238</t>
  </si>
  <si>
    <t>Ref01239</t>
  </si>
  <si>
    <t>Ref01240</t>
  </si>
  <si>
    <t>Ref1234</t>
  </si>
  <si>
    <t>Ref1235</t>
  </si>
  <si>
    <t>Ref1236</t>
  </si>
  <si>
    <t>Ref1237</t>
  </si>
  <si>
    <t>Ref1238</t>
  </si>
  <si>
    <t>Ref1239</t>
  </si>
  <si>
    <t>Ref1240</t>
  </si>
  <si>
    <t>Ref1241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</si>
</sst>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indexed="17"/>
      <name val="Times New Roman"/>
      <family val="1"/>
    </font>
    <font>
      <sz val="11"/>
      <color indexed="17"/>
      <name val="Times New Roman"/>
      <family val="1"/>
    </font>
    <font>
      <b/>
      <sz val="11"/>
      <color rgb="FF0070C0"/>
      <name val="Times New Roman"/>
      <family val="1"/>
    </font>
    <font>
      <sz val="11"/>
      <color rgb="FF0070C0"/>
      <name val="Times New Roman"/>
      <family val="1"/>
    </font>
    <font>
      <sz val="10"/>
      <name val="Times New Roman"/>
      <family val="1"/>
    </font>
    <font>
      <sz val="8"/>
      <name val="Calibri"/>
      <family val="2"/>
      <scheme val="minor"/>
    </font>
    <font>
      <sz val="10"/>
      <color indexed="6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14" fontId="1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28">
    <dxf>
      <font>
        <b/>
        <i val="0"/>
        <color rgb="FFFF0000"/>
      </font>
    </dxf>
    <dxf>
      <font>
        <b val="0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z val="10"/>
        <color auto="1"/>
        <name val="Times New Roman"/>
        <family val="1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  <bottom style="medium">
          <color indexed="64"/>
        </bottom>
      </border>
    </dxf>
    <dxf>
      <font>
        <b val="0"/>
        <family val="1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  <bottom style="medium">
          <color indexed="64"/>
        </bottom>
      </border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19050</xdr:rowOff>
        </xdr:from>
        <xdr:to>
          <xdr:col>7</xdr:col>
          <xdr:colOff>752475</xdr:colOff>
          <xdr:row>6</xdr:row>
          <xdr:rowOff>152400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F8A264-70F1-494E-8CEB-5D64E2F26BDE}" name="Tableau1" displayName="Tableau1" ref="B7:K14" totalsRowShown="0" headerRowDxfId="27" dataDxfId="26" tableBorderDxfId="25">
  <autoFilter ref="B7:K14" xr:uid="{48A8674A-8BDA-4CFB-82DA-F97A10036A06}"/>
  <sortState xmlns:xlrd2="http://schemas.microsoft.com/office/spreadsheetml/2017/richdata2" ref="B8:K14">
    <sortCondition ref="B7:B14"/>
  </sortState>
  <tableColumns count="10">
    <tableColumn id="1" xr3:uid="{347B0992-1F46-48CF-A654-F27DDAF91F1F}" name="ARTICLE (M)" dataDxfId="24"/>
    <tableColumn id="2" xr3:uid="{C1404096-2822-44B5-A5F3-88250920331E}" name="ARTICLE (B)" dataDxfId="23"/>
    <tableColumn id="4" xr3:uid="{9A12E972-593B-4E3A-9734-714F4B82F835}" name="Désignation" dataDxfId="22"/>
    <tableColumn id="5" xr3:uid="{5CE838F0-444C-4F37-A443-D30083312ED8}" name="Stock inf" dataDxfId="21"/>
    <tableColumn id="6" xr3:uid="{1F742358-64C9-4281-B9BA-4DD3E7B0787D}" name="Unité" dataDxfId="20"/>
    <tableColumn id="7" xr3:uid="{D9CF099D-786C-4196-8035-6DE5723298EA}" name="Stock réel" dataDxfId="19">
      <calculatedColumnFormula>Tableau1[[#This Row],[Stock inf]]-(SUMIF(Mouvements!D:D,Tableau1[[#This Row],[ARTICLE (M)]],Mouvements!G:G))+(SUMIF(Mouvements!D:D,Tableau1[[#This Row],[ARTICLE (M)]],Mouvements!H:H))</calculatedColumnFormula>
    </tableColumn>
    <tableColumn id="8" xr3:uid="{B023E9F1-39E5-49E6-84B0-19B8F1438F90}" name="Poste technique" dataDxfId="18"/>
    <tableColumn id="9" xr3:uid="{30959C85-2A3A-41E1-AB4F-815B6C3E1C47}" name="Emplacement" dataDxfId="17"/>
    <tableColumn id="3" xr3:uid="{D2217D61-E734-446D-986C-DC977FAACEDE}" name="Type" dataDxfId="16"/>
    <tableColumn id="10" xr3:uid="{F44E6E33-8D7D-4B10-8882-90BF7B061DE6}" name="Information complémentaire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510E5D-6EF2-40DA-B6BB-990CDA11DEC6}" name="Tableau13" displayName="Tableau13" ref="B7:K15" totalsRowShown="0" headerRowDxfId="14" dataDxfId="12" headerRowBorderDxfId="13" tableBorderDxfId="11">
  <autoFilter ref="B7:K15" xr:uid="{56E5F440-29C6-45CC-87EE-823DA1DF5196}"/>
  <sortState xmlns:xlrd2="http://schemas.microsoft.com/office/spreadsheetml/2017/richdata2" ref="B8:H15">
    <sortCondition ref="B7:B15"/>
  </sortState>
  <tableColumns count="10">
    <tableColumn id="1" xr3:uid="{1080D662-185E-4CDD-96EC-38F4BFCBCD7A}" name="Date" dataDxfId="10"/>
    <tableColumn id="7" xr3:uid="{4AA94D61-FD23-4768-A073-3898DF1CE22C}" name="Nom" dataDxfId="9"/>
    <tableColumn id="6" xr3:uid="{622BFE59-BC6F-458A-A1D4-FBA951D610F7}" name="ARTICLE (M)" dataDxfId="8"/>
    <tableColumn id="2" xr3:uid="{A6DECB41-5777-4E2C-A79D-245C573B5FD3}" name="ARTICLE (B)" dataDxfId="7"/>
    <tableColumn id="4" xr3:uid="{8F49A8D2-9ED0-4B58-A423-82FE5CD7C41E}" name="Désignation" dataDxfId="6"/>
    <tableColumn id="8" xr3:uid="{521C7A0D-75D7-4A36-A871-D1F1C9F86140}" name="Sorties" dataDxfId="5"/>
    <tableColumn id="9" xr3:uid="{F180B5DA-00A8-438B-A834-CB9D7F4D8523}" name="Entrées" dataDxfId="4"/>
    <tableColumn id="10" xr3:uid="{4001CBA5-4E6C-47E8-A54E-2B0E06A8CB77}" name="Livré" dataDxfId="3"/>
    <tableColumn id="11" xr3:uid="{68A0138B-4602-4503-BC9A-CA1435F4DC06}" name="Observation" dataDxfId="2"/>
    <tableColumn id="5" xr3:uid="{402E039C-78BC-4E00-9704-35A9C9AC248B}" name="Réaprovisionné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74224-7FE3-42E6-930D-E57CD520660C}">
  <sheetPr codeName="Feuil3"/>
  <dimension ref="A1"/>
  <sheetViews>
    <sheetView workbookViewId="0">
      <selection activeCell="J30" sqref="J3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3</xdr:col>
                <xdr:colOff>9525</xdr:colOff>
                <xdr:row>5</xdr:row>
                <xdr:rowOff>19050</xdr:rowOff>
              </from>
              <to>
                <xdr:col>7</xdr:col>
                <xdr:colOff>752475</xdr:colOff>
                <xdr:row>6</xdr:row>
                <xdr:rowOff>152400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K14"/>
  <sheetViews>
    <sheetView workbookViewId="0">
      <selection activeCell="D18" sqref="D18"/>
    </sheetView>
  </sheetViews>
  <sheetFormatPr baseColWidth="10" defaultRowHeight="15" x14ac:dyDescent="0.25"/>
  <cols>
    <col min="1" max="1" width="6.28515625" style="2" customWidth="1"/>
    <col min="2" max="2" width="18.7109375" style="3" customWidth="1"/>
    <col min="3" max="3" width="14.85546875" style="3" customWidth="1"/>
    <col min="4" max="4" width="63.28515625" style="3" customWidth="1"/>
    <col min="5" max="5" width="15.5703125" style="7" customWidth="1"/>
    <col min="6" max="6" width="10.5703125" style="8" customWidth="1"/>
    <col min="7" max="7" width="18.7109375" style="3" customWidth="1"/>
    <col min="8" max="8" width="30.28515625" style="3" customWidth="1"/>
    <col min="9" max="9" width="16.140625" style="3" customWidth="1"/>
    <col min="10" max="10" width="13.28515625" style="3" customWidth="1"/>
    <col min="11" max="11" width="58.85546875" style="3" customWidth="1"/>
    <col min="12" max="120" width="11.42578125" style="2"/>
    <col min="121" max="121" width="14" style="2" customWidth="1"/>
    <col min="122" max="122" width="15" style="2" customWidth="1"/>
    <col min="123" max="123" width="4.42578125" style="2" customWidth="1"/>
    <col min="124" max="124" width="63.28515625" style="2" customWidth="1"/>
    <col min="125" max="125" width="6" style="2" customWidth="1"/>
    <col min="126" max="126" width="6.5703125" style="2" customWidth="1"/>
    <col min="127" max="127" width="12.140625" style="2" customWidth="1"/>
    <col min="128" max="128" width="22.7109375" style="2" customWidth="1"/>
    <col min="129" max="129" width="12.28515625" style="2" customWidth="1"/>
    <col min="130" max="131" width="10.85546875" style="2" customWidth="1"/>
    <col min="132" max="250" width="10.5703125" style="2" customWidth="1"/>
    <col min="251" max="376" width="11.42578125" style="2"/>
    <col min="377" max="377" width="14" style="2" customWidth="1"/>
    <col min="378" max="378" width="15" style="2" customWidth="1"/>
    <col min="379" max="379" width="4.42578125" style="2" customWidth="1"/>
    <col min="380" max="380" width="63.28515625" style="2" customWidth="1"/>
    <col min="381" max="381" width="6" style="2" customWidth="1"/>
    <col min="382" max="382" width="6.5703125" style="2" customWidth="1"/>
    <col min="383" max="383" width="12.140625" style="2" customWidth="1"/>
    <col min="384" max="384" width="22.7109375" style="2" customWidth="1"/>
    <col min="385" max="385" width="12.28515625" style="2" customWidth="1"/>
    <col min="386" max="387" width="10.85546875" style="2" customWidth="1"/>
    <col min="388" max="506" width="10.5703125" style="2" customWidth="1"/>
    <col min="507" max="632" width="11.42578125" style="2"/>
    <col min="633" max="633" width="14" style="2" customWidth="1"/>
    <col min="634" max="634" width="15" style="2" customWidth="1"/>
    <col min="635" max="635" width="4.42578125" style="2" customWidth="1"/>
    <col min="636" max="636" width="63.28515625" style="2" customWidth="1"/>
    <col min="637" max="637" width="6" style="2" customWidth="1"/>
    <col min="638" max="638" width="6.5703125" style="2" customWidth="1"/>
    <col min="639" max="639" width="12.140625" style="2" customWidth="1"/>
    <col min="640" max="640" width="22.7109375" style="2" customWidth="1"/>
    <col min="641" max="641" width="12.28515625" style="2" customWidth="1"/>
    <col min="642" max="643" width="10.85546875" style="2" customWidth="1"/>
    <col min="644" max="762" width="10.5703125" style="2" customWidth="1"/>
    <col min="763" max="888" width="11.42578125" style="2"/>
    <col min="889" max="889" width="14" style="2" customWidth="1"/>
    <col min="890" max="890" width="15" style="2" customWidth="1"/>
    <col min="891" max="891" width="4.42578125" style="2" customWidth="1"/>
    <col min="892" max="892" width="63.28515625" style="2" customWidth="1"/>
    <col min="893" max="893" width="6" style="2" customWidth="1"/>
    <col min="894" max="894" width="6.5703125" style="2" customWidth="1"/>
    <col min="895" max="895" width="12.140625" style="2" customWidth="1"/>
    <col min="896" max="896" width="22.7109375" style="2" customWidth="1"/>
    <col min="897" max="897" width="12.28515625" style="2" customWidth="1"/>
    <col min="898" max="899" width="10.85546875" style="2" customWidth="1"/>
    <col min="900" max="1018" width="10.5703125" style="2" customWidth="1"/>
    <col min="1019" max="1144" width="11.42578125" style="2"/>
    <col min="1145" max="1145" width="14" style="2" customWidth="1"/>
    <col min="1146" max="1146" width="15" style="2" customWidth="1"/>
    <col min="1147" max="1147" width="4.42578125" style="2" customWidth="1"/>
    <col min="1148" max="1148" width="63.28515625" style="2" customWidth="1"/>
    <col min="1149" max="1149" width="6" style="2" customWidth="1"/>
    <col min="1150" max="1150" width="6.5703125" style="2" customWidth="1"/>
    <col min="1151" max="1151" width="12.140625" style="2" customWidth="1"/>
    <col min="1152" max="1152" width="22.7109375" style="2" customWidth="1"/>
    <col min="1153" max="1153" width="12.28515625" style="2" customWidth="1"/>
    <col min="1154" max="1155" width="10.85546875" style="2" customWidth="1"/>
    <col min="1156" max="1274" width="10.5703125" style="2" customWidth="1"/>
    <col min="1275" max="1400" width="11.42578125" style="2"/>
    <col min="1401" max="1401" width="14" style="2" customWidth="1"/>
    <col min="1402" max="1402" width="15" style="2" customWidth="1"/>
    <col min="1403" max="1403" width="4.42578125" style="2" customWidth="1"/>
    <col min="1404" max="1404" width="63.28515625" style="2" customWidth="1"/>
    <col min="1405" max="1405" width="6" style="2" customWidth="1"/>
    <col min="1406" max="1406" width="6.5703125" style="2" customWidth="1"/>
    <col min="1407" max="1407" width="12.140625" style="2" customWidth="1"/>
    <col min="1408" max="1408" width="22.7109375" style="2" customWidth="1"/>
    <col min="1409" max="1409" width="12.28515625" style="2" customWidth="1"/>
    <col min="1410" max="1411" width="10.85546875" style="2" customWidth="1"/>
    <col min="1412" max="1530" width="10.5703125" style="2" customWidth="1"/>
    <col min="1531" max="1656" width="11.42578125" style="2"/>
    <col min="1657" max="1657" width="14" style="2" customWidth="1"/>
    <col min="1658" max="1658" width="15" style="2" customWidth="1"/>
    <col min="1659" max="1659" width="4.42578125" style="2" customWidth="1"/>
    <col min="1660" max="1660" width="63.28515625" style="2" customWidth="1"/>
    <col min="1661" max="1661" width="6" style="2" customWidth="1"/>
    <col min="1662" max="1662" width="6.5703125" style="2" customWidth="1"/>
    <col min="1663" max="1663" width="12.140625" style="2" customWidth="1"/>
    <col min="1664" max="1664" width="22.7109375" style="2" customWidth="1"/>
    <col min="1665" max="1665" width="12.28515625" style="2" customWidth="1"/>
    <col min="1666" max="1667" width="10.85546875" style="2" customWidth="1"/>
    <col min="1668" max="1786" width="10.5703125" style="2" customWidth="1"/>
    <col min="1787" max="1912" width="11.42578125" style="2"/>
    <col min="1913" max="1913" width="14" style="2" customWidth="1"/>
    <col min="1914" max="1914" width="15" style="2" customWidth="1"/>
    <col min="1915" max="1915" width="4.42578125" style="2" customWidth="1"/>
    <col min="1916" max="1916" width="63.28515625" style="2" customWidth="1"/>
    <col min="1917" max="1917" width="6" style="2" customWidth="1"/>
    <col min="1918" max="1918" width="6.5703125" style="2" customWidth="1"/>
    <col min="1919" max="1919" width="12.140625" style="2" customWidth="1"/>
    <col min="1920" max="1920" width="22.7109375" style="2" customWidth="1"/>
    <col min="1921" max="1921" width="12.28515625" style="2" customWidth="1"/>
    <col min="1922" max="1923" width="10.85546875" style="2" customWidth="1"/>
    <col min="1924" max="2042" width="10.5703125" style="2" customWidth="1"/>
    <col min="2043" max="2168" width="11.42578125" style="2"/>
    <col min="2169" max="2169" width="14" style="2" customWidth="1"/>
    <col min="2170" max="2170" width="15" style="2" customWidth="1"/>
    <col min="2171" max="2171" width="4.42578125" style="2" customWidth="1"/>
    <col min="2172" max="2172" width="63.28515625" style="2" customWidth="1"/>
    <col min="2173" max="2173" width="6" style="2" customWidth="1"/>
    <col min="2174" max="2174" width="6.5703125" style="2" customWidth="1"/>
    <col min="2175" max="2175" width="12.140625" style="2" customWidth="1"/>
    <col min="2176" max="2176" width="22.7109375" style="2" customWidth="1"/>
    <col min="2177" max="2177" width="12.28515625" style="2" customWidth="1"/>
    <col min="2178" max="2179" width="10.85546875" style="2" customWidth="1"/>
    <col min="2180" max="2298" width="10.5703125" style="2" customWidth="1"/>
    <col min="2299" max="2424" width="11.42578125" style="2"/>
    <col min="2425" max="2425" width="14" style="2" customWidth="1"/>
    <col min="2426" max="2426" width="15" style="2" customWidth="1"/>
    <col min="2427" max="2427" width="4.42578125" style="2" customWidth="1"/>
    <col min="2428" max="2428" width="63.28515625" style="2" customWidth="1"/>
    <col min="2429" max="2429" width="6" style="2" customWidth="1"/>
    <col min="2430" max="2430" width="6.5703125" style="2" customWidth="1"/>
    <col min="2431" max="2431" width="12.140625" style="2" customWidth="1"/>
    <col min="2432" max="2432" width="22.7109375" style="2" customWidth="1"/>
    <col min="2433" max="2433" width="12.28515625" style="2" customWidth="1"/>
    <col min="2434" max="2435" width="10.85546875" style="2" customWidth="1"/>
    <col min="2436" max="2554" width="10.5703125" style="2" customWidth="1"/>
    <col min="2555" max="2680" width="11.42578125" style="2"/>
    <col min="2681" max="2681" width="14" style="2" customWidth="1"/>
    <col min="2682" max="2682" width="15" style="2" customWidth="1"/>
    <col min="2683" max="2683" width="4.42578125" style="2" customWidth="1"/>
    <col min="2684" max="2684" width="63.28515625" style="2" customWidth="1"/>
    <col min="2685" max="2685" width="6" style="2" customWidth="1"/>
    <col min="2686" max="2686" width="6.5703125" style="2" customWidth="1"/>
    <col min="2687" max="2687" width="12.140625" style="2" customWidth="1"/>
    <col min="2688" max="2688" width="22.7109375" style="2" customWidth="1"/>
    <col min="2689" max="2689" width="12.28515625" style="2" customWidth="1"/>
    <col min="2690" max="2691" width="10.85546875" style="2" customWidth="1"/>
    <col min="2692" max="2810" width="10.5703125" style="2" customWidth="1"/>
    <col min="2811" max="2936" width="11.42578125" style="2"/>
    <col min="2937" max="2937" width="14" style="2" customWidth="1"/>
    <col min="2938" max="2938" width="15" style="2" customWidth="1"/>
    <col min="2939" max="2939" width="4.42578125" style="2" customWidth="1"/>
    <col min="2940" max="2940" width="63.28515625" style="2" customWidth="1"/>
    <col min="2941" max="2941" width="6" style="2" customWidth="1"/>
    <col min="2942" max="2942" width="6.5703125" style="2" customWidth="1"/>
    <col min="2943" max="2943" width="12.140625" style="2" customWidth="1"/>
    <col min="2944" max="2944" width="22.7109375" style="2" customWidth="1"/>
    <col min="2945" max="2945" width="12.28515625" style="2" customWidth="1"/>
    <col min="2946" max="2947" width="10.85546875" style="2" customWidth="1"/>
    <col min="2948" max="3066" width="10.5703125" style="2" customWidth="1"/>
    <col min="3067" max="3192" width="11.42578125" style="2"/>
    <col min="3193" max="3193" width="14" style="2" customWidth="1"/>
    <col min="3194" max="3194" width="15" style="2" customWidth="1"/>
    <col min="3195" max="3195" width="4.42578125" style="2" customWidth="1"/>
    <col min="3196" max="3196" width="63.28515625" style="2" customWidth="1"/>
    <col min="3197" max="3197" width="6" style="2" customWidth="1"/>
    <col min="3198" max="3198" width="6.5703125" style="2" customWidth="1"/>
    <col min="3199" max="3199" width="12.140625" style="2" customWidth="1"/>
    <col min="3200" max="3200" width="22.7109375" style="2" customWidth="1"/>
    <col min="3201" max="3201" width="12.28515625" style="2" customWidth="1"/>
    <col min="3202" max="3203" width="10.85546875" style="2" customWidth="1"/>
    <col min="3204" max="3322" width="10.5703125" style="2" customWidth="1"/>
    <col min="3323" max="3448" width="11.42578125" style="2"/>
    <col min="3449" max="3449" width="14" style="2" customWidth="1"/>
    <col min="3450" max="3450" width="15" style="2" customWidth="1"/>
    <col min="3451" max="3451" width="4.42578125" style="2" customWidth="1"/>
    <col min="3452" max="3452" width="63.28515625" style="2" customWidth="1"/>
    <col min="3453" max="3453" width="6" style="2" customWidth="1"/>
    <col min="3454" max="3454" width="6.5703125" style="2" customWidth="1"/>
    <col min="3455" max="3455" width="12.140625" style="2" customWidth="1"/>
    <col min="3456" max="3456" width="22.7109375" style="2" customWidth="1"/>
    <col min="3457" max="3457" width="12.28515625" style="2" customWidth="1"/>
    <col min="3458" max="3459" width="10.85546875" style="2" customWidth="1"/>
    <col min="3460" max="3578" width="10.5703125" style="2" customWidth="1"/>
    <col min="3579" max="3704" width="11.42578125" style="2"/>
    <col min="3705" max="3705" width="14" style="2" customWidth="1"/>
    <col min="3706" max="3706" width="15" style="2" customWidth="1"/>
    <col min="3707" max="3707" width="4.42578125" style="2" customWidth="1"/>
    <col min="3708" max="3708" width="63.28515625" style="2" customWidth="1"/>
    <col min="3709" max="3709" width="6" style="2" customWidth="1"/>
    <col min="3710" max="3710" width="6.5703125" style="2" customWidth="1"/>
    <col min="3711" max="3711" width="12.140625" style="2" customWidth="1"/>
    <col min="3712" max="3712" width="22.7109375" style="2" customWidth="1"/>
    <col min="3713" max="3713" width="12.28515625" style="2" customWidth="1"/>
    <col min="3714" max="3715" width="10.85546875" style="2" customWidth="1"/>
    <col min="3716" max="3834" width="10.5703125" style="2" customWidth="1"/>
    <col min="3835" max="3960" width="11.42578125" style="2"/>
    <col min="3961" max="3961" width="14" style="2" customWidth="1"/>
    <col min="3962" max="3962" width="15" style="2" customWidth="1"/>
    <col min="3963" max="3963" width="4.42578125" style="2" customWidth="1"/>
    <col min="3964" max="3964" width="63.28515625" style="2" customWidth="1"/>
    <col min="3965" max="3965" width="6" style="2" customWidth="1"/>
    <col min="3966" max="3966" width="6.5703125" style="2" customWidth="1"/>
    <col min="3967" max="3967" width="12.140625" style="2" customWidth="1"/>
    <col min="3968" max="3968" width="22.7109375" style="2" customWidth="1"/>
    <col min="3969" max="3969" width="12.28515625" style="2" customWidth="1"/>
    <col min="3970" max="3971" width="10.85546875" style="2" customWidth="1"/>
    <col min="3972" max="4090" width="10.5703125" style="2" customWidth="1"/>
    <col min="4091" max="4216" width="11.42578125" style="2"/>
    <col min="4217" max="4217" width="14" style="2" customWidth="1"/>
    <col min="4218" max="4218" width="15" style="2" customWidth="1"/>
    <col min="4219" max="4219" width="4.42578125" style="2" customWidth="1"/>
    <col min="4220" max="4220" width="63.28515625" style="2" customWidth="1"/>
    <col min="4221" max="4221" width="6" style="2" customWidth="1"/>
    <col min="4222" max="4222" width="6.5703125" style="2" customWidth="1"/>
    <col min="4223" max="4223" width="12.140625" style="2" customWidth="1"/>
    <col min="4224" max="4224" width="22.7109375" style="2" customWidth="1"/>
    <col min="4225" max="4225" width="12.28515625" style="2" customWidth="1"/>
    <col min="4226" max="4227" width="10.85546875" style="2" customWidth="1"/>
    <col min="4228" max="4346" width="10.5703125" style="2" customWidth="1"/>
    <col min="4347" max="4472" width="11.42578125" style="2"/>
    <col min="4473" max="4473" width="14" style="2" customWidth="1"/>
    <col min="4474" max="4474" width="15" style="2" customWidth="1"/>
    <col min="4475" max="4475" width="4.42578125" style="2" customWidth="1"/>
    <col min="4476" max="4476" width="63.28515625" style="2" customWidth="1"/>
    <col min="4477" max="4477" width="6" style="2" customWidth="1"/>
    <col min="4478" max="4478" width="6.5703125" style="2" customWidth="1"/>
    <col min="4479" max="4479" width="12.140625" style="2" customWidth="1"/>
    <col min="4480" max="4480" width="22.7109375" style="2" customWidth="1"/>
    <col min="4481" max="4481" width="12.28515625" style="2" customWidth="1"/>
    <col min="4482" max="4483" width="10.85546875" style="2" customWidth="1"/>
    <col min="4484" max="4602" width="10.5703125" style="2" customWidth="1"/>
    <col min="4603" max="4728" width="11.42578125" style="2"/>
    <col min="4729" max="4729" width="14" style="2" customWidth="1"/>
    <col min="4730" max="4730" width="15" style="2" customWidth="1"/>
    <col min="4731" max="4731" width="4.42578125" style="2" customWidth="1"/>
    <col min="4732" max="4732" width="63.28515625" style="2" customWidth="1"/>
    <col min="4733" max="4733" width="6" style="2" customWidth="1"/>
    <col min="4734" max="4734" width="6.5703125" style="2" customWidth="1"/>
    <col min="4735" max="4735" width="12.140625" style="2" customWidth="1"/>
    <col min="4736" max="4736" width="22.7109375" style="2" customWidth="1"/>
    <col min="4737" max="4737" width="12.28515625" style="2" customWidth="1"/>
    <col min="4738" max="4739" width="10.85546875" style="2" customWidth="1"/>
    <col min="4740" max="4858" width="10.5703125" style="2" customWidth="1"/>
    <col min="4859" max="4984" width="11.42578125" style="2"/>
    <col min="4985" max="4985" width="14" style="2" customWidth="1"/>
    <col min="4986" max="4986" width="15" style="2" customWidth="1"/>
    <col min="4987" max="4987" width="4.42578125" style="2" customWidth="1"/>
    <col min="4988" max="4988" width="63.28515625" style="2" customWidth="1"/>
    <col min="4989" max="4989" width="6" style="2" customWidth="1"/>
    <col min="4990" max="4990" width="6.5703125" style="2" customWidth="1"/>
    <col min="4991" max="4991" width="12.140625" style="2" customWidth="1"/>
    <col min="4992" max="4992" width="22.7109375" style="2" customWidth="1"/>
    <col min="4993" max="4993" width="12.28515625" style="2" customWidth="1"/>
    <col min="4994" max="4995" width="10.85546875" style="2" customWidth="1"/>
    <col min="4996" max="5114" width="10.5703125" style="2" customWidth="1"/>
    <col min="5115" max="5240" width="11.42578125" style="2"/>
    <col min="5241" max="5241" width="14" style="2" customWidth="1"/>
    <col min="5242" max="5242" width="15" style="2" customWidth="1"/>
    <col min="5243" max="5243" width="4.42578125" style="2" customWidth="1"/>
    <col min="5244" max="5244" width="63.28515625" style="2" customWidth="1"/>
    <col min="5245" max="5245" width="6" style="2" customWidth="1"/>
    <col min="5246" max="5246" width="6.5703125" style="2" customWidth="1"/>
    <col min="5247" max="5247" width="12.140625" style="2" customWidth="1"/>
    <col min="5248" max="5248" width="22.7109375" style="2" customWidth="1"/>
    <col min="5249" max="5249" width="12.28515625" style="2" customWidth="1"/>
    <col min="5250" max="5251" width="10.85546875" style="2" customWidth="1"/>
    <col min="5252" max="5370" width="10.5703125" style="2" customWidth="1"/>
    <col min="5371" max="5496" width="11.42578125" style="2"/>
    <col min="5497" max="5497" width="14" style="2" customWidth="1"/>
    <col min="5498" max="5498" width="15" style="2" customWidth="1"/>
    <col min="5499" max="5499" width="4.42578125" style="2" customWidth="1"/>
    <col min="5500" max="5500" width="63.28515625" style="2" customWidth="1"/>
    <col min="5501" max="5501" width="6" style="2" customWidth="1"/>
    <col min="5502" max="5502" width="6.5703125" style="2" customWidth="1"/>
    <col min="5503" max="5503" width="12.140625" style="2" customWidth="1"/>
    <col min="5504" max="5504" width="22.7109375" style="2" customWidth="1"/>
    <col min="5505" max="5505" width="12.28515625" style="2" customWidth="1"/>
    <col min="5506" max="5507" width="10.85546875" style="2" customWidth="1"/>
    <col min="5508" max="5626" width="10.5703125" style="2" customWidth="1"/>
    <col min="5627" max="5752" width="11.42578125" style="2"/>
    <col min="5753" max="5753" width="14" style="2" customWidth="1"/>
    <col min="5754" max="5754" width="15" style="2" customWidth="1"/>
    <col min="5755" max="5755" width="4.42578125" style="2" customWidth="1"/>
    <col min="5756" max="5756" width="63.28515625" style="2" customWidth="1"/>
    <col min="5757" max="5757" width="6" style="2" customWidth="1"/>
    <col min="5758" max="5758" width="6.5703125" style="2" customWidth="1"/>
    <col min="5759" max="5759" width="12.140625" style="2" customWidth="1"/>
    <col min="5760" max="5760" width="22.7109375" style="2" customWidth="1"/>
    <col min="5761" max="5761" width="12.28515625" style="2" customWidth="1"/>
    <col min="5762" max="5763" width="10.85546875" style="2" customWidth="1"/>
    <col min="5764" max="5882" width="10.5703125" style="2" customWidth="1"/>
    <col min="5883" max="6008" width="11.42578125" style="2"/>
    <col min="6009" max="6009" width="14" style="2" customWidth="1"/>
    <col min="6010" max="6010" width="15" style="2" customWidth="1"/>
    <col min="6011" max="6011" width="4.42578125" style="2" customWidth="1"/>
    <col min="6012" max="6012" width="63.28515625" style="2" customWidth="1"/>
    <col min="6013" max="6013" width="6" style="2" customWidth="1"/>
    <col min="6014" max="6014" width="6.5703125" style="2" customWidth="1"/>
    <col min="6015" max="6015" width="12.140625" style="2" customWidth="1"/>
    <col min="6016" max="6016" width="22.7109375" style="2" customWidth="1"/>
    <col min="6017" max="6017" width="12.28515625" style="2" customWidth="1"/>
    <col min="6018" max="6019" width="10.85546875" style="2" customWidth="1"/>
    <col min="6020" max="6138" width="10.5703125" style="2" customWidth="1"/>
    <col min="6139" max="6264" width="11.42578125" style="2"/>
    <col min="6265" max="6265" width="14" style="2" customWidth="1"/>
    <col min="6266" max="6266" width="15" style="2" customWidth="1"/>
    <col min="6267" max="6267" width="4.42578125" style="2" customWidth="1"/>
    <col min="6268" max="6268" width="63.28515625" style="2" customWidth="1"/>
    <col min="6269" max="6269" width="6" style="2" customWidth="1"/>
    <col min="6270" max="6270" width="6.5703125" style="2" customWidth="1"/>
    <col min="6271" max="6271" width="12.140625" style="2" customWidth="1"/>
    <col min="6272" max="6272" width="22.7109375" style="2" customWidth="1"/>
    <col min="6273" max="6273" width="12.28515625" style="2" customWidth="1"/>
    <col min="6274" max="6275" width="10.85546875" style="2" customWidth="1"/>
    <col min="6276" max="6394" width="10.5703125" style="2" customWidth="1"/>
    <col min="6395" max="6520" width="11.42578125" style="2"/>
    <col min="6521" max="6521" width="14" style="2" customWidth="1"/>
    <col min="6522" max="6522" width="15" style="2" customWidth="1"/>
    <col min="6523" max="6523" width="4.42578125" style="2" customWidth="1"/>
    <col min="6524" max="6524" width="63.28515625" style="2" customWidth="1"/>
    <col min="6525" max="6525" width="6" style="2" customWidth="1"/>
    <col min="6526" max="6526" width="6.5703125" style="2" customWidth="1"/>
    <col min="6527" max="6527" width="12.140625" style="2" customWidth="1"/>
    <col min="6528" max="6528" width="22.7109375" style="2" customWidth="1"/>
    <col min="6529" max="6529" width="12.28515625" style="2" customWidth="1"/>
    <col min="6530" max="6531" width="10.85546875" style="2" customWidth="1"/>
    <col min="6532" max="6650" width="10.5703125" style="2" customWidth="1"/>
    <col min="6651" max="6776" width="11.42578125" style="2"/>
    <col min="6777" max="6777" width="14" style="2" customWidth="1"/>
    <col min="6778" max="6778" width="15" style="2" customWidth="1"/>
    <col min="6779" max="6779" width="4.42578125" style="2" customWidth="1"/>
    <col min="6780" max="6780" width="63.28515625" style="2" customWidth="1"/>
    <col min="6781" max="6781" width="6" style="2" customWidth="1"/>
    <col min="6782" max="6782" width="6.5703125" style="2" customWidth="1"/>
    <col min="6783" max="6783" width="12.140625" style="2" customWidth="1"/>
    <col min="6784" max="6784" width="22.7109375" style="2" customWidth="1"/>
    <col min="6785" max="6785" width="12.28515625" style="2" customWidth="1"/>
    <col min="6786" max="6787" width="10.85546875" style="2" customWidth="1"/>
    <col min="6788" max="6906" width="10.5703125" style="2" customWidth="1"/>
    <col min="6907" max="7032" width="11.42578125" style="2"/>
    <col min="7033" max="7033" width="14" style="2" customWidth="1"/>
    <col min="7034" max="7034" width="15" style="2" customWidth="1"/>
    <col min="7035" max="7035" width="4.42578125" style="2" customWidth="1"/>
    <col min="7036" max="7036" width="63.28515625" style="2" customWidth="1"/>
    <col min="7037" max="7037" width="6" style="2" customWidth="1"/>
    <col min="7038" max="7038" width="6.5703125" style="2" customWidth="1"/>
    <col min="7039" max="7039" width="12.140625" style="2" customWidth="1"/>
    <col min="7040" max="7040" width="22.7109375" style="2" customWidth="1"/>
    <col min="7041" max="7041" width="12.28515625" style="2" customWidth="1"/>
    <col min="7042" max="7043" width="10.85546875" style="2" customWidth="1"/>
    <col min="7044" max="7162" width="10.5703125" style="2" customWidth="1"/>
    <col min="7163" max="7288" width="11.42578125" style="2"/>
    <col min="7289" max="7289" width="14" style="2" customWidth="1"/>
    <col min="7290" max="7290" width="15" style="2" customWidth="1"/>
    <col min="7291" max="7291" width="4.42578125" style="2" customWidth="1"/>
    <col min="7292" max="7292" width="63.28515625" style="2" customWidth="1"/>
    <col min="7293" max="7293" width="6" style="2" customWidth="1"/>
    <col min="7294" max="7294" width="6.5703125" style="2" customWidth="1"/>
    <col min="7295" max="7295" width="12.140625" style="2" customWidth="1"/>
    <col min="7296" max="7296" width="22.7109375" style="2" customWidth="1"/>
    <col min="7297" max="7297" width="12.28515625" style="2" customWidth="1"/>
    <col min="7298" max="7299" width="10.85546875" style="2" customWidth="1"/>
    <col min="7300" max="7418" width="10.5703125" style="2" customWidth="1"/>
    <col min="7419" max="7544" width="11.42578125" style="2"/>
    <col min="7545" max="7545" width="14" style="2" customWidth="1"/>
    <col min="7546" max="7546" width="15" style="2" customWidth="1"/>
    <col min="7547" max="7547" width="4.42578125" style="2" customWidth="1"/>
    <col min="7548" max="7548" width="63.28515625" style="2" customWidth="1"/>
    <col min="7549" max="7549" width="6" style="2" customWidth="1"/>
    <col min="7550" max="7550" width="6.5703125" style="2" customWidth="1"/>
    <col min="7551" max="7551" width="12.140625" style="2" customWidth="1"/>
    <col min="7552" max="7552" width="22.7109375" style="2" customWidth="1"/>
    <col min="7553" max="7553" width="12.28515625" style="2" customWidth="1"/>
    <col min="7554" max="7555" width="10.85546875" style="2" customWidth="1"/>
    <col min="7556" max="7674" width="10.5703125" style="2" customWidth="1"/>
    <col min="7675" max="7800" width="11.42578125" style="2"/>
    <col min="7801" max="7801" width="14" style="2" customWidth="1"/>
    <col min="7802" max="7802" width="15" style="2" customWidth="1"/>
    <col min="7803" max="7803" width="4.42578125" style="2" customWidth="1"/>
    <col min="7804" max="7804" width="63.28515625" style="2" customWidth="1"/>
    <col min="7805" max="7805" width="6" style="2" customWidth="1"/>
    <col min="7806" max="7806" width="6.5703125" style="2" customWidth="1"/>
    <col min="7807" max="7807" width="12.140625" style="2" customWidth="1"/>
    <col min="7808" max="7808" width="22.7109375" style="2" customWidth="1"/>
    <col min="7809" max="7809" width="12.28515625" style="2" customWidth="1"/>
    <col min="7810" max="7811" width="10.85546875" style="2" customWidth="1"/>
    <col min="7812" max="7930" width="10.5703125" style="2" customWidth="1"/>
    <col min="7931" max="8056" width="11.42578125" style="2"/>
    <col min="8057" max="8057" width="14" style="2" customWidth="1"/>
    <col min="8058" max="8058" width="15" style="2" customWidth="1"/>
    <col min="8059" max="8059" width="4.42578125" style="2" customWidth="1"/>
    <col min="8060" max="8060" width="63.28515625" style="2" customWidth="1"/>
    <col min="8061" max="8061" width="6" style="2" customWidth="1"/>
    <col min="8062" max="8062" width="6.5703125" style="2" customWidth="1"/>
    <col min="8063" max="8063" width="12.140625" style="2" customWidth="1"/>
    <col min="8064" max="8064" width="22.7109375" style="2" customWidth="1"/>
    <col min="8065" max="8065" width="12.28515625" style="2" customWidth="1"/>
    <col min="8066" max="8067" width="10.85546875" style="2" customWidth="1"/>
    <col min="8068" max="8186" width="10.5703125" style="2" customWidth="1"/>
    <col min="8187" max="8312" width="11.42578125" style="2"/>
    <col min="8313" max="8313" width="14" style="2" customWidth="1"/>
    <col min="8314" max="8314" width="15" style="2" customWidth="1"/>
    <col min="8315" max="8315" width="4.42578125" style="2" customWidth="1"/>
    <col min="8316" max="8316" width="63.28515625" style="2" customWidth="1"/>
    <col min="8317" max="8317" width="6" style="2" customWidth="1"/>
    <col min="8318" max="8318" width="6.5703125" style="2" customWidth="1"/>
    <col min="8319" max="8319" width="12.140625" style="2" customWidth="1"/>
    <col min="8320" max="8320" width="22.7109375" style="2" customWidth="1"/>
    <col min="8321" max="8321" width="12.28515625" style="2" customWidth="1"/>
    <col min="8322" max="8323" width="10.85546875" style="2" customWidth="1"/>
    <col min="8324" max="8442" width="10.5703125" style="2" customWidth="1"/>
    <col min="8443" max="8568" width="11.42578125" style="2"/>
    <col min="8569" max="8569" width="14" style="2" customWidth="1"/>
    <col min="8570" max="8570" width="15" style="2" customWidth="1"/>
    <col min="8571" max="8571" width="4.42578125" style="2" customWidth="1"/>
    <col min="8572" max="8572" width="63.28515625" style="2" customWidth="1"/>
    <col min="8573" max="8573" width="6" style="2" customWidth="1"/>
    <col min="8574" max="8574" width="6.5703125" style="2" customWidth="1"/>
    <col min="8575" max="8575" width="12.140625" style="2" customWidth="1"/>
    <col min="8576" max="8576" width="22.7109375" style="2" customWidth="1"/>
    <col min="8577" max="8577" width="12.28515625" style="2" customWidth="1"/>
    <col min="8578" max="8579" width="10.85546875" style="2" customWidth="1"/>
    <col min="8580" max="8698" width="10.5703125" style="2" customWidth="1"/>
    <col min="8699" max="8824" width="11.42578125" style="2"/>
    <col min="8825" max="8825" width="14" style="2" customWidth="1"/>
    <col min="8826" max="8826" width="15" style="2" customWidth="1"/>
    <col min="8827" max="8827" width="4.42578125" style="2" customWidth="1"/>
    <col min="8828" max="8828" width="63.28515625" style="2" customWidth="1"/>
    <col min="8829" max="8829" width="6" style="2" customWidth="1"/>
    <col min="8830" max="8830" width="6.5703125" style="2" customWidth="1"/>
    <col min="8831" max="8831" width="12.140625" style="2" customWidth="1"/>
    <col min="8832" max="8832" width="22.7109375" style="2" customWidth="1"/>
    <col min="8833" max="8833" width="12.28515625" style="2" customWidth="1"/>
    <col min="8834" max="8835" width="10.85546875" style="2" customWidth="1"/>
    <col min="8836" max="8954" width="10.5703125" style="2" customWidth="1"/>
    <col min="8955" max="9080" width="11.42578125" style="2"/>
    <col min="9081" max="9081" width="14" style="2" customWidth="1"/>
    <col min="9082" max="9082" width="15" style="2" customWidth="1"/>
    <col min="9083" max="9083" width="4.42578125" style="2" customWidth="1"/>
    <col min="9084" max="9084" width="63.28515625" style="2" customWidth="1"/>
    <col min="9085" max="9085" width="6" style="2" customWidth="1"/>
    <col min="9086" max="9086" width="6.5703125" style="2" customWidth="1"/>
    <col min="9087" max="9087" width="12.140625" style="2" customWidth="1"/>
    <col min="9088" max="9088" width="22.7109375" style="2" customWidth="1"/>
    <col min="9089" max="9089" width="12.28515625" style="2" customWidth="1"/>
    <col min="9090" max="9091" width="10.85546875" style="2" customWidth="1"/>
    <col min="9092" max="9210" width="10.5703125" style="2" customWidth="1"/>
    <col min="9211" max="9336" width="11.42578125" style="2"/>
    <col min="9337" max="9337" width="14" style="2" customWidth="1"/>
    <col min="9338" max="9338" width="15" style="2" customWidth="1"/>
    <col min="9339" max="9339" width="4.42578125" style="2" customWidth="1"/>
    <col min="9340" max="9340" width="63.28515625" style="2" customWidth="1"/>
    <col min="9341" max="9341" width="6" style="2" customWidth="1"/>
    <col min="9342" max="9342" width="6.5703125" style="2" customWidth="1"/>
    <col min="9343" max="9343" width="12.140625" style="2" customWidth="1"/>
    <col min="9344" max="9344" width="22.7109375" style="2" customWidth="1"/>
    <col min="9345" max="9345" width="12.28515625" style="2" customWidth="1"/>
    <col min="9346" max="9347" width="10.85546875" style="2" customWidth="1"/>
    <col min="9348" max="9466" width="10.5703125" style="2" customWidth="1"/>
    <col min="9467" max="9592" width="11.42578125" style="2"/>
    <col min="9593" max="9593" width="14" style="2" customWidth="1"/>
    <col min="9594" max="9594" width="15" style="2" customWidth="1"/>
    <col min="9595" max="9595" width="4.42578125" style="2" customWidth="1"/>
    <col min="9596" max="9596" width="63.28515625" style="2" customWidth="1"/>
    <col min="9597" max="9597" width="6" style="2" customWidth="1"/>
    <col min="9598" max="9598" width="6.5703125" style="2" customWidth="1"/>
    <col min="9599" max="9599" width="12.140625" style="2" customWidth="1"/>
    <col min="9600" max="9600" width="22.7109375" style="2" customWidth="1"/>
    <col min="9601" max="9601" width="12.28515625" style="2" customWidth="1"/>
    <col min="9602" max="9603" width="10.85546875" style="2" customWidth="1"/>
    <col min="9604" max="9722" width="10.5703125" style="2" customWidth="1"/>
    <col min="9723" max="9848" width="11.42578125" style="2"/>
    <col min="9849" max="9849" width="14" style="2" customWidth="1"/>
    <col min="9850" max="9850" width="15" style="2" customWidth="1"/>
    <col min="9851" max="9851" width="4.42578125" style="2" customWidth="1"/>
    <col min="9852" max="9852" width="63.28515625" style="2" customWidth="1"/>
    <col min="9853" max="9853" width="6" style="2" customWidth="1"/>
    <col min="9854" max="9854" width="6.5703125" style="2" customWidth="1"/>
    <col min="9855" max="9855" width="12.140625" style="2" customWidth="1"/>
    <col min="9856" max="9856" width="22.7109375" style="2" customWidth="1"/>
    <col min="9857" max="9857" width="12.28515625" style="2" customWidth="1"/>
    <col min="9858" max="9859" width="10.85546875" style="2" customWidth="1"/>
    <col min="9860" max="9978" width="10.5703125" style="2" customWidth="1"/>
    <col min="9979" max="10104" width="11.42578125" style="2"/>
    <col min="10105" max="10105" width="14" style="2" customWidth="1"/>
    <col min="10106" max="10106" width="15" style="2" customWidth="1"/>
    <col min="10107" max="10107" width="4.42578125" style="2" customWidth="1"/>
    <col min="10108" max="10108" width="63.28515625" style="2" customWidth="1"/>
    <col min="10109" max="10109" width="6" style="2" customWidth="1"/>
    <col min="10110" max="10110" width="6.5703125" style="2" customWidth="1"/>
    <col min="10111" max="10111" width="12.140625" style="2" customWidth="1"/>
    <col min="10112" max="10112" width="22.7109375" style="2" customWidth="1"/>
    <col min="10113" max="10113" width="12.28515625" style="2" customWidth="1"/>
    <col min="10114" max="10115" width="10.85546875" style="2" customWidth="1"/>
    <col min="10116" max="10234" width="10.5703125" style="2" customWidth="1"/>
    <col min="10235" max="10360" width="11.42578125" style="2"/>
    <col min="10361" max="10361" width="14" style="2" customWidth="1"/>
    <col min="10362" max="10362" width="15" style="2" customWidth="1"/>
    <col min="10363" max="10363" width="4.42578125" style="2" customWidth="1"/>
    <col min="10364" max="10364" width="63.28515625" style="2" customWidth="1"/>
    <col min="10365" max="10365" width="6" style="2" customWidth="1"/>
    <col min="10366" max="10366" width="6.5703125" style="2" customWidth="1"/>
    <col min="10367" max="10367" width="12.140625" style="2" customWidth="1"/>
    <col min="10368" max="10368" width="22.7109375" style="2" customWidth="1"/>
    <col min="10369" max="10369" width="12.28515625" style="2" customWidth="1"/>
    <col min="10370" max="10371" width="10.85546875" style="2" customWidth="1"/>
    <col min="10372" max="10490" width="10.5703125" style="2" customWidth="1"/>
    <col min="10491" max="10616" width="11.42578125" style="2"/>
    <col min="10617" max="10617" width="14" style="2" customWidth="1"/>
    <col min="10618" max="10618" width="15" style="2" customWidth="1"/>
    <col min="10619" max="10619" width="4.42578125" style="2" customWidth="1"/>
    <col min="10620" max="10620" width="63.28515625" style="2" customWidth="1"/>
    <col min="10621" max="10621" width="6" style="2" customWidth="1"/>
    <col min="10622" max="10622" width="6.5703125" style="2" customWidth="1"/>
    <col min="10623" max="10623" width="12.140625" style="2" customWidth="1"/>
    <col min="10624" max="10624" width="22.7109375" style="2" customWidth="1"/>
    <col min="10625" max="10625" width="12.28515625" style="2" customWidth="1"/>
    <col min="10626" max="10627" width="10.85546875" style="2" customWidth="1"/>
    <col min="10628" max="10746" width="10.5703125" style="2" customWidth="1"/>
    <col min="10747" max="10872" width="11.42578125" style="2"/>
    <col min="10873" max="10873" width="14" style="2" customWidth="1"/>
    <col min="10874" max="10874" width="15" style="2" customWidth="1"/>
    <col min="10875" max="10875" width="4.42578125" style="2" customWidth="1"/>
    <col min="10876" max="10876" width="63.28515625" style="2" customWidth="1"/>
    <col min="10877" max="10877" width="6" style="2" customWidth="1"/>
    <col min="10878" max="10878" width="6.5703125" style="2" customWidth="1"/>
    <col min="10879" max="10879" width="12.140625" style="2" customWidth="1"/>
    <col min="10880" max="10880" width="22.7109375" style="2" customWidth="1"/>
    <col min="10881" max="10881" width="12.28515625" style="2" customWidth="1"/>
    <col min="10882" max="10883" width="10.85546875" style="2" customWidth="1"/>
    <col min="10884" max="11002" width="10.5703125" style="2" customWidth="1"/>
    <col min="11003" max="11128" width="11.42578125" style="2"/>
    <col min="11129" max="11129" width="14" style="2" customWidth="1"/>
    <col min="11130" max="11130" width="15" style="2" customWidth="1"/>
    <col min="11131" max="11131" width="4.42578125" style="2" customWidth="1"/>
    <col min="11132" max="11132" width="63.28515625" style="2" customWidth="1"/>
    <col min="11133" max="11133" width="6" style="2" customWidth="1"/>
    <col min="11134" max="11134" width="6.5703125" style="2" customWidth="1"/>
    <col min="11135" max="11135" width="12.140625" style="2" customWidth="1"/>
    <col min="11136" max="11136" width="22.7109375" style="2" customWidth="1"/>
    <col min="11137" max="11137" width="12.28515625" style="2" customWidth="1"/>
    <col min="11138" max="11139" width="10.85546875" style="2" customWidth="1"/>
    <col min="11140" max="11258" width="10.5703125" style="2" customWidth="1"/>
    <col min="11259" max="11384" width="11.42578125" style="2"/>
    <col min="11385" max="11385" width="14" style="2" customWidth="1"/>
    <col min="11386" max="11386" width="15" style="2" customWidth="1"/>
    <col min="11387" max="11387" width="4.42578125" style="2" customWidth="1"/>
    <col min="11388" max="11388" width="63.28515625" style="2" customWidth="1"/>
    <col min="11389" max="11389" width="6" style="2" customWidth="1"/>
    <col min="11390" max="11390" width="6.5703125" style="2" customWidth="1"/>
    <col min="11391" max="11391" width="12.140625" style="2" customWidth="1"/>
    <col min="11392" max="11392" width="22.7109375" style="2" customWidth="1"/>
    <col min="11393" max="11393" width="12.28515625" style="2" customWidth="1"/>
    <col min="11394" max="11395" width="10.85546875" style="2" customWidth="1"/>
    <col min="11396" max="11514" width="10.5703125" style="2" customWidth="1"/>
    <col min="11515" max="11640" width="11.42578125" style="2"/>
    <col min="11641" max="11641" width="14" style="2" customWidth="1"/>
    <col min="11642" max="11642" width="15" style="2" customWidth="1"/>
    <col min="11643" max="11643" width="4.42578125" style="2" customWidth="1"/>
    <col min="11644" max="11644" width="63.28515625" style="2" customWidth="1"/>
    <col min="11645" max="11645" width="6" style="2" customWidth="1"/>
    <col min="11646" max="11646" width="6.5703125" style="2" customWidth="1"/>
    <col min="11647" max="11647" width="12.140625" style="2" customWidth="1"/>
    <col min="11648" max="11648" width="22.7109375" style="2" customWidth="1"/>
    <col min="11649" max="11649" width="12.28515625" style="2" customWidth="1"/>
    <col min="11650" max="11651" width="10.85546875" style="2" customWidth="1"/>
    <col min="11652" max="11770" width="10.5703125" style="2" customWidth="1"/>
    <col min="11771" max="11896" width="11.42578125" style="2"/>
    <col min="11897" max="11897" width="14" style="2" customWidth="1"/>
    <col min="11898" max="11898" width="15" style="2" customWidth="1"/>
    <col min="11899" max="11899" width="4.42578125" style="2" customWidth="1"/>
    <col min="11900" max="11900" width="63.28515625" style="2" customWidth="1"/>
    <col min="11901" max="11901" width="6" style="2" customWidth="1"/>
    <col min="11902" max="11902" width="6.5703125" style="2" customWidth="1"/>
    <col min="11903" max="11903" width="12.140625" style="2" customWidth="1"/>
    <col min="11904" max="11904" width="22.7109375" style="2" customWidth="1"/>
    <col min="11905" max="11905" width="12.28515625" style="2" customWidth="1"/>
    <col min="11906" max="11907" width="10.85546875" style="2" customWidth="1"/>
    <col min="11908" max="12026" width="10.5703125" style="2" customWidth="1"/>
    <col min="12027" max="12152" width="11.42578125" style="2"/>
    <col min="12153" max="12153" width="14" style="2" customWidth="1"/>
    <col min="12154" max="12154" width="15" style="2" customWidth="1"/>
    <col min="12155" max="12155" width="4.42578125" style="2" customWidth="1"/>
    <col min="12156" max="12156" width="63.28515625" style="2" customWidth="1"/>
    <col min="12157" max="12157" width="6" style="2" customWidth="1"/>
    <col min="12158" max="12158" width="6.5703125" style="2" customWidth="1"/>
    <col min="12159" max="12159" width="12.140625" style="2" customWidth="1"/>
    <col min="12160" max="12160" width="22.7109375" style="2" customWidth="1"/>
    <col min="12161" max="12161" width="12.28515625" style="2" customWidth="1"/>
    <col min="12162" max="12163" width="10.85546875" style="2" customWidth="1"/>
    <col min="12164" max="12282" width="10.5703125" style="2" customWidth="1"/>
    <col min="12283" max="12408" width="11.42578125" style="2"/>
    <col min="12409" max="12409" width="14" style="2" customWidth="1"/>
    <col min="12410" max="12410" width="15" style="2" customWidth="1"/>
    <col min="12411" max="12411" width="4.42578125" style="2" customWidth="1"/>
    <col min="12412" max="12412" width="63.28515625" style="2" customWidth="1"/>
    <col min="12413" max="12413" width="6" style="2" customWidth="1"/>
    <col min="12414" max="12414" width="6.5703125" style="2" customWidth="1"/>
    <col min="12415" max="12415" width="12.140625" style="2" customWidth="1"/>
    <col min="12416" max="12416" width="22.7109375" style="2" customWidth="1"/>
    <col min="12417" max="12417" width="12.28515625" style="2" customWidth="1"/>
    <col min="12418" max="12419" width="10.85546875" style="2" customWidth="1"/>
    <col min="12420" max="12538" width="10.5703125" style="2" customWidth="1"/>
    <col min="12539" max="12664" width="11.42578125" style="2"/>
    <col min="12665" max="12665" width="14" style="2" customWidth="1"/>
    <col min="12666" max="12666" width="15" style="2" customWidth="1"/>
    <col min="12667" max="12667" width="4.42578125" style="2" customWidth="1"/>
    <col min="12668" max="12668" width="63.28515625" style="2" customWidth="1"/>
    <col min="12669" max="12669" width="6" style="2" customWidth="1"/>
    <col min="12670" max="12670" width="6.5703125" style="2" customWidth="1"/>
    <col min="12671" max="12671" width="12.140625" style="2" customWidth="1"/>
    <col min="12672" max="12672" width="22.7109375" style="2" customWidth="1"/>
    <col min="12673" max="12673" width="12.28515625" style="2" customWidth="1"/>
    <col min="12674" max="12675" width="10.85546875" style="2" customWidth="1"/>
    <col min="12676" max="12794" width="10.5703125" style="2" customWidth="1"/>
    <col min="12795" max="12920" width="11.42578125" style="2"/>
    <col min="12921" max="12921" width="14" style="2" customWidth="1"/>
    <col min="12922" max="12922" width="15" style="2" customWidth="1"/>
    <col min="12923" max="12923" width="4.42578125" style="2" customWidth="1"/>
    <col min="12924" max="12924" width="63.28515625" style="2" customWidth="1"/>
    <col min="12925" max="12925" width="6" style="2" customWidth="1"/>
    <col min="12926" max="12926" width="6.5703125" style="2" customWidth="1"/>
    <col min="12927" max="12927" width="12.140625" style="2" customWidth="1"/>
    <col min="12928" max="12928" width="22.7109375" style="2" customWidth="1"/>
    <col min="12929" max="12929" width="12.28515625" style="2" customWidth="1"/>
    <col min="12930" max="12931" width="10.85546875" style="2" customWidth="1"/>
    <col min="12932" max="13050" width="10.5703125" style="2" customWidth="1"/>
    <col min="13051" max="13176" width="11.42578125" style="2"/>
    <col min="13177" max="13177" width="14" style="2" customWidth="1"/>
    <col min="13178" max="13178" width="15" style="2" customWidth="1"/>
    <col min="13179" max="13179" width="4.42578125" style="2" customWidth="1"/>
    <col min="13180" max="13180" width="63.28515625" style="2" customWidth="1"/>
    <col min="13181" max="13181" width="6" style="2" customWidth="1"/>
    <col min="13182" max="13182" width="6.5703125" style="2" customWidth="1"/>
    <col min="13183" max="13183" width="12.140625" style="2" customWidth="1"/>
    <col min="13184" max="13184" width="22.7109375" style="2" customWidth="1"/>
    <col min="13185" max="13185" width="12.28515625" style="2" customWidth="1"/>
    <col min="13186" max="13187" width="10.85546875" style="2" customWidth="1"/>
    <col min="13188" max="13306" width="10.5703125" style="2" customWidth="1"/>
    <col min="13307" max="13432" width="11.42578125" style="2"/>
    <col min="13433" max="13433" width="14" style="2" customWidth="1"/>
    <col min="13434" max="13434" width="15" style="2" customWidth="1"/>
    <col min="13435" max="13435" width="4.42578125" style="2" customWidth="1"/>
    <col min="13436" max="13436" width="63.28515625" style="2" customWidth="1"/>
    <col min="13437" max="13437" width="6" style="2" customWidth="1"/>
    <col min="13438" max="13438" width="6.5703125" style="2" customWidth="1"/>
    <col min="13439" max="13439" width="12.140625" style="2" customWidth="1"/>
    <col min="13440" max="13440" width="22.7109375" style="2" customWidth="1"/>
    <col min="13441" max="13441" width="12.28515625" style="2" customWidth="1"/>
    <col min="13442" max="13443" width="10.85546875" style="2" customWidth="1"/>
    <col min="13444" max="13562" width="10.5703125" style="2" customWidth="1"/>
    <col min="13563" max="13688" width="11.42578125" style="2"/>
    <col min="13689" max="13689" width="14" style="2" customWidth="1"/>
    <col min="13690" max="13690" width="15" style="2" customWidth="1"/>
    <col min="13691" max="13691" width="4.42578125" style="2" customWidth="1"/>
    <col min="13692" max="13692" width="63.28515625" style="2" customWidth="1"/>
    <col min="13693" max="13693" width="6" style="2" customWidth="1"/>
    <col min="13694" max="13694" width="6.5703125" style="2" customWidth="1"/>
    <col min="13695" max="13695" width="12.140625" style="2" customWidth="1"/>
    <col min="13696" max="13696" width="22.7109375" style="2" customWidth="1"/>
    <col min="13697" max="13697" width="12.28515625" style="2" customWidth="1"/>
    <col min="13698" max="13699" width="10.85546875" style="2" customWidth="1"/>
    <col min="13700" max="13818" width="10.5703125" style="2" customWidth="1"/>
    <col min="13819" max="13944" width="11.42578125" style="2"/>
    <col min="13945" max="13945" width="14" style="2" customWidth="1"/>
    <col min="13946" max="13946" width="15" style="2" customWidth="1"/>
    <col min="13947" max="13947" width="4.42578125" style="2" customWidth="1"/>
    <col min="13948" max="13948" width="63.28515625" style="2" customWidth="1"/>
    <col min="13949" max="13949" width="6" style="2" customWidth="1"/>
    <col min="13950" max="13950" width="6.5703125" style="2" customWidth="1"/>
    <col min="13951" max="13951" width="12.140625" style="2" customWidth="1"/>
    <col min="13952" max="13952" width="22.7109375" style="2" customWidth="1"/>
    <col min="13953" max="13953" width="12.28515625" style="2" customWidth="1"/>
    <col min="13954" max="13955" width="10.85546875" style="2" customWidth="1"/>
    <col min="13956" max="14074" width="10.5703125" style="2" customWidth="1"/>
    <col min="14075" max="14200" width="11.42578125" style="2"/>
    <col min="14201" max="14201" width="14" style="2" customWidth="1"/>
    <col min="14202" max="14202" width="15" style="2" customWidth="1"/>
    <col min="14203" max="14203" width="4.42578125" style="2" customWidth="1"/>
    <col min="14204" max="14204" width="63.28515625" style="2" customWidth="1"/>
    <col min="14205" max="14205" width="6" style="2" customWidth="1"/>
    <col min="14206" max="14206" width="6.5703125" style="2" customWidth="1"/>
    <col min="14207" max="14207" width="12.140625" style="2" customWidth="1"/>
    <col min="14208" max="14208" width="22.7109375" style="2" customWidth="1"/>
    <col min="14209" max="14209" width="12.28515625" style="2" customWidth="1"/>
    <col min="14210" max="14211" width="10.85546875" style="2" customWidth="1"/>
    <col min="14212" max="14330" width="10.5703125" style="2" customWidth="1"/>
    <col min="14331" max="14456" width="11.42578125" style="2"/>
    <col min="14457" max="14457" width="14" style="2" customWidth="1"/>
    <col min="14458" max="14458" width="15" style="2" customWidth="1"/>
    <col min="14459" max="14459" width="4.42578125" style="2" customWidth="1"/>
    <col min="14460" max="14460" width="63.28515625" style="2" customWidth="1"/>
    <col min="14461" max="14461" width="6" style="2" customWidth="1"/>
    <col min="14462" max="14462" width="6.5703125" style="2" customWidth="1"/>
    <col min="14463" max="14463" width="12.140625" style="2" customWidth="1"/>
    <col min="14464" max="14464" width="22.7109375" style="2" customWidth="1"/>
    <col min="14465" max="14465" width="12.28515625" style="2" customWidth="1"/>
    <col min="14466" max="14467" width="10.85546875" style="2" customWidth="1"/>
    <col min="14468" max="14586" width="10.5703125" style="2" customWidth="1"/>
    <col min="14587" max="14712" width="11.42578125" style="2"/>
    <col min="14713" max="14713" width="14" style="2" customWidth="1"/>
    <col min="14714" max="14714" width="15" style="2" customWidth="1"/>
    <col min="14715" max="14715" width="4.42578125" style="2" customWidth="1"/>
    <col min="14716" max="14716" width="63.28515625" style="2" customWidth="1"/>
    <col min="14717" max="14717" width="6" style="2" customWidth="1"/>
    <col min="14718" max="14718" width="6.5703125" style="2" customWidth="1"/>
    <col min="14719" max="14719" width="12.140625" style="2" customWidth="1"/>
    <col min="14720" max="14720" width="22.7109375" style="2" customWidth="1"/>
    <col min="14721" max="14721" width="12.28515625" style="2" customWidth="1"/>
    <col min="14722" max="14723" width="10.85546875" style="2" customWidth="1"/>
    <col min="14724" max="14842" width="10.5703125" style="2" customWidth="1"/>
    <col min="14843" max="14968" width="11.42578125" style="2"/>
    <col min="14969" max="14969" width="14" style="2" customWidth="1"/>
    <col min="14970" max="14970" width="15" style="2" customWidth="1"/>
    <col min="14971" max="14971" width="4.42578125" style="2" customWidth="1"/>
    <col min="14972" max="14972" width="63.28515625" style="2" customWidth="1"/>
    <col min="14973" max="14973" width="6" style="2" customWidth="1"/>
    <col min="14974" max="14974" width="6.5703125" style="2" customWidth="1"/>
    <col min="14975" max="14975" width="12.140625" style="2" customWidth="1"/>
    <col min="14976" max="14976" width="22.7109375" style="2" customWidth="1"/>
    <col min="14977" max="14977" width="12.28515625" style="2" customWidth="1"/>
    <col min="14978" max="14979" width="10.85546875" style="2" customWidth="1"/>
    <col min="14980" max="15098" width="10.5703125" style="2" customWidth="1"/>
    <col min="15099" max="15224" width="11.42578125" style="2"/>
    <col min="15225" max="15225" width="14" style="2" customWidth="1"/>
    <col min="15226" max="15226" width="15" style="2" customWidth="1"/>
    <col min="15227" max="15227" width="4.42578125" style="2" customWidth="1"/>
    <col min="15228" max="15228" width="63.28515625" style="2" customWidth="1"/>
    <col min="15229" max="15229" width="6" style="2" customWidth="1"/>
    <col min="15230" max="15230" width="6.5703125" style="2" customWidth="1"/>
    <col min="15231" max="15231" width="12.140625" style="2" customWidth="1"/>
    <col min="15232" max="15232" width="22.7109375" style="2" customWidth="1"/>
    <col min="15233" max="15233" width="12.28515625" style="2" customWidth="1"/>
    <col min="15234" max="15235" width="10.85546875" style="2" customWidth="1"/>
    <col min="15236" max="15354" width="10.5703125" style="2" customWidth="1"/>
    <col min="15355" max="15480" width="11.42578125" style="2"/>
    <col min="15481" max="15481" width="14" style="2" customWidth="1"/>
    <col min="15482" max="15482" width="15" style="2" customWidth="1"/>
    <col min="15483" max="15483" width="4.42578125" style="2" customWidth="1"/>
    <col min="15484" max="15484" width="63.28515625" style="2" customWidth="1"/>
    <col min="15485" max="15485" width="6" style="2" customWidth="1"/>
    <col min="15486" max="15486" width="6.5703125" style="2" customWidth="1"/>
    <col min="15487" max="15487" width="12.140625" style="2" customWidth="1"/>
    <col min="15488" max="15488" width="22.7109375" style="2" customWidth="1"/>
    <col min="15489" max="15489" width="12.28515625" style="2" customWidth="1"/>
    <col min="15490" max="15491" width="10.85546875" style="2" customWidth="1"/>
    <col min="15492" max="15610" width="10.5703125" style="2" customWidth="1"/>
    <col min="15611" max="15736" width="11.42578125" style="2"/>
    <col min="15737" max="15737" width="14" style="2" customWidth="1"/>
    <col min="15738" max="15738" width="15" style="2" customWidth="1"/>
    <col min="15739" max="15739" width="4.42578125" style="2" customWidth="1"/>
    <col min="15740" max="15740" width="63.28515625" style="2" customWidth="1"/>
    <col min="15741" max="15741" width="6" style="2" customWidth="1"/>
    <col min="15742" max="15742" width="6.5703125" style="2" customWidth="1"/>
    <col min="15743" max="15743" width="12.140625" style="2" customWidth="1"/>
    <col min="15744" max="15744" width="22.7109375" style="2" customWidth="1"/>
    <col min="15745" max="15745" width="12.28515625" style="2" customWidth="1"/>
    <col min="15746" max="15747" width="10.85546875" style="2" customWidth="1"/>
    <col min="15748" max="15866" width="10.5703125" style="2" customWidth="1"/>
    <col min="15867" max="15992" width="11.42578125" style="2"/>
    <col min="15993" max="15993" width="14" style="2" customWidth="1"/>
    <col min="15994" max="15994" width="15" style="2" customWidth="1"/>
    <col min="15995" max="15995" width="4.42578125" style="2" customWidth="1"/>
    <col min="15996" max="15996" width="63.28515625" style="2" customWidth="1"/>
    <col min="15997" max="15997" width="6" style="2" customWidth="1"/>
    <col min="15998" max="15998" width="6.5703125" style="2" customWidth="1"/>
    <col min="15999" max="15999" width="12.140625" style="2" customWidth="1"/>
    <col min="16000" max="16000" width="22.7109375" style="2" customWidth="1"/>
    <col min="16001" max="16001" width="12.28515625" style="2" customWidth="1"/>
    <col min="16002" max="16003" width="10.85546875" style="2" customWidth="1"/>
    <col min="16004" max="16122" width="10.5703125" style="2" customWidth="1"/>
    <col min="16123" max="16384" width="11.42578125" style="2"/>
  </cols>
  <sheetData>
    <row r="3" spans="2:11" x14ac:dyDescent="0.25">
      <c r="B3" s="5"/>
      <c r="C3" s="6"/>
    </row>
    <row r="4" spans="2:11" x14ac:dyDescent="0.25">
      <c r="B4" s="5"/>
      <c r="C4" s="6"/>
    </row>
    <row r="5" spans="2:11" x14ac:dyDescent="0.25">
      <c r="B5" s="5"/>
      <c r="C5" s="6"/>
    </row>
    <row r="6" spans="2:11" ht="13.5" customHeight="1" x14ac:dyDescent="0.25">
      <c r="B6" s="9"/>
      <c r="C6" s="10" t="str">
        <f>IF(B6="","",VLOOKUP($B$6,$B$8:$K$140,2))</f>
        <v/>
      </c>
      <c r="D6" s="10" t="str">
        <f>IF(C6="","",VLOOKUP($B$6,$B$8:$K$140,3))</f>
        <v/>
      </c>
      <c r="E6" s="10" t="str">
        <f>IF(D6="","",VLOOKUP($B$6,$B$8:$K$140,4))</f>
        <v/>
      </c>
      <c r="F6" s="10" t="str">
        <f>IF(E6="","",VLOOKUP($B$6,$B$8:$K$140,5))</f>
        <v/>
      </c>
      <c r="G6" s="10" t="str">
        <f>IF(F6="","",VLOOKUP($B$6,$B$8:$K$140,6))</f>
        <v/>
      </c>
      <c r="H6" s="10" t="str">
        <f>IF(G6="","",VLOOKUP($B$6,$B$8:$K$140,7))</f>
        <v/>
      </c>
      <c r="I6" s="10" t="str">
        <f>IF(H6="","",VLOOKUP($B$6,$B$8:$K$140,8))</f>
        <v/>
      </c>
      <c r="J6" s="10" t="str">
        <f>IF(I6="","",VLOOKUP($B$6,$B$8:$K$140,9))</f>
        <v/>
      </c>
      <c r="K6" s="10" t="str">
        <f>IF(J6="","",VLOOKUP($B$6,$B$8:$K$140,10))</f>
        <v/>
      </c>
    </row>
    <row r="7" spans="2:11" ht="16.5" customHeight="1" x14ac:dyDescent="0.25">
      <c r="B7" s="12" t="s">
        <v>15</v>
      </c>
      <c r="C7" s="12" t="s">
        <v>16</v>
      </c>
      <c r="D7" s="12" t="s">
        <v>0</v>
      </c>
      <c r="E7" s="17" t="s">
        <v>38</v>
      </c>
      <c r="F7" s="17" t="s">
        <v>12</v>
      </c>
      <c r="G7" s="17" t="s">
        <v>1</v>
      </c>
      <c r="H7" s="17" t="s">
        <v>2</v>
      </c>
      <c r="I7" s="12" t="s">
        <v>3</v>
      </c>
      <c r="J7" s="17" t="s">
        <v>13</v>
      </c>
      <c r="K7" s="17" t="s">
        <v>17</v>
      </c>
    </row>
    <row r="8" spans="2:11" ht="16.5" customHeight="1" x14ac:dyDescent="0.25">
      <c r="B8" s="1" t="s">
        <v>55</v>
      </c>
      <c r="C8" s="1" t="s">
        <v>40</v>
      </c>
      <c r="D8" s="11" t="s">
        <v>5</v>
      </c>
      <c r="E8" s="1">
        <v>38</v>
      </c>
      <c r="F8" s="1" t="s">
        <v>6</v>
      </c>
      <c r="G8" s="3">
        <f>Tableau1[[#This Row],[Stock inf]]-(SUMIF(Mouvements!D:D,Tableau1[[#This Row],[ARTICLE (M)]],Mouvements!G:G))+(SUMIF(Mouvements!D:D,Tableau1[[#This Row],[ARTICLE (M)]],Mouvements!H:H))</f>
        <v>38</v>
      </c>
      <c r="H8" s="1" t="s">
        <v>4</v>
      </c>
      <c r="I8" s="1" t="s">
        <v>7</v>
      </c>
      <c r="J8" s="3" t="s">
        <v>14</v>
      </c>
      <c r="K8" s="3" t="s">
        <v>23</v>
      </c>
    </row>
    <row r="9" spans="2:11" ht="17.100000000000001" customHeight="1" x14ac:dyDescent="0.25">
      <c r="B9" s="1" t="s">
        <v>56</v>
      </c>
      <c r="C9" s="1"/>
      <c r="D9" s="11" t="s">
        <v>8</v>
      </c>
      <c r="E9" s="1">
        <v>26</v>
      </c>
      <c r="F9" s="1" t="s">
        <v>6</v>
      </c>
      <c r="G9" s="1">
        <f>Tableau1[[#This Row],[Stock inf]]-(SUMIF(Mouvements!D:D,Tableau1[[#This Row],[ARTICLE (M)]],Mouvements!G:G))+(SUMIF(Mouvements!D:D,Tableau1[[#This Row],[ARTICLE (M)]],Mouvements!H:H))</f>
        <v>26</v>
      </c>
      <c r="H9" s="1" t="s">
        <v>4</v>
      </c>
      <c r="I9" s="1" t="s">
        <v>7</v>
      </c>
      <c r="J9" s="3" t="s">
        <v>14</v>
      </c>
    </row>
    <row r="10" spans="2:11" ht="17.100000000000001" customHeight="1" x14ac:dyDescent="0.25">
      <c r="B10" s="1" t="s">
        <v>57</v>
      </c>
      <c r="C10" s="1"/>
      <c r="D10" s="11" t="s">
        <v>9</v>
      </c>
      <c r="E10" s="1">
        <v>10</v>
      </c>
      <c r="F10" s="1" t="s">
        <v>6</v>
      </c>
      <c r="G10" s="1">
        <f>Tableau1[[#This Row],[Stock inf]]-(SUMIF(Mouvements!D:D,Tableau1[[#This Row],[ARTICLE (M)]],Mouvements!G:G))+(SUMIF(Mouvements!D:D,Tableau1[[#This Row],[ARTICLE (M)]],Mouvements!H:H))</f>
        <v>10</v>
      </c>
      <c r="H10" s="1" t="s">
        <v>10</v>
      </c>
      <c r="I10" s="1" t="s">
        <v>11</v>
      </c>
      <c r="J10" s="3" t="s">
        <v>14</v>
      </c>
    </row>
    <row r="11" spans="2:11" ht="17.100000000000001" customHeight="1" x14ac:dyDescent="0.25">
      <c r="B11" s="1" t="s">
        <v>58</v>
      </c>
      <c r="C11" s="1"/>
      <c r="D11" s="11" t="s">
        <v>24</v>
      </c>
      <c r="E11" s="1">
        <v>10</v>
      </c>
      <c r="F11" s="1" t="s">
        <v>6</v>
      </c>
      <c r="G11" s="1">
        <f>Tableau1[[#This Row],[Stock inf]]-(SUMIF(Mouvements!D:D,Tableau1[[#This Row],[ARTICLE (M)]],Mouvements!G:G))+(SUMIF(Mouvements!D:D,Tableau1[[#This Row],[ARTICLE (M)]],Mouvements!H:H))</f>
        <v>10</v>
      </c>
      <c r="H11" s="1"/>
      <c r="I11" s="1" t="s">
        <v>28</v>
      </c>
      <c r="J11" s="3" t="s">
        <v>14</v>
      </c>
    </row>
    <row r="12" spans="2:11" x14ac:dyDescent="0.25">
      <c r="B12" s="1" t="s">
        <v>59</v>
      </c>
      <c r="C12" s="1"/>
      <c r="D12" s="11" t="s">
        <v>25</v>
      </c>
      <c r="E12" s="1">
        <v>8</v>
      </c>
      <c r="F12" s="1" t="s">
        <v>6</v>
      </c>
      <c r="G12" s="1">
        <f>Tableau1[[#This Row],[Stock inf]]-(SUMIF(Mouvements!D:D,Tableau1[[#This Row],[ARTICLE (M)]],Mouvements!G:G))+(SUMIF(Mouvements!D:D,Tableau1[[#This Row],[ARTICLE (M)]],Mouvements!H:H))</f>
        <v>8</v>
      </c>
      <c r="H12" s="1" t="s">
        <v>29</v>
      </c>
      <c r="I12" s="1" t="s">
        <v>30</v>
      </c>
      <c r="J12" s="3" t="s">
        <v>14</v>
      </c>
    </row>
    <row r="13" spans="2:11" x14ac:dyDescent="0.25">
      <c r="B13" s="1" t="s">
        <v>60</v>
      </c>
      <c r="C13" s="1"/>
      <c r="D13" s="11" t="s">
        <v>26</v>
      </c>
      <c r="E13" s="1">
        <v>0</v>
      </c>
      <c r="F13" s="1" t="s">
        <v>6</v>
      </c>
      <c r="G13" s="1">
        <f>Tableau1[[#This Row],[Stock inf]]-(SUMIF(Mouvements!D:D,Tableau1[[#This Row],[ARTICLE (M)]],Mouvements!G:G))+(SUMIF(Mouvements!D:D,Tableau1[[#This Row],[ARTICLE (M)]],Mouvements!H:H))</f>
        <v>0</v>
      </c>
      <c r="H13" s="1" t="s">
        <v>31</v>
      </c>
      <c r="I13" s="1" t="s">
        <v>32</v>
      </c>
      <c r="J13" s="3" t="s">
        <v>14</v>
      </c>
    </row>
    <row r="14" spans="2:11" x14ac:dyDescent="0.25">
      <c r="B14" s="1" t="s">
        <v>61</v>
      </c>
      <c r="C14" s="1"/>
      <c r="D14" s="11" t="s">
        <v>27</v>
      </c>
      <c r="E14" s="1">
        <v>6</v>
      </c>
      <c r="F14" s="1" t="s">
        <v>6</v>
      </c>
      <c r="G14" s="1">
        <f>Tableau1[[#This Row],[Stock inf]]-(SUMIF(Mouvements!D:D,Tableau1[[#This Row],[ARTICLE (M)]],Mouvements!G:G))+(SUMIF(Mouvements!D:D,Tableau1[[#This Row],[ARTICLE (M)]],Mouvements!H:H))</f>
        <v>6</v>
      </c>
      <c r="H14" s="1" t="s">
        <v>33</v>
      </c>
      <c r="I14" s="1" t="s">
        <v>34</v>
      </c>
      <c r="J14" s="3" t="s">
        <v>14</v>
      </c>
    </row>
  </sheetData>
  <phoneticPr fontId="6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CCFA7-962A-461F-AF03-37FF8BA9E5B7}">
  <sheetPr codeName="Feuil2"/>
  <dimension ref="A1:AGL15"/>
  <sheetViews>
    <sheetView tabSelected="1" workbookViewId="0">
      <selection activeCell="F23" sqref="F23"/>
    </sheetView>
  </sheetViews>
  <sheetFormatPr baseColWidth="10" defaultRowHeight="15" x14ac:dyDescent="0.25"/>
  <cols>
    <col min="1" max="1" width="5.28515625" style="2" customWidth="1"/>
    <col min="2" max="3" width="14" style="3" customWidth="1"/>
    <col min="4" max="4" width="18.7109375" style="3" customWidth="1"/>
    <col min="5" max="5" width="16.28515625" style="3" customWidth="1"/>
    <col min="6" max="6" width="63.28515625" style="3" customWidth="1"/>
    <col min="7" max="7" width="14.140625" style="3" customWidth="1"/>
    <col min="8" max="8" width="13.140625" style="3" customWidth="1"/>
    <col min="9" max="9" width="13.28515625" style="2" customWidth="1"/>
    <col min="10" max="10" width="53.140625" style="2" customWidth="1"/>
    <col min="11" max="11" width="19.5703125" style="4" customWidth="1"/>
    <col min="12" max="870" width="20.42578125" style="4" customWidth="1"/>
    <col min="871" max="16384" width="11.42578125" style="2"/>
  </cols>
  <sheetData>
    <row r="1" spans="1:870" x14ac:dyDescent="0.25">
      <c r="B1" s="3" t="s">
        <v>23</v>
      </c>
      <c r="C1" s="3" t="s">
        <v>23</v>
      </c>
      <c r="D1" s="3" t="s">
        <v>23</v>
      </c>
      <c r="E1" s="3" t="s">
        <v>23</v>
      </c>
      <c r="F1" s="3" t="s">
        <v>23</v>
      </c>
      <c r="G1" s="3" t="s">
        <v>23</v>
      </c>
      <c r="H1" s="3" t="s">
        <v>23</v>
      </c>
      <c r="I1" s="2" t="s">
        <v>23</v>
      </c>
      <c r="L1" s="4" t="s">
        <v>23</v>
      </c>
    </row>
    <row r="2" spans="1:870" x14ac:dyDescent="0.25">
      <c r="B2" s="3" t="s">
        <v>23</v>
      </c>
      <c r="C2" s="3" t="s">
        <v>23</v>
      </c>
      <c r="D2" s="3" t="s">
        <v>23</v>
      </c>
      <c r="E2" s="3" t="s">
        <v>23</v>
      </c>
      <c r="F2" s="3" t="s">
        <v>23</v>
      </c>
      <c r="G2" s="3" t="s">
        <v>23</v>
      </c>
      <c r="H2" s="3" t="s">
        <v>23</v>
      </c>
      <c r="I2" s="2" t="s">
        <v>23</v>
      </c>
      <c r="L2" s="4" t="s">
        <v>23</v>
      </c>
    </row>
    <row r="3" spans="1:870" x14ac:dyDescent="0.25">
      <c r="B3" s="5"/>
      <c r="C3" s="5"/>
      <c r="D3" s="5"/>
      <c r="E3" s="6"/>
    </row>
    <row r="4" spans="1:870" x14ac:dyDescent="0.25">
      <c r="B4" s="9"/>
      <c r="C4" s="9"/>
      <c r="D4" s="9"/>
      <c r="E4" s="10"/>
    </row>
    <row r="5" spans="1:870" x14ac:dyDescent="0.25">
      <c r="B5" s="9"/>
      <c r="C5" s="9"/>
      <c r="D5" s="9"/>
      <c r="E5" s="10"/>
    </row>
    <row r="6" spans="1:870" ht="15.75" thickBot="1" x14ac:dyDescent="0.3">
      <c r="A6" s="13"/>
      <c r="B6" s="14"/>
      <c r="C6" s="14"/>
      <c r="D6" s="14"/>
      <c r="E6" s="14"/>
      <c r="F6" s="14"/>
      <c r="G6" s="14"/>
      <c r="H6" s="14"/>
      <c r="I6" s="13"/>
      <c r="J6" s="13"/>
      <c r="K6" s="15"/>
      <c r="L6" s="15"/>
      <c r="M6" s="15"/>
    </row>
    <row r="7" spans="1:870" x14ac:dyDescent="0.25">
      <c r="A7" s="13"/>
      <c r="B7" s="21" t="s">
        <v>35</v>
      </c>
      <c r="C7" s="22" t="s">
        <v>20</v>
      </c>
      <c r="D7" s="23" t="s">
        <v>15</v>
      </c>
      <c r="E7" s="24" t="s">
        <v>16</v>
      </c>
      <c r="F7" s="24" t="s">
        <v>0</v>
      </c>
      <c r="G7" s="25" t="s">
        <v>19</v>
      </c>
      <c r="H7" s="25" t="s">
        <v>18</v>
      </c>
      <c r="I7" s="26" t="s">
        <v>21</v>
      </c>
      <c r="J7" s="26" t="s">
        <v>22</v>
      </c>
      <c r="K7" s="26" t="s">
        <v>36</v>
      </c>
      <c r="L7" s="15"/>
      <c r="M7" s="15"/>
    </row>
    <row r="8" spans="1:870" x14ac:dyDescent="0.25">
      <c r="A8" s="13"/>
      <c r="B8" s="12" t="s">
        <v>54</v>
      </c>
      <c r="C8" s="12" t="s">
        <v>53</v>
      </c>
      <c r="D8" s="12" t="s">
        <v>62</v>
      </c>
      <c r="E8" s="12" t="s">
        <v>40</v>
      </c>
      <c r="F8" s="12" t="s">
        <v>5</v>
      </c>
      <c r="G8" s="17">
        <v>10</v>
      </c>
      <c r="H8" s="17"/>
      <c r="I8" s="17" t="s">
        <v>41</v>
      </c>
      <c r="J8" s="17" t="s">
        <v>23</v>
      </c>
      <c r="K8" s="17" t="s">
        <v>37</v>
      </c>
      <c r="L8" s="15"/>
      <c r="M8" s="15"/>
    </row>
    <row r="9" spans="1:870" x14ac:dyDescent="0.25">
      <c r="A9" s="13"/>
      <c r="B9" s="12" t="s">
        <v>54</v>
      </c>
      <c r="C9" s="12" t="s">
        <v>53</v>
      </c>
      <c r="D9" s="12" t="s">
        <v>63</v>
      </c>
      <c r="E9" s="12" t="s">
        <v>23</v>
      </c>
      <c r="F9" s="12" t="s">
        <v>8</v>
      </c>
      <c r="G9" s="17"/>
      <c r="H9" s="17">
        <v>2</v>
      </c>
      <c r="I9" s="17"/>
      <c r="J9" s="17" t="s">
        <v>23</v>
      </c>
      <c r="K9" s="17" t="s">
        <v>41</v>
      </c>
      <c r="L9" s="15"/>
      <c r="M9" s="15"/>
    </row>
    <row r="10" spans="1:870" x14ac:dyDescent="0.25">
      <c r="A10" s="13"/>
      <c r="B10" s="12" t="s">
        <v>52</v>
      </c>
      <c r="C10" s="12" t="s">
        <v>53</v>
      </c>
      <c r="D10" s="12" t="s">
        <v>64</v>
      </c>
      <c r="E10" s="12" t="s">
        <v>23</v>
      </c>
      <c r="F10" s="12" t="s">
        <v>8</v>
      </c>
      <c r="G10" s="17"/>
      <c r="H10" s="17">
        <v>5</v>
      </c>
      <c r="I10" s="17"/>
      <c r="J10" s="17" t="s">
        <v>23</v>
      </c>
      <c r="K10" s="17" t="s">
        <v>41</v>
      </c>
      <c r="L10" s="15"/>
      <c r="M10" s="15"/>
    </row>
    <row r="11" spans="1:870" x14ac:dyDescent="0.25">
      <c r="A11" s="13"/>
      <c r="B11" s="12" t="s">
        <v>51</v>
      </c>
      <c r="C11" s="12" t="s">
        <v>46</v>
      </c>
      <c r="D11" s="12" t="s">
        <v>65</v>
      </c>
      <c r="E11" s="12" t="s">
        <v>23</v>
      </c>
      <c r="F11" s="12" t="s">
        <v>8</v>
      </c>
      <c r="G11" s="17"/>
      <c r="H11" s="17">
        <v>3</v>
      </c>
      <c r="I11" s="17"/>
      <c r="J11" s="17" t="s">
        <v>23</v>
      </c>
      <c r="K11" s="17" t="s">
        <v>41</v>
      </c>
      <c r="L11" s="15"/>
      <c r="M11" s="15"/>
    </row>
    <row r="12" spans="1:870" x14ac:dyDescent="0.25">
      <c r="A12" s="13"/>
      <c r="B12" s="12" t="s">
        <v>49</v>
      </c>
      <c r="C12" s="12" t="s">
        <v>46</v>
      </c>
      <c r="D12" s="12" t="s">
        <v>66</v>
      </c>
      <c r="E12" s="12" t="s">
        <v>23</v>
      </c>
      <c r="F12" s="12" t="s">
        <v>24</v>
      </c>
      <c r="G12" s="17" t="s">
        <v>50</v>
      </c>
      <c r="H12" s="17"/>
      <c r="I12" s="17" t="s">
        <v>37</v>
      </c>
      <c r="J12" s="17" t="s">
        <v>23</v>
      </c>
      <c r="K12" s="17" t="s">
        <v>37</v>
      </c>
      <c r="L12" s="15"/>
      <c r="M12" s="15"/>
    </row>
    <row r="13" spans="1:870" s="20" customFormat="1" x14ac:dyDescent="0.25">
      <c r="A13" s="16"/>
      <c r="B13" s="12" t="s">
        <v>47</v>
      </c>
      <c r="C13" s="12" t="s">
        <v>46</v>
      </c>
      <c r="D13" s="12" t="s">
        <v>67</v>
      </c>
      <c r="E13" s="12" t="s">
        <v>23</v>
      </c>
      <c r="F13" s="12" t="s">
        <v>24</v>
      </c>
      <c r="G13" s="17"/>
      <c r="H13" s="17" t="s">
        <v>48</v>
      </c>
      <c r="I13" s="17"/>
      <c r="J13" s="17" t="s">
        <v>23</v>
      </c>
      <c r="K13" s="17" t="s">
        <v>41</v>
      </c>
      <c r="L13" s="18"/>
      <c r="M13" s="18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19"/>
      <c r="NL13" s="19"/>
      <c r="NM13" s="19"/>
      <c r="NN13" s="19"/>
      <c r="NO13" s="19"/>
      <c r="NP13" s="19"/>
      <c r="NQ13" s="19"/>
      <c r="NR13" s="19"/>
      <c r="NS13" s="19"/>
      <c r="NT13" s="19"/>
      <c r="NU13" s="19"/>
      <c r="NV13" s="19"/>
      <c r="NW13" s="19"/>
      <c r="NX13" s="19"/>
      <c r="NY13" s="19"/>
      <c r="NZ13" s="19"/>
      <c r="OA13" s="19"/>
      <c r="OB13" s="19"/>
      <c r="OC13" s="19"/>
      <c r="OD13" s="19"/>
      <c r="OE13" s="19"/>
      <c r="OF13" s="19"/>
      <c r="OG13" s="19"/>
      <c r="OH13" s="19"/>
      <c r="OI13" s="19"/>
      <c r="OJ13" s="19"/>
      <c r="OK13" s="19"/>
      <c r="OL13" s="19"/>
      <c r="OM13" s="19"/>
      <c r="ON13" s="19"/>
      <c r="OO13" s="19"/>
      <c r="OP13" s="19"/>
      <c r="OQ13" s="19"/>
      <c r="OR13" s="19"/>
      <c r="OS13" s="19"/>
      <c r="OT13" s="19"/>
      <c r="OU13" s="19"/>
      <c r="OV13" s="19"/>
      <c r="OW13" s="19"/>
      <c r="OX13" s="19"/>
      <c r="OY13" s="19"/>
      <c r="OZ13" s="19"/>
      <c r="PA13" s="19"/>
      <c r="PB13" s="19"/>
      <c r="PC13" s="19"/>
      <c r="PD13" s="19"/>
      <c r="PE13" s="19"/>
      <c r="PF13" s="19"/>
      <c r="PG13" s="19"/>
      <c r="PH13" s="19"/>
      <c r="PI13" s="19"/>
      <c r="PJ13" s="19"/>
      <c r="PK13" s="19"/>
      <c r="PL13" s="19"/>
      <c r="PM13" s="19"/>
      <c r="PN13" s="19"/>
      <c r="PO13" s="19"/>
      <c r="PP13" s="19"/>
      <c r="PQ13" s="19"/>
      <c r="PR13" s="19"/>
      <c r="PS13" s="19"/>
      <c r="PT13" s="19"/>
      <c r="PU13" s="19"/>
      <c r="PV13" s="19"/>
      <c r="PW13" s="19"/>
      <c r="PX13" s="19"/>
      <c r="PY13" s="19"/>
      <c r="PZ13" s="19"/>
      <c r="QA13" s="19"/>
      <c r="QB13" s="19"/>
      <c r="QC13" s="19"/>
      <c r="QD13" s="19"/>
      <c r="QE13" s="19"/>
      <c r="QF13" s="19"/>
      <c r="QG13" s="19"/>
      <c r="QH13" s="19"/>
      <c r="QI13" s="19"/>
      <c r="QJ13" s="19"/>
      <c r="QK13" s="19"/>
      <c r="QL13" s="19"/>
      <c r="QM13" s="19"/>
      <c r="QN13" s="19"/>
      <c r="QO13" s="19"/>
      <c r="QP13" s="19"/>
      <c r="QQ13" s="19"/>
      <c r="QR13" s="19"/>
      <c r="QS13" s="19"/>
      <c r="QT13" s="19"/>
      <c r="QU13" s="19"/>
      <c r="QV13" s="19"/>
      <c r="QW13" s="19"/>
      <c r="QX13" s="19"/>
      <c r="QY13" s="19"/>
      <c r="QZ13" s="19"/>
      <c r="RA13" s="19"/>
      <c r="RB13" s="19"/>
      <c r="RC13" s="19"/>
      <c r="RD13" s="19"/>
      <c r="RE13" s="19"/>
      <c r="RF13" s="19"/>
      <c r="RG13" s="19"/>
      <c r="RH13" s="19"/>
      <c r="RI13" s="19"/>
      <c r="RJ13" s="19"/>
      <c r="RK13" s="19"/>
      <c r="RL13" s="19"/>
      <c r="RM13" s="19"/>
      <c r="RN13" s="19"/>
      <c r="RO13" s="19"/>
      <c r="RP13" s="19"/>
      <c r="RQ13" s="19"/>
      <c r="RR13" s="19"/>
      <c r="RS13" s="19"/>
      <c r="RT13" s="19"/>
      <c r="RU13" s="19"/>
      <c r="RV13" s="19"/>
      <c r="RW13" s="19"/>
      <c r="RX13" s="19"/>
      <c r="RY13" s="19"/>
      <c r="RZ13" s="19"/>
      <c r="SA13" s="19"/>
      <c r="SB13" s="19"/>
      <c r="SC13" s="19"/>
      <c r="SD13" s="19"/>
      <c r="SE13" s="19"/>
      <c r="SF13" s="19"/>
      <c r="SG13" s="19"/>
      <c r="SH13" s="19"/>
      <c r="SI13" s="19"/>
      <c r="SJ13" s="19"/>
      <c r="SK13" s="19"/>
      <c r="SL13" s="19"/>
      <c r="SM13" s="19"/>
      <c r="SN13" s="19"/>
      <c r="SO13" s="19"/>
      <c r="SP13" s="19"/>
      <c r="SQ13" s="19"/>
      <c r="SR13" s="19"/>
      <c r="SS13" s="19"/>
      <c r="ST13" s="19"/>
      <c r="SU13" s="19"/>
      <c r="SV13" s="19"/>
      <c r="SW13" s="19"/>
      <c r="SX13" s="19"/>
      <c r="SY13" s="19"/>
      <c r="SZ13" s="19"/>
      <c r="TA13" s="19"/>
      <c r="TB13" s="19"/>
      <c r="TC13" s="19"/>
      <c r="TD13" s="19"/>
      <c r="TE13" s="19"/>
      <c r="TF13" s="19"/>
      <c r="TG13" s="19"/>
      <c r="TH13" s="19"/>
      <c r="TI13" s="19"/>
      <c r="TJ13" s="19"/>
      <c r="TK13" s="19"/>
      <c r="TL13" s="19"/>
      <c r="TM13" s="19"/>
      <c r="TN13" s="19"/>
      <c r="TO13" s="19"/>
      <c r="TP13" s="19"/>
      <c r="TQ13" s="19"/>
      <c r="TR13" s="19"/>
      <c r="TS13" s="19"/>
      <c r="TT13" s="19"/>
      <c r="TU13" s="19"/>
      <c r="TV13" s="19"/>
      <c r="TW13" s="19"/>
      <c r="TX13" s="19"/>
      <c r="TY13" s="19"/>
      <c r="TZ13" s="19"/>
      <c r="UA13" s="19"/>
      <c r="UB13" s="19"/>
      <c r="UC13" s="19"/>
      <c r="UD13" s="19"/>
      <c r="UE13" s="19"/>
      <c r="UF13" s="19"/>
      <c r="UG13" s="19"/>
      <c r="UH13" s="19"/>
      <c r="UI13" s="19"/>
      <c r="UJ13" s="19"/>
      <c r="UK13" s="19"/>
      <c r="UL13" s="19"/>
      <c r="UM13" s="19"/>
      <c r="UN13" s="19"/>
      <c r="UO13" s="19"/>
      <c r="UP13" s="19"/>
      <c r="UQ13" s="19"/>
      <c r="UR13" s="19"/>
      <c r="US13" s="19"/>
      <c r="UT13" s="19"/>
      <c r="UU13" s="19"/>
      <c r="UV13" s="19"/>
      <c r="UW13" s="19"/>
      <c r="UX13" s="19"/>
      <c r="UY13" s="19"/>
      <c r="UZ13" s="19"/>
      <c r="VA13" s="19"/>
      <c r="VB13" s="19"/>
      <c r="VC13" s="19"/>
      <c r="VD13" s="19"/>
      <c r="VE13" s="19"/>
      <c r="VF13" s="19"/>
      <c r="VG13" s="19"/>
      <c r="VH13" s="19"/>
      <c r="VI13" s="19"/>
      <c r="VJ13" s="19"/>
      <c r="VK13" s="19"/>
      <c r="VL13" s="19"/>
      <c r="VM13" s="19"/>
      <c r="VN13" s="19"/>
      <c r="VO13" s="19"/>
      <c r="VP13" s="19"/>
      <c r="VQ13" s="19"/>
      <c r="VR13" s="19"/>
      <c r="VS13" s="19"/>
      <c r="VT13" s="19"/>
      <c r="VU13" s="19"/>
      <c r="VV13" s="19"/>
      <c r="VW13" s="19"/>
      <c r="VX13" s="19"/>
      <c r="VY13" s="19"/>
      <c r="VZ13" s="19"/>
      <c r="WA13" s="19"/>
      <c r="WB13" s="19"/>
      <c r="WC13" s="19"/>
      <c r="WD13" s="19"/>
      <c r="WE13" s="19"/>
      <c r="WF13" s="19"/>
      <c r="WG13" s="19"/>
      <c r="WH13" s="19"/>
      <c r="WI13" s="19"/>
      <c r="WJ13" s="19"/>
      <c r="WK13" s="19"/>
      <c r="WL13" s="19"/>
      <c r="WM13" s="19"/>
      <c r="WN13" s="19"/>
      <c r="WO13" s="19"/>
      <c r="WP13" s="19"/>
      <c r="WQ13" s="19"/>
      <c r="WR13" s="19"/>
      <c r="WS13" s="19"/>
      <c r="WT13" s="19"/>
      <c r="WU13" s="19"/>
      <c r="WV13" s="19"/>
      <c r="WW13" s="19"/>
      <c r="WX13" s="19"/>
      <c r="WY13" s="19"/>
      <c r="WZ13" s="19"/>
      <c r="XA13" s="19"/>
      <c r="XB13" s="19"/>
      <c r="XC13" s="19"/>
      <c r="XD13" s="19"/>
      <c r="XE13" s="19"/>
      <c r="XF13" s="19"/>
      <c r="XG13" s="19"/>
      <c r="XH13" s="19"/>
      <c r="XI13" s="19"/>
      <c r="XJ13" s="19"/>
      <c r="XK13" s="19"/>
      <c r="XL13" s="19"/>
      <c r="XM13" s="19"/>
      <c r="XN13" s="19"/>
      <c r="XO13" s="19"/>
      <c r="XP13" s="19"/>
      <c r="XQ13" s="19"/>
      <c r="XR13" s="19"/>
      <c r="XS13" s="19"/>
      <c r="XT13" s="19"/>
      <c r="XU13" s="19"/>
      <c r="XV13" s="19"/>
      <c r="XW13" s="19"/>
      <c r="XX13" s="19"/>
      <c r="XY13" s="19"/>
      <c r="XZ13" s="19"/>
      <c r="YA13" s="19"/>
      <c r="YB13" s="19"/>
      <c r="YC13" s="19"/>
      <c r="YD13" s="19"/>
      <c r="YE13" s="19"/>
      <c r="YF13" s="19"/>
      <c r="YG13" s="19"/>
      <c r="YH13" s="19"/>
      <c r="YI13" s="19"/>
      <c r="YJ13" s="19"/>
      <c r="YK13" s="19"/>
      <c r="YL13" s="19"/>
      <c r="YM13" s="19"/>
      <c r="YN13" s="19"/>
      <c r="YO13" s="19"/>
      <c r="YP13" s="19"/>
      <c r="YQ13" s="19"/>
      <c r="YR13" s="19"/>
      <c r="YS13" s="19"/>
      <c r="YT13" s="19"/>
      <c r="YU13" s="19"/>
      <c r="YV13" s="19"/>
      <c r="YW13" s="19"/>
      <c r="YX13" s="19"/>
      <c r="YY13" s="19"/>
      <c r="YZ13" s="19"/>
      <c r="ZA13" s="19"/>
      <c r="ZB13" s="19"/>
      <c r="ZC13" s="19"/>
      <c r="ZD13" s="19"/>
      <c r="ZE13" s="19"/>
      <c r="ZF13" s="19"/>
      <c r="ZG13" s="19"/>
      <c r="ZH13" s="19"/>
      <c r="ZI13" s="19"/>
      <c r="ZJ13" s="19"/>
      <c r="ZK13" s="19"/>
      <c r="ZL13" s="19"/>
      <c r="ZM13" s="19"/>
      <c r="ZN13" s="19"/>
      <c r="ZO13" s="19"/>
      <c r="ZP13" s="19"/>
      <c r="ZQ13" s="19"/>
      <c r="ZR13" s="19"/>
      <c r="ZS13" s="19"/>
      <c r="ZT13" s="19"/>
      <c r="ZU13" s="19"/>
      <c r="ZV13" s="19"/>
      <c r="ZW13" s="19"/>
      <c r="ZX13" s="19"/>
      <c r="ZY13" s="19"/>
      <c r="ZZ13" s="19"/>
      <c r="AAA13" s="19"/>
      <c r="AAB13" s="19"/>
      <c r="AAC13" s="19"/>
      <c r="AAD13" s="19"/>
      <c r="AAE13" s="19"/>
      <c r="AAF13" s="19"/>
      <c r="AAG13" s="19"/>
      <c r="AAH13" s="19"/>
      <c r="AAI13" s="19"/>
      <c r="AAJ13" s="19"/>
      <c r="AAK13" s="19"/>
      <c r="AAL13" s="19"/>
      <c r="AAM13" s="19"/>
      <c r="AAN13" s="19"/>
      <c r="AAO13" s="19"/>
      <c r="AAP13" s="19"/>
      <c r="AAQ13" s="19"/>
      <c r="AAR13" s="19"/>
      <c r="AAS13" s="19"/>
      <c r="AAT13" s="19"/>
      <c r="AAU13" s="19"/>
      <c r="AAV13" s="19"/>
      <c r="AAW13" s="19"/>
      <c r="AAX13" s="19"/>
      <c r="AAY13" s="19"/>
      <c r="AAZ13" s="19"/>
      <c r="ABA13" s="19"/>
      <c r="ABB13" s="19"/>
      <c r="ABC13" s="19"/>
      <c r="ABD13" s="19"/>
      <c r="ABE13" s="19"/>
      <c r="ABF13" s="19"/>
      <c r="ABG13" s="19"/>
      <c r="ABH13" s="19"/>
      <c r="ABI13" s="19"/>
      <c r="ABJ13" s="19"/>
      <c r="ABK13" s="19"/>
      <c r="ABL13" s="19"/>
      <c r="ABM13" s="19"/>
      <c r="ABN13" s="19"/>
      <c r="ABO13" s="19"/>
      <c r="ABP13" s="19"/>
      <c r="ABQ13" s="19"/>
      <c r="ABR13" s="19"/>
      <c r="ABS13" s="19"/>
      <c r="ABT13" s="19"/>
      <c r="ABU13" s="19"/>
      <c r="ABV13" s="19"/>
      <c r="ABW13" s="19"/>
      <c r="ABX13" s="19"/>
      <c r="ABY13" s="19"/>
      <c r="ABZ13" s="19"/>
      <c r="ACA13" s="19"/>
      <c r="ACB13" s="19"/>
      <c r="ACC13" s="19"/>
      <c r="ACD13" s="19"/>
      <c r="ACE13" s="19"/>
      <c r="ACF13" s="19"/>
      <c r="ACG13" s="19"/>
      <c r="ACH13" s="19"/>
      <c r="ACI13" s="19"/>
      <c r="ACJ13" s="19"/>
      <c r="ACK13" s="19"/>
      <c r="ACL13" s="19"/>
      <c r="ACM13" s="19"/>
      <c r="ACN13" s="19"/>
      <c r="ACO13" s="19"/>
      <c r="ACP13" s="19"/>
      <c r="ACQ13" s="19"/>
      <c r="ACR13" s="19"/>
      <c r="ACS13" s="19"/>
      <c r="ACT13" s="19"/>
      <c r="ACU13" s="19"/>
      <c r="ACV13" s="19"/>
      <c r="ACW13" s="19"/>
      <c r="ACX13" s="19"/>
      <c r="ACY13" s="19"/>
      <c r="ACZ13" s="19"/>
      <c r="ADA13" s="19"/>
      <c r="ADB13" s="19"/>
      <c r="ADC13" s="19"/>
      <c r="ADD13" s="19"/>
      <c r="ADE13" s="19"/>
      <c r="ADF13" s="19"/>
      <c r="ADG13" s="19"/>
      <c r="ADH13" s="19"/>
      <c r="ADI13" s="19"/>
      <c r="ADJ13" s="19"/>
      <c r="ADK13" s="19"/>
      <c r="ADL13" s="19"/>
      <c r="ADM13" s="19"/>
      <c r="ADN13" s="19"/>
      <c r="ADO13" s="19"/>
      <c r="ADP13" s="19"/>
      <c r="ADQ13" s="19"/>
      <c r="ADR13" s="19"/>
      <c r="ADS13" s="19"/>
      <c r="ADT13" s="19"/>
      <c r="ADU13" s="19"/>
      <c r="ADV13" s="19"/>
      <c r="ADW13" s="19"/>
      <c r="ADX13" s="19"/>
      <c r="ADY13" s="19"/>
      <c r="ADZ13" s="19"/>
      <c r="AEA13" s="19"/>
      <c r="AEB13" s="19"/>
      <c r="AEC13" s="19"/>
      <c r="AED13" s="19"/>
      <c r="AEE13" s="19"/>
      <c r="AEF13" s="19"/>
      <c r="AEG13" s="19"/>
      <c r="AEH13" s="19"/>
      <c r="AEI13" s="19"/>
      <c r="AEJ13" s="19"/>
      <c r="AEK13" s="19"/>
      <c r="AEL13" s="19"/>
      <c r="AEM13" s="19"/>
      <c r="AEN13" s="19"/>
      <c r="AEO13" s="19"/>
      <c r="AEP13" s="19"/>
      <c r="AEQ13" s="19"/>
      <c r="AER13" s="19"/>
      <c r="AES13" s="19"/>
      <c r="AET13" s="19"/>
      <c r="AEU13" s="19"/>
      <c r="AEV13" s="19"/>
      <c r="AEW13" s="19"/>
      <c r="AEX13" s="19"/>
      <c r="AEY13" s="19"/>
      <c r="AEZ13" s="19"/>
      <c r="AFA13" s="19"/>
      <c r="AFB13" s="19"/>
      <c r="AFC13" s="19"/>
      <c r="AFD13" s="19"/>
      <c r="AFE13" s="19"/>
      <c r="AFF13" s="19"/>
      <c r="AFG13" s="19"/>
      <c r="AFH13" s="19"/>
      <c r="AFI13" s="19"/>
      <c r="AFJ13" s="19"/>
      <c r="AFK13" s="19"/>
      <c r="AFL13" s="19"/>
      <c r="AFM13" s="19"/>
      <c r="AFN13" s="19"/>
      <c r="AFO13" s="19"/>
      <c r="AFP13" s="19"/>
      <c r="AFQ13" s="19"/>
      <c r="AFR13" s="19"/>
      <c r="AFS13" s="19"/>
      <c r="AFT13" s="19"/>
      <c r="AFU13" s="19"/>
      <c r="AFV13" s="19"/>
      <c r="AFW13" s="19"/>
      <c r="AFX13" s="19"/>
      <c r="AFY13" s="19"/>
      <c r="AFZ13" s="19"/>
      <c r="AGA13" s="19"/>
      <c r="AGB13" s="19"/>
      <c r="AGC13" s="19"/>
      <c r="AGD13" s="19"/>
      <c r="AGE13" s="19"/>
      <c r="AGF13" s="19"/>
      <c r="AGG13" s="19"/>
      <c r="AGH13" s="19"/>
      <c r="AGI13" s="19"/>
      <c r="AGJ13" s="19"/>
      <c r="AGK13" s="19"/>
      <c r="AGL13" s="19"/>
    </row>
    <row r="14" spans="1:870" s="20" customFormat="1" x14ac:dyDescent="0.25">
      <c r="A14" s="16"/>
      <c r="B14" s="12" t="s">
        <v>44</v>
      </c>
      <c r="C14" s="12" t="s">
        <v>45</v>
      </c>
      <c r="D14" s="12" t="s">
        <v>68</v>
      </c>
      <c r="E14" s="12" t="s">
        <v>23</v>
      </c>
      <c r="F14" s="12" t="s">
        <v>24</v>
      </c>
      <c r="G14" s="17"/>
      <c r="H14" s="17" t="s">
        <v>46</v>
      </c>
      <c r="I14" s="17"/>
      <c r="J14" s="17" t="s">
        <v>23</v>
      </c>
      <c r="K14" s="17" t="s">
        <v>37</v>
      </c>
      <c r="L14" s="18"/>
      <c r="M14" s="18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19"/>
      <c r="NE14" s="19"/>
      <c r="NF14" s="19"/>
      <c r="NG14" s="19"/>
      <c r="NH14" s="19"/>
      <c r="NI14" s="19"/>
      <c r="NJ14" s="19"/>
      <c r="NK14" s="19"/>
      <c r="NL14" s="19"/>
      <c r="NM14" s="19"/>
      <c r="NN14" s="19"/>
      <c r="NO14" s="19"/>
      <c r="NP14" s="19"/>
      <c r="NQ14" s="19"/>
      <c r="NR14" s="19"/>
      <c r="NS14" s="19"/>
      <c r="NT14" s="19"/>
      <c r="NU14" s="19"/>
      <c r="NV14" s="19"/>
      <c r="NW14" s="19"/>
      <c r="NX14" s="19"/>
      <c r="NY14" s="19"/>
      <c r="NZ14" s="19"/>
      <c r="OA14" s="19"/>
      <c r="OB14" s="19"/>
      <c r="OC14" s="19"/>
      <c r="OD14" s="19"/>
      <c r="OE14" s="19"/>
      <c r="OF14" s="19"/>
      <c r="OG14" s="19"/>
      <c r="OH14" s="19"/>
      <c r="OI14" s="19"/>
      <c r="OJ14" s="19"/>
      <c r="OK14" s="19"/>
      <c r="OL14" s="19"/>
      <c r="OM14" s="19"/>
      <c r="ON14" s="19"/>
      <c r="OO14" s="19"/>
      <c r="OP14" s="19"/>
      <c r="OQ14" s="19"/>
      <c r="OR14" s="19"/>
      <c r="OS14" s="19"/>
      <c r="OT14" s="19"/>
      <c r="OU14" s="19"/>
      <c r="OV14" s="19"/>
      <c r="OW14" s="19"/>
      <c r="OX14" s="19"/>
      <c r="OY14" s="19"/>
      <c r="OZ14" s="19"/>
      <c r="PA14" s="19"/>
      <c r="PB14" s="19"/>
      <c r="PC14" s="19"/>
      <c r="PD14" s="19"/>
      <c r="PE14" s="19"/>
      <c r="PF14" s="19"/>
      <c r="PG14" s="19"/>
      <c r="PH14" s="19"/>
      <c r="PI14" s="19"/>
      <c r="PJ14" s="19"/>
      <c r="PK14" s="19"/>
      <c r="PL14" s="19"/>
      <c r="PM14" s="19"/>
      <c r="PN14" s="19"/>
      <c r="PO14" s="19"/>
      <c r="PP14" s="19"/>
      <c r="PQ14" s="19"/>
      <c r="PR14" s="19"/>
      <c r="PS14" s="19"/>
      <c r="PT14" s="19"/>
      <c r="PU14" s="19"/>
      <c r="PV14" s="19"/>
      <c r="PW14" s="19"/>
      <c r="PX14" s="19"/>
      <c r="PY14" s="19"/>
      <c r="PZ14" s="19"/>
      <c r="QA14" s="19"/>
      <c r="QB14" s="19"/>
      <c r="QC14" s="19"/>
      <c r="QD14" s="19"/>
      <c r="QE14" s="19"/>
      <c r="QF14" s="19"/>
      <c r="QG14" s="19"/>
      <c r="QH14" s="19"/>
      <c r="QI14" s="19"/>
      <c r="QJ14" s="19"/>
      <c r="QK14" s="19"/>
      <c r="QL14" s="19"/>
      <c r="QM14" s="19"/>
      <c r="QN14" s="19"/>
      <c r="QO14" s="19"/>
      <c r="QP14" s="19"/>
      <c r="QQ14" s="19"/>
      <c r="QR14" s="19"/>
      <c r="QS14" s="19"/>
      <c r="QT14" s="19"/>
      <c r="QU14" s="19"/>
      <c r="QV14" s="19"/>
      <c r="QW14" s="19"/>
      <c r="QX14" s="19"/>
      <c r="QY14" s="19"/>
      <c r="QZ14" s="19"/>
      <c r="RA14" s="19"/>
      <c r="RB14" s="19"/>
      <c r="RC14" s="19"/>
      <c r="RD14" s="19"/>
      <c r="RE14" s="19"/>
      <c r="RF14" s="19"/>
      <c r="RG14" s="19"/>
      <c r="RH14" s="19"/>
      <c r="RI14" s="19"/>
      <c r="RJ14" s="19"/>
      <c r="RK14" s="19"/>
      <c r="RL14" s="19"/>
      <c r="RM14" s="19"/>
      <c r="RN14" s="19"/>
      <c r="RO14" s="19"/>
      <c r="RP14" s="19"/>
      <c r="RQ14" s="19"/>
      <c r="RR14" s="19"/>
      <c r="RS14" s="19"/>
      <c r="RT14" s="19"/>
      <c r="RU14" s="19"/>
      <c r="RV14" s="19"/>
      <c r="RW14" s="19"/>
      <c r="RX14" s="19"/>
      <c r="RY14" s="19"/>
      <c r="RZ14" s="19"/>
      <c r="SA14" s="19"/>
      <c r="SB14" s="19"/>
      <c r="SC14" s="19"/>
      <c r="SD14" s="19"/>
      <c r="SE14" s="19"/>
      <c r="SF14" s="19"/>
      <c r="SG14" s="19"/>
      <c r="SH14" s="19"/>
      <c r="SI14" s="19"/>
      <c r="SJ14" s="19"/>
      <c r="SK14" s="19"/>
      <c r="SL14" s="19"/>
      <c r="SM14" s="19"/>
      <c r="SN14" s="19"/>
      <c r="SO14" s="19"/>
      <c r="SP14" s="19"/>
      <c r="SQ14" s="19"/>
      <c r="SR14" s="19"/>
      <c r="SS14" s="19"/>
      <c r="ST14" s="19"/>
      <c r="SU14" s="19"/>
      <c r="SV14" s="19"/>
      <c r="SW14" s="19"/>
      <c r="SX14" s="19"/>
      <c r="SY14" s="19"/>
      <c r="SZ14" s="19"/>
      <c r="TA14" s="19"/>
      <c r="TB14" s="19"/>
      <c r="TC14" s="19"/>
      <c r="TD14" s="19"/>
      <c r="TE14" s="19"/>
      <c r="TF14" s="19"/>
      <c r="TG14" s="19"/>
      <c r="TH14" s="19"/>
      <c r="TI14" s="19"/>
      <c r="TJ14" s="19"/>
      <c r="TK14" s="19"/>
      <c r="TL14" s="19"/>
      <c r="TM14" s="19"/>
      <c r="TN14" s="19"/>
      <c r="TO14" s="19"/>
      <c r="TP14" s="19"/>
      <c r="TQ14" s="19"/>
      <c r="TR14" s="19"/>
      <c r="TS14" s="19"/>
      <c r="TT14" s="19"/>
      <c r="TU14" s="19"/>
      <c r="TV14" s="19"/>
      <c r="TW14" s="19"/>
      <c r="TX14" s="19"/>
      <c r="TY14" s="19"/>
      <c r="TZ14" s="19"/>
      <c r="UA14" s="19"/>
      <c r="UB14" s="19"/>
      <c r="UC14" s="19"/>
      <c r="UD14" s="19"/>
      <c r="UE14" s="19"/>
      <c r="UF14" s="19"/>
      <c r="UG14" s="19"/>
      <c r="UH14" s="19"/>
      <c r="UI14" s="19"/>
      <c r="UJ14" s="19"/>
      <c r="UK14" s="19"/>
      <c r="UL14" s="19"/>
      <c r="UM14" s="19"/>
      <c r="UN14" s="19"/>
      <c r="UO14" s="19"/>
      <c r="UP14" s="19"/>
      <c r="UQ14" s="19"/>
      <c r="UR14" s="19"/>
      <c r="US14" s="19"/>
      <c r="UT14" s="19"/>
      <c r="UU14" s="19"/>
      <c r="UV14" s="19"/>
      <c r="UW14" s="19"/>
      <c r="UX14" s="19"/>
      <c r="UY14" s="19"/>
      <c r="UZ14" s="19"/>
      <c r="VA14" s="19"/>
      <c r="VB14" s="19"/>
      <c r="VC14" s="19"/>
      <c r="VD14" s="19"/>
      <c r="VE14" s="19"/>
      <c r="VF14" s="19"/>
      <c r="VG14" s="19"/>
      <c r="VH14" s="19"/>
      <c r="VI14" s="19"/>
      <c r="VJ14" s="19"/>
      <c r="VK14" s="19"/>
      <c r="VL14" s="19"/>
      <c r="VM14" s="19"/>
      <c r="VN14" s="19"/>
      <c r="VO14" s="19"/>
      <c r="VP14" s="19"/>
      <c r="VQ14" s="19"/>
      <c r="VR14" s="19"/>
      <c r="VS14" s="19"/>
      <c r="VT14" s="19"/>
      <c r="VU14" s="19"/>
      <c r="VV14" s="19"/>
      <c r="VW14" s="19"/>
      <c r="VX14" s="19"/>
      <c r="VY14" s="19"/>
      <c r="VZ14" s="19"/>
      <c r="WA14" s="19"/>
      <c r="WB14" s="19"/>
      <c r="WC14" s="19"/>
      <c r="WD14" s="19"/>
      <c r="WE14" s="19"/>
      <c r="WF14" s="19"/>
      <c r="WG14" s="19"/>
      <c r="WH14" s="19"/>
      <c r="WI14" s="19"/>
      <c r="WJ14" s="19"/>
      <c r="WK14" s="19"/>
      <c r="WL14" s="19"/>
      <c r="WM14" s="19"/>
      <c r="WN14" s="19"/>
      <c r="WO14" s="19"/>
      <c r="WP14" s="19"/>
      <c r="WQ14" s="19"/>
      <c r="WR14" s="19"/>
      <c r="WS14" s="19"/>
      <c r="WT14" s="19"/>
      <c r="WU14" s="19"/>
      <c r="WV14" s="19"/>
      <c r="WW14" s="19"/>
      <c r="WX14" s="19"/>
      <c r="WY14" s="19"/>
      <c r="WZ14" s="19"/>
      <c r="XA14" s="19"/>
      <c r="XB14" s="19"/>
      <c r="XC14" s="19"/>
      <c r="XD14" s="19"/>
      <c r="XE14" s="19"/>
      <c r="XF14" s="19"/>
      <c r="XG14" s="19"/>
      <c r="XH14" s="19"/>
      <c r="XI14" s="19"/>
      <c r="XJ14" s="19"/>
      <c r="XK14" s="19"/>
      <c r="XL14" s="19"/>
      <c r="XM14" s="19"/>
      <c r="XN14" s="19"/>
      <c r="XO14" s="19"/>
      <c r="XP14" s="19"/>
      <c r="XQ14" s="19"/>
      <c r="XR14" s="19"/>
      <c r="XS14" s="19"/>
      <c r="XT14" s="19"/>
      <c r="XU14" s="19"/>
      <c r="XV14" s="19"/>
      <c r="XW14" s="19"/>
      <c r="XX14" s="19"/>
      <c r="XY14" s="19"/>
      <c r="XZ14" s="19"/>
      <c r="YA14" s="19"/>
      <c r="YB14" s="19"/>
      <c r="YC14" s="19"/>
      <c r="YD14" s="19"/>
      <c r="YE14" s="19"/>
      <c r="YF14" s="19"/>
      <c r="YG14" s="19"/>
      <c r="YH14" s="19"/>
      <c r="YI14" s="19"/>
      <c r="YJ14" s="19"/>
      <c r="YK14" s="19"/>
      <c r="YL14" s="19"/>
      <c r="YM14" s="19"/>
      <c r="YN14" s="19"/>
      <c r="YO14" s="19"/>
      <c r="YP14" s="19"/>
      <c r="YQ14" s="19"/>
      <c r="YR14" s="19"/>
      <c r="YS14" s="19"/>
      <c r="YT14" s="19"/>
      <c r="YU14" s="19"/>
      <c r="YV14" s="19"/>
      <c r="YW14" s="19"/>
      <c r="YX14" s="19"/>
      <c r="YY14" s="19"/>
      <c r="YZ14" s="19"/>
      <c r="ZA14" s="19"/>
      <c r="ZB14" s="19"/>
      <c r="ZC14" s="19"/>
      <c r="ZD14" s="19"/>
      <c r="ZE14" s="19"/>
      <c r="ZF14" s="19"/>
      <c r="ZG14" s="19"/>
      <c r="ZH14" s="19"/>
      <c r="ZI14" s="19"/>
      <c r="ZJ14" s="19"/>
      <c r="ZK14" s="19"/>
      <c r="ZL14" s="19"/>
      <c r="ZM14" s="19"/>
      <c r="ZN14" s="19"/>
      <c r="ZO14" s="19"/>
      <c r="ZP14" s="19"/>
      <c r="ZQ14" s="19"/>
      <c r="ZR14" s="19"/>
      <c r="ZS14" s="19"/>
      <c r="ZT14" s="19"/>
      <c r="ZU14" s="19"/>
      <c r="ZV14" s="19"/>
      <c r="ZW14" s="19"/>
      <c r="ZX14" s="19"/>
      <c r="ZY14" s="19"/>
      <c r="ZZ14" s="19"/>
      <c r="AAA14" s="19"/>
      <c r="AAB14" s="19"/>
      <c r="AAC14" s="19"/>
      <c r="AAD14" s="19"/>
      <c r="AAE14" s="19"/>
      <c r="AAF14" s="19"/>
      <c r="AAG14" s="19"/>
      <c r="AAH14" s="19"/>
      <c r="AAI14" s="19"/>
      <c r="AAJ14" s="19"/>
      <c r="AAK14" s="19"/>
      <c r="AAL14" s="19"/>
      <c r="AAM14" s="19"/>
      <c r="AAN14" s="19"/>
      <c r="AAO14" s="19"/>
      <c r="AAP14" s="19"/>
      <c r="AAQ14" s="19"/>
      <c r="AAR14" s="19"/>
      <c r="AAS14" s="19"/>
      <c r="AAT14" s="19"/>
      <c r="AAU14" s="19"/>
      <c r="AAV14" s="19"/>
      <c r="AAW14" s="19"/>
      <c r="AAX14" s="19"/>
      <c r="AAY14" s="19"/>
      <c r="AAZ14" s="19"/>
      <c r="ABA14" s="19"/>
      <c r="ABB14" s="19"/>
      <c r="ABC14" s="19"/>
      <c r="ABD14" s="19"/>
      <c r="ABE14" s="19"/>
      <c r="ABF14" s="19"/>
      <c r="ABG14" s="19"/>
      <c r="ABH14" s="19"/>
      <c r="ABI14" s="19"/>
      <c r="ABJ14" s="19"/>
      <c r="ABK14" s="19"/>
      <c r="ABL14" s="19"/>
      <c r="ABM14" s="19"/>
      <c r="ABN14" s="19"/>
      <c r="ABO14" s="19"/>
      <c r="ABP14" s="19"/>
      <c r="ABQ14" s="19"/>
      <c r="ABR14" s="19"/>
      <c r="ABS14" s="19"/>
      <c r="ABT14" s="19"/>
      <c r="ABU14" s="19"/>
      <c r="ABV14" s="19"/>
      <c r="ABW14" s="19"/>
      <c r="ABX14" s="19"/>
      <c r="ABY14" s="19"/>
      <c r="ABZ14" s="19"/>
      <c r="ACA14" s="19"/>
      <c r="ACB14" s="19"/>
      <c r="ACC14" s="19"/>
      <c r="ACD14" s="19"/>
      <c r="ACE14" s="19"/>
      <c r="ACF14" s="19"/>
      <c r="ACG14" s="19"/>
      <c r="ACH14" s="19"/>
      <c r="ACI14" s="19"/>
      <c r="ACJ14" s="19"/>
      <c r="ACK14" s="19"/>
      <c r="ACL14" s="19"/>
      <c r="ACM14" s="19"/>
      <c r="ACN14" s="19"/>
      <c r="ACO14" s="19"/>
      <c r="ACP14" s="19"/>
      <c r="ACQ14" s="19"/>
      <c r="ACR14" s="19"/>
      <c r="ACS14" s="19"/>
      <c r="ACT14" s="19"/>
      <c r="ACU14" s="19"/>
      <c r="ACV14" s="19"/>
      <c r="ACW14" s="19"/>
      <c r="ACX14" s="19"/>
      <c r="ACY14" s="19"/>
      <c r="ACZ14" s="19"/>
      <c r="ADA14" s="19"/>
      <c r="ADB14" s="19"/>
      <c r="ADC14" s="19"/>
      <c r="ADD14" s="19"/>
      <c r="ADE14" s="19"/>
      <c r="ADF14" s="19"/>
      <c r="ADG14" s="19"/>
      <c r="ADH14" s="19"/>
      <c r="ADI14" s="19"/>
      <c r="ADJ14" s="19"/>
      <c r="ADK14" s="19"/>
      <c r="ADL14" s="19"/>
      <c r="ADM14" s="19"/>
      <c r="ADN14" s="19"/>
      <c r="ADO14" s="19"/>
      <c r="ADP14" s="19"/>
      <c r="ADQ14" s="19"/>
      <c r="ADR14" s="19"/>
      <c r="ADS14" s="19"/>
      <c r="ADT14" s="19"/>
      <c r="ADU14" s="19"/>
      <c r="ADV14" s="19"/>
      <c r="ADW14" s="19"/>
      <c r="ADX14" s="19"/>
      <c r="ADY14" s="19"/>
      <c r="ADZ14" s="19"/>
      <c r="AEA14" s="19"/>
      <c r="AEB14" s="19"/>
      <c r="AEC14" s="19"/>
      <c r="AED14" s="19"/>
      <c r="AEE14" s="19"/>
      <c r="AEF14" s="19"/>
      <c r="AEG14" s="19"/>
      <c r="AEH14" s="19"/>
      <c r="AEI14" s="19"/>
      <c r="AEJ14" s="19"/>
      <c r="AEK14" s="19"/>
      <c r="AEL14" s="19"/>
      <c r="AEM14" s="19"/>
      <c r="AEN14" s="19"/>
      <c r="AEO14" s="19"/>
      <c r="AEP14" s="19"/>
      <c r="AEQ14" s="19"/>
      <c r="AER14" s="19"/>
      <c r="AES14" s="19"/>
      <c r="AET14" s="19"/>
      <c r="AEU14" s="19"/>
      <c r="AEV14" s="19"/>
      <c r="AEW14" s="19"/>
      <c r="AEX14" s="19"/>
      <c r="AEY14" s="19"/>
      <c r="AEZ14" s="19"/>
      <c r="AFA14" s="19"/>
      <c r="AFB14" s="19"/>
      <c r="AFC14" s="19"/>
      <c r="AFD14" s="19"/>
      <c r="AFE14" s="19"/>
      <c r="AFF14" s="19"/>
      <c r="AFG14" s="19"/>
      <c r="AFH14" s="19"/>
      <c r="AFI14" s="19"/>
      <c r="AFJ14" s="19"/>
      <c r="AFK14" s="19"/>
      <c r="AFL14" s="19"/>
      <c r="AFM14" s="19"/>
      <c r="AFN14" s="19"/>
      <c r="AFO14" s="19"/>
      <c r="AFP14" s="19"/>
      <c r="AFQ14" s="19"/>
      <c r="AFR14" s="19"/>
      <c r="AFS14" s="19"/>
      <c r="AFT14" s="19"/>
      <c r="AFU14" s="19"/>
      <c r="AFV14" s="19"/>
      <c r="AFW14" s="19"/>
      <c r="AFX14" s="19"/>
      <c r="AFY14" s="19"/>
      <c r="AFZ14" s="19"/>
      <c r="AGA14" s="19"/>
      <c r="AGB14" s="19"/>
      <c r="AGC14" s="19"/>
      <c r="AGD14" s="19"/>
      <c r="AGE14" s="19"/>
      <c r="AGF14" s="19"/>
      <c r="AGG14" s="19"/>
      <c r="AGH14" s="19"/>
      <c r="AGI14" s="19"/>
      <c r="AGJ14" s="19"/>
      <c r="AGK14" s="19"/>
      <c r="AGL14" s="19"/>
    </row>
    <row r="15" spans="1:870" s="20" customFormat="1" x14ac:dyDescent="0.25">
      <c r="A15" s="16"/>
      <c r="B15" s="12" t="s">
        <v>42</v>
      </c>
      <c r="C15" s="12" t="s">
        <v>39</v>
      </c>
      <c r="D15" s="12" t="s">
        <v>69</v>
      </c>
      <c r="E15" s="12" t="s">
        <v>23</v>
      </c>
      <c r="F15" s="12" t="s">
        <v>24</v>
      </c>
      <c r="G15" s="17" t="s">
        <v>43</v>
      </c>
      <c r="H15" s="17"/>
      <c r="I15" s="17"/>
      <c r="J15" s="17" t="s">
        <v>23</v>
      </c>
      <c r="K15" s="17" t="s">
        <v>41</v>
      </c>
      <c r="L15" s="18"/>
      <c r="M15" s="18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  <c r="LE15" s="19"/>
      <c r="LF15" s="19"/>
      <c r="LG15" s="19"/>
      <c r="LH15" s="19"/>
      <c r="LI15" s="19"/>
      <c r="LJ15" s="19"/>
      <c r="LK15" s="19"/>
      <c r="LL15" s="19"/>
      <c r="LM15" s="19"/>
      <c r="LN15" s="19"/>
      <c r="LO15" s="19"/>
      <c r="LP15" s="19"/>
      <c r="LQ15" s="19"/>
      <c r="LR15" s="19"/>
      <c r="LS15" s="19"/>
      <c r="LT15" s="19"/>
      <c r="LU15" s="19"/>
      <c r="LV15" s="19"/>
      <c r="LW15" s="19"/>
      <c r="LX15" s="19"/>
      <c r="LY15" s="19"/>
      <c r="LZ15" s="19"/>
      <c r="MA15" s="19"/>
      <c r="MB15" s="19"/>
      <c r="MC15" s="19"/>
      <c r="MD15" s="19"/>
      <c r="ME15" s="19"/>
      <c r="MF15" s="19"/>
      <c r="MG15" s="19"/>
      <c r="MH15" s="19"/>
      <c r="MI15" s="19"/>
      <c r="MJ15" s="19"/>
      <c r="MK15" s="19"/>
      <c r="ML15" s="19"/>
      <c r="MM15" s="19"/>
      <c r="MN15" s="19"/>
      <c r="MO15" s="19"/>
      <c r="MP15" s="19"/>
      <c r="MQ15" s="19"/>
      <c r="MR15" s="19"/>
      <c r="MS15" s="19"/>
      <c r="MT15" s="19"/>
      <c r="MU15" s="19"/>
      <c r="MV15" s="19"/>
      <c r="MW15" s="19"/>
      <c r="MX15" s="19"/>
      <c r="MY15" s="19"/>
      <c r="MZ15" s="19"/>
      <c r="NA15" s="19"/>
      <c r="NB15" s="19"/>
      <c r="NC15" s="19"/>
      <c r="ND15" s="19"/>
      <c r="NE15" s="19"/>
      <c r="NF15" s="19"/>
      <c r="NG15" s="19"/>
      <c r="NH15" s="19"/>
      <c r="NI15" s="19"/>
      <c r="NJ15" s="19"/>
      <c r="NK15" s="19"/>
      <c r="NL15" s="19"/>
      <c r="NM15" s="19"/>
      <c r="NN15" s="19"/>
      <c r="NO15" s="19"/>
      <c r="NP15" s="19"/>
      <c r="NQ15" s="19"/>
      <c r="NR15" s="19"/>
      <c r="NS15" s="19"/>
      <c r="NT15" s="19"/>
      <c r="NU15" s="19"/>
      <c r="NV15" s="19"/>
      <c r="NW15" s="19"/>
      <c r="NX15" s="19"/>
      <c r="NY15" s="19"/>
      <c r="NZ15" s="19"/>
      <c r="OA15" s="19"/>
      <c r="OB15" s="19"/>
      <c r="OC15" s="19"/>
      <c r="OD15" s="19"/>
      <c r="OE15" s="19"/>
      <c r="OF15" s="19"/>
      <c r="OG15" s="19"/>
      <c r="OH15" s="19"/>
      <c r="OI15" s="19"/>
      <c r="OJ15" s="19"/>
      <c r="OK15" s="19"/>
      <c r="OL15" s="19"/>
      <c r="OM15" s="19"/>
      <c r="ON15" s="19"/>
      <c r="OO15" s="19"/>
      <c r="OP15" s="19"/>
      <c r="OQ15" s="19"/>
      <c r="OR15" s="19"/>
      <c r="OS15" s="19"/>
      <c r="OT15" s="19"/>
      <c r="OU15" s="19"/>
      <c r="OV15" s="19"/>
      <c r="OW15" s="19"/>
      <c r="OX15" s="19"/>
      <c r="OY15" s="19"/>
      <c r="OZ15" s="19"/>
      <c r="PA15" s="19"/>
      <c r="PB15" s="19"/>
      <c r="PC15" s="19"/>
      <c r="PD15" s="19"/>
      <c r="PE15" s="19"/>
      <c r="PF15" s="19"/>
      <c r="PG15" s="19"/>
      <c r="PH15" s="19"/>
      <c r="PI15" s="19"/>
      <c r="PJ15" s="19"/>
      <c r="PK15" s="19"/>
      <c r="PL15" s="19"/>
      <c r="PM15" s="19"/>
      <c r="PN15" s="19"/>
      <c r="PO15" s="19"/>
      <c r="PP15" s="19"/>
      <c r="PQ15" s="19"/>
      <c r="PR15" s="19"/>
      <c r="PS15" s="19"/>
      <c r="PT15" s="19"/>
      <c r="PU15" s="19"/>
      <c r="PV15" s="19"/>
      <c r="PW15" s="19"/>
      <c r="PX15" s="19"/>
      <c r="PY15" s="19"/>
      <c r="PZ15" s="19"/>
      <c r="QA15" s="19"/>
      <c r="QB15" s="19"/>
      <c r="QC15" s="19"/>
      <c r="QD15" s="19"/>
      <c r="QE15" s="19"/>
      <c r="QF15" s="19"/>
      <c r="QG15" s="19"/>
      <c r="QH15" s="19"/>
      <c r="QI15" s="19"/>
      <c r="QJ15" s="19"/>
      <c r="QK15" s="19"/>
      <c r="QL15" s="19"/>
      <c r="QM15" s="19"/>
      <c r="QN15" s="19"/>
      <c r="QO15" s="19"/>
      <c r="QP15" s="19"/>
      <c r="QQ15" s="19"/>
      <c r="QR15" s="19"/>
      <c r="QS15" s="19"/>
      <c r="QT15" s="19"/>
      <c r="QU15" s="19"/>
      <c r="QV15" s="19"/>
      <c r="QW15" s="19"/>
      <c r="QX15" s="19"/>
      <c r="QY15" s="19"/>
      <c r="QZ15" s="19"/>
      <c r="RA15" s="19"/>
      <c r="RB15" s="19"/>
      <c r="RC15" s="19"/>
      <c r="RD15" s="19"/>
      <c r="RE15" s="19"/>
      <c r="RF15" s="19"/>
      <c r="RG15" s="19"/>
      <c r="RH15" s="19"/>
      <c r="RI15" s="19"/>
      <c r="RJ15" s="19"/>
      <c r="RK15" s="19"/>
      <c r="RL15" s="19"/>
      <c r="RM15" s="19"/>
      <c r="RN15" s="19"/>
      <c r="RO15" s="19"/>
      <c r="RP15" s="19"/>
      <c r="RQ15" s="19"/>
      <c r="RR15" s="19"/>
      <c r="RS15" s="19"/>
      <c r="RT15" s="19"/>
      <c r="RU15" s="19"/>
      <c r="RV15" s="19"/>
      <c r="RW15" s="19"/>
      <c r="RX15" s="19"/>
      <c r="RY15" s="19"/>
      <c r="RZ15" s="19"/>
      <c r="SA15" s="19"/>
      <c r="SB15" s="19"/>
      <c r="SC15" s="19"/>
      <c r="SD15" s="19"/>
      <c r="SE15" s="19"/>
      <c r="SF15" s="19"/>
      <c r="SG15" s="19"/>
      <c r="SH15" s="19"/>
      <c r="SI15" s="19"/>
      <c r="SJ15" s="19"/>
      <c r="SK15" s="19"/>
      <c r="SL15" s="19"/>
      <c r="SM15" s="19"/>
      <c r="SN15" s="19"/>
      <c r="SO15" s="19"/>
      <c r="SP15" s="19"/>
      <c r="SQ15" s="19"/>
      <c r="SR15" s="19"/>
      <c r="SS15" s="19"/>
      <c r="ST15" s="19"/>
      <c r="SU15" s="19"/>
      <c r="SV15" s="19"/>
      <c r="SW15" s="19"/>
      <c r="SX15" s="19"/>
      <c r="SY15" s="19"/>
      <c r="SZ15" s="19"/>
      <c r="TA15" s="19"/>
      <c r="TB15" s="19"/>
      <c r="TC15" s="19"/>
      <c r="TD15" s="19"/>
      <c r="TE15" s="19"/>
      <c r="TF15" s="19"/>
      <c r="TG15" s="19"/>
      <c r="TH15" s="19"/>
      <c r="TI15" s="19"/>
      <c r="TJ15" s="19"/>
      <c r="TK15" s="19"/>
      <c r="TL15" s="19"/>
      <c r="TM15" s="19"/>
      <c r="TN15" s="19"/>
      <c r="TO15" s="19"/>
      <c r="TP15" s="19"/>
      <c r="TQ15" s="19"/>
      <c r="TR15" s="19"/>
      <c r="TS15" s="19"/>
      <c r="TT15" s="19"/>
      <c r="TU15" s="19"/>
      <c r="TV15" s="19"/>
      <c r="TW15" s="19"/>
      <c r="TX15" s="19"/>
      <c r="TY15" s="19"/>
      <c r="TZ15" s="19"/>
      <c r="UA15" s="19"/>
      <c r="UB15" s="19"/>
      <c r="UC15" s="19"/>
      <c r="UD15" s="19"/>
      <c r="UE15" s="19"/>
      <c r="UF15" s="19"/>
      <c r="UG15" s="19"/>
      <c r="UH15" s="19"/>
      <c r="UI15" s="19"/>
      <c r="UJ15" s="19"/>
      <c r="UK15" s="19"/>
      <c r="UL15" s="19"/>
      <c r="UM15" s="19"/>
      <c r="UN15" s="19"/>
      <c r="UO15" s="19"/>
      <c r="UP15" s="19"/>
      <c r="UQ15" s="19"/>
      <c r="UR15" s="19"/>
      <c r="US15" s="19"/>
      <c r="UT15" s="19"/>
      <c r="UU15" s="19"/>
      <c r="UV15" s="19"/>
      <c r="UW15" s="19"/>
      <c r="UX15" s="19"/>
      <c r="UY15" s="19"/>
      <c r="UZ15" s="19"/>
      <c r="VA15" s="19"/>
      <c r="VB15" s="19"/>
      <c r="VC15" s="19"/>
      <c r="VD15" s="19"/>
      <c r="VE15" s="19"/>
      <c r="VF15" s="19"/>
      <c r="VG15" s="19"/>
      <c r="VH15" s="19"/>
      <c r="VI15" s="19"/>
      <c r="VJ15" s="19"/>
      <c r="VK15" s="19"/>
      <c r="VL15" s="19"/>
      <c r="VM15" s="19"/>
      <c r="VN15" s="19"/>
      <c r="VO15" s="19"/>
      <c r="VP15" s="19"/>
      <c r="VQ15" s="19"/>
      <c r="VR15" s="19"/>
      <c r="VS15" s="19"/>
      <c r="VT15" s="19"/>
      <c r="VU15" s="19"/>
      <c r="VV15" s="19"/>
      <c r="VW15" s="19"/>
      <c r="VX15" s="19"/>
      <c r="VY15" s="19"/>
      <c r="VZ15" s="19"/>
      <c r="WA15" s="19"/>
      <c r="WB15" s="19"/>
      <c r="WC15" s="19"/>
      <c r="WD15" s="19"/>
      <c r="WE15" s="19"/>
      <c r="WF15" s="19"/>
      <c r="WG15" s="19"/>
      <c r="WH15" s="19"/>
      <c r="WI15" s="19"/>
      <c r="WJ15" s="19"/>
      <c r="WK15" s="19"/>
      <c r="WL15" s="19"/>
      <c r="WM15" s="19"/>
      <c r="WN15" s="19"/>
      <c r="WO15" s="19"/>
      <c r="WP15" s="19"/>
      <c r="WQ15" s="19"/>
      <c r="WR15" s="19"/>
      <c r="WS15" s="19"/>
      <c r="WT15" s="19"/>
      <c r="WU15" s="19"/>
      <c r="WV15" s="19"/>
      <c r="WW15" s="19"/>
      <c r="WX15" s="19"/>
      <c r="WY15" s="19"/>
      <c r="WZ15" s="19"/>
      <c r="XA15" s="19"/>
      <c r="XB15" s="19"/>
      <c r="XC15" s="19"/>
      <c r="XD15" s="19"/>
      <c r="XE15" s="19"/>
      <c r="XF15" s="19"/>
      <c r="XG15" s="19"/>
      <c r="XH15" s="19"/>
      <c r="XI15" s="19"/>
      <c r="XJ15" s="19"/>
      <c r="XK15" s="19"/>
      <c r="XL15" s="19"/>
      <c r="XM15" s="19"/>
      <c r="XN15" s="19"/>
      <c r="XO15" s="19"/>
      <c r="XP15" s="19"/>
      <c r="XQ15" s="19"/>
      <c r="XR15" s="19"/>
      <c r="XS15" s="19"/>
      <c r="XT15" s="19"/>
      <c r="XU15" s="19"/>
      <c r="XV15" s="19"/>
      <c r="XW15" s="19"/>
      <c r="XX15" s="19"/>
      <c r="XY15" s="19"/>
      <c r="XZ15" s="19"/>
      <c r="YA15" s="19"/>
      <c r="YB15" s="19"/>
      <c r="YC15" s="19"/>
      <c r="YD15" s="19"/>
      <c r="YE15" s="19"/>
      <c r="YF15" s="19"/>
      <c r="YG15" s="19"/>
      <c r="YH15" s="19"/>
      <c r="YI15" s="19"/>
      <c r="YJ15" s="19"/>
      <c r="YK15" s="19"/>
      <c r="YL15" s="19"/>
      <c r="YM15" s="19"/>
      <c r="YN15" s="19"/>
      <c r="YO15" s="19"/>
      <c r="YP15" s="19"/>
      <c r="YQ15" s="19"/>
      <c r="YR15" s="19"/>
      <c r="YS15" s="19"/>
      <c r="YT15" s="19"/>
      <c r="YU15" s="19"/>
      <c r="YV15" s="19"/>
      <c r="YW15" s="19"/>
      <c r="YX15" s="19"/>
      <c r="YY15" s="19"/>
      <c r="YZ15" s="19"/>
      <c r="ZA15" s="19"/>
      <c r="ZB15" s="19"/>
      <c r="ZC15" s="19"/>
      <c r="ZD15" s="19"/>
      <c r="ZE15" s="19"/>
      <c r="ZF15" s="19"/>
      <c r="ZG15" s="19"/>
      <c r="ZH15" s="19"/>
      <c r="ZI15" s="19"/>
      <c r="ZJ15" s="19"/>
      <c r="ZK15" s="19"/>
      <c r="ZL15" s="19"/>
      <c r="ZM15" s="19"/>
      <c r="ZN15" s="19"/>
      <c r="ZO15" s="19"/>
      <c r="ZP15" s="19"/>
      <c r="ZQ15" s="19"/>
      <c r="ZR15" s="19"/>
      <c r="ZS15" s="19"/>
      <c r="ZT15" s="19"/>
      <c r="ZU15" s="19"/>
      <c r="ZV15" s="19"/>
      <c r="ZW15" s="19"/>
      <c r="ZX15" s="19"/>
      <c r="ZY15" s="19"/>
      <c r="ZZ15" s="19"/>
      <c r="AAA15" s="19"/>
      <c r="AAB15" s="19"/>
      <c r="AAC15" s="19"/>
      <c r="AAD15" s="19"/>
      <c r="AAE15" s="19"/>
      <c r="AAF15" s="19"/>
      <c r="AAG15" s="19"/>
      <c r="AAH15" s="19"/>
      <c r="AAI15" s="19"/>
      <c r="AAJ15" s="19"/>
      <c r="AAK15" s="19"/>
      <c r="AAL15" s="19"/>
      <c r="AAM15" s="19"/>
      <c r="AAN15" s="19"/>
      <c r="AAO15" s="19"/>
      <c r="AAP15" s="19"/>
      <c r="AAQ15" s="19"/>
      <c r="AAR15" s="19"/>
      <c r="AAS15" s="19"/>
      <c r="AAT15" s="19"/>
      <c r="AAU15" s="19"/>
      <c r="AAV15" s="19"/>
      <c r="AAW15" s="19"/>
      <c r="AAX15" s="19"/>
      <c r="AAY15" s="19"/>
      <c r="AAZ15" s="19"/>
      <c r="ABA15" s="19"/>
      <c r="ABB15" s="19"/>
      <c r="ABC15" s="19"/>
      <c r="ABD15" s="19"/>
      <c r="ABE15" s="19"/>
      <c r="ABF15" s="19"/>
      <c r="ABG15" s="19"/>
      <c r="ABH15" s="19"/>
      <c r="ABI15" s="19"/>
      <c r="ABJ15" s="19"/>
      <c r="ABK15" s="19"/>
      <c r="ABL15" s="19"/>
      <c r="ABM15" s="19"/>
      <c r="ABN15" s="19"/>
      <c r="ABO15" s="19"/>
      <c r="ABP15" s="19"/>
      <c r="ABQ15" s="19"/>
      <c r="ABR15" s="19"/>
      <c r="ABS15" s="19"/>
      <c r="ABT15" s="19"/>
      <c r="ABU15" s="19"/>
      <c r="ABV15" s="19"/>
      <c r="ABW15" s="19"/>
      <c r="ABX15" s="19"/>
      <c r="ABY15" s="19"/>
      <c r="ABZ15" s="19"/>
      <c r="ACA15" s="19"/>
      <c r="ACB15" s="19"/>
      <c r="ACC15" s="19"/>
      <c r="ACD15" s="19"/>
      <c r="ACE15" s="19"/>
      <c r="ACF15" s="19"/>
      <c r="ACG15" s="19"/>
      <c r="ACH15" s="19"/>
      <c r="ACI15" s="19"/>
      <c r="ACJ15" s="19"/>
      <c r="ACK15" s="19"/>
      <c r="ACL15" s="19"/>
      <c r="ACM15" s="19"/>
      <c r="ACN15" s="19"/>
      <c r="ACO15" s="19"/>
      <c r="ACP15" s="19"/>
      <c r="ACQ15" s="19"/>
      <c r="ACR15" s="19"/>
      <c r="ACS15" s="19"/>
      <c r="ACT15" s="19"/>
      <c r="ACU15" s="19"/>
      <c r="ACV15" s="19"/>
      <c r="ACW15" s="19"/>
      <c r="ACX15" s="19"/>
      <c r="ACY15" s="19"/>
      <c r="ACZ15" s="19"/>
      <c r="ADA15" s="19"/>
      <c r="ADB15" s="19"/>
      <c r="ADC15" s="19"/>
      <c r="ADD15" s="19"/>
      <c r="ADE15" s="19"/>
      <c r="ADF15" s="19"/>
      <c r="ADG15" s="19"/>
      <c r="ADH15" s="19"/>
      <c r="ADI15" s="19"/>
      <c r="ADJ15" s="19"/>
      <c r="ADK15" s="19"/>
      <c r="ADL15" s="19"/>
      <c r="ADM15" s="19"/>
      <c r="ADN15" s="19"/>
      <c r="ADO15" s="19"/>
      <c r="ADP15" s="19"/>
      <c r="ADQ15" s="19"/>
      <c r="ADR15" s="19"/>
      <c r="ADS15" s="19"/>
      <c r="ADT15" s="19"/>
      <c r="ADU15" s="19"/>
      <c r="ADV15" s="19"/>
      <c r="ADW15" s="19"/>
      <c r="ADX15" s="19"/>
      <c r="ADY15" s="19"/>
      <c r="ADZ15" s="19"/>
      <c r="AEA15" s="19"/>
      <c r="AEB15" s="19"/>
      <c r="AEC15" s="19"/>
      <c r="AED15" s="19"/>
      <c r="AEE15" s="19"/>
      <c r="AEF15" s="19"/>
      <c r="AEG15" s="19"/>
      <c r="AEH15" s="19"/>
      <c r="AEI15" s="19"/>
      <c r="AEJ15" s="19"/>
      <c r="AEK15" s="19"/>
      <c r="AEL15" s="19"/>
      <c r="AEM15" s="19"/>
      <c r="AEN15" s="19"/>
      <c r="AEO15" s="19"/>
      <c r="AEP15" s="19"/>
      <c r="AEQ15" s="19"/>
      <c r="AER15" s="19"/>
      <c r="AES15" s="19"/>
      <c r="AET15" s="19"/>
      <c r="AEU15" s="19"/>
      <c r="AEV15" s="19"/>
      <c r="AEW15" s="19"/>
      <c r="AEX15" s="19"/>
      <c r="AEY15" s="19"/>
      <c r="AEZ15" s="19"/>
      <c r="AFA15" s="19"/>
      <c r="AFB15" s="19"/>
      <c r="AFC15" s="19"/>
      <c r="AFD15" s="19"/>
      <c r="AFE15" s="19"/>
      <c r="AFF15" s="19"/>
      <c r="AFG15" s="19"/>
      <c r="AFH15" s="19"/>
      <c r="AFI15" s="19"/>
      <c r="AFJ15" s="19"/>
      <c r="AFK15" s="19"/>
      <c r="AFL15" s="19"/>
      <c r="AFM15" s="19"/>
      <c r="AFN15" s="19"/>
      <c r="AFO15" s="19"/>
      <c r="AFP15" s="19"/>
      <c r="AFQ15" s="19"/>
      <c r="AFR15" s="19"/>
      <c r="AFS15" s="19"/>
      <c r="AFT15" s="19"/>
      <c r="AFU15" s="19"/>
      <c r="AFV15" s="19"/>
      <c r="AFW15" s="19"/>
      <c r="AFX15" s="19"/>
      <c r="AFY15" s="19"/>
      <c r="AFZ15" s="19"/>
      <c r="AGA15" s="19"/>
      <c r="AGB15" s="19"/>
      <c r="AGC15" s="19"/>
      <c r="AGD15" s="19"/>
      <c r="AGE15" s="19"/>
      <c r="AGF15" s="19"/>
      <c r="AGG15" s="19"/>
      <c r="AGH15" s="19"/>
      <c r="AGI15" s="19"/>
      <c r="AGJ15" s="19"/>
      <c r="AGK15" s="19"/>
      <c r="AGL15" s="19"/>
    </row>
  </sheetData>
  <phoneticPr fontId="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Acceuil</vt:lpstr>
      <vt:lpstr>Base de données</vt:lpstr>
      <vt:lpstr>Mouvements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Terrence RICHARD</dc:creator>
  <cp:lastModifiedBy>Terrence RICHARD</cp:lastModifiedBy>
  <dcterms:created xsi:type="dcterms:W3CDTF">2015-06-05T18:19:34Z</dcterms:created>
  <dcterms:modified xsi:type="dcterms:W3CDTF">2020-12-20T18:43:21Z</dcterms:modified>
</cp:coreProperties>
</file>