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15" windowHeight="13860"/>
  </bookViews>
  <sheets>
    <sheet name="Demande de Modification" sheetId="1" r:id="rId1"/>
    <sheet name="Listes" sheetId="4" r:id="rId2"/>
    <sheet name="Matrice" sheetId="5" r:id="rId3"/>
    <sheet name="Suivi des modifications" sheetId="2" r:id="rId4"/>
    <sheet name="Feuil3" sheetId="3" r:id="rId5"/>
  </sheets>
  <externalReferences>
    <externalReference r:id="rId6"/>
  </externalReferences>
  <definedNames>
    <definedName name="MACHINE">#REF!</definedName>
    <definedName name="MAN">#REF!</definedName>
    <definedName name="MATERIAL">#REF!</definedName>
    <definedName name="METHODE">#REF!</definedName>
    <definedName name="MR">#REF!</definedName>
    <definedName name="Numero_modification">#REF!</definedName>
    <definedName name="SUPPLIER">#REF!</definedName>
    <definedName name="_xlnm.Print_Area" localSheetId="0">'Demande de Modification'!$A$1:$L$76</definedName>
  </definedNames>
  <calcPr calcId="145621"/>
</workbook>
</file>

<file path=xl/calcChain.xml><?xml version="1.0" encoding="utf-8"?>
<calcChain xmlns="http://schemas.openxmlformats.org/spreadsheetml/2006/main">
  <c r="A63" i="1" l="1"/>
  <c r="M5" i="1" l="1"/>
  <c r="A69" i="1" s="1"/>
  <c r="D51" i="1" l="1"/>
  <c r="A55" i="1"/>
  <c r="A65" i="1"/>
  <c r="A59" i="1"/>
  <c r="A67" i="1"/>
  <c r="A57" i="1"/>
  <c r="A71" i="1"/>
  <c r="A61" i="1"/>
</calcChain>
</file>

<file path=xl/comments1.xml><?xml version="1.0" encoding="utf-8"?>
<comments xmlns="http://schemas.openxmlformats.org/spreadsheetml/2006/main">
  <authors>
    <author>BASTIEN BENET</author>
  </authors>
  <commentList>
    <comment ref="M5" authorId="0">
      <text>
        <r>
          <rPr>
            <b/>
            <sz val="9"/>
            <color indexed="81"/>
            <rFont val="Tahoma"/>
            <family val="2"/>
          </rPr>
          <t>BASTIEN BENET:</t>
        </r>
        <r>
          <rPr>
            <sz val="9"/>
            <color indexed="81"/>
            <rFont val="Tahoma"/>
            <family val="2"/>
          </rPr>
          <t xml:space="preserve">
N° Modification</t>
        </r>
      </text>
    </comment>
  </commentList>
</comments>
</file>

<file path=xl/sharedStrings.xml><?xml version="1.0" encoding="utf-8"?>
<sst xmlns="http://schemas.openxmlformats.org/spreadsheetml/2006/main" count="225" uniqueCount="78">
  <si>
    <t>DEMANDE DE MODIFICATION</t>
  </si>
  <si>
    <t>Date de la demande :</t>
  </si>
  <si>
    <t>Demandeur :</t>
  </si>
  <si>
    <t>Pourquoi faire le changement :</t>
  </si>
  <si>
    <t>Avant</t>
  </si>
  <si>
    <t>Après</t>
  </si>
  <si>
    <t>Validation de la demande</t>
  </si>
  <si>
    <t>Direction</t>
  </si>
  <si>
    <t>Nom</t>
  </si>
  <si>
    <t>Avis</t>
  </si>
  <si>
    <t>Visa</t>
  </si>
  <si>
    <t>Conditions d'acceptation</t>
  </si>
  <si>
    <t>Validation client nécessaire?</t>
  </si>
  <si>
    <t>Type de modification :</t>
  </si>
  <si>
    <t>Service demandeur :</t>
  </si>
  <si>
    <t>Client concerné :</t>
  </si>
  <si>
    <t>Référence :</t>
  </si>
  <si>
    <t>Description de la demande :</t>
  </si>
  <si>
    <t>Estimation de l'impact :</t>
  </si>
  <si>
    <t>Oui</t>
  </si>
  <si>
    <t>Non</t>
  </si>
  <si>
    <t>Service</t>
  </si>
  <si>
    <t>Qualité</t>
  </si>
  <si>
    <t>Production</t>
  </si>
  <si>
    <t>BE</t>
  </si>
  <si>
    <t>Outillage</t>
  </si>
  <si>
    <t>Maintenance</t>
  </si>
  <si>
    <t>Supply Chain</t>
  </si>
  <si>
    <t>HSE</t>
  </si>
  <si>
    <t>RH</t>
  </si>
  <si>
    <t>Accord</t>
  </si>
  <si>
    <t>Informations complémentaires / remarques</t>
  </si>
  <si>
    <t>Demande de modification validée?</t>
  </si>
  <si>
    <t>Modification outil  chaud sans impacts sur produit fini</t>
  </si>
  <si>
    <t>Modification outil  chaud avec impacts sur produit fini</t>
  </si>
  <si>
    <t>Modification lubrifiant  chaud</t>
  </si>
  <si>
    <t>Modification paramètres process chaud avec impact sur produit fini</t>
  </si>
  <si>
    <t>Modification paramètres process chaud sans impact sur produit fini</t>
  </si>
  <si>
    <t>Modification outil froid avec impact sur produit fini</t>
  </si>
  <si>
    <t>Modification outil froid sans impact sur produit fini</t>
  </si>
  <si>
    <t>Modification lubrifiant froid</t>
  </si>
  <si>
    <t>Modification paramètres process froid avec impact sur produit fini</t>
  </si>
  <si>
    <t>Modification paramètres process froid sans impact sur produit fini</t>
  </si>
  <si>
    <t>Modification plan pièce finie</t>
  </si>
  <si>
    <t>Modification matière (acier)</t>
  </si>
  <si>
    <t>Autre</t>
  </si>
  <si>
    <t>Type de modification</t>
  </si>
  <si>
    <t>Accord Demande de Modification</t>
  </si>
  <si>
    <t>Pilote</t>
  </si>
  <si>
    <t>Validation de la Modification</t>
  </si>
  <si>
    <t>ECR</t>
  </si>
  <si>
    <t>Client</t>
  </si>
  <si>
    <t>Chaud</t>
  </si>
  <si>
    <t>Outil</t>
  </si>
  <si>
    <t>Avec impact sur produit fini</t>
  </si>
  <si>
    <t>x</t>
  </si>
  <si>
    <t>Sans impact sur produit fini</t>
  </si>
  <si>
    <t>Lubrifiant</t>
  </si>
  <si>
    <t>Paramètres process</t>
  </si>
  <si>
    <t>Avec impact sur produit fini (ex. Température de forgeage)</t>
  </si>
  <si>
    <t>Froid</t>
  </si>
  <si>
    <t>Plan pièces finie</t>
  </si>
  <si>
    <t>Matière (acier)</t>
  </si>
  <si>
    <t>Numéro</t>
  </si>
  <si>
    <t>Visa Responsable Qualité :</t>
  </si>
  <si>
    <t>Visa Direction :</t>
  </si>
  <si>
    <t>N° de demande</t>
  </si>
  <si>
    <t>Demandeur</t>
  </si>
  <si>
    <t>Date de la demande</t>
  </si>
  <si>
    <t>Service demandeur</t>
  </si>
  <si>
    <t>Client concerné</t>
  </si>
  <si>
    <t>Référence</t>
  </si>
  <si>
    <t>Description de la demande</t>
  </si>
  <si>
    <t>Pourquoi faire le changement</t>
  </si>
  <si>
    <t>Estimation de l'impact</t>
  </si>
  <si>
    <t>Date de validation</t>
  </si>
  <si>
    <t>Validation de la demande n° :</t>
  </si>
  <si>
    <t>Numéro de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</si>
</sst>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textRotation="90"/>
    </xf>
    <xf numFmtId="0" fontId="0" fillId="0" borderId="0" xfId="0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0" fillId="7" borderId="0" xfId="0" applyFill="1"/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vertical="top"/>
    </xf>
    <xf numFmtId="0" fontId="5" fillId="0" borderId="10" xfId="0" applyFont="1" applyBorder="1" applyAlignment="1">
      <alignment vertical="top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/>
    <xf numFmtId="0" fontId="5" fillId="0" borderId="10" xfId="0" applyFont="1" applyBorder="1" applyAlignment="1"/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textRotation="90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43"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strike val="0"/>
      </font>
      <fill>
        <patternFill patternType="lightUp"/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6" tint="0.7999816888943144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strike val="0"/>
      </font>
      <fill>
        <patternFill patternType="lightUp"/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strike val="0"/>
      </font>
      <fill>
        <patternFill patternType="lightUp"/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99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47626</xdr:rowOff>
    </xdr:from>
    <xdr:to>
      <xdr:col>3</xdr:col>
      <xdr:colOff>201824</xdr:colOff>
      <xdr:row>1</xdr:row>
      <xdr:rowOff>171450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3074" t="64099" r="12148" b="27567"/>
        <a:stretch/>
      </xdr:blipFill>
      <xdr:spPr>
        <a:xfrm>
          <a:off x="19050" y="47626"/>
          <a:ext cx="2249699" cy="31432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48</xdr:row>
          <xdr:rowOff>9525</xdr:rowOff>
        </xdr:from>
        <xdr:to>
          <xdr:col>1</xdr:col>
          <xdr:colOff>390525</xdr:colOff>
          <xdr:row>49</xdr:row>
          <xdr:rowOff>180975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%20de%20d&#233;cis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Listes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76"/>
  <sheetViews>
    <sheetView tabSelected="1" view="pageBreakPreview" topLeftCell="A19" zoomScale="85" zoomScaleNormal="100" zoomScaleSheetLayoutView="85" zoomScalePageLayoutView="85" workbookViewId="0">
      <selection activeCell="N45" sqref="N45"/>
    </sheetView>
  </sheetViews>
  <sheetFormatPr baseColWidth="10" defaultRowHeight="15" x14ac:dyDescent="0.25"/>
  <cols>
    <col min="1" max="1" width="9.5703125" customWidth="1"/>
    <col min="2" max="2" width="11.28515625" bestFit="1" customWidth="1"/>
    <col min="3" max="4" width="10.140625" customWidth="1"/>
    <col min="5" max="5" width="9.7109375" customWidth="1"/>
    <col min="6" max="6" width="9.85546875" customWidth="1"/>
    <col min="7" max="8" width="10.140625" customWidth="1"/>
    <col min="9" max="9" width="10.5703125" customWidth="1"/>
    <col min="10" max="10" width="10.28515625" customWidth="1"/>
    <col min="11" max="11" width="10.140625" customWidth="1"/>
    <col min="12" max="12" width="10.28515625" customWidth="1"/>
  </cols>
  <sheetData>
    <row r="1" spans="1:13" x14ac:dyDescent="0.25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3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2"/>
    </row>
    <row r="3" spans="1:13" x14ac:dyDescent="0.25">
      <c r="A3" s="35" t="s">
        <v>2</v>
      </c>
      <c r="B3" s="35"/>
      <c r="C3" s="8"/>
      <c r="D3" s="8"/>
      <c r="E3" s="8"/>
      <c r="F3" s="23"/>
      <c r="G3" s="23"/>
      <c r="H3" s="23"/>
      <c r="I3" s="38" t="s">
        <v>1</v>
      </c>
      <c r="J3" s="38"/>
      <c r="K3" s="8"/>
      <c r="L3" s="8"/>
    </row>
    <row r="4" spans="1:13" x14ac:dyDescent="0.25">
      <c r="A4" s="36"/>
      <c r="B4" s="36"/>
      <c r="C4" s="9"/>
      <c r="D4" s="9"/>
      <c r="E4" s="9"/>
      <c r="F4" s="23"/>
      <c r="G4" s="23"/>
      <c r="H4" s="23"/>
      <c r="I4" s="39"/>
      <c r="J4" s="39"/>
      <c r="K4" s="9"/>
      <c r="L4" s="8"/>
    </row>
    <row r="5" spans="1:13" x14ac:dyDescent="0.25">
      <c r="A5" s="35" t="s">
        <v>13</v>
      </c>
      <c r="B5" s="35"/>
      <c r="C5" s="40" t="s">
        <v>38</v>
      </c>
      <c r="D5" s="41"/>
      <c r="E5" s="41"/>
      <c r="F5" s="41"/>
      <c r="G5" s="41"/>
      <c r="H5" s="41"/>
      <c r="I5" s="41"/>
      <c r="J5" s="41"/>
      <c r="K5" s="41"/>
      <c r="L5" s="42"/>
      <c r="M5" s="13">
        <f>VLOOKUP(C5,Listes!A2:B14,2,FALSE)</f>
        <v>6</v>
      </c>
    </row>
    <row r="6" spans="1:13" x14ac:dyDescent="0.25">
      <c r="A6" s="35"/>
      <c r="B6" s="35"/>
      <c r="C6" s="43"/>
      <c r="D6" s="44"/>
      <c r="E6" s="44"/>
      <c r="F6" s="44"/>
      <c r="G6" s="44"/>
      <c r="H6" s="44"/>
      <c r="I6" s="44"/>
      <c r="J6" s="44"/>
      <c r="K6" s="44"/>
      <c r="L6" s="45"/>
    </row>
    <row r="7" spans="1:13" x14ac:dyDescent="0.25">
      <c r="A7" s="35" t="s">
        <v>14</v>
      </c>
      <c r="B7" s="35"/>
      <c r="C7" s="32"/>
      <c r="D7" s="33"/>
      <c r="E7" s="33"/>
      <c r="F7" s="33"/>
      <c r="G7" s="33"/>
      <c r="H7" s="33"/>
      <c r="I7" s="33"/>
      <c r="J7" s="33"/>
      <c r="K7" s="33"/>
      <c r="L7" s="34"/>
    </row>
    <row r="8" spans="1:13" x14ac:dyDescent="0.25">
      <c r="A8" s="35"/>
      <c r="B8" s="35"/>
      <c r="C8" s="32"/>
      <c r="D8" s="33"/>
      <c r="E8" s="33"/>
      <c r="F8" s="33"/>
      <c r="G8" s="33"/>
      <c r="H8" s="33"/>
      <c r="I8" s="33"/>
      <c r="J8" s="33"/>
      <c r="K8" s="33"/>
      <c r="L8" s="34"/>
    </row>
    <row r="9" spans="1:13" x14ac:dyDescent="0.25">
      <c r="A9" s="35" t="s">
        <v>15</v>
      </c>
      <c r="B9" s="35"/>
      <c r="C9" s="32"/>
      <c r="D9" s="33"/>
      <c r="E9" s="33"/>
      <c r="F9" s="33"/>
      <c r="G9" s="33"/>
      <c r="H9" s="33"/>
      <c r="I9" s="33"/>
      <c r="J9" s="33"/>
      <c r="K9" s="33"/>
      <c r="L9" s="34"/>
    </row>
    <row r="10" spans="1:13" x14ac:dyDescent="0.25">
      <c r="A10" s="35"/>
      <c r="B10" s="35"/>
      <c r="C10" s="32"/>
      <c r="D10" s="33"/>
      <c r="E10" s="33"/>
      <c r="F10" s="33"/>
      <c r="G10" s="33"/>
      <c r="H10" s="33"/>
      <c r="I10" s="33"/>
      <c r="J10" s="33"/>
      <c r="K10" s="33"/>
      <c r="L10" s="34"/>
    </row>
    <row r="11" spans="1:13" x14ac:dyDescent="0.25">
      <c r="A11" s="35" t="s">
        <v>16</v>
      </c>
      <c r="B11" s="35"/>
      <c r="C11" s="32"/>
      <c r="D11" s="33"/>
      <c r="E11" s="33"/>
      <c r="F11" s="33"/>
      <c r="G11" s="33"/>
      <c r="H11" s="33"/>
      <c r="I11" s="33"/>
      <c r="J11" s="33"/>
      <c r="K11" s="33"/>
      <c r="L11" s="34"/>
    </row>
    <row r="12" spans="1:13" x14ac:dyDescent="0.25">
      <c r="A12" s="36"/>
      <c r="B12" s="36"/>
      <c r="C12" s="29"/>
      <c r="D12" s="30"/>
      <c r="E12" s="30"/>
      <c r="F12" s="30"/>
      <c r="G12" s="30"/>
      <c r="H12" s="30"/>
      <c r="I12" s="30"/>
      <c r="J12" s="30"/>
      <c r="K12" s="30"/>
      <c r="L12" s="31"/>
    </row>
    <row r="13" spans="1:13" ht="15" customHeight="1" x14ac:dyDescent="0.25">
      <c r="A13" s="37" t="s">
        <v>17</v>
      </c>
      <c r="B13" s="37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3" x14ac:dyDescent="0.25">
      <c r="A14" s="37"/>
      <c r="B14" s="37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3" x14ac:dyDescent="0.25">
      <c r="A15" s="37"/>
      <c r="B15" s="37"/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3" ht="15" customHeight="1" x14ac:dyDescent="0.25">
      <c r="A16" s="37"/>
      <c r="B16" s="37"/>
      <c r="C16" s="8"/>
      <c r="D16" s="8"/>
      <c r="E16" s="8"/>
      <c r="F16" s="8"/>
      <c r="G16" s="8"/>
      <c r="H16" s="8"/>
      <c r="I16" s="8"/>
      <c r="J16" s="8"/>
      <c r="K16" s="8"/>
      <c r="L16" s="8"/>
    </row>
    <row r="17" spans="1:12" x14ac:dyDescent="0.25">
      <c r="A17" s="37"/>
      <c r="B17" s="37"/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x14ac:dyDescent="0.25">
      <c r="A18" s="37"/>
      <c r="B18" s="37"/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 ht="15" customHeight="1" x14ac:dyDescent="0.25">
      <c r="A19" s="37" t="s">
        <v>3</v>
      </c>
      <c r="B19" s="37"/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x14ac:dyDescent="0.25">
      <c r="A20" s="37"/>
      <c r="B20" s="37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25">
      <c r="A21" s="37"/>
      <c r="B21" s="37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x14ac:dyDescent="0.25">
      <c r="A22" s="37"/>
      <c r="B22" s="37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x14ac:dyDescent="0.25">
      <c r="A23" s="37"/>
      <c r="B23" s="37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2" x14ac:dyDescent="0.25">
      <c r="A24" s="37"/>
      <c r="B24" s="37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 x14ac:dyDescent="0.25">
      <c r="A25" s="37" t="s">
        <v>18</v>
      </c>
      <c r="B25" s="37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12" x14ac:dyDescent="0.25">
      <c r="A26" s="37"/>
      <c r="B26" s="37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 x14ac:dyDescent="0.25">
      <c r="A27" s="37"/>
      <c r="B27" s="37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2" x14ac:dyDescent="0.25">
      <c r="A28" s="37"/>
      <c r="B28" s="37"/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1:12" x14ac:dyDescent="0.25">
      <c r="A29" s="37"/>
      <c r="B29" s="37"/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1:12" x14ac:dyDescent="0.25">
      <c r="A30" s="37"/>
      <c r="B30" s="37"/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12" x14ac:dyDescent="0.25">
      <c r="A31" s="46" t="s">
        <v>4</v>
      </c>
      <c r="B31" s="46"/>
      <c r="C31" s="46"/>
      <c r="D31" s="46"/>
      <c r="E31" s="46"/>
      <c r="F31" s="46"/>
      <c r="G31" s="46" t="s">
        <v>5</v>
      </c>
      <c r="H31" s="46"/>
      <c r="I31" s="46"/>
      <c r="J31" s="46"/>
      <c r="K31" s="46"/>
      <c r="L31" s="46"/>
    </row>
    <row r="32" spans="1:12" x14ac:dyDescent="0.25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</row>
    <row r="33" spans="1:12" x14ac:dyDescent="0.25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</row>
    <row r="34" spans="1:12" x14ac:dyDescent="0.25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</row>
    <row r="35" spans="1:12" x14ac:dyDescent="0.25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</row>
    <row r="36" spans="1:12" x14ac:dyDescent="0.25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</row>
    <row r="37" spans="1:12" x14ac:dyDescent="0.25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</row>
    <row r="38" spans="1:12" x14ac:dyDescent="0.25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</row>
    <row r="39" spans="1:12" x14ac:dyDescent="0.25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</row>
    <row r="40" spans="1:12" x14ac:dyDescent="0.25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</row>
    <row r="41" spans="1:12" x14ac:dyDescent="0.25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</row>
    <row r="42" spans="1:12" x14ac:dyDescent="0.25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</row>
    <row r="43" spans="1:12" x14ac:dyDescent="0.25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</row>
    <row r="44" spans="1:12" x14ac:dyDescent="0.25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</row>
    <row r="45" spans="1:12" x14ac:dyDescent="0.25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</row>
    <row r="46" spans="1:12" x14ac:dyDescent="0.25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</row>
    <row r="47" spans="1:12" x14ac:dyDescent="0.25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</row>
    <row r="48" spans="1:12" ht="15.75" thickBot="1" x14ac:dyDescent="0.3">
      <c r="A48" s="47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</row>
    <row r="49" spans="1:12" ht="15" customHeight="1" x14ac:dyDescent="0.25">
      <c r="A49" s="52" t="s">
        <v>76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6" t="s">
        <v>77</v>
      </c>
    </row>
    <row r="50" spans="1:12" ht="15" customHeight="1" x14ac:dyDescent="0.25">
      <c r="A50" s="54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7"/>
    </row>
    <row r="51" spans="1:12" x14ac:dyDescent="0.25">
      <c r="A51" s="38" t="s">
        <v>12</v>
      </c>
      <c r="B51" s="38"/>
      <c r="C51" s="38"/>
      <c r="D51" s="48" t="str">
        <f>IF(VLOOKUP($M$5,Matrice!$D$3:$AG$14,11,FALSE)=0,"Non","Oui")</f>
        <v>Oui</v>
      </c>
      <c r="E51" s="11"/>
      <c r="F51" s="24"/>
      <c r="G51" s="24"/>
      <c r="H51" s="24"/>
      <c r="I51" s="24"/>
      <c r="J51" s="24"/>
      <c r="K51" s="24"/>
      <c r="L51" s="25"/>
    </row>
    <row r="52" spans="1:12" x14ac:dyDescent="0.25">
      <c r="A52" s="39"/>
      <c r="B52" s="39"/>
      <c r="C52" s="39"/>
      <c r="D52" s="49"/>
      <c r="E52" s="26"/>
      <c r="F52" s="27"/>
      <c r="G52" s="27"/>
      <c r="H52" s="27"/>
      <c r="I52" s="27"/>
      <c r="J52" s="27"/>
      <c r="K52" s="27"/>
      <c r="L52" s="28"/>
    </row>
    <row r="53" spans="1:12" ht="15" customHeight="1" x14ac:dyDescent="0.25">
      <c r="A53" s="15" t="s">
        <v>30</v>
      </c>
      <c r="B53" s="16" t="s">
        <v>21</v>
      </c>
      <c r="C53" s="16" t="s">
        <v>8</v>
      </c>
      <c r="D53" s="16" t="s">
        <v>9</v>
      </c>
      <c r="E53" s="16" t="s">
        <v>10</v>
      </c>
      <c r="F53" s="15" t="s">
        <v>11</v>
      </c>
      <c r="G53" s="15"/>
      <c r="H53" s="15"/>
      <c r="I53" s="15"/>
      <c r="J53" s="15" t="s">
        <v>31</v>
      </c>
      <c r="K53" s="15"/>
      <c r="L53" s="15"/>
    </row>
    <row r="54" spans="1:12" x14ac:dyDescent="0.25">
      <c r="A54" s="15"/>
      <c r="B54" s="16"/>
      <c r="C54" s="16"/>
      <c r="D54" s="16"/>
      <c r="E54" s="16"/>
      <c r="F54" s="15"/>
      <c r="G54" s="15"/>
      <c r="H54" s="15"/>
      <c r="I54" s="15"/>
      <c r="J54" s="15"/>
      <c r="K54" s="15"/>
      <c r="L54" s="15"/>
    </row>
    <row r="55" spans="1:12" x14ac:dyDescent="0.25">
      <c r="A55" s="8" t="str">
        <f>IF(VLOOKUP($M$5,Matrice!$D$3:$AG$14,2,FALSE)=0,"",VLOOKUP($M$5,Matrice!$D$3:$AG$14,2,FALSE))</f>
        <v>x</v>
      </c>
      <c r="B55" s="10" t="s">
        <v>22</v>
      </c>
      <c r="C55" s="10"/>
      <c r="D55" s="10"/>
      <c r="E55" s="10"/>
      <c r="F55" s="12"/>
      <c r="G55" s="12"/>
      <c r="H55" s="12"/>
      <c r="I55" s="12"/>
      <c r="J55" s="12"/>
      <c r="K55" s="12"/>
      <c r="L55" s="12"/>
    </row>
    <row r="56" spans="1:12" x14ac:dyDescent="0.25">
      <c r="A56" s="8"/>
      <c r="B56" s="10"/>
      <c r="C56" s="10"/>
      <c r="D56" s="10"/>
      <c r="E56" s="10"/>
      <c r="F56" s="12"/>
      <c r="G56" s="12"/>
      <c r="H56" s="12"/>
      <c r="I56" s="12"/>
      <c r="J56" s="12"/>
      <c r="K56" s="12"/>
      <c r="L56" s="12"/>
    </row>
    <row r="57" spans="1:12" x14ac:dyDescent="0.25">
      <c r="A57" s="8" t="str">
        <f>IF(VLOOKUP($M$5,Matrice!$D$3:$AG$14,3,FALSE)=0,"",VLOOKUP($M$5,Matrice!$D$3:$AG$14,3,FALSE))</f>
        <v>x</v>
      </c>
      <c r="B57" s="10" t="s">
        <v>23</v>
      </c>
      <c r="C57" s="10"/>
      <c r="D57" s="10"/>
      <c r="E57" s="10"/>
      <c r="F57" s="12"/>
      <c r="G57" s="12"/>
      <c r="H57" s="12"/>
      <c r="I57" s="12"/>
      <c r="J57" s="12"/>
      <c r="K57" s="12"/>
      <c r="L57" s="12"/>
    </row>
    <row r="58" spans="1:12" x14ac:dyDescent="0.25">
      <c r="A58" s="8"/>
      <c r="B58" s="10"/>
      <c r="C58" s="10"/>
      <c r="D58" s="10"/>
      <c r="E58" s="10"/>
      <c r="F58" s="12"/>
      <c r="G58" s="12"/>
      <c r="H58" s="12"/>
      <c r="I58" s="12"/>
      <c r="J58" s="12"/>
      <c r="K58" s="12"/>
      <c r="L58" s="12"/>
    </row>
    <row r="59" spans="1:12" x14ac:dyDescent="0.25">
      <c r="A59" s="8" t="str">
        <f>IF(VLOOKUP($M$5,Matrice!$D$3:$AG$14,4,FALSE)=0,"",VLOOKUP($M$5,Matrice!$D$3:$AG$14,4,FALSE))</f>
        <v>x</v>
      </c>
      <c r="B59" s="10" t="s">
        <v>24</v>
      </c>
      <c r="C59" s="10"/>
      <c r="D59" s="10"/>
      <c r="E59" s="10"/>
      <c r="F59" s="12"/>
      <c r="G59" s="12"/>
      <c r="H59" s="12"/>
      <c r="I59" s="12"/>
      <c r="J59" s="12"/>
      <c r="K59" s="12"/>
      <c r="L59" s="12"/>
    </row>
    <row r="60" spans="1:12" x14ac:dyDescent="0.25">
      <c r="A60" s="8"/>
      <c r="B60" s="10"/>
      <c r="C60" s="10"/>
      <c r="D60" s="10"/>
      <c r="E60" s="10"/>
      <c r="F60" s="12"/>
      <c r="G60" s="12"/>
      <c r="H60" s="12"/>
      <c r="I60" s="12"/>
      <c r="J60" s="12"/>
      <c r="K60" s="12"/>
      <c r="L60" s="12"/>
    </row>
    <row r="61" spans="1:12" x14ac:dyDescent="0.25">
      <c r="A61" s="8" t="str">
        <f>IF(VLOOKUP($M$5,Matrice!$D$3:$AG$14,8,FALSE)=0,"",VLOOKUP($M$5,Matrice!$D$3:$AG$14,8,FALSE))</f>
        <v>x</v>
      </c>
      <c r="B61" s="10" t="s">
        <v>25</v>
      </c>
      <c r="C61" s="10"/>
      <c r="D61" s="10"/>
      <c r="E61" s="10"/>
      <c r="F61" s="12"/>
      <c r="G61" s="12"/>
      <c r="H61" s="12"/>
      <c r="I61" s="12"/>
      <c r="J61" s="12"/>
      <c r="K61" s="12"/>
      <c r="L61" s="12"/>
    </row>
    <row r="62" spans="1:12" x14ac:dyDescent="0.25">
      <c r="A62" s="8"/>
      <c r="B62" s="10"/>
      <c r="C62" s="10"/>
      <c r="D62" s="10"/>
      <c r="E62" s="10"/>
      <c r="F62" s="12"/>
      <c r="G62" s="12"/>
      <c r="H62" s="12"/>
      <c r="I62" s="12"/>
      <c r="J62" s="12"/>
      <c r="K62" s="12"/>
      <c r="L62" s="12"/>
    </row>
    <row r="63" spans="1:12" x14ac:dyDescent="0.25">
      <c r="A63" s="8" t="str">
        <f>IF(VLOOKUP($M$5,Matrice!$D$3:$AG$14,5,FALSE)=0,"",VLOOKUP($M$5,Matrice!$D$3:$AG$14,5,FALSE))</f>
        <v/>
      </c>
      <c r="B63" s="10" t="s">
        <v>26</v>
      </c>
      <c r="C63" s="10"/>
      <c r="D63" s="10"/>
      <c r="E63" s="10"/>
      <c r="F63" s="12"/>
      <c r="G63" s="12"/>
      <c r="H63" s="12"/>
      <c r="I63" s="12"/>
      <c r="J63" s="12"/>
      <c r="K63" s="12"/>
      <c r="L63" s="12"/>
    </row>
    <row r="64" spans="1:12" x14ac:dyDescent="0.25">
      <c r="A64" s="8"/>
      <c r="B64" s="10"/>
      <c r="C64" s="10"/>
      <c r="D64" s="10"/>
      <c r="E64" s="10"/>
      <c r="F64" s="12"/>
      <c r="G64" s="12"/>
      <c r="H64" s="12"/>
      <c r="I64" s="12"/>
      <c r="J64" s="12"/>
      <c r="K64" s="12"/>
      <c r="L64" s="12"/>
    </row>
    <row r="65" spans="1:12" x14ac:dyDescent="0.25">
      <c r="A65" s="8" t="str">
        <f>IF(VLOOKUP($M$5,Matrice!$D$3:$AG$14,7,FALSE)=0,"",VLOOKUP($M$5,Matrice!$D$3:$AG$14,7,FALSE))</f>
        <v/>
      </c>
      <c r="B65" s="10" t="s">
        <v>27</v>
      </c>
      <c r="C65" s="10"/>
      <c r="D65" s="10"/>
      <c r="E65" s="10"/>
      <c r="F65" s="12"/>
      <c r="G65" s="12"/>
      <c r="H65" s="12"/>
      <c r="I65" s="12"/>
      <c r="J65" s="12"/>
      <c r="K65" s="12"/>
      <c r="L65" s="12"/>
    </row>
    <row r="66" spans="1:12" x14ac:dyDescent="0.25">
      <c r="A66" s="8"/>
      <c r="B66" s="10"/>
      <c r="C66" s="10"/>
      <c r="D66" s="10"/>
      <c r="E66" s="10"/>
      <c r="F66" s="12"/>
      <c r="G66" s="12"/>
      <c r="H66" s="12"/>
      <c r="I66" s="12"/>
      <c r="J66" s="12"/>
      <c r="K66" s="12"/>
      <c r="L66" s="12"/>
    </row>
    <row r="67" spans="1:12" x14ac:dyDescent="0.25">
      <c r="A67" s="8" t="str">
        <f>IF(VLOOKUP($M$5,Matrice!$D$3:$AG$14,6,FALSE)=0,"",VLOOKUP($M$5,Matrice!$D$3:$AG$14,6,FALSE))</f>
        <v/>
      </c>
      <c r="B67" s="10" t="s">
        <v>28</v>
      </c>
      <c r="C67" s="10"/>
      <c r="D67" s="10"/>
      <c r="E67" s="10"/>
      <c r="F67" s="12"/>
      <c r="G67" s="12"/>
      <c r="H67" s="12"/>
      <c r="I67" s="12"/>
      <c r="J67" s="12"/>
      <c r="K67" s="12"/>
      <c r="L67" s="12"/>
    </row>
    <row r="68" spans="1:12" x14ac:dyDescent="0.25">
      <c r="A68" s="8"/>
      <c r="B68" s="10"/>
      <c r="C68" s="10"/>
      <c r="D68" s="10"/>
      <c r="E68" s="10"/>
      <c r="F68" s="12"/>
      <c r="G68" s="12"/>
      <c r="H68" s="12"/>
      <c r="I68" s="12"/>
      <c r="J68" s="12"/>
      <c r="K68" s="12"/>
      <c r="L68" s="12"/>
    </row>
    <row r="69" spans="1:12" x14ac:dyDescent="0.25">
      <c r="A69" s="8" t="str">
        <f>IF(VLOOKUP($M$5,Matrice!$D$3:$AG$14,9,FALSE)=0,"",VLOOKUP($M$5,Matrice!$D$3:$AG$14,9,FALSE))</f>
        <v/>
      </c>
      <c r="B69" s="10" t="s">
        <v>29</v>
      </c>
      <c r="C69" s="10"/>
      <c r="D69" s="10"/>
      <c r="E69" s="10"/>
      <c r="F69" s="12"/>
      <c r="G69" s="12"/>
      <c r="H69" s="12"/>
      <c r="I69" s="12"/>
      <c r="J69" s="12"/>
      <c r="K69" s="12"/>
      <c r="L69" s="12"/>
    </row>
    <row r="70" spans="1:12" x14ac:dyDescent="0.25">
      <c r="A70" s="8"/>
      <c r="B70" s="10"/>
      <c r="C70" s="10"/>
      <c r="D70" s="10"/>
      <c r="E70" s="10"/>
      <c r="F70" s="12"/>
      <c r="G70" s="12"/>
      <c r="H70" s="12"/>
      <c r="I70" s="12"/>
      <c r="J70" s="12"/>
      <c r="K70" s="12"/>
      <c r="L70" s="12"/>
    </row>
    <row r="71" spans="1:12" x14ac:dyDescent="0.25">
      <c r="A71" s="8" t="str">
        <f>IF(VLOOKUP($M$5,Matrice!$D$3:$AG$14,10,FALSE)=0,"",VLOOKUP($M$5,Matrice!$D$3:$AG$14,10,FALSE))</f>
        <v/>
      </c>
      <c r="B71" s="10" t="s">
        <v>7</v>
      </c>
      <c r="C71" s="10"/>
      <c r="D71" s="10"/>
      <c r="E71" s="10"/>
      <c r="F71" s="12"/>
      <c r="G71" s="12"/>
      <c r="H71" s="12"/>
      <c r="I71" s="12"/>
      <c r="J71" s="12"/>
      <c r="K71" s="12"/>
      <c r="L71" s="12"/>
    </row>
    <row r="72" spans="1:12" x14ac:dyDescent="0.25">
      <c r="A72" s="8"/>
      <c r="B72" s="10"/>
      <c r="C72" s="10"/>
      <c r="D72" s="10"/>
      <c r="E72" s="10"/>
      <c r="F72" s="12"/>
      <c r="G72" s="12"/>
      <c r="H72" s="12"/>
      <c r="I72" s="12"/>
      <c r="J72" s="12"/>
      <c r="K72" s="12"/>
      <c r="L72" s="12"/>
    </row>
    <row r="73" spans="1:12" x14ac:dyDescent="0.25">
      <c r="A73" s="50" t="s">
        <v>32</v>
      </c>
      <c r="B73" s="50"/>
      <c r="C73" s="50"/>
      <c r="D73" s="50"/>
      <c r="E73" s="50"/>
      <c r="F73" s="50" t="s">
        <v>19</v>
      </c>
      <c r="G73" s="50" t="s">
        <v>20</v>
      </c>
      <c r="H73" s="51" t="s">
        <v>64</v>
      </c>
      <c r="I73" s="51"/>
      <c r="J73" s="51"/>
      <c r="K73" s="51"/>
      <c r="L73" s="51"/>
    </row>
    <row r="74" spans="1:12" x14ac:dyDescent="0.25">
      <c r="A74" s="50"/>
      <c r="B74" s="50"/>
      <c r="C74" s="50"/>
      <c r="D74" s="50"/>
      <c r="E74" s="50"/>
      <c r="F74" s="50"/>
      <c r="G74" s="50"/>
      <c r="H74" s="51"/>
      <c r="I74" s="51"/>
      <c r="J74" s="51"/>
      <c r="K74" s="51"/>
      <c r="L74" s="51"/>
    </row>
    <row r="75" spans="1:12" x14ac:dyDescent="0.25">
      <c r="A75" s="50"/>
      <c r="B75" s="50"/>
      <c r="C75" s="50"/>
      <c r="D75" s="50"/>
      <c r="E75" s="50"/>
      <c r="F75" s="50"/>
      <c r="G75" s="50"/>
      <c r="H75" s="51" t="s">
        <v>65</v>
      </c>
      <c r="I75" s="51"/>
      <c r="J75" s="51"/>
      <c r="K75" s="51"/>
      <c r="L75" s="51"/>
    </row>
    <row r="76" spans="1:12" x14ac:dyDescent="0.25">
      <c r="A76" s="50"/>
      <c r="B76" s="50"/>
      <c r="C76" s="50"/>
      <c r="D76" s="50"/>
      <c r="E76" s="50"/>
      <c r="F76" s="50"/>
      <c r="G76" s="50"/>
      <c r="H76" s="51"/>
      <c r="I76" s="51"/>
      <c r="J76" s="51"/>
      <c r="K76" s="51"/>
      <c r="L76" s="51"/>
    </row>
  </sheetData>
  <mergeCells count="100">
    <mergeCell ref="H75:L76"/>
    <mergeCell ref="A73:E76"/>
    <mergeCell ref="F73:F76"/>
    <mergeCell ref="G73:G76"/>
    <mergeCell ref="A51:C52"/>
    <mergeCell ref="D51:D52"/>
    <mergeCell ref="C7:L8"/>
    <mergeCell ref="C9:L10"/>
    <mergeCell ref="C11:L12"/>
    <mergeCell ref="A49:K50"/>
    <mergeCell ref="L49:L50"/>
    <mergeCell ref="E53:E54"/>
    <mergeCell ref="A53:A54"/>
    <mergeCell ref="B53:B54"/>
    <mergeCell ref="F53:I54"/>
    <mergeCell ref="J53:L54"/>
    <mergeCell ref="D53:D54"/>
    <mergeCell ref="A1:L2"/>
    <mergeCell ref="I3:J4"/>
    <mergeCell ref="K3:L4"/>
    <mergeCell ref="A13:B18"/>
    <mergeCell ref="C13:L18"/>
    <mergeCell ref="A7:B8"/>
    <mergeCell ref="A9:B10"/>
    <mergeCell ref="A11:B12"/>
    <mergeCell ref="A3:B4"/>
    <mergeCell ref="C3:E4"/>
    <mergeCell ref="A5:B6"/>
    <mergeCell ref="C5:L6"/>
    <mergeCell ref="A19:B24"/>
    <mergeCell ref="C19:L24"/>
    <mergeCell ref="A25:B30"/>
    <mergeCell ref="C25:L30"/>
    <mergeCell ref="G31:L48"/>
    <mergeCell ref="B63:B64"/>
    <mergeCell ref="B65:B66"/>
    <mergeCell ref="B67:B68"/>
    <mergeCell ref="B69:B70"/>
    <mergeCell ref="B71:B72"/>
    <mergeCell ref="J55:L56"/>
    <mergeCell ref="C57:C58"/>
    <mergeCell ref="D57:D58"/>
    <mergeCell ref="E57:E58"/>
    <mergeCell ref="F57:I58"/>
    <mergeCell ref="J57:L58"/>
    <mergeCell ref="C55:C56"/>
    <mergeCell ref="J59:L60"/>
    <mergeCell ref="C61:C62"/>
    <mergeCell ref="D61:D62"/>
    <mergeCell ref="E61:E62"/>
    <mergeCell ref="F61:I62"/>
    <mergeCell ref="J61:L62"/>
    <mergeCell ref="C59:C60"/>
    <mergeCell ref="C63:C64"/>
    <mergeCell ref="D63:D64"/>
    <mergeCell ref="E63:E64"/>
    <mergeCell ref="F63:I64"/>
    <mergeCell ref="J63:L64"/>
    <mergeCell ref="A63:A64"/>
    <mergeCell ref="C71:C72"/>
    <mergeCell ref="D71:D72"/>
    <mergeCell ref="E71:E72"/>
    <mergeCell ref="F71:I72"/>
    <mergeCell ref="C69:C70"/>
    <mergeCell ref="D69:D70"/>
    <mergeCell ref="E69:E70"/>
    <mergeCell ref="F69:I70"/>
    <mergeCell ref="C67:C68"/>
    <mergeCell ref="D67:D68"/>
    <mergeCell ref="E67:E68"/>
    <mergeCell ref="F67:I68"/>
    <mergeCell ref="C65:C66"/>
    <mergeCell ref="D65:D66"/>
    <mergeCell ref="E65:E66"/>
    <mergeCell ref="A31:F48"/>
    <mergeCell ref="A55:A56"/>
    <mergeCell ref="A57:A58"/>
    <mergeCell ref="A59:A60"/>
    <mergeCell ref="A61:A62"/>
    <mergeCell ref="D59:D60"/>
    <mergeCell ref="E59:E60"/>
    <mergeCell ref="F59:I60"/>
    <mergeCell ref="D55:D56"/>
    <mergeCell ref="E55:E56"/>
    <mergeCell ref="F55:I56"/>
    <mergeCell ref="C53:C54"/>
    <mergeCell ref="B55:B56"/>
    <mergeCell ref="B57:B58"/>
    <mergeCell ref="B59:B60"/>
    <mergeCell ref="B61:B62"/>
    <mergeCell ref="H73:L74"/>
    <mergeCell ref="A65:A66"/>
    <mergeCell ref="A67:A68"/>
    <mergeCell ref="A69:A70"/>
    <mergeCell ref="A71:A72"/>
    <mergeCell ref="J71:L72"/>
    <mergeCell ref="J69:L70"/>
    <mergeCell ref="J67:L68"/>
    <mergeCell ref="F65:I66"/>
    <mergeCell ref="J65:L66"/>
  </mergeCells>
  <conditionalFormatting sqref="D51:D52">
    <cfRule type="containsText" dxfId="26" priority="13" operator="containsText" text="Oui">
      <formula>NOT(ISERROR(SEARCH("Oui",D51)))</formula>
    </cfRule>
    <cfRule type="containsText" dxfId="25" priority="12" operator="containsText" text="Non">
      <formula>NOT(ISERROR(SEARCH("Non",D51)))</formula>
    </cfRule>
  </conditionalFormatting>
  <conditionalFormatting sqref="A55:A72">
    <cfRule type="containsText" dxfId="24" priority="11" operator="containsText" text="x">
      <formula>NOT(ISERROR(SEARCH("x",A55)))</formula>
    </cfRule>
  </conditionalFormatting>
  <conditionalFormatting sqref="B55:L56">
    <cfRule type="expression" dxfId="23" priority="10">
      <formula>$A$55=""</formula>
    </cfRule>
  </conditionalFormatting>
  <conditionalFormatting sqref="B63:L64">
    <cfRule type="expression" dxfId="22" priority="9">
      <formula>$A$63=""</formula>
    </cfRule>
  </conditionalFormatting>
  <conditionalFormatting sqref="B57:L58">
    <cfRule type="expression" dxfId="21" priority="8">
      <formula>$A$57=""</formula>
    </cfRule>
  </conditionalFormatting>
  <conditionalFormatting sqref="B59:L60">
    <cfRule type="expression" dxfId="20" priority="7">
      <formula>$A$59=""</formula>
    </cfRule>
  </conditionalFormatting>
  <conditionalFormatting sqref="B61:L62">
    <cfRule type="expression" dxfId="19" priority="6">
      <formula>$A$61=""</formula>
    </cfRule>
  </conditionalFormatting>
  <conditionalFormatting sqref="B65:L66">
    <cfRule type="expression" dxfId="18" priority="5">
      <formula>$A$65=""</formula>
    </cfRule>
  </conditionalFormatting>
  <conditionalFormatting sqref="B67:L68">
    <cfRule type="expression" dxfId="17" priority="4">
      <formula>$A$67=""</formula>
    </cfRule>
  </conditionalFormatting>
  <conditionalFormatting sqref="B69:L70">
    <cfRule type="expression" dxfId="16" priority="3">
      <formula>$A$69=""</formula>
    </cfRule>
  </conditionalFormatting>
  <conditionalFormatting sqref="B71:L72">
    <cfRule type="expression" dxfId="15" priority="2">
      <formula>$A$71=""</formula>
    </cfRule>
  </conditionalFormatting>
  <conditionalFormatting sqref="C3:E4 K3:L4 C13:L30 C7 C9 C11">
    <cfRule type="notContainsBlanks" dxfId="14" priority="14">
      <formula>LEN(TRIM(C3))&gt;0</formula>
    </cfRule>
  </conditionalFormatting>
  <pageMargins left="0.7" right="0.7" top="0.75" bottom="0.75" header="0.3" footer="0.3"/>
  <pageSetup paperSize="9"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Bouton7_Cliquer">
                <anchor moveWithCells="1" sizeWithCells="1">
                  <from>
                    <xdr:col>0</xdr:col>
                    <xdr:colOff>9525</xdr:colOff>
                    <xdr:row>48</xdr:row>
                    <xdr:rowOff>9525</xdr:rowOff>
                  </from>
                  <to>
                    <xdr:col>1</xdr:col>
                    <xdr:colOff>390525</xdr:colOff>
                    <xdr:row>49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Listes!$A$2:$A$14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4"/>
  <sheetViews>
    <sheetView workbookViewId="0">
      <selection activeCell="B22" sqref="B22"/>
    </sheetView>
  </sheetViews>
  <sheetFormatPr baseColWidth="10" defaultRowHeight="15" x14ac:dyDescent="0.25"/>
  <cols>
    <col min="1" max="1" width="61.42578125" bestFit="1" customWidth="1"/>
  </cols>
  <sheetData>
    <row r="2" spans="1:2" x14ac:dyDescent="0.25">
      <c r="A2" t="s">
        <v>33</v>
      </c>
      <c r="B2">
        <v>1</v>
      </c>
    </row>
    <row r="3" spans="1:2" x14ac:dyDescent="0.25">
      <c r="A3" t="s">
        <v>34</v>
      </c>
      <c r="B3">
        <v>2</v>
      </c>
    </row>
    <row r="4" spans="1:2" x14ac:dyDescent="0.25">
      <c r="A4" t="s">
        <v>35</v>
      </c>
      <c r="B4">
        <v>3</v>
      </c>
    </row>
    <row r="5" spans="1:2" x14ac:dyDescent="0.25">
      <c r="A5" t="s">
        <v>36</v>
      </c>
      <c r="B5">
        <v>4</v>
      </c>
    </row>
    <row r="6" spans="1:2" x14ac:dyDescent="0.25">
      <c r="A6" t="s">
        <v>37</v>
      </c>
      <c r="B6">
        <v>5</v>
      </c>
    </row>
    <row r="7" spans="1:2" x14ac:dyDescent="0.25">
      <c r="A7" t="s">
        <v>38</v>
      </c>
      <c r="B7">
        <v>6</v>
      </c>
    </row>
    <row r="8" spans="1:2" x14ac:dyDescent="0.25">
      <c r="A8" t="s">
        <v>39</v>
      </c>
      <c r="B8">
        <v>7</v>
      </c>
    </row>
    <row r="9" spans="1:2" x14ac:dyDescent="0.25">
      <c r="A9" t="s">
        <v>40</v>
      </c>
      <c r="B9">
        <v>8</v>
      </c>
    </row>
    <row r="10" spans="1:2" x14ac:dyDescent="0.25">
      <c r="A10" t="s">
        <v>41</v>
      </c>
      <c r="B10">
        <v>9</v>
      </c>
    </row>
    <row r="11" spans="1:2" x14ac:dyDescent="0.25">
      <c r="A11" t="s">
        <v>42</v>
      </c>
      <c r="B11">
        <v>10</v>
      </c>
    </row>
    <row r="12" spans="1:2" x14ac:dyDescent="0.25">
      <c r="A12" t="s">
        <v>43</v>
      </c>
      <c r="B12">
        <v>11</v>
      </c>
    </row>
    <row r="13" spans="1:2" x14ac:dyDescent="0.25">
      <c r="A13" t="s">
        <v>44</v>
      </c>
      <c r="B13">
        <v>12</v>
      </c>
    </row>
    <row r="14" spans="1:2" x14ac:dyDescent="0.25">
      <c r="A14" t="s">
        <v>45</v>
      </c>
      <c r="B14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14"/>
  <sheetViews>
    <sheetView zoomScaleNormal="100" workbookViewId="0">
      <selection activeCell="I24" sqref="I24"/>
    </sheetView>
  </sheetViews>
  <sheetFormatPr baseColWidth="10" defaultRowHeight="15" x14ac:dyDescent="0.25"/>
  <cols>
    <col min="1" max="1" width="7.85546875" bestFit="1" customWidth="1"/>
    <col min="2" max="2" width="19.85546875" bestFit="1" customWidth="1"/>
    <col min="3" max="3" width="27.85546875" customWidth="1"/>
    <col min="4" max="4" width="3.5703125" customWidth="1"/>
    <col min="5" max="12" width="4.28515625" bestFit="1" customWidth="1"/>
    <col min="13" max="13" width="4.28515625" customWidth="1"/>
    <col min="14" max="33" width="4.28515625" bestFit="1" customWidth="1"/>
  </cols>
  <sheetData>
    <row r="1" spans="1:33" x14ac:dyDescent="0.25">
      <c r="A1" s="2" t="s">
        <v>46</v>
      </c>
      <c r="B1" s="2"/>
      <c r="C1" s="2"/>
      <c r="D1" s="1"/>
      <c r="E1" s="2" t="s">
        <v>47</v>
      </c>
      <c r="F1" s="2"/>
      <c r="G1" s="2"/>
      <c r="H1" s="2"/>
      <c r="I1" s="2"/>
      <c r="J1" s="2"/>
      <c r="K1" s="2"/>
      <c r="L1" s="2"/>
      <c r="M1" s="2"/>
      <c r="N1" s="2"/>
      <c r="O1" s="58" t="s">
        <v>48</v>
      </c>
      <c r="P1" s="58"/>
      <c r="Q1" s="58"/>
      <c r="R1" s="58"/>
      <c r="S1" s="58"/>
      <c r="T1" s="58"/>
      <c r="U1" s="58"/>
      <c r="V1" s="58"/>
      <c r="W1" s="58"/>
      <c r="X1" s="2" t="s">
        <v>49</v>
      </c>
      <c r="Y1" s="2"/>
      <c r="Z1" s="2"/>
      <c r="AA1" s="2"/>
      <c r="AB1" s="2"/>
      <c r="AC1" s="2"/>
      <c r="AD1" s="2"/>
      <c r="AE1" s="2"/>
      <c r="AF1" s="2"/>
      <c r="AG1" s="2"/>
    </row>
    <row r="2" spans="1:33" ht="66" x14ac:dyDescent="0.25">
      <c r="A2" s="2"/>
      <c r="B2" s="2"/>
      <c r="C2" s="2"/>
      <c r="D2" s="1" t="s">
        <v>63</v>
      </c>
      <c r="E2" s="6" t="s">
        <v>22</v>
      </c>
      <c r="F2" s="6" t="s">
        <v>23</v>
      </c>
      <c r="G2" s="6" t="s">
        <v>24</v>
      </c>
      <c r="H2" s="6" t="s">
        <v>26</v>
      </c>
      <c r="I2" s="6" t="s">
        <v>28</v>
      </c>
      <c r="J2" s="6" t="s">
        <v>27</v>
      </c>
      <c r="K2" s="6" t="s">
        <v>25</v>
      </c>
      <c r="L2" s="6" t="s">
        <v>29</v>
      </c>
      <c r="M2" s="6" t="s">
        <v>7</v>
      </c>
      <c r="N2" s="6" t="s">
        <v>50</v>
      </c>
      <c r="O2" s="59" t="s">
        <v>22</v>
      </c>
      <c r="P2" s="59" t="s">
        <v>23</v>
      </c>
      <c r="Q2" s="59" t="s">
        <v>24</v>
      </c>
      <c r="R2" s="59" t="s">
        <v>26</v>
      </c>
      <c r="S2" s="59" t="s">
        <v>28</v>
      </c>
      <c r="T2" s="59" t="s">
        <v>27</v>
      </c>
      <c r="U2" s="59" t="s">
        <v>25</v>
      </c>
      <c r="V2" s="59" t="s">
        <v>29</v>
      </c>
      <c r="W2" s="59" t="s">
        <v>7</v>
      </c>
      <c r="X2" s="6" t="s">
        <v>22</v>
      </c>
      <c r="Y2" s="6" t="s">
        <v>23</v>
      </c>
      <c r="Z2" s="6" t="s">
        <v>24</v>
      </c>
      <c r="AA2" s="6" t="s">
        <v>26</v>
      </c>
      <c r="AB2" s="6" t="s">
        <v>28</v>
      </c>
      <c r="AC2" s="6" t="s">
        <v>27</v>
      </c>
      <c r="AD2" s="6" t="s">
        <v>25</v>
      </c>
      <c r="AE2" s="6" t="s">
        <v>29</v>
      </c>
      <c r="AF2" s="6" t="s">
        <v>7</v>
      </c>
      <c r="AG2" s="6" t="s">
        <v>51</v>
      </c>
    </row>
    <row r="3" spans="1:33" x14ac:dyDescent="0.25">
      <c r="A3" s="2" t="s">
        <v>52</v>
      </c>
      <c r="B3" s="4" t="s">
        <v>53</v>
      </c>
      <c r="C3" t="s">
        <v>54</v>
      </c>
      <c r="D3">
        <v>1</v>
      </c>
      <c r="E3" t="s">
        <v>55</v>
      </c>
      <c r="F3" t="s">
        <v>55</v>
      </c>
      <c r="G3" t="s">
        <v>55</v>
      </c>
      <c r="K3" t="s">
        <v>55</v>
      </c>
      <c r="N3" t="s">
        <v>55</v>
      </c>
      <c r="O3" s="14"/>
      <c r="P3" s="14"/>
      <c r="Q3" s="14" t="s">
        <v>55</v>
      </c>
      <c r="R3" s="14"/>
      <c r="S3" s="14"/>
      <c r="T3" s="14"/>
      <c r="U3" s="14"/>
      <c r="V3" s="14"/>
      <c r="W3" s="14"/>
      <c r="X3" t="s">
        <v>55</v>
      </c>
      <c r="Y3" t="s">
        <v>55</v>
      </c>
      <c r="Z3" t="s">
        <v>55</v>
      </c>
      <c r="AG3" t="s">
        <v>55</v>
      </c>
    </row>
    <row r="4" spans="1:33" x14ac:dyDescent="0.25">
      <c r="A4" s="2"/>
      <c r="B4" s="4"/>
      <c r="C4" t="s">
        <v>56</v>
      </c>
      <c r="D4">
        <v>2</v>
      </c>
      <c r="E4" t="s">
        <v>55</v>
      </c>
      <c r="F4" t="s">
        <v>55</v>
      </c>
      <c r="G4" t="s">
        <v>55</v>
      </c>
      <c r="K4" t="s">
        <v>55</v>
      </c>
      <c r="O4" s="14"/>
      <c r="P4" s="14"/>
      <c r="Q4" s="14" t="s">
        <v>55</v>
      </c>
      <c r="R4" s="14"/>
      <c r="S4" s="14"/>
      <c r="T4" s="14"/>
      <c r="U4" s="14"/>
      <c r="V4" s="14"/>
      <c r="W4" s="14"/>
      <c r="X4" t="s">
        <v>55</v>
      </c>
      <c r="Y4" t="s">
        <v>55</v>
      </c>
      <c r="Z4" t="s">
        <v>55</v>
      </c>
    </row>
    <row r="5" spans="1:33" x14ac:dyDescent="0.25">
      <c r="A5" s="2"/>
      <c r="B5" s="5" t="s">
        <v>57</v>
      </c>
      <c r="C5" s="5"/>
      <c r="D5">
        <v>3</v>
      </c>
      <c r="E5" t="s">
        <v>55</v>
      </c>
      <c r="F5" t="s">
        <v>55</v>
      </c>
      <c r="G5" t="s">
        <v>55</v>
      </c>
      <c r="H5" t="s">
        <v>55</v>
      </c>
      <c r="I5" t="s">
        <v>55</v>
      </c>
      <c r="O5" s="14"/>
      <c r="P5" s="14" t="s">
        <v>55</v>
      </c>
      <c r="Q5" s="14"/>
      <c r="R5" s="14"/>
      <c r="S5" s="14"/>
      <c r="T5" s="14"/>
      <c r="U5" s="14"/>
      <c r="V5" s="14"/>
      <c r="W5" s="14"/>
      <c r="X5" t="s">
        <v>55</v>
      </c>
      <c r="Y5" t="s">
        <v>55</v>
      </c>
      <c r="Z5" t="s">
        <v>55</v>
      </c>
      <c r="AA5" t="s">
        <v>55</v>
      </c>
      <c r="AB5" t="s">
        <v>55</v>
      </c>
    </row>
    <row r="6" spans="1:33" ht="32.25" customHeight="1" x14ac:dyDescent="0.25">
      <c r="A6" s="2"/>
      <c r="B6" s="4" t="s">
        <v>58</v>
      </c>
      <c r="C6" s="7" t="s">
        <v>59</v>
      </c>
      <c r="D6">
        <v>4</v>
      </c>
      <c r="E6" t="s">
        <v>55</v>
      </c>
      <c r="F6" t="s">
        <v>55</v>
      </c>
      <c r="G6" t="s">
        <v>55</v>
      </c>
      <c r="N6" t="s">
        <v>55</v>
      </c>
      <c r="O6" s="14"/>
      <c r="P6" s="14"/>
      <c r="Q6" s="14" t="s">
        <v>55</v>
      </c>
      <c r="R6" s="14"/>
      <c r="S6" s="14"/>
      <c r="T6" s="14"/>
      <c r="U6" s="14"/>
      <c r="V6" s="14"/>
      <c r="W6" s="14"/>
      <c r="X6" t="s">
        <v>55</v>
      </c>
      <c r="Y6" t="s">
        <v>55</v>
      </c>
      <c r="Z6" t="s">
        <v>55</v>
      </c>
      <c r="AG6" t="s">
        <v>55</v>
      </c>
    </row>
    <row r="7" spans="1:33" x14ac:dyDescent="0.25">
      <c r="A7" s="2"/>
      <c r="B7" s="4"/>
      <c r="C7" t="s">
        <v>56</v>
      </c>
      <c r="D7">
        <v>5</v>
      </c>
      <c r="E7" t="s">
        <v>55</v>
      </c>
      <c r="F7" t="s">
        <v>55</v>
      </c>
      <c r="G7" t="s">
        <v>55</v>
      </c>
      <c r="O7" s="14"/>
      <c r="P7" s="14" t="s">
        <v>55</v>
      </c>
      <c r="Q7" s="14"/>
      <c r="R7" s="14"/>
      <c r="S7" s="14"/>
      <c r="T7" s="14"/>
      <c r="U7" s="14"/>
      <c r="V7" s="14"/>
      <c r="W7" s="14"/>
      <c r="X7" t="s">
        <v>55</v>
      </c>
      <c r="Y7" t="s">
        <v>55</v>
      </c>
      <c r="Z7" t="s">
        <v>55</v>
      </c>
    </row>
    <row r="8" spans="1:33" x14ac:dyDescent="0.25">
      <c r="A8" s="2" t="s">
        <v>60</v>
      </c>
      <c r="B8" s="4" t="s">
        <v>53</v>
      </c>
      <c r="C8" t="s">
        <v>54</v>
      </c>
      <c r="D8">
        <v>6</v>
      </c>
      <c r="E8" t="s">
        <v>55</v>
      </c>
      <c r="F8" t="s">
        <v>55</v>
      </c>
      <c r="G8" t="s">
        <v>55</v>
      </c>
      <c r="K8" t="s">
        <v>55</v>
      </c>
      <c r="N8" t="s">
        <v>55</v>
      </c>
      <c r="O8" s="14"/>
      <c r="P8" s="14"/>
      <c r="Q8" s="14" t="s">
        <v>55</v>
      </c>
      <c r="R8" s="14"/>
      <c r="S8" s="14"/>
      <c r="T8" s="14"/>
      <c r="U8" s="14"/>
      <c r="V8" s="14"/>
      <c r="W8" s="14"/>
      <c r="X8" t="s">
        <v>55</v>
      </c>
      <c r="Y8" t="s">
        <v>55</v>
      </c>
      <c r="Z8" t="s">
        <v>55</v>
      </c>
      <c r="AG8" t="s">
        <v>55</v>
      </c>
    </row>
    <row r="9" spans="1:33" x14ac:dyDescent="0.25">
      <c r="A9" s="2"/>
      <c r="B9" s="4"/>
      <c r="C9" t="s">
        <v>56</v>
      </c>
      <c r="D9">
        <v>7</v>
      </c>
      <c r="E9" t="s">
        <v>55</v>
      </c>
      <c r="F9" t="s">
        <v>55</v>
      </c>
      <c r="G9" t="s">
        <v>55</v>
      </c>
      <c r="K9" t="s">
        <v>55</v>
      </c>
      <c r="O9" s="14"/>
      <c r="P9" s="14"/>
      <c r="Q9" s="14" t="s">
        <v>55</v>
      </c>
      <c r="R9" s="14"/>
      <c r="S9" s="14"/>
      <c r="T9" s="14"/>
      <c r="U9" s="14"/>
      <c r="V9" s="14"/>
      <c r="W9" s="14"/>
      <c r="X9" t="s">
        <v>55</v>
      </c>
      <c r="Y9" t="s">
        <v>55</v>
      </c>
      <c r="Z9" t="s">
        <v>55</v>
      </c>
    </row>
    <row r="10" spans="1:33" x14ac:dyDescent="0.25">
      <c r="A10" s="2"/>
      <c r="B10" s="5" t="s">
        <v>57</v>
      </c>
      <c r="C10" s="5"/>
      <c r="D10">
        <v>8</v>
      </c>
      <c r="E10" t="s">
        <v>55</v>
      </c>
      <c r="F10" t="s">
        <v>55</v>
      </c>
      <c r="G10" t="s">
        <v>55</v>
      </c>
      <c r="H10" t="s">
        <v>55</v>
      </c>
      <c r="I10" t="s">
        <v>55</v>
      </c>
      <c r="O10" s="14"/>
      <c r="P10" s="14" t="s">
        <v>55</v>
      </c>
      <c r="Q10" s="14"/>
      <c r="R10" s="14"/>
      <c r="S10" s="14"/>
      <c r="T10" s="14"/>
      <c r="U10" s="14"/>
      <c r="V10" s="14"/>
      <c r="W10" s="14"/>
      <c r="X10" t="s">
        <v>55</v>
      </c>
      <c r="Y10" t="s">
        <v>55</v>
      </c>
      <c r="Z10" t="s">
        <v>55</v>
      </c>
      <c r="AA10" t="s">
        <v>55</v>
      </c>
      <c r="AB10" t="s">
        <v>55</v>
      </c>
    </row>
    <row r="11" spans="1:33" x14ac:dyDescent="0.25">
      <c r="A11" s="2"/>
      <c r="B11" s="4" t="s">
        <v>58</v>
      </c>
      <c r="C11" t="s">
        <v>54</v>
      </c>
      <c r="D11">
        <v>9</v>
      </c>
      <c r="E11" t="s">
        <v>55</v>
      </c>
      <c r="F11" t="s">
        <v>55</v>
      </c>
      <c r="G11" t="s">
        <v>55</v>
      </c>
      <c r="N11" t="s">
        <v>55</v>
      </c>
      <c r="O11" s="14"/>
      <c r="P11" s="14"/>
      <c r="Q11" s="14" t="s">
        <v>55</v>
      </c>
      <c r="R11" s="14"/>
      <c r="S11" s="14"/>
      <c r="T11" s="14"/>
      <c r="U11" s="14"/>
      <c r="V11" s="14"/>
      <c r="W11" s="14"/>
      <c r="X11" t="s">
        <v>55</v>
      </c>
      <c r="Y11" t="s">
        <v>55</v>
      </c>
      <c r="Z11" t="s">
        <v>55</v>
      </c>
      <c r="AG11" t="s">
        <v>55</v>
      </c>
    </row>
    <row r="12" spans="1:33" x14ac:dyDescent="0.25">
      <c r="A12" s="2"/>
      <c r="B12" s="4"/>
      <c r="C12" t="s">
        <v>56</v>
      </c>
      <c r="D12">
        <v>10</v>
      </c>
      <c r="E12" t="s">
        <v>55</v>
      </c>
      <c r="F12" t="s">
        <v>55</v>
      </c>
      <c r="G12" t="s">
        <v>55</v>
      </c>
      <c r="O12" s="14"/>
      <c r="P12" s="14" t="s">
        <v>55</v>
      </c>
      <c r="Q12" s="14"/>
      <c r="R12" s="14"/>
      <c r="S12" s="14"/>
      <c r="T12" s="14"/>
      <c r="U12" s="14"/>
      <c r="V12" s="14"/>
      <c r="W12" s="14"/>
      <c r="X12" t="s">
        <v>55</v>
      </c>
      <c r="Y12" t="s">
        <v>55</v>
      </c>
      <c r="Z12" t="s">
        <v>55</v>
      </c>
    </row>
    <row r="13" spans="1:33" x14ac:dyDescent="0.25">
      <c r="A13" s="3" t="s">
        <v>61</v>
      </c>
      <c r="B13" s="3"/>
      <c r="C13" s="3"/>
      <c r="D13">
        <v>11</v>
      </c>
      <c r="E13" t="s">
        <v>55</v>
      </c>
      <c r="F13" t="s">
        <v>55</v>
      </c>
      <c r="G13" t="s">
        <v>55</v>
      </c>
      <c r="I13" t="s">
        <v>55</v>
      </c>
      <c r="N13" t="s">
        <v>55</v>
      </c>
      <c r="O13" s="14"/>
      <c r="P13" s="14"/>
      <c r="Q13" s="14" t="s">
        <v>55</v>
      </c>
      <c r="R13" s="14"/>
      <c r="S13" s="14"/>
      <c r="T13" s="14"/>
      <c r="U13" s="14"/>
      <c r="V13" s="14"/>
      <c r="W13" s="14"/>
      <c r="X13" t="s">
        <v>55</v>
      </c>
      <c r="Y13" t="s">
        <v>55</v>
      </c>
      <c r="Z13" t="s">
        <v>55</v>
      </c>
      <c r="AB13" t="s">
        <v>55</v>
      </c>
      <c r="AG13" t="s">
        <v>55</v>
      </c>
    </row>
    <row r="14" spans="1:33" x14ac:dyDescent="0.25">
      <c r="A14" s="3" t="s">
        <v>62</v>
      </c>
      <c r="B14" s="3"/>
      <c r="C14" s="3"/>
      <c r="D14">
        <v>12</v>
      </c>
      <c r="E14" t="s">
        <v>55</v>
      </c>
      <c r="F14" t="s">
        <v>55</v>
      </c>
      <c r="G14" t="s">
        <v>55</v>
      </c>
      <c r="N14" t="s">
        <v>55</v>
      </c>
      <c r="O14" s="14" t="s">
        <v>55</v>
      </c>
      <c r="P14" s="14"/>
      <c r="Q14" s="14"/>
      <c r="R14" s="14"/>
      <c r="S14" s="14"/>
      <c r="T14" s="14"/>
      <c r="U14" s="14"/>
      <c r="V14" s="14"/>
      <c r="W14" s="14"/>
      <c r="X14" t="s">
        <v>55</v>
      </c>
      <c r="Y14" t="s">
        <v>55</v>
      </c>
      <c r="Z14" t="s">
        <v>55</v>
      </c>
      <c r="AG14" t="s">
        <v>55</v>
      </c>
    </row>
  </sheetData>
  <mergeCells count="14">
    <mergeCell ref="A8:A12"/>
    <mergeCell ref="B8:B9"/>
    <mergeCell ref="B10:C10"/>
    <mergeCell ref="B11:B12"/>
    <mergeCell ref="A13:C13"/>
    <mergeCell ref="A14:C14"/>
    <mergeCell ref="A1:C2"/>
    <mergeCell ref="E1:N1"/>
    <mergeCell ref="O1:W1"/>
    <mergeCell ref="X1:AG1"/>
    <mergeCell ref="A3:A7"/>
    <mergeCell ref="B3:B4"/>
    <mergeCell ref="B5:C5"/>
    <mergeCell ref="B6:B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"/>
  <sheetViews>
    <sheetView workbookViewId="0">
      <selection activeCell="E19" sqref="E19"/>
    </sheetView>
  </sheetViews>
  <sheetFormatPr baseColWidth="10" defaultRowHeight="15" x14ac:dyDescent="0.25"/>
  <sheetData>
    <row r="1" spans="1:13" x14ac:dyDescent="0.25">
      <c r="A1" t="s">
        <v>66</v>
      </c>
      <c r="B1" t="s">
        <v>68</v>
      </c>
      <c r="C1" t="s">
        <v>67</v>
      </c>
      <c r="D1" t="s">
        <v>46</v>
      </c>
      <c r="E1" t="s">
        <v>69</v>
      </c>
      <c r="F1" t="s">
        <v>70</v>
      </c>
      <c r="G1" t="s">
        <v>71</v>
      </c>
      <c r="H1" t="s">
        <v>72</v>
      </c>
      <c r="I1" t="s">
        <v>73</v>
      </c>
      <c r="J1" t="s">
        <v>74</v>
      </c>
      <c r="K1" t="s">
        <v>6</v>
      </c>
      <c r="L1" t="s">
        <v>75</v>
      </c>
      <c r="M1" t="s">
        <v>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Demande de Modification</vt:lpstr>
      <vt:lpstr>Listes</vt:lpstr>
      <vt:lpstr>Matrice</vt:lpstr>
      <vt:lpstr>Suivi des modifications</vt:lpstr>
      <vt:lpstr>Feuil3</vt:lpstr>
      <vt:lpstr>'Demande de Modification'!Zone_d_impression</vt:lpstr>
    </vt:vector>
  </TitlesOfParts>
  <Company>NTN-TE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BENET</dc:creator>
  <cp:lastModifiedBy>BASTIEN BENET</cp:lastModifiedBy>
  <cp:lastPrinted>2018-02-15T16:12:44Z</cp:lastPrinted>
  <dcterms:created xsi:type="dcterms:W3CDTF">2018-02-06T16:58:13Z</dcterms:created>
  <dcterms:modified xsi:type="dcterms:W3CDTF">2018-02-15T16:29:25Z</dcterms:modified>
</cp:coreProperties>
</file>