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24795" windowHeight="12270"/>
  </bookViews>
  <sheets>
    <sheet name="Dossier General de l'étude" sheetId="1" r:id="rId1"/>
    <sheet name="Dossier par centre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3" i="1" l="1"/>
  <c r="B2" i="1"/>
  <c r="C12" i="1"/>
  <c r="C41" i="2"/>
  <c r="C27" i="2"/>
  <c r="C28" i="2"/>
  <c r="C24" i="2"/>
  <c r="C17" i="1"/>
  <c r="C39" i="2"/>
  <c r="C38" i="2"/>
  <c r="C34" i="2"/>
  <c r="C32" i="2"/>
  <c r="C26" i="2"/>
  <c r="C20" i="2"/>
  <c r="C18" i="2"/>
  <c r="C17" i="2"/>
  <c r="C6" i="2"/>
  <c r="C5" i="2"/>
  <c r="C47" i="1"/>
  <c r="C36" i="1"/>
  <c r="C35" i="1"/>
  <c r="C34" i="1"/>
  <c r="C33" i="1"/>
  <c r="C32" i="1"/>
  <c r="C31" i="1"/>
  <c r="C30" i="1"/>
  <c r="C29" i="1"/>
  <c r="C28" i="1"/>
  <c r="C16" i="1"/>
  <c r="B4" i="1"/>
</calcChain>
</file>

<file path=xl/sharedStrings.xml><?xml version="1.0" encoding="utf-8"?>
<sst xmlns="http://schemas.openxmlformats.org/spreadsheetml/2006/main" count="119" uniqueCount="55">
  <si>
    <r>
      <t>EU</t>
    </r>
    <r>
      <rPr>
        <b/>
        <vertAlign val="superscript"/>
        <sz val="13"/>
        <rFont val="Calibri"/>
        <family val="2"/>
      </rPr>
      <t>2</t>
    </r>
  </si>
  <si>
    <r>
      <t>Yes-No-N/A</t>
    </r>
    <r>
      <rPr>
        <b/>
        <vertAlign val="superscript"/>
        <sz val="11"/>
        <rFont val="Calibri"/>
        <family val="2"/>
      </rPr>
      <t>3</t>
    </r>
  </si>
  <si>
    <t>Yes</t>
  </si>
  <si>
    <t>N/A</t>
  </si>
  <si>
    <t>Managed by Data Management.</t>
  </si>
  <si>
    <t>No</t>
  </si>
  <si>
    <t xml:space="preserve">START PHASE </t>
  </si>
  <si>
    <t xml:space="preserve">ACTIVE PHASE </t>
  </si>
  <si>
    <t xml:space="preserve">CLOSURE PHASE </t>
  </si>
  <si>
    <t>Documents</t>
  </si>
  <si>
    <t>SECTION 1</t>
  </si>
  <si>
    <t>Doc 1</t>
  </si>
  <si>
    <t>Doc 2</t>
  </si>
  <si>
    <t>Doc 3</t>
  </si>
  <si>
    <t>DOC 4</t>
  </si>
  <si>
    <t>Doc 5</t>
  </si>
  <si>
    <t>Doc 6</t>
  </si>
  <si>
    <t>Doc 7</t>
  </si>
  <si>
    <t>DOC 8</t>
  </si>
  <si>
    <t>DOC 9</t>
  </si>
  <si>
    <t>Doc 10</t>
  </si>
  <si>
    <t>SECTION 2</t>
  </si>
  <si>
    <t>Doc 4</t>
  </si>
  <si>
    <t>Managed by statistics department</t>
  </si>
  <si>
    <t>SECTION 3</t>
  </si>
  <si>
    <t>DOC 1</t>
  </si>
  <si>
    <t>DOC 2</t>
  </si>
  <si>
    <t>DOC 3</t>
  </si>
  <si>
    <t>DOC 5</t>
  </si>
  <si>
    <t>DOC 6</t>
  </si>
  <si>
    <t>DOC 7</t>
  </si>
  <si>
    <t>SECTION 4</t>
  </si>
  <si>
    <t>SECTION 5</t>
  </si>
  <si>
    <t>Attached to the contract.</t>
  </si>
  <si>
    <r>
      <t>Yes-No-N/A</t>
    </r>
    <r>
      <rPr>
        <b/>
        <vertAlign val="superscript"/>
        <sz val="11"/>
        <rFont val="Times New Roman"/>
        <family val="1"/>
      </rPr>
      <t>3</t>
    </r>
  </si>
  <si>
    <t>Europe</t>
  </si>
  <si>
    <t>SOUS SECTION 1</t>
  </si>
  <si>
    <t>Soc 1</t>
  </si>
  <si>
    <t>Doc 8</t>
  </si>
  <si>
    <t>Doc 9</t>
  </si>
  <si>
    <t>Doc 11</t>
  </si>
  <si>
    <t>DOC 12</t>
  </si>
  <si>
    <t>Doc 13</t>
  </si>
  <si>
    <t>Doc 14</t>
  </si>
  <si>
    <t>SOUS SECTION 2</t>
  </si>
  <si>
    <t>Doc 15</t>
  </si>
  <si>
    <t>Doc 16</t>
  </si>
  <si>
    <t>DOC 17</t>
  </si>
  <si>
    <t>Doc 18</t>
  </si>
  <si>
    <t>DOC 18</t>
  </si>
  <si>
    <t>Doc 19</t>
  </si>
  <si>
    <t>Doc 20</t>
  </si>
  <si>
    <t>Doc 21</t>
  </si>
  <si>
    <t>DOC 22</t>
  </si>
  <si>
    <t>DOC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</si>
</sst>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name val="Times New Roman"/>
      <family val="1"/>
    </font>
    <font>
      <sz val="13"/>
      <name val="Arial"/>
      <family val="2"/>
    </font>
    <font>
      <sz val="13"/>
      <name val="Calibri"/>
      <family val="2"/>
      <scheme val="minor"/>
    </font>
    <font>
      <sz val="63"/>
      <name val="Calibri"/>
      <family val="2"/>
      <scheme val="minor"/>
    </font>
    <font>
      <b/>
      <sz val="13"/>
      <name val="Calibri"/>
      <family val="2"/>
      <scheme val="minor"/>
    </font>
    <font>
      <b/>
      <vertAlign val="superscript"/>
      <sz val="13"/>
      <name val="Calibri"/>
      <family val="2"/>
    </font>
    <font>
      <b/>
      <sz val="11"/>
      <name val="Calibri"/>
      <family val="2"/>
      <scheme val="minor"/>
    </font>
    <font>
      <b/>
      <vertAlign val="superscript"/>
      <sz val="11"/>
      <name val="Calibri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3"/>
      <name val="Times New Roman"/>
      <family val="1"/>
    </font>
    <font>
      <sz val="11"/>
      <name val="Times New Roman"/>
      <family val="1"/>
    </font>
    <font>
      <sz val="9"/>
      <name val="Times New Roman"/>
      <family val="1"/>
    </font>
    <font>
      <b/>
      <sz val="11"/>
      <name val="Times New Roman"/>
      <family val="1"/>
    </font>
    <font>
      <b/>
      <vertAlign val="superscript"/>
      <sz val="1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 applyBorder="1" applyAlignment="1">
      <alignment vertical="center"/>
    </xf>
    <xf numFmtId="9" fontId="4" fillId="0" borderId="1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9" fontId="4" fillId="0" borderId="3" xfId="0" applyNumberFormat="1" applyFon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8" fillId="0" borderId="4" xfId="0" applyNumberFormat="1" applyFont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vertical="top"/>
    </xf>
    <xf numFmtId="0" fontId="4" fillId="3" borderId="6" xfId="0" applyNumberFormat="1" applyFont="1" applyFill="1" applyBorder="1" applyAlignment="1">
      <alignment horizontal="center" vertical="top"/>
    </xf>
    <xf numFmtId="0" fontId="6" fillId="3" borderId="6" xfId="0" applyNumberFormat="1" applyFont="1" applyFill="1" applyBorder="1" applyAlignment="1">
      <alignment vertical="top"/>
    </xf>
    <xf numFmtId="0" fontId="10" fillId="0" borderId="4" xfId="0" applyNumberFormat="1" applyFont="1" applyBorder="1" applyAlignment="1">
      <alignment vertical="top" wrapText="1"/>
    </xf>
    <xf numFmtId="0" fontId="11" fillId="0" borderId="4" xfId="0" applyNumberFormat="1" applyFont="1" applyBorder="1" applyAlignment="1">
      <alignment horizontal="center" vertical="top" wrapText="1"/>
    </xf>
    <xf numFmtId="9" fontId="11" fillId="0" borderId="4" xfId="1" applyFont="1" applyBorder="1" applyAlignment="1">
      <alignment horizontal="center" vertical="top" wrapText="1"/>
    </xf>
    <xf numFmtId="0" fontId="10" fillId="2" borderId="4" xfId="0" applyNumberFormat="1" applyFont="1" applyFill="1" applyBorder="1" applyAlignment="1">
      <alignment vertical="top" wrapText="1"/>
    </xf>
    <xf numFmtId="0" fontId="10" fillId="0" borderId="5" xfId="0" applyNumberFormat="1" applyFont="1" applyBorder="1" applyAlignment="1">
      <alignment vertical="top" wrapText="1"/>
    </xf>
    <xf numFmtId="0" fontId="11" fillId="0" borderId="6" xfId="0" applyNumberFormat="1" applyFont="1" applyBorder="1" applyAlignment="1">
      <alignment horizontal="center" vertical="top" wrapText="1"/>
    </xf>
    <xf numFmtId="9" fontId="11" fillId="0" borderId="6" xfId="0" applyNumberFormat="1" applyFont="1" applyBorder="1" applyAlignment="1">
      <alignment horizontal="center" vertical="top" wrapText="1"/>
    </xf>
    <xf numFmtId="0" fontId="10" fillId="0" borderId="4" xfId="0" applyNumberFormat="1" applyFont="1" applyFill="1" applyBorder="1" applyAlignment="1">
      <alignment vertical="top" wrapText="1"/>
    </xf>
    <xf numFmtId="0" fontId="11" fillId="0" borderId="4" xfId="0" applyNumberFormat="1" applyFont="1" applyFill="1" applyBorder="1" applyAlignment="1">
      <alignment horizontal="center" vertical="top" wrapText="1"/>
    </xf>
    <xf numFmtId="0" fontId="11" fillId="0" borderId="4" xfId="0" applyFont="1" applyBorder="1" applyAlignment="1">
      <alignment horizontal="center" vertical="top" wrapText="1"/>
    </xf>
    <xf numFmtId="0" fontId="6" fillId="3" borderId="5" xfId="0" applyNumberFormat="1" applyFont="1" applyFill="1" applyBorder="1" applyAlignment="1">
      <alignment horizontal="left" vertical="top"/>
    </xf>
    <xf numFmtId="0" fontId="6" fillId="3" borderId="6" xfId="0" applyNumberFormat="1" applyFont="1" applyFill="1" applyBorder="1" applyAlignment="1">
      <alignment horizontal="left" vertical="top"/>
    </xf>
    <xf numFmtId="0" fontId="4" fillId="2" borderId="0" xfId="0" applyFont="1" applyFill="1" applyBorder="1" applyAlignment="1">
      <alignment horizontal="center" vertical="center"/>
    </xf>
    <xf numFmtId="0" fontId="11" fillId="0" borderId="2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2" fillId="3" borderId="6" xfId="0" applyNumberFormat="1" applyFont="1" applyFill="1" applyBorder="1" applyAlignment="1">
      <alignment horizontal="center" vertical="top"/>
    </xf>
    <xf numFmtId="0" fontId="13" fillId="0" borderId="4" xfId="0" applyFont="1" applyBorder="1" applyAlignment="1">
      <alignment vertical="top" wrapText="1"/>
    </xf>
    <xf numFmtId="0" fontId="14" fillId="0" borderId="4" xfId="0" applyFont="1" applyBorder="1" applyAlignment="1">
      <alignment horizontal="center" vertical="top" wrapText="1"/>
    </xf>
    <xf numFmtId="0" fontId="2" fillId="0" borderId="6" xfId="0" applyNumberFormat="1" applyFont="1" applyFill="1" applyBorder="1" applyAlignment="1">
      <alignment horizontal="center" vertical="top"/>
    </xf>
    <xf numFmtId="0" fontId="13" fillId="2" borderId="4" xfId="0" applyFont="1" applyFill="1" applyBorder="1" applyAlignment="1">
      <alignment vertical="top" wrapText="1"/>
    </xf>
    <xf numFmtId="0" fontId="12" fillId="0" borderId="4" xfId="0" applyNumberFormat="1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/>
    </xf>
    <xf numFmtId="0" fontId="15" fillId="0" borderId="4" xfId="0" applyNumberFormat="1" applyFont="1" applyBorder="1" applyAlignment="1">
      <alignment horizontal="center" vertical="center" wrapText="1"/>
    </xf>
    <xf numFmtId="9" fontId="14" fillId="0" borderId="4" xfId="1" applyFont="1" applyBorder="1" applyAlignment="1">
      <alignment horizontal="center" vertical="top" wrapText="1"/>
    </xf>
    <xf numFmtId="0" fontId="3" fillId="0" borderId="4" xfId="0" applyFont="1" applyBorder="1" applyAlignment="1">
      <alignment vertical="center" wrapText="1"/>
    </xf>
    <xf numFmtId="0" fontId="12" fillId="3" borderId="5" xfId="0" applyNumberFormat="1" applyFont="1" applyFill="1" applyBorder="1" applyAlignment="1">
      <alignment vertical="top" wrapText="1"/>
    </xf>
    <xf numFmtId="0" fontId="12" fillId="0" borderId="5" xfId="0" applyNumberFormat="1" applyFont="1" applyFill="1" applyBorder="1" applyAlignment="1">
      <alignment horizontal="left" vertical="top" wrapText="1"/>
    </xf>
    <xf numFmtId="0" fontId="0" fillId="0" borderId="0" xfId="0" applyAlignment="1">
      <alignment wrapText="1"/>
    </xf>
    <xf numFmtId="0" fontId="10" fillId="4" borderId="4" xfId="0" applyNumberFormat="1" applyFont="1" applyFill="1" applyBorder="1" applyAlignment="1">
      <alignment vertical="top" wrapText="1"/>
    </xf>
    <xf numFmtId="0" fontId="13" fillId="4" borderId="4" xfId="0" applyFont="1" applyFill="1" applyBorder="1" applyAlignment="1">
      <alignment vertical="top" wrapText="1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TMF%20checklists%20+%20out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Country"/>
      <sheetName val="Site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abSelected="1" workbookViewId="0">
      <selection activeCell="F19" sqref="F19"/>
    </sheetView>
  </sheetViews>
  <sheetFormatPr baseColWidth="10" defaultRowHeight="15" x14ac:dyDescent="0.25"/>
  <cols>
    <col min="1" max="1" width="45.42578125" bestFit="1" customWidth="1"/>
    <col min="2" max="2" width="14.5703125" bestFit="1" customWidth="1"/>
  </cols>
  <sheetData>
    <row r="1" spans="1:3" ht="16.5" x14ac:dyDescent="0.25">
      <c r="A1" s="1"/>
      <c r="B1" s="1"/>
      <c r="C1" s="1"/>
    </row>
    <row r="2" spans="1:3" ht="19.5" customHeight="1" x14ac:dyDescent="0.25">
      <c r="A2" s="25" t="s">
        <v>6</v>
      </c>
      <c r="B2" s="2">
        <f>IF(SUM(B12,B16,B28:B35,B47,'Dossier par centre'!B17:B18,'Dossier par centre'!B32)&gt;=100%,100%,SUM(B12,B16,B28:B35,B47,'Dossier par centre'!B17:B18,'Dossier par centre'!B32))</f>
        <v>0</v>
      </c>
      <c r="C2" s="3"/>
    </row>
    <row r="3" spans="1:3" ht="17.25" x14ac:dyDescent="0.25">
      <c r="A3" s="44" t="s">
        <v>7</v>
      </c>
      <c r="B3" s="2">
        <f>IF(SUM(B17,B36,'Dossier par centre'!B5:B6,'Dossier par centre'!B20,'Dossier par centre'!B34,'Dossier par centre'!B38)&gt;=100%, 100%, SUM(B17,B36,'Dossier par centre'!B5:B6,'Dossier par centre'!B20,'Dossier par centre'!B34,'Dossier par centre'!B38))</f>
        <v>0</v>
      </c>
      <c r="C3" s="4"/>
    </row>
    <row r="4" spans="1:3" ht="17.25" x14ac:dyDescent="0.25">
      <c r="A4" s="45" t="s">
        <v>8</v>
      </c>
      <c r="B4" s="5">
        <f>IF(SUM([1]Site!D40,[1]Site!D80,[1]Site!D53)&gt;=100%, 100%, SUM([1]Site!D40,[1]Site!D80,[1]Site!D53))</f>
        <v>0</v>
      </c>
      <c r="C4" s="4"/>
    </row>
    <row r="5" spans="1:3" ht="16.5" x14ac:dyDescent="0.25">
      <c r="A5" s="1"/>
      <c r="B5" s="1"/>
      <c r="C5" s="1"/>
    </row>
    <row r="6" spans="1:3" ht="18.75" customHeight="1" x14ac:dyDescent="0.25">
      <c r="A6" s="6" t="s">
        <v>9</v>
      </c>
      <c r="B6" s="7" t="s">
        <v>0</v>
      </c>
      <c r="C6" s="7"/>
    </row>
    <row r="7" spans="1:3" ht="32.25" customHeight="1" x14ac:dyDescent="0.25">
      <c r="A7" s="8"/>
      <c r="B7" s="9" t="s">
        <v>1</v>
      </c>
      <c r="C7" s="9"/>
    </row>
    <row r="8" spans="1:3" ht="17.25" x14ac:dyDescent="0.25">
      <c r="A8" s="10" t="s">
        <v>10</v>
      </c>
      <c r="B8" s="11"/>
      <c r="C8" s="11"/>
    </row>
    <row r="9" spans="1:3" x14ac:dyDescent="0.25">
      <c r="A9" s="13" t="s">
        <v>11</v>
      </c>
      <c r="B9" s="14"/>
      <c r="C9" s="15"/>
    </row>
    <row r="10" spans="1:3" x14ac:dyDescent="0.25">
      <c r="A10" s="13" t="s">
        <v>12</v>
      </c>
      <c r="B10" s="14"/>
      <c r="C10" s="15"/>
    </row>
    <row r="11" spans="1:3" x14ac:dyDescent="0.25">
      <c r="A11" s="13" t="s">
        <v>13</v>
      </c>
      <c r="B11" s="14"/>
      <c r="C11" s="15"/>
    </row>
    <row r="12" spans="1:3" x14ac:dyDescent="0.25">
      <c r="A12" s="16" t="s">
        <v>14</v>
      </c>
      <c r="B12" s="14" t="s">
        <v>2</v>
      </c>
      <c r="C12" s="15">
        <f t="shared" ref="C12:C15" si="0">IF(B12="Yes",5%,IF(B12="No",0%,IF(B12="N/A",0%,0%)))</f>
        <v>0.05</v>
      </c>
    </row>
    <row r="13" spans="1:3" x14ac:dyDescent="0.25">
      <c r="A13" s="13" t="s">
        <v>15</v>
      </c>
      <c r="B13" s="14"/>
      <c r="C13" s="15"/>
    </row>
    <row r="14" spans="1:3" x14ac:dyDescent="0.25">
      <c r="A14" s="13" t="s">
        <v>16</v>
      </c>
      <c r="B14" s="14"/>
      <c r="C14" s="15"/>
    </row>
    <row r="15" spans="1:3" x14ac:dyDescent="0.25">
      <c r="A15" s="13" t="s">
        <v>17</v>
      </c>
      <c r="B15" s="14"/>
      <c r="C15" s="15"/>
    </row>
    <row r="16" spans="1:3" x14ac:dyDescent="0.25">
      <c r="A16" s="16" t="s">
        <v>18</v>
      </c>
      <c r="B16" s="14" t="s">
        <v>2</v>
      </c>
      <c r="C16" s="15">
        <f>IF(B16="Yes",5%,IF(B16="No",0%,IF(B16="N/A",0%,0%)))</f>
        <v>0.05</v>
      </c>
    </row>
    <row r="17" spans="1:3" x14ac:dyDescent="0.25">
      <c r="A17" s="42" t="s">
        <v>19</v>
      </c>
      <c r="B17" s="14" t="s">
        <v>3</v>
      </c>
      <c r="C17" s="15">
        <f>IF(B17="Yes",5%,IF(B17="No",0%,IF(B17="N/A",0%,0%)))</f>
        <v>0</v>
      </c>
    </row>
    <row r="18" spans="1:3" x14ac:dyDescent="0.25">
      <c r="A18" s="13" t="s">
        <v>20</v>
      </c>
      <c r="B18" s="14"/>
      <c r="C18" s="15"/>
    </row>
    <row r="19" spans="1:3" x14ac:dyDescent="0.25">
      <c r="A19" s="17"/>
      <c r="B19" s="18"/>
      <c r="C19" s="19"/>
    </row>
    <row r="20" spans="1:3" ht="17.25" x14ac:dyDescent="0.25">
      <c r="A20" s="10" t="s">
        <v>21</v>
      </c>
      <c r="B20" s="11"/>
      <c r="C20" s="11"/>
    </row>
    <row r="21" spans="1:3" ht="30" customHeight="1" x14ac:dyDescent="0.25">
      <c r="A21" s="20" t="s">
        <v>11</v>
      </c>
      <c r="B21" s="26" t="s">
        <v>23</v>
      </c>
      <c r="C21" s="21"/>
    </row>
    <row r="22" spans="1:3" x14ac:dyDescent="0.25">
      <c r="A22" s="20" t="s">
        <v>12</v>
      </c>
      <c r="B22" s="27"/>
      <c r="C22" s="21"/>
    </row>
    <row r="23" spans="1:3" x14ac:dyDescent="0.25">
      <c r="A23" s="20" t="s">
        <v>13</v>
      </c>
      <c r="B23" s="27"/>
      <c r="C23" s="21"/>
    </row>
    <row r="24" spans="1:3" x14ac:dyDescent="0.25">
      <c r="A24" s="20" t="s">
        <v>22</v>
      </c>
      <c r="B24" s="27"/>
      <c r="C24" s="21"/>
    </row>
    <row r="25" spans="1:3" x14ac:dyDescent="0.25">
      <c r="A25" s="20" t="s">
        <v>15</v>
      </c>
      <c r="B25" s="27"/>
      <c r="C25" s="21"/>
    </row>
    <row r="26" spans="1:3" x14ac:dyDescent="0.25">
      <c r="A26" s="20" t="s">
        <v>16</v>
      </c>
      <c r="B26" s="28"/>
      <c r="C26" s="21"/>
    </row>
    <row r="27" spans="1:3" ht="17.25" x14ac:dyDescent="0.25">
      <c r="A27" s="10" t="s">
        <v>24</v>
      </c>
      <c r="B27" s="11"/>
      <c r="C27" s="11"/>
    </row>
    <row r="28" spans="1:3" x14ac:dyDescent="0.25">
      <c r="A28" s="16" t="s">
        <v>25</v>
      </c>
      <c r="B28" s="14" t="s">
        <v>2</v>
      </c>
      <c r="C28" s="15">
        <f>IF(B28="Yes",5%,IF(B28="No",0%,IF(B28="N/A",0%,0%)))</f>
        <v>0.05</v>
      </c>
    </row>
    <row r="29" spans="1:3" x14ac:dyDescent="0.25">
      <c r="A29" s="16" t="s">
        <v>26</v>
      </c>
      <c r="B29" s="14" t="s">
        <v>2</v>
      </c>
      <c r="C29" s="15">
        <f>IF(B29="Yes",1%,IF(B29="No",0%,IF(B29="N/A",0%,0%)))</f>
        <v>0.01</v>
      </c>
    </row>
    <row r="30" spans="1:3" x14ac:dyDescent="0.25">
      <c r="A30" s="16" t="s">
        <v>27</v>
      </c>
      <c r="B30" s="14" t="s">
        <v>2</v>
      </c>
      <c r="C30" s="15">
        <f t="shared" ref="C30:C35" si="1">IF(B30="Yes",1%,IF(B30="No",0%,IF(B30="N/A",0%,0%)))</f>
        <v>0.01</v>
      </c>
    </row>
    <row r="31" spans="1:3" x14ac:dyDescent="0.25">
      <c r="A31" s="16" t="s">
        <v>14</v>
      </c>
      <c r="B31" s="14" t="s">
        <v>2</v>
      </c>
      <c r="C31" s="15">
        <f t="shared" si="1"/>
        <v>0.01</v>
      </c>
    </row>
    <row r="32" spans="1:3" x14ac:dyDescent="0.25">
      <c r="A32" s="16" t="s">
        <v>28</v>
      </c>
      <c r="B32" s="14" t="s">
        <v>2</v>
      </c>
      <c r="C32" s="15">
        <f t="shared" si="1"/>
        <v>0.01</v>
      </c>
    </row>
    <row r="33" spans="1:3" x14ac:dyDescent="0.25">
      <c r="A33" s="16" t="s">
        <v>29</v>
      </c>
      <c r="B33" s="14" t="s">
        <v>2</v>
      </c>
      <c r="C33" s="15">
        <f t="shared" si="1"/>
        <v>0.01</v>
      </c>
    </row>
    <row r="34" spans="1:3" x14ac:dyDescent="0.25">
      <c r="A34" s="16" t="s">
        <v>30</v>
      </c>
      <c r="B34" s="14" t="s">
        <v>2</v>
      </c>
      <c r="C34" s="15">
        <f t="shared" si="1"/>
        <v>0.01</v>
      </c>
    </row>
    <row r="35" spans="1:3" x14ac:dyDescent="0.25">
      <c r="A35" s="16" t="s">
        <v>18</v>
      </c>
      <c r="B35" s="14" t="s">
        <v>2</v>
      </c>
      <c r="C35" s="15">
        <f t="shared" si="1"/>
        <v>0.01</v>
      </c>
    </row>
    <row r="36" spans="1:3" x14ac:dyDescent="0.25">
      <c r="A36" s="42" t="s">
        <v>19</v>
      </c>
      <c r="B36" s="14" t="s">
        <v>2</v>
      </c>
      <c r="C36" s="15">
        <f>IF(B36="Yes",5%,IF(B36="No",0%,IF(B36="N/A",0%,0%)))</f>
        <v>0.05</v>
      </c>
    </row>
    <row r="37" spans="1:3" ht="17.25" x14ac:dyDescent="0.25">
      <c r="A37" s="23" t="s">
        <v>31</v>
      </c>
      <c r="B37" s="24"/>
      <c r="C37" s="24"/>
    </row>
    <row r="38" spans="1:3" ht="17.25" customHeight="1" x14ac:dyDescent="0.25">
      <c r="A38" s="20" t="s">
        <v>11</v>
      </c>
      <c r="B38" s="26" t="s">
        <v>4</v>
      </c>
      <c r="C38" s="15"/>
    </row>
    <row r="39" spans="1:3" x14ac:dyDescent="0.25">
      <c r="A39" s="20" t="s">
        <v>12</v>
      </c>
      <c r="B39" s="28"/>
      <c r="C39" s="15"/>
    </row>
    <row r="40" spans="1:3" x14ac:dyDescent="0.25">
      <c r="A40" s="20" t="s">
        <v>13</v>
      </c>
      <c r="B40" s="21"/>
      <c r="C40" s="15"/>
    </row>
    <row r="41" spans="1:3" x14ac:dyDescent="0.25">
      <c r="A41" s="20" t="s">
        <v>22</v>
      </c>
      <c r="B41" s="21"/>
      <c r="C41" s="15"/>
    </row>
    <row r="42" spans="1:3" x14ac:dyDescent="0.25">
      <c r="A42" s="20" t="s">
        <v>15</v>
      </c>
      <c r="B42" s="21"/>
      <c r="C42" s="15"/>
    </row>
    <row r="43" spans="1:3" x14ac:dyDescent="0.25">
      <c r="A43" s="20" t="s">
        <v>16</v>
      </c>
      <c r="B43" s="21"/>
      <c r="C43" s="15"/>
    </row>
    <row r="44" spans="1:3" ht="17.25" x14ac:dyDescent="0.25">
      <c r="A44" s="10" t="s">
        <v>32</v>
      </c>
      <c r="B44" s="12"/>
      <c r="C44" s="12"/>
    </row>
    <row r="45" spans="1:3" x14ac:dyDescent="0.25">
      <c r="A45" s="13" t="s">
        <v>11</v>
      </c>
      <c r="B45" s="22"/>
      <c r="C45" s="15"/>
    </row>
    <row r="46" spans="1:3" x14ac:dyDescent="0.25">
      <c r="A46" s="13" t="s">
        <v>12</v>
      </c>
      <c r="B46" s="14"/>
      <c r="C46" s="15"/>
    </row>
    <row r="47" spans="1:3" x14ac:dyDescent="0.25">
      <c r="A47" s="16" t="s">
        <v>27</v>
      </c>
      <c r="B47" s="14" t="s">
        <v>5</v>
      </c>
      <c r="C47" s="15">
        <f>IF(B47="Yes",3%,IF(B47="No",0%,IF(B47="N/A",0%,0%)))</f>
        <v>0</v>
      </c>
    </row>
    <row r="48" spans="1:3" x14ac:dyDescent="0.25">
      <c r="A48" s="13" t="s">
        <v>22</v>
      </c>
      <c r="B48" s="14"/>
      <c r="C48" s="15"/>
    </row>
  </sheetData>
  <mergeCells count="4">
    <mergeCell ref="B21:B26"/>
    <mergeCell ref="A37:C37"/>
    <mergeCell ref="B38:B39"/>
    <mergeCell ref="A6:A7"/>
  </mergeCells>
  <conditionalFormatting sqref="B2:C4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{8BC4E971-028F-402F-A2E2-839373E8BCEC}</x14:id>
        </ext>
      </extLst>
    </cfRule>
  </conditionalFormatting>
  <conditionalFormatting sqref="B2:B4">
    <cfRule type="iconSet" priority="5">
      <iconSet iconSet="3Flags">
        <cfvo type="percent" val="0"/>
        <cfvo type="num" val="0.5"/>
        <cfvo type="num" val="0.9"/>
      </iconSet>
    </cfRule>
    <cfRule type="dataBar" priority="1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{E872932E-DCF2-462D-B0B2-C42BA7F15258}</x14:id>
        </ext>
      </extLst>
    </cfRule>
  </conditionalFormatting>
  <dataValidations count="2">
    <dataValidation type="list" allowBlank="1" showInputMessage="1" showErrorMessage="1" sqref="B8:C8">
      <formula1>"Yes,No,Na"</formula1>
    </dataValidation>
    <dataValidation type="list" allowBlank="1" showInputMessage="1" sqref="B38:C43 B45:C48 B9:C36">
      <formula1>"Yes,No,N/A"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BC4E971-028F-402F-A2E2-839373E8BCEC}">
            <x14:dataBar minLength="0" maxLength="100" negativeBarColorSameAsPositive="1" axisPosition="none">
              <x14:cfvo type="min"/>
              <x14:cfvo type="max"/>
            </x14:dataBar>
          </x14:cfRule>
          <xm:sqref>B2:C4</xm:sqref>
        </x14:conditionalFormatting>
        <x14:conditionalFormatting xmlns:xm="http://schemas.microsoft.com/office/excel/2006/main">
          <x14:cfRule type="dataBar" id="{E872932E-DCF2-462D-B0B2-C42BA7F15258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B2:B4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5" workbookViewId="0">
      <selection activeCell="E27" sqref="E27"/>
    </sheetView>
  </sheetViews>
  <sheetFormatPr baseColWidth="10" defaultRowHeight="15" x14ac:dyDescent="0.25"/>
  <cols>
    <col min="1" max="1" width="55.85546875" style="41" customWidth="1"/>
    <col min="2" max="2" width="15.42578125" customWidth="1"/>
  </cols>
  <sheetData>
    <row r="1" spans="1:3" ht="19.5" customHeight="1" x14ac:dyDescent="0.25">
      <c r="A1" s="34" t="s">
        <v>9</v>
      </c>
      <c r="B1" s="35" t="s">
        <v>35</v>
      </c>
      <c r="C1" s="35"/>
    </row>
    <row r="2" spans="1:3" ht="30.75" x14ac:dyDescent="0.25">
      <c r="A2" s="38"/>
      <c r="B2" s="36" t="s">
        <v>34</v>
      </c>
      <c r="C2" s="36"/>
    </row>
    <row r="3" spans="1:3" ht="16.5" x14ac:dyDescent="0.25">
      <c r="A3" s="39" t="s">
        <v>10</v>
      </c>
      <c r="B3" s="29"/>
      <c r="C3" s="29"/>
    </row>
    <row r="4" spans="1:3" x14ac:dyDescent="0.25">
      <c r="A4" s="30" t="s">
        <v>11</v>
      </c>
      <c r="B4" s="31"/>
      <c r="C4" s="31"/>
    </row>
    <row r="5" spans="1:3" x14ac:dyDescent="0.25">
      <c r="A5" s="43" t="s">
        <v>26</v>
      </c>
      <c r="B5" s="31" t="s">
        <v>2</v>
      </c>
      <c r="C5" s="37">
        <f>IF(B5="Yes", 3%,IF(B5="No", 0%, IF(B5="N/A", 0%,0%)))</f>
        <v>0.03</v>
      </c>
    </row>
    <row r="6" spans="1:3" x14ac:dyDescent="0.25">
      <c r="A6" s="43" t="s">
        <v>27</v>
      </c>
      <c r="B6" s="31" t="s">
        <v>2</v>
      </c>
      <c r="C6" s="37">
        <f>IF(B6="Yes", 3%,IF(B6="No", 0%, IF(B6="N/A", 0%,0%)))</f>
        <v>0.03</v>
      </c>
    </row>
    <row r="7" spans="1:3" ht="24" x14ac:dyDescent="0.25">
      <c r="A7" s="30" t="s">
        <v>22</v>
      </c>
      <c r="B7" s="31" t="s">
        <v>33</v>
      </c>
      <c r="C7" s="37"/>
    </row>
    <row r="8" spans="1:3" x14ac:dyDescent="0.25">
      <c r="A8" s="30" t="s">
        <v>15</v>
      </c>
      <c r="B8" s="31"/>
      <c r="C8" s="37"/>
    </row>
    <row r="9" spans="1:3" x14ac:dyDescent="0.25">
      <c r="A9" s="30" t="s">
        <v>16</v>
      </c>
      <c r="B9" s="31"/>
      <c r="C9" s="37"/>
    </row>
    <row r="10" spans="1:3" x14ac:dyDescent="0.25">
      <c r="A10" s="30" t="s">
        <v>17</v>
      </c>
      <c r="B10" s="31"/>
      <c r="C10" s="37"/>
    </row>
    <row r="11" spans="1:3" ht="16.5" x14ac:dyDescent="0.25">
      <c r="A11" s="39" t="s">
        <v>21</v>
      </c>
      <c r="B11" s="29"/>
      <c r="C11" s="37"/>
    </row>
    <row r="12" spans="1:3" x14ac:dyDescent="0.25">
      <c r="A12" s="30" t="s">
        <v>11</v>
      </c>
      <c r="B12" s="31"/>
      <c r="C12" s="37"/>
    </row>
    <row r="13" spans="1:3" ht="16.5" x14ac:dyDescent="0.25">
      <c r="A13" s="39" t="s">
        <v>24</v>
      </c>
      <c r="B13" s="29"/>
      <c r="C13" s="37"/>
    </row>
    <row r="14" spans="1:3" ht="16.5" x14ac:dyDescent="0.25">
      <c r="A14" s="40" t="s">
        <v>36</v>
      </c>
      <c r="B14" s="32"/>
      <c r="C14" s="37"/>
    </row>
    <row r="15" spans="1:3" x14ac:dyDescent="0.25">
      <c r="A15" s="30" t="s">
        <v>37</v>
      </c>
      <c r="B15" s="31"/>
      <c r="C15" s="37"/>
    </row>
    <row r="16" spans="1:3" x14ac:dyDescent="0.25">
      <c r="A16" s="30" t="s">
        <v>12</v>
      </c>
      <c r="B16" s="31"/>
      <c r="C16" s="37"/>
    </row>
    <row r="17" spans="1:3" x14ac:dyDescent="0.25">
      <c r="A17" s="33" t="s">
        <v>27</v>
      </c>
      <c r="B17" s="31" t="s">
        <v>2</v>
      </c>
      <c r="C17" s="37">
        <f>IF(B17="Yes", 15%,IF(B17="No", 0%, IF(B17="N/A", 0%,0%)))</f>
        <v>0.15</v>
      </c>
    </row>
    <row r="18" spans="1:3" x14ac:dyDescent="0.25">
      <c r="A18" s="33" t="s">
        <v>14</v>
      </c>
      <c r="B18" s="31" t="s">
        <v>2</v>
      </c>
      <c r="C18" s="37">
        <f>IF(B18="Yes",4%,IF(B18="No", 0%, IF(B18="N/A", 0%,0%)))</f>
        <v>0.04</v>
      </c>
    </row>
    <row r="19" spans="1:3" x14ac:dyDescent="0.25">
      <c r="A19" s="30" t="s">
        <v>15</v>
      </c>
      <c r="B19" s="31"/>
      <c r="C19" s="37"/>
    </row>
    <row r="20" spans="1:3" x14ac:dyDescent="0.25">
      <c r="A20" s="43" t="s">
        <v>29</v>
      </c>
      <c r="B20" s="31" t="s">
        <v>2</v>
      </c>
      <c r="C20" s="37">
        <f>IF(B20="Yes",15%,IF(B20="No", 0%, IF(B20="N/A", 0%,0%)))</f>
        <v>0.15</v>
      </c>
    </row>
    <row r="21" spans="1:3" x14ac:dyDescent="0.25">
      <c r="A21" s="30" t="s">
        <v>17</v>
      </c>
      <c r="B21" s="31"/>
      <c r="C21" s="37"/>
    </row>
    <row r="22" spans="1:3" x14ac:dyDescent="0.25">
      <c r="A22" s="30" t="s">
        <v>38</v>
      </c>
      <c r="B22" s="31"/>
      <c r="C22" s="37"/>
    </row>
    <row r="23" spans="1:3" x14ac:dyDescent="0.25">
      <c r="A23" s="30" t="s">
        <v>39</v>
      </c>
      <c r="B23" s="31"/>
      <c r="C23" s="37"/>
    </row>
    <row r="24" spans="1:3" x14ac:dyDescent="0.25">
      <c r="A24" s="30" t="s">
        <v>20</v>
      </c>
      <c r="B24" s="31" t="s">
        <v>3</v>
      </c>
      <c r="C24" s="37">
        <f t="shared" ref="C24:C28" si="0">IF(B24="Yes",40%,IF(B24="No", 0%, IF(B24="N/A", 0%,0%)))</f>
        <v>0</v>
      </c>
    </row>
    <row r="25" spans="1:3" x14ac:dyDescent="0.25">
      <c r="A25" s="30" t="s">
        <v>40</v>
      </c>
      <c r="B25" s="31"/>
      <c r="C25" s="37"/>
    </row>
    <row r="26" spans="1:3" x14ac:dyDescent="0.25">
      <c r="A26" s="46" t="s">
        <v>41</v>
      </c>
      <c r="B26" s="31" t="s">
        <v>2</v>
      </c>
      <c r="C26" s="37">
        <f>IF(B26="Yes",40%,IF(B26="No", 0%, IF(B26="N/A", 0%,0%)))</f>
        <v>0.4</v>
      </c>
    </row>
    <row r="27" spans="1:3" x14ac:dyDescent="0.25">
      <c r="A27" s="30" t="s">
        <v>42</v>
      </c>
      <c r="B27" s="31" t="s">
        <v>3</v>
      </c>
      <c r="C27" s="37">
        <f t="shared" si="0"/>
        <v>0</v>
      </c>
    </row>
    <row r="28" spans="1:3" x14ac:dyDescent="0.25">
      <c r="A28" s="30" t="s">
        <v>43</v>
      </c>
      <c r="B28" s="31" t="s">
        <v>3</v>
      </c>
      <c r="C28" s="37">
        <f t="shared" si="0"/>
        <v>0</v>
      </c>
    </row>
    <row r="29" spans="1:3" ht="16.5" x14ac:dyDescent="0.25">
      <c r="A29" s="40" t="s">
        <v>44</v>
      </c>
      <c r="B29" s="32"/>
      <c r="C29" s="37"/>
    </row>
    <row r="30" spans="1:3" x14ac:dyDescent="0.25">
      <c r="A30" s="30" t="s">
        <v>45</v>
      </c>
      <c r="B30" s="31"/>
      <c r="C30" s="37"/>
    </row>
    <row r="31" spans="1:3" x14ac:dyDescent="0.25">
      <c r="A31" s="30" t="s">
        <v>46</v>
      </c>
      <c r="B31" s="31"/>
      <c r="C31" s="37"/>
    </row>
    <row r="32" spans="1:3" x14ac:dyDescent="0.25">
      <c r="A32" s="33" t="s">
        <v>47</v>
      </c>
      <c r="B32" s="31" t="s">
        <v>2</v>
      </c>
      <c r="C32" s="37">
        <f>IF(B32="Yes", 15%,IF(B32="No", 0%, IF(B32="N/A", 0%,0%)))</f>
        <v>0.15</v>
      </c>
    </row>
    <row r="33" spans="1:3" x14ac:dyDescent="0.25">
      <c r="A33" s="30" t="s">
        <v>48</v>
      </c>
      <c r="B33" s="31"/>
      <c r="C33" s="37"/>
    </row>
    <row r="34" spans="1:3" x14ac:dyDescent="0.25">
      <c r="A34" s="43" t="s">
        <v>49</v>
      </c>
      <c r="B34" s="31" t="s">
        <v>2</v>
      </c>
      <c r="C34" s="37">
        <f>IF(B34="Yes", 15%,IF(B34="No", 0%, IF(B34="N/A", 0%,0%)))</f>
        <v>0.15</v>
      </c>
    </row>
    <row r="35" spans="1:3" x14ac:dyDescent="0.25">
      <c r="A35" s="30" t="s">
        <v>50</v>
      </c>
      <c r="B35" s="31"/>
      <c r="C35" s="37"/>
    </row>
    <row r="36" spans="1:3" x14ac:dyDescent="0.25">
      <c r="A36" s="30" t="s">
        <v>51</v>
      </c>
      <c r="B36" s="31"/>
      <c r="C36" s="37"/>
    </row>
    <row r="37" spans="1:3" x14ac:dyDescent="0.25">
      <c r="A37" s="30" t="s">
        <v>52</v>
      </c>
      <c r="B37" s="31"/>
      <c r="C37" s="37"/>
    </row>
    <row r="38" spans="1:3" x14ac:dyDescent="0.25">
      <c r="A38" s="43" t="s">
        <v>53</v>
      </c>
      <c r="B38" s="31" t="s">
        <v>2</v>
      </c>
      <c r="C38" s="37">
        <f>IF(B38="Yes", 10%,IF(B38="No", 0%, IF(B38="N/A", 0%,0%)))</f>
        <v>0.1</v>
      </c>
    </row>
    <row r="39" spans="1:3" x14ac:dyDescent="0.25">
      <c r="A39" s="46" t="s">
        <v>54</v>
      </c>
      <c r="B39" s="31" t="s">
        <v>2</v>
      </c>
      <c r="C39" s="37">
        <f>IF(B39="Yes", 40%,IF(B39="No", 0%, IF(B39="N/A", 0%,0%)))</f>
        <v>0.4</v>
      </c>
    </row>
    <row r="40" spans="1:3" ht="16.5" x14ac:dyDescent="0.25">
      <c r="A40" s="40" t="s">
        <v>31</v>
      </c>
      <c r="B40" s="32"/>
      <c r="C40" s="37"/>
    </row>
    <row r="41" spans="1:3" x14ac:dyDescent="0.25">
      <c r="A41" s="30" t="s">
        <v>11</v>
      </c>
      <c r="B41" s="31" t="s">
        <v>3</v>
      </c>
      <c r="C41" s="37">
        <f t="shared" ref="C40:C41" si="1">IF(B41="Yes", 40%,IF(B41="No", 0%, IF(B41="N/A", 0%,0%)))</f>
        <v>0</v>
      </c>
    </row>
    <row r="42" spans="1:3" x14ac:dyDescent="0.25">
      <c r="A42" s="30" t="s">
        <v>12</v>
      </c>
      <c r="B42" s="31"/>
      <c r="C42" s="37"/>
    </row>
  </sheetData>
  <mergeCells count="1">
    <mergeCell ref="A1:A2"/>
  </mergeCells>
  <dataValidations count="1">
    <dataValidation type="list" allowBlank="1" showInputMessage="1" sqref="B30:B35 B15:B28 B12 B8:B10 B41:B42 B38:B39 B4:B6 C4:C42">
      <formula1>"Yes,No,N/A"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 General de l'étude</vt:lpstr>
      <vt:lpstr>Dossier par centre</vt:lpstr>
      <vt:lpstr>Feuil3</vt:lpstr>
    </vt:vector>
  </TitlesOfParts>
  <Company>GALDERMA R&amp;D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Floriane</dc:creator>
  <cp:lastModifiedBy>FAURE Floriane</cp:lastModifiedBy>
  <dcterms:created xsi:type="dcterms:W3CDTF">2013-05-03T07:27:50Z</dcterms:created>
  <dcterms:modified xsi:type="dcterms:W3CDTF">2013-05-03T07:56:17Z</dcterms:modified>
</cp:coreProperties>
</file>