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never" codeName="ThisWorkbook" hidePivotFieldList="1" defaultThemeVersion="124226"/>
  <bookViews>
    <workbookView xWindow="120" yWindow="45" windowWidth="18795" windowHeight="11760"/>
  </bookViews>
  <sheets>
    <sheet name="Table Graph" sheetId="1" r:id="rId1"/>
  </sheets>
  <externalReferences>
    <externalReference r:id="rId2"/>
  </externalReferences>
  <definedNames>
    <definedName name="_BEN3398">'[1]Code List'!$A$185:$A$198</definedName>
    <definedName name="_MCP16">'[1]Code List'!$A$65:$A$68</definedName>
    <definedName name="_MCP17">'[1]Code List'!$A$48:$A$61</definedName>
    <definedName name="_MCP18">'[1]Code List'!$A$5:$A$19</definedName>
    <definedName name="_MCP19">'[1]Code List'!$A$43:$A$44</definedName>
    <definedName name="_MCP5">'[1]Code List'!$A$72:$A$100</definedName>
    <definedName name="_MCP7">'[1]Code List'!$A$23:$A$39</definedName>
    <definedName name="DIRECTEURS">#REF!</definedName>
    <definedName name="POSCODE">'[1]Position Codes'!$B$6:$B$36</definedName>
  </definedNames>
  <calcPr calcId="145621"/>
</workbook>
</file>

<file path=xl/calcChain.xml><?xml version="1.0" encoding="utf-8"?>
<calcChain xmlns="http://schemas.openxmlformats.org/spreadsheetml/2006/main">
  <c r="C29" i="1" l="1"/>
  <c r="C35" i="1" l="1"/>
  <c r="F39" i="1"/>
  <c r="E39" i="1"/>
  <c r="D39" i="1"/>
  <c r="C39" i="1"/>
  <c r="F37" i="1"/>
  <c r="E37" i="1"/>
  <c r="E38" i="1" s="1"/>
  <c r="D37" i="1"/>
  <c r="D38" i="1" s="1"/>
  <c r="C37" i="1"/>
  <c r="F35" i="1"/>
  <c r="E35" i="1"/>
  <c r="E36" i="1" s="1"/>
  <c r="D35" i="1"/>
  <c r="D36" i="1" s="1"/>
  <c r="F31" i="1"/>
  <c r="E31" i="1"/>
  <c r="D31" i="1"/>
  <c r="C31" i="1"/>
  <c r="C30" i="1" s="1"/>
  <c r="C28" i="1" s="1"/>
  <c r="D29" i="1"/>
  <c r="E29" i="1"/>
  <c r="F29" i="1"/>
  <c r="C33" i="1"/>
  <c r="D33" i="1"/>
  <c r="D32" i="1" s="1"/>
  <c r="E33" i="1"/>
  <c r="E32" i="1" s="1"/>
  <c r="F33" i="1"/>
  <c r="F32" i="1" s="1"/>
  <c r="C32" i="1" l="1"/>
  <c r="D30" i="1"/>
  <c r="D28" i="1" s="1"/>
  <c r="D40" i="1"/>
  <c r="E40" i="1"/>
  <c r="C34" i="1"/>
  <c r="C38" i="1"/>
  <c r="C40" i="1" s="1"/>
  <c r="F38" i="1"/>
  <c r="F40" i="1" s="1"/>
  <c r="F36" i="1"/>
  <c r="D34" i="1"/>
  <c r="E34" i="1"/>
  <c r="F34" i="1"/>
  <c r="C36" i="1"/>
  <c r="E30" i="1"/>
  <c r="E28" i="1" s="1"/>
  <c r="F30" i="1"/>
  <c r="F28" i="1" s="1"/>
</calcChain>
</file>

<file path=xl/sharedStrings.xml><?xml version="1.0" encoding="utf-8"?>
<sst xmlns="http://schemas.openxmlformats.org/spreadsheetml/2006/main" count="28" uniqueCount="27">
  <si>
    <t>Médiane
+ 20%</t>
  </si>
  <si>
    <t>Médiane
+ 10%</t>
  </si>
  <si>
    <t>Médiane
- 10%</t>
  </si>
  <si>
    <t>Médiane
- 20%</t>
  </si>
  <si>
    <t>Grade</t>
  </si>
  <si>
    <t>Hotel 1</t>
  </si>
  <si>
    <t>Hotel 2</t>
  </si>
  <si>
    <t>Hotel 3</t>
  </si>
  <si>
    <t>Hotel 5</t>
  </si>
  <si>
    <t>Hotel 6</t>
  </si>
  <si>
    <t>Hotel 7</t>
  </si>
  <si>
    <t>Hotel 11</t>
  </si>
  <si>
    <t>Hotel 12</t>
  </si>
  <si>
    <t>Hotel 13</t>
  </si>
  <si>
    <t>Hotel Name</t>
  </si>
  <si>
    <t>Currency</t>
  </si>
  <si>
    <t>Graph Title</t>
  </si>
  <si>
    <t>Hotel 14</t>
  </si>
  <si>
    <t>Graph level</t>
  </si>
  <si>
    <t>GMs TC</t>
  </si>
  <si>
    <t>Country Salary Structure Total Cash</t>
  </si>
  <si>
    <t>Target Total Cash - Country XXX GMs vs Salary structure 2012</t>
  </si>
  <si>
    <t>K EUR</t>
  </si>
  <si>
    <t>Hotel 4</t>
  </si>
  <si>
    <t>Hotel 8</t>
  </si>
  <si>
    <t>Hotel 9</t>
  </si>
  <si>
    <t>Hotel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</si>
</sst>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"/>
    <numFmt numFmtId="165" formatCode="_-* #,##0\ _F_-;\-* #,##0\ _F_-;_-* &quot;-&quot;??\ _F_-;_-@_-"/>
    <numFmt numFmtId="166" formatCode="#,##0.0"/>
    <numFmt numFmtId="167" formatCode="_-* #,##0.0\ _€_-;\-* #,##0.0\ _€_-;_-* &quot;-&quot;??\ _€_-;_-@_-"/>
  </numFmts>
  <fonts count="18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10"/>
      <name val="Tahoma"/>
      <family val="2"/>
    </font>
    <font>
      <b/>
      <sz val="10"/>
      <color indexed="10"/>
      <name val="Tahoma"/>
      <family val="2"/>
    </font>
    <font>
      <b/>
      <sz val="10"/>
      <name val="Tahoma"/>
      <family val="2"/>
    </font>
    <font>
      <sz val="10"/>
      <name val="Arial"/>
      <family val="2"/>
    </font>
    <font>
      <sz val="6"/>
      <color indexed="8"/>
      <name val="Calibri"/>
      <family val="2"/>
    </font>
    <font>
      <sz val="10"/>
      <color indexed="8"/>
      <name val="Calibri"/>
      <family val="2"/>
    </font>
    <font>
      <b/>
      <sz val="11"/>
      <color theme="0"/>
      <name val="Tahoma"/>
      <family val="2"/>
    </font>
    <font>
      <b/>
      <sz val="11"/>
      <color theme="0"/>
      <name val="Arial"/>
      <family val="2"/>
    </font>
    <font>
      <b/>
      <sz val="10"/>
      <name val="Calibri"/>
      <family val="2"/>
    </font>
    <font>
      <b/>
      <sz val="10"/>
      <color theme="0"/>
      <name val="Tahoma"/>
      <family val="2"/>
    </font>
    <font>
      <sz val="9"/>
      <name val="Tahoma"/>
      <family val="2"/>
    </font>
    <font>
      <sz val="9"/>
      <name val="Arial"/>
      <family val="2"/>
    </font>
    <font>
      <i/>
      <sz val="9"/>
      <name val="Tahoma"/>
      <family val="2"/>
    </font>
    <font>
      <i/>
      <sz val="9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 style="hair">
        <color indexed="18"/>
      </top>
      <bottom style="hair">
        <color indexed="18"/>
      </bottom>
      <diagonal/>
    </border>
    <border>
      <left/>
      <right/>
      <top style="thin">
        <color indexed="18"/>
      </top>
      <bottom style="medium">
        <color indexed="18"/>
      </bottom>
      <diagonal/>
    </border>
    <border>
      <left/>
      <right style="medium">
        <color indexed="62"/>
      </right>
      <top style="thin">
        <color indexed="18"/>
      </top>
      <bottom style="medium">
        <color indexed="18"/>
      </bottom>
      <diagonal/>
    </border>
    <border>
      <left/>
      <right/>
      <top style="medium">
        <color indexed="62"/>
      </top>
      <bottom style="medium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left"/>
    </xf>
    <xf numFmtId="165" fontId="3" fillId="0" borderId="0" xfId="2" applyNumberFormat="1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64" fontId="0" fillId="0" borderId="0" xfId="0" applyNumberFormat="1"/>
    <xf numFmtId="0" fontId="7" fillId="0" borderId="0" xfId="0" applyFont="1" applyAlignment="1">
      <alignment horizontal="left" vertical="top" wrapText="1"/>
    </xf>
    <xf numFmtId="0" fontId="8" fillId="0" borderId="0" xfId="0" applyFont="1" applyFill="1" applyAlignment="1">
      <alignment horizontal="left" vertical="top" wrapText="1"/>
    </xf>
    <xf numFmtId="0" fontId="7" fillId="0" borderId="0" xfId="0" applyFont="1" applyFill="1" applyAlignment="1">
      <alignment horizontal="left" vertical="top" wrapText="1"/>
    </xf>
    <xf numFmtId="167" fontId="0" fillId="0" borderId="0" xfId="0" applyNumberFormat="1"/>
    <xf numFmtId="167" fontId="5" fillId="0" borderId="0" xfId="2" applyNumberFormat="1" applyFont="1" applyFill="1" applyBorder="1" applyAlignment="1">
      <alignment horizontal="center" vertical="center" wrapText="1"/>
    </xf>
    <xf numFmtId="167" fontId="0" fillId="0" borderId="0" xfId="2" applyNumberFormat="1" applyFont="1" applyAlignment="1">
      <alignment horizontal="left"/>
    </xf>
    <xf numFmtId="0" fontId="7" fillId="0" borderId="0" xfId="0" applyFont="1" applyFill="1" applyAlignment="1">
      <alignment vertical="top" wrapText="1"/>
    </xf>
    <xf numFmtId="0" fontId="7" fillId="0" borderId="0" xfId="0" applyFont="1" applyAlignment="1">
      <alignment vertical="top" wrapText="1"/>
    </xf>
    <xf numFmtId="0" fontId="0" fillId="0" borderId="0" xfId="0" applyAlignment="1"/>
    <xf numFmtId="167" fontId="10" fillId="2" borderId="5" xfId="2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1" fillId="0" borderId="5" xfId="0" applyNumberFormat="1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left" vertical="center" wrapText="1"/>
    </xf>
    <xf numFmtId="0" fontId="10" fillId="2" borderId="5" xfId="0" applyFont="1" applyFill="1" applyBorder="1" applyAlignment="1">
      <alignment horizontal="center" vertical="center" wrapText="1"/>
    </xf>
    <xf numFmtId="3" fontId="12" fillId="2" borderId="2" xfId="0" applyNumberFormat="1" applyFont="1" applyFill="1" applyBorder="1" applyAlignment="1">
      <alignment horizontal="center" vertical="center" wrapText="1"/>
    </xf>
    <xf numFmtId="3" fontId="12" fillId="2" borderId="3" xfId="0" applyNumberFormat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165" fontId="13" fillId="0" borderId="0" xfId="2" applyNumberFormat="1" applyFont="1" applyFill="1" applyBorder="1" applyAlignment="1">
      <alignment vertical="center" wrapText="1"/>
    </xf>
    <xf numFmtId="0" fontId="14" fillId="0" borderId="0" xfId="0" applyFont="1" applyAlignment="1">
      <alignment horizontal="center"/>
    </xf>
    <xf numFmtId="166" fontId="13" fillId="0" borderId="1" xfId="0" applyNumberFormat="1" applyFont="1" applyFill="1" applyBorder="1" applyAlignment="1">
      <alignment horizontal="center" vertical="center" wrapText="1"/>
    </xf>
    <xf numFmtId="3" fontId="13" fillId="0" borderId="1" xfId="0" applyNumberFormat="1" applyFont="1" applyFill="1" applyBorder="1" applyAlignment="1">
      <alignment horizontal="center" vertical="center" wrapText="1"/>
    </xf>
    <xf numFmtId="0" fontId="15" fillId="3" borderId="0" xfId="0" applyFont="1" applyFill="1" applyBorder="1" applyAlignment="1">
      <alignment horizontal="center" vertical="center" wrapText="1"/>
    </xf>
    <xf numFmtId="165" fontId="15" fillId="3" borderId="0" xfId="2" applyNumberFormat="1" applyFont="1" applyFill="1" applyBorder="1" applyAlignment="1">
      <alignment vertical="center" wrapText="1"/>
    </xf>
    <xf numFmtId="0" fontId="16" fillId="3" borderId="0" xfId="0" applyFont="1" applyFill="1" applyAlignment="1">
      <alignment horizontal="center"/>
    </xf>
    <xf numFmtId="166" fontId="15" fillId="3" borderId="1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164" fontId="0" fillId="0" borderId="5" xfId="0" applyNumberFormat="1" applyFill="1" applyBorder="1" applyAlignment="1">
      <alignment horizontal="center"/>
    </xf>
    <xf numFmtId="167" fontId="6" fillId="0" borderId="5" xfId="2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6" fillId="0" borderId="5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</cellXfs>
  <cellStyles count="3">
    <cellStyle name="Euro" xfId="1"/>
    <cellStyle name="Milliers" xfId="2" builtinId="3"/>
    <cellStyle name="Normal" xfId="0" builtinId="0"/>
  </cellStyles>
  <dxfs count="5"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2" defaultPivotStyle="PivotStyleLight16"/>
  <colors>
    <mruColors>
      <color rgb="FFCDDEF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'Table Graph'!$I$2</c:f>
          <c:strCache>
            <c:ptCount val="1"/>
            <c:pt idx="0">
              <c:v>Target Total Cash - Country XXX GMs vs Salary structure 2012</c:v>
            </c:pt>
          </c:strCache>
        </c:strRef>
      </c:tx>
      <c:layout>
        <c:manualLayout>
          <c:xMode val="edge"/>
          <c:yMode val="edge"/>
          <c:x val="0.282875258539103"/>
          <c:y val="1.4224775031785325E-2"/>
        </c:manualLayout>
      </c:layout>
      <c:overlay val="0"/>
      <c:spPr>
        <a:solidFill>
          <a:srgbClr val="C0C0C0"/>
        </a:solidFill>
        <a:ln w="25400">
          <a:noFill/>
        </a:ln>
      </c:spPr>
      <c:txPr>
        <a:bodyPr/>
        <a:lstStyle/>
        <a:p>
          <a:pPr>
            <a:defRPr sz="11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9868995633187769E-2"/>
          <c:y val="5.4054091598292192E-2"/>
          <c:w val="0.790205266379297"/>
          <c:h val="0.87391982256764633"/>
        </c:manualLayout>
      </c:layout>
      <c:scatterChart>
        <c:scatterStyle val="lineMarker"/>
        <c:varyColors val="0"/>
        <c:ser>
          <c:idx val="0"/>
          <c:order val="0"/>
          <c:tx>
            <c:strRef>
              <c:f>'Table Graph'!$C$2</c:f>
              <c:strCache>
                <c:ptCount val="1"/>
                <c:pt idx="0">
                  <c:v>Hotel Name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n-US"/>
                      <a:t>Hotel 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en-US"/>
                      <a:t>Hotel 2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en-US"/>
                      <a:t>Hotel 3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/>
              <c:tx>
                <c:rich>
                  <a:bodyPr/>
                  <a:lstStyle/>
                  <a:p>
                    <a:r>
                      <a:rPr lang="en-US"/>
                      <a:t>Hotel 4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/>
              <c:tx>
                <c:rich>
                  <a:bodyPr/>
                  <a:lstStyle/>
                  <a:p>
                    <a:r>
                      <a:rPr lang="en-US"/>
                      <a:t>Hotel 5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/>
              <c:tx>
                <c:rich>
                  <a:bodyPr/>
                  <a:lstStyle/>
                  <a:p>
                    <a:r>
                      <a:rPr lang="en-US"/>
                      <a:t>Hotel 6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/>
              <c:tx>
                <c:rich>
                  <a:bodyPr/>
                  <a:lstStyle/>
                  <a:p>
                    <a:r>
                      <a:rPr lang="en-US"/>
                      <a:t>Hotel 7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/>
              <c:tx>
                <c:rich>
                  <a:bodyPr/>
                  <a:lstStyle/>
                  <a:p>
                    <a:r>
                      <a:rPr lang="en-US"/>
                      <a:t>Hotel 8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/>
              <c:tx>
                <c:rich>
                  <a:bodyPr/>
                  <a:lstStyle/>
                  <a:p>
                    <a:r>
                      <a:rPr lang="en-US"/>
                      <a:t>Hotel 9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/>
              <c:tx>
                <c:rich>
                  <a:bodyPr/>
                  <a:lstStyle/>
                  <a:p>
                    <a:r>
                      <a:rPr lang="en-US"/>
                      <a:t>Hotel 10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/>
              <c:tx>
                <c:rich>
                  <a:bodyPr/>
                  <a:lstStyle/>
                  <a:p>
                    <a:r>
                      <a:rPr lang="en-US"/>
                      <a:t>Hotel 11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/>
              <c:tx>
                <c:rich>
                  <a:bodyPr/>
                  <a:lstStyle/>
                  <a:p>
                    <a:r>
                      <a:rPr lang="en-US"/>
                      <a:t>Hotel 12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layout/>
              <c:tx>
                <c:rich>
                  <a:bodyPr/>
                  <a:lstStyle/>
                  <a:p>
                    <a:r>
                      <a:rPr lang="en-US"/>
                      <a:t>Hotel 13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layout/>
              <c:tx>
                <c:rich>
                  <a:bodyPr/>
                  <a:lstStyle/>
                  <a:p>
                    <a:r>
                      <a:rPr lang="en-US"/>
                      <a:t>Hotel 14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1"/>
            <c:showSerName val="0"/>
            <c:showPercent val="0"/>
            <c:showBubbleSize val="0"/>
            <c:showLeaderLines val="0"/>
          </c:dLbls>
          <c:xVal>
            <c:numRef>
              <c:f>'Table Graph'!$D$3:$D$16</c:f>
              <c:numCache>
                <c:formatCode>General</c:formatCode>
                <c:ptCount val="14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19</c:v>
                </c:pt>
                <c:pt idx="5">
                  <c:v>19</c:v>
                </c:pt>
                <c:pt idx="6">
                  <c:v>19</c:v>
                </c:pt>
                <c:pt idx="7">
                  <c:v>19</c:v>
                </c:pt>
                <c:pt idx="8">
                  <c:v>19</c:v>
                </c:pt>
                <c:pt idx="9">
                  <c:v>17.96</c:v>
                </c:pt>
                <c:pt idx="10">
                  <c:v>17.98</c:v>
                </c:pt>
                <c:pt idx="11">
                  <c:v>18</c:v>
                </c:pt>
                <c:pt idx="12">
                  <c:v>18.02</c:v>
                </c:pt>
                <c:pt idx="13">
                  <c:v>18.07</c:v>
                </c:pt>
              </c:numCache>
            </c:numRef>
          </c:xVal>
          <c:yVal>
            <c:numRef>
              <c:f>'Table Graph'!$E$3:$E$16</c:f>
              <c:numCache>
                <c:formatCode>_-* #,##0.0\ _€_-;\-* #,##0.0\ _€_-;_-* "-"??\ _€_-;_-@_-</c:formatCode>
                <c:ptCount val="14"/>
                <c:pt idx="0">
                  <c:v>175</c:v>
                </c:pt>
                <c:pt idx="1">
                  <c:v>160</c:v>
                </c:pt>
                <c:pt idx="2">
                  <c:v>155</c:v>
                </c:pt>
                <c:pt idx="3">
                  <c:v>153</c:v>
                </c:pt>
                <c:pt idx="4">
                  <c:v>152</c:v>
                </c:pt>
                <c:pt idx="5">
                  <c:v>150</c:v>
                </c:pt>
                <c:pt idx="6">
                  <c:v>140</c:v>
                </c:pt>
                <c:pt idx="7">
                  <c:v>135</c:v>
                </c:pt>
                <c:pt idx="8">
                  <c:v>130</c:v>
                </c:pt>
                <c:pt idx="9">
                  <c:v>120</c:v>
                </c:pt>
                <c:pt idx="10">
                  <c:v>108</c:v>
                </c:pt>
                <c:pt idx="11">
                  <c:v>105</c:v>
                </c:pt>
                <c:pt idx="12">
                  <c:v>100</c:v>
                </c:pt>
                <c:pt idx="13">
                  <c:v>95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'Table Graph'!$C$27</c:f>
              <c:strCache>
                <c:ptCount val="1"/>
                <c:pt idx="0">
                  <c:v>Médiane
+ 20%</c:v>
                </c:pt>
              </c:strCache>
            </c:strRef>
          </c:tx>
          <c:spPr>
            <a:ln w="12700">
              <a:solidFill>
                <a:srgbClr val="993366"/>
              </a:solidFill>
              <a:prstDash val="lgDash"/>
            </a:ln>
          </c:spPr>
          <c:marker>
            <c:symbol val="none"/>
          </c:marker>
          <c:dLbls>
            <c:delete val="1"/>
          </c:dLbls>
          <c:xVal>
            <c:numRef>
              <c:f>'Table Graph'!$B$28:$B$41</c:f>
              <c:numCache>
                <c:formatCode>General</c:formatCode>
                <c:ptCount val="14"/>
                <c:pt idx="0">
                  <c:v>20.5</c:v>
                </c:pt>
                <c:pt idx="1">
                  <c:v>20</c:v>
                </c:pt>
                <c:pt idx="2">
                  <c:v>19.5</c:v>
                </c:pt>
                <c:pt idx="3" formatCode="#,##0.0">
                  <c:v>19</c:v>
                </c:pt>
                <c:pt idx="4" formatCode="#,##0.0">
                  <c:v>18.5</c:v>
                </c:pt>
                <c:pt idx="5" formatCode="#,##0.0">
                  <c:v>18</c:v>
                </c:pt>
                <c:pt idx="6" formatCode="#,##0.0">
                  <c:v>17.5</c:v>
                </c:pt>
                <c:pt idx="7" formatCode="#,##0">
                  <c:v>17</c:v>
                </c:pt>
                <c:pt idx="8" formatCode="#,##0.0">
                  <c:v>16.5</c:v>
                </c:pt>
                <c:pt idx="9" formatCode="#,##0">
                  <c:v>16</c:v>
                </c:pt>
                <c:pt idx="10" formatCode="#,##0.0">
                  <c:v>15.5</c:v>
                </c:pt>
                <c:pt idx="11" formatCode="#,##0">
                  <c:v>15</c:v>
                </c:pt>
                <c:pt idx="12" formatCode="#,##0.0">
                  <c:v>14.5</c:v>
                </c:pt>
              </c:numCache>
            </c:numRef>
          </c:xVal>
          <c:yVal>
            <c:numRef>
              <c:f>'Table Graph'!$C$28:$C$41</c:f>
              <c:numCache>
                <c:formatCode>_-* #,##0\ _F_-;\-* #,##0\ _F_-;_-* "-"??\ _F_-;_-@_-</c:formatCode>
                <c:ptCount val="14"/>
                <c:pt idx="0">
                  <c:v>209.37180000000001</c:v>
                </c:pt>
                <c:pt idx="1">
                  <c:v>192</c:v>
                </c:pt>
                <c:pt idx="2">
                  <c:v>174.62819999999999</c:v>
                </c:pt>
                <c:pt idx="3">
                  <c:v>157.25639999999999</c:v>
                </c:pt>
                <c:pt idx="4">
                  <c:v>144.6789</c:v>
                </c:pt>
                <c:pt idx="5">
                  <c:v>132.10139999999998</c:v>
                </c:pt>
                <c:pt idx="6">
                  <c:v>124.85069999999999</c:v>
                </c:pt>
                <c:pt idx="7">
                  <c:v>117.6</c:v>
                </c:pt>
                <c:pt idx="8">
                  <c:v>103.8</c:v>
                </c:pt>
                <c:pt idx="9">
                  <c:v>90</c:v>
                </c:pt>
                <c:pt idx="10">
                  <c:v>84</c:v>
                </c:pt>
                <c:pt idx="11">
                  <c:v>78</c:v>
                </c:pt>
                <c:pt idx="12">
                  <c:v>72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'Table Graph'!$D$27</c:f>
              <c:strCache>
                <c:ptCount val="1"/>
                <c:pt idx="0">
                  <c:v>Médiane
+ 10%</c:v>
                </c:pt>
              </c:strCache>
            </c:strRef>
          </c:tx>
          <c:spPr>
            <a:ln w="3175">
              <a:solidFill>
                <a:srgbClr val="666699"/>
              </a:solidFill>
              <a:prstDash val="sysDash"/>
            </a:ln>
          </c:spPr>
          <c:marker>
            <c:symbol val="none"/>
          </c:marker>
          <c:dLbls>
            <c:delete val="1"/>
          </c:dLbls>
          <c:xVal>
            <c:numRef>
              <c:f>'Table Graph'!$B$28:$B$41</c:f>
              <c:numCache>
                <c:formatCode>General</c:formatCode>
                <c:ptCount val="14"/>
                <c:pt idx="0">
                  <c:v>20.5</c:v>
                </c:pt>
                <c:pt idx="1">
                  <c:v>20</c:v>
                </c:pt>
                <c:pt idx="2">
                  <c:v>19.5</c:v>
                </c:pt>
                <c:pt idx="3" formatCode="#,##0.0">
                  <c:v>19</c:v>
                </c:pt>
                <c:pt idx="4" formatCode="#,##0.0">
                  <c:v>18.5</c:v>
                </c:pt>
                <c:pt idx="5" formatCode="#,##0.0">
                  <c:v>18</c:v>
                </c:pt>
                <c:pt idx="6" formatCode="#,##0.0">
                  <c:v>17.5</c:v>
                </c:pt>
                <c:pt idx="7" formatCode="#,##0">
                  <c:v>17</c:v>
                </c:pt>
                <c:pt idx="8" formatCode="#,##0.0">
                  <c:v>16.5</c:v>
                </c:pt>
                <c:pt idx="9" formatCode="#,##0">
                  <c:v>16</c:v>
                </c:pt>
                <c:pt idx="10" formatCode="#,##0.0">
                  <c:v>15.5</c:v>
                </c:pt>
                <c:pt idx="11" formatCode="#,##0">
                  <c:v>15</c:v>
                </c:pt>
                <c:pt idx="12" formatCode="#,##0.0">
                  <c:v>14.5</c:v>
                </c:pt>
              </c:numCache>
            </c:numRef>
          </c:xVal>
          <c:yVal>
            <c:numRef>
              <c:f>'Table Graph'!$D$28:$D$41</c:f>
              <c:numCache>
                <c:formatCode>_-* #,##0\ _F_-;\-* #,##0\ _F_-;_-* "-"??\ _F_-;_-@_-</c:formatCode>
                <c:ptCount val="14"/>
                <c:pt idx="0">
                  <c:v>191.92415</c:v>
                </c:pt>
                <c:pt idx="1">
                  <c:v>176</c:v>
                </c:pt>
                <c:pt idx="2">
                  <c:v>160.07585</c:v>
                </c:pt>
                <c:pt idx="3">
                  <c:v>144.15170000000001</c:v>
                </c:pt>
                <c:pt idx="4">
                  <c:v>132.62232499999999</c:v>
                </c:pt>
                <c:pt idx="5">
                  <c:v>121.09295</c:v>
                </c:pt>
                <c:pt idx="6">
                  <c:v>114.44647500000001</c:v>
                </c:pt>
                <c:pt idx="7">
                  <c:v>107.80000000000001</c:v>
                </c:pt>
                <c:pt idx="8">
                  <c:v>95.15</c:v>
                </c:pt>
                <c:pt idx="9">
                  <c:v>82.5</c:v>
                </c:pt>
                <c:pt idx="10">
                  <c:v>77</c:v>
                </c:pt>
                <c:pt idx="11">
                  <c:v>71.5</c:v>
                </c:pt>
                <c:pt idx="12">
                  <c:v>66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'Table Graph'!$E$27</c:f>
              <c:strCache>
                <c:ptCount val="1"/>
                <c:pt idx="0">
                  <c:v>Médiane
- 10%</c:v>
                </c:pt>
              </c:strCache>
            </c:strRef>
          </c:tx>
          <c:spPr>
            <a:ln w="12700">
              <a:solidFill>
                <a:srgbClr val="666699"/>
              </a:solidFill>
              <a:prstDash val="sysDash"/>
            </a:ln>
          </c:spPr>
          <c:marker>
            <c:symbol val="none"/>
          </c:marker>
          <c:dLbls>
            <c:delete val="1"/>
          </c:dLbls>
          <c:xVal>
            <c:numRef>
              <c:f>'Table Graph'!$B$28:$B$41</c:f>
              <c:numCache>
                <c:formatCode>General</c:formatCode>
                <c:ptCount val="14"/>
                <c:pt idx="0">
                  <c:v>20.5</c:v>
                </c:pt>
                <c:pt idx="1">
                  <c:v>20</c:v>
                </c:pt>
                <c:pt idx="2">
                  <c:v>19.5</c:v>
                </c:pt>
                <c:pt idx="3" formatCode="#,##0.0">
                  <c:v>19</c:v>
                </c:pt>
                <c:pt idx="4" formatCode="#,##0.0">
                  <c:v>18.5</c:v>
                </c:pt>
                <c:pt idx="5" formatCode="#,##0.0">
                  <c:v>18</c:v>
                </c:pt>
                <c:pt idx="6" formatCode="#,##0.0">
                  <c:v>17.5</c:v>
                </c:pt>
                <c:pt idx="7" formatCode="#,##0">
                  <c:v>17</c:v>
                </c:pt>
                <c:pt idx="8" formatCode="#,##0.0">
                  <c:v>16.5</c:v>
                </c:pt>
                <c:pt idx="9" formatCode="#,##0">
                  <c:v>16</c:v>
                </c:pt>
                <c:pt idx="10" formatCode="#,##0.0">
                  <c:v>15.5</c:v>
                </c:pt>
                <c:pt idx="11" formatCode="#,##0">
                  <c:v>15</c:v>
                </c:pt>
                <c:pt idx="12" formatCode="#,##0.0">
                  <c:v>14.5</c:v>
                </c:pt>
              </c:numCache>
            </c:numRef>
          </c:xVal>
          <c:yVal>
            <c:numRef>
              <c:f>'Table Graph'!$E$28:$E$41</c:f>
              <c:numCache>
                <c:formatCode>_-* #,##0\ _F_-;\-* #,##0\ _F_-;_-* "-"??\ _F_-;_-@_-</c:formatCode>
                <c:ptCount val="14"/>
                <c:pt idx="0">
                  <c:v>157.02885000000001</c:v>
                </c:pt>
                <c:pt idx="1">
                  <c:v>144</c:v>
                </c:pt>
                <c:pt idx="2">
                  <c:v>130.97114999999999</c:v>
                </c:pt>
                <c:pt idx="3">
                  <c:v>117.9423</c:v>
                </c:pt>
                <c:pt idx="4">
                  <c:v>108.509175</c:v>
                </c:pt>
                <c:pt idx="5">
                  <c:v>99.076049999999995</c:v>
                </c:pt>
                <c:pt idx="6">
                  <c:v>93.638024999999999</c:v>
                </c:pt>
                <c:pt idx="7">
                  <c:v>88.2</c:v>
                </c:pt>
                <c:pt idx="8">
                  <c:v>77.849999999999994</c:v>
                </c:pt>
                <c:pt idx="9">
                  <c:v>67.5</c:v>
                </c:pt>
                <c:pt idx="10">
                  <c:v>63</c:v>
                </c:pt>
                <c:pt idx="11">
                  <c:v>58.5</c:v>
                </c:pt>
                <c:pt idx="12">
                  <c:v>54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'Table Graph'!$F$27</c:f>
              <c:strCache>
                <c:ptCount val="1"/>
                <c:pt idx="0">
                  <c:v>Médiane
- 20%</c:v>
                </c:pt>
              </c:strCache>
            </c:strRef>
          </c:tx>
          <c:spPr>
            <a:ln w="3175">
              <a:solidFill>
                <a:srgbClr val="993366"/>
              </a:solidFill>
              <a:prstDash val="lgDash"/>
            </a:ln>
          </c:spPr>
          <c:marker>
            <c:symbol val="none"/>
          </c:marker>
          <c:dLbls>
            <c:delete val="1"/>
          </c:dLbls>
          <c:xVal>
            <c:numRef>
              <c:f>'Table Graph'!$B$28:$B$41</c:f>
              <c:numCache>
                <c:formatCode>General</c:formatCode>
                <c:ptCount val="14"/>
                <c:pt idx="0">
                  <c:v>20.5</c:v>
                </c:pt>
                <c:pt idx="1">
                  <c:v>20</c:v>
                </c:pt>
                <c:pt idx="2">
                  <c:v>19.5</c:v>
                </c:pt>
                <c:pt idx="3" formatCode="#,##0.0">
                  <c:v>19</c:v>
                </c:pt>
                <c:pt idx="4" formatCode="#,##0.0">
                  <c:v>18.5</c:v>
                </c:pt>
                <c:pt idx="5" formatCode="#,##0.0">
                  <c:v>18</c:v>
                </c:pt>
                <c:pt idx="6" formatCode="#,##0.0">
                  <c:v>17.5</c:v>
                </c:pt>
                <c:pt idx="7" formatCode="#,##0">
                  <c:v>17</c:v>
                </c:pt>
                <c:pt idx="8" formatCode="#,##0.0">
                  <c:v>16.5</c:v>
                </c:pt>
                <c:pt idx="9" formatCode="#,##0">
                  <c:v>16</c:v>
                </c:pt>
                <c:pt idx="10" formatCode="#,##0.0">
                  <c:v>15.5</c:v>
                </c:pt>
                <c:pt idx="11" formatCode="#,##0">
                  <c:v>15</c:v>
                </c:pt>
                <c:pt idx="12" formatCode="#,##0.0">
                  <c:v>14.5</c:v>
                </c:pt>
              </c:numCache>
            </c:numRef>
          </c:xVal>
          <c:yVal>
            <c:numRef>
              <c:f>'Table Graph'!$F$28:$F$41</c:f>
              <c:numCache>
                <c:formatCode>_-* #,##0\ _F_-;\-* #,##0\ _F_-;_-* "-"??\ _F_-;_-@_-</c:formatCode>
                <c:ptCount val="14"/>
                <c:pt idx="0">
                  <c:v>139.5812</c:v>
                </c:pt>
                <c:pt idx="1">
                  <c:v>128</c:v>
                </c:pt>
                <c:pt idx="2">
                  <c:v>116.4188</c:v>
                </c:pt>
                <c:pt idx="3">
                  <c:v>104.83760000000001</c:v>
                </c:pt>
                <c:pt idx="4">
                  <c:v>96.452600000000004</c:v>
                </c:pt>
                <c:pt idx="5">
                  <c:v>88.067599999999999</c:v>
                </c:pt>
                <c:pt idx="6">
                  <c:v>83.233800000000002</c:v>
                </c:pt>
                <c:pt idx="7">
                  <c:v>78.400000000000006</c:v>
                </c:pt>
                <c:pt idx="8">
                  <c:v>69.2</c:v>
                </c:pt>
                <c:pt idx="9">
                  <c:v>60</c:v>
                </c:pt>
                <c:pt idx="10">
                  <c:v>56</c:v>
                </c:pt>
                <c:pt idx="11">
                  <c:v>52</c:v>
                </c:pt>
                <c:pt idx="12">
                  <c:v>48</c:v>
                </c:pt>
              </c:numCache>
            </c:numRef>
          </c:yVal>
          <c:smooth val="0"/>
        </c:ser>
        <c:dLbls>
          <c:showLegendKey val="0"/>
          <c:showVal val="1"/>
          <c:showCatName val="1"/>
          <c:showSerName val="0"/>
          <c:showPercent val="0"/>
          <c:showBubbleSize val="0"/>
        </c:dLbls>
        <c:axId val="131522944"/>
        <c:axId val="131524864"/>
      </c:scatterChart>
      <c:valAx>
        <c:axId val="131522944"/>
        <c:scaling>
          <c:orientation val="minMax"/>
          <c:max val="20.5"/>
          <c:min val="17.5"/>
        </c:scaling>
        <c:delete val="0"/>
        <c:axPos val="b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Grades</a:t>
                </a:r>
              </a:p>
            </c:rich>
          </c:tx>
          <c:layout>
            <c:manualLayout>
              <c:xMode val="edge"/>
              <c:yMode val="edge"/>
              <c:x val="0.87837814286644644"/>
              <c:y val="0.9399847828361174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131524864"/>
        <c:crossesAt val="40"/>
        <c:crossBetween val="midCat"/>
        <c:majorUnit val="1"/>
        <c:minorUnit val="1"/>
      </c:valAx>
      <c:valAx>
        <c:axId val="131524864"/>
        <c:scaling>
          <c:orientation val="minMax"/>
          <c:max val="210"/>
          <c:min val="7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title>
          <c:tx>
            <c:strRef>
              <c:f>'Table Graph'!$I$3</c:f>
              <c:strCache>
                <c:ptCount val="1"/>
                <c:pt idx="0">
                  <c:v>K EUR</c:v>
                </c:pt>
              </c:strCache>
            </c:strRef>
          </c:tx>
          <c:layout>
            <c:manualLayout>
              <c:xMode val="edge"/>
              <c:yMode val="edge"/>
              <c:x val="4.3668122270742356E-3"/>
              <c:y val="0.42816530450226187"/>
            </c:manualLayout>
          </c:layout>
          <c:overlay val="0"/>
          <c:spPr>
            <a:noFill/>
            <a:ln w="25400">
              <a:noFill/>
            </a:ln>
          </c:spPr>
          <c:txPr>
            <a:bodyPr/>
            <a:lstStyle/>
            <a:p>
              <a:pPr>
                <a:defRPr sz="1100" b="0" i="0" u="none" strike="noStrike" baseline="0">
                  <a:solidFill>
                    <a:srgbClr val="000000"/>
                  </a:solidFill>
                  <a:latin typeface="Arial"/>
                  <a:ea typeface="Arial"/>
                  <a:cs typeface="Arial"/>
                </a:defRPr>
              </a:pPr>
              <a:endParaRPr lang="en-US"/>
            </a:p>
          </c:tx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1522944"/>
        <c:crossesAt val="17.5"/>
        <c:crossBetween val="midCat"/>
        <c:majorUnit val="10"/>
        <c:minorUnit val="5"/>
      </c:valAx>
      <c:spPr>
        <a:gradFill rotWithShape="0">
          <a:gsLst>
            <a:gs pos="0">
              <a:srgbClr xmlns:mc="http://schemas.openxmlformats.org/markup-compatibility/2006" xmlns:a14="http://schemas.microsoft.com/office/drawing/2010/main" val="FFCC99" mc:Ignorable="a14" a14:legacySpreadsheetColorIndex="47"/>
            </a:gs>
            <a:gs pos="100000">
              <a:srgbClr xmlns:mc="http://schemas.openxmlformats.org/markup-compatibility/2006" xmlns:a14="http://schemas.microsoft.com/office/drawing/2010/main" val="FFFFFF" mc:Ignorable="a14" a14:legacySpreadsheetColorIndex="9"/>
            </a:gs>
          </a:gsLst>
          <a:lin ang="5400000" scaled="1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x val="0.87208850757666523"/>
          <c:y val="0.25294295711000608"/>
          <c:w val="0.10480349344978165"/>
          <c:h val="0.256045697044542"/>
        </c:manualLayout>
      </c:layout>
      <c:overlay val="0"/>
      <c:spPr>
        <a:gradFill rotWithShape="0">
          <a:gsLst>
            <a:gs pos="0">
              <a:srgbClr xmlns:mc="http://schemas.openxmlformats.org/markup-compatibility/2006" xmlns:a14="http://schemas.microsoft.com/office/drawing/2010/main" val="FFCC99" mc:Ignorable="a14" a14:legacySpreadsheetColorIndex="47"/>
            </a:gs>
            <a:gs pos="100000">
              <a:srgbClr xmlns:mc="http://schemas.openxmlformats.org/markup-compatibility/2006" xmlns:a14="http://schemas.microsoft.com/office/drawing/2010/main" val="FFFFFF" mc:Ignorable="a14" a14:legacySpreadsheetColorIndex="9"/>
            </a:gs>
          </a:gsLst>
          <a:lin ang="5400000" scaled="1"/>
        </a:gra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0C0C0"/>
    </a:solidFill>
    <a:ln w="9525">
      <a:noFill/>
    </a:ln>
  </c:spPr>
  <c:txPr>
    <a:bodyPr/>
    <a:lstStyle/>
    <a:p>
      <a:pPr>
        <a:defRPr sz="1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1200" verticalDpi="1200"/>
  </c:printSettings>
  <c:userShapes r:id="rId1"/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444177</xdr:colOff>
      <xdr:row>6</xdr:row>
      <xdr:rowOff>22412</xdr:rowOff>
    </xdr:from>
    <xdr:to>
      <xdr:col>18</xdr:col>
      <xdr:colOff>102254</xdr:colOff>
      <xdr:row>40</xdr:row>
      <xdr:rowOff>93850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142875</xdr:colOff>
          <xdr:row>1</xdr:row>
          <xdr:rowOff>247650</xdr:rowOff>
        </xdr:from>
        <xdr:to>
          <xdr:col>13</xdr:col>
          <xdr:colOff>390525</xdr:colOff>
          <xdr:row>3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Etiquettes</a:t>
              </a:r>
              <a:endParaRPr lang="en-US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0.16913</cdr:x>
      <cdr:y>0.93621</cdr:y>
    </cdr:from>
    <cdr:to>
      <cdr:x>0.7659</cdr:x>
      <cdr:y>0.99046</cdr:y>
    </cdr:to>
    <cdr:grpSp>
      <cdr:nvGrpSpPr>
        <cdr:cNvPr id="96262" name="Group 6"/>
        <cdr:cNvGrpSpPr>
          <a:grpSpLocks xmlns:a="http://schemas.openxmlformats.org/drawingml/2006/main"/>
        </cdr:cNvGrpSpPr>
      </cdr:nvGrpSpPr>
      <cdr:grpSpPr bwMode="auto">
        <a:xfrm xmlns:a="http://schemas.openxmlformats.org/drawingml/2006/main">
          <a:off x="1644106" y="5700580"/>
          <a:ext cx="5801176" cy="330328"/>
          <a:chOff x="2282402" y="6260910"/>
          <a:chExt cx="5233252" cy="363733"/>
        </a:xfrm>
      </cdr:grpSpPr>
      <cdr:sp macro="" textlink="">
        <cdr:nvSpPr>
          <cdr:cNvPr id="96258" name="Text Box 2"/>
          <cdr:cNvSpPr txBox="1">
            <a:spLocks xmlns:a="http://schemas.openxmlformats.org/drawingml/2006/main" noChangeArrowheads="1"/>
          </cdr:cNvSpPr>
        </cdr:nvSpPr>
        <cdr:spPr bwMode="auto">
          <a:xfrm xmlns:a="http://schemas.openxmlformats.org/drawingml/2006/main">
            <a:off x="2282402" y="6282557"/>
            <a:ext cx="467982" cy="342086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>
            <a:noFill/>
          </a:ln>
          <a:extLst xmlns:a="http://schemas.openxmlformats.org/drawingml/2006/main"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cdr:spPr>
        <cdr:txBody>
          <a:bodyPr xmlns:a="http://schemas.openxmlformats.org/drawingml/2006/main" vertOverflow="clip" wrap="square" lIns="27432" tIns="22860" rIns="0" bIns="0" anchor="t" upright="1"/>
          <a:lstStyle xmlns:a="http://schemas.openxmlformats.org/drawingml/2006/main"/>
          <a:p xmlns:a="http://schemas.openxmlformats.org/drawingml/2006/main">
            <a:pPr algn="l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18</a:t>
            </a:r>
          </a:p>
        </cdr:txBody>
      </cdr:sp>
      <cdr:sp macro="" textlink="">
        <cdr:nvSpPr>
          <cdr:cNvPr id="96260" name="Text Box 4"/>
          <cdr:cNvSpPr txBox="1">
            <a:spLocks xmlns:a="http://schemas.openxmlformats.org/drawingml/2006/main" noChangeArrowheads="1"/>
          </cdr:cNvSpPr>
        </cdr:nvSpPr>
        <cdr:spPr bwMode="auto">
          <a:xfrm xmlns:a="http://schemas.openxmlformats.org/drawingml/2006/main">
            <a:off x="4787132" y="6267508"/>
            <a:ext cx="597827" cy="335476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>
            <a:noFill/>
          </a:ln>
          <a:extLst xmlns:a="http://schemas.openxmlformats.org/drawingml/2006/main"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cdr:spPr>
        <cdr:txBody>
          <a:bodyPr xmlns:a="http://schemas.openxmlformats.org/drawingml/2006/main" vertOverflow="clip" wrap="square" lIns="27432" tIns="22860" rIns="0" bIns="0" anchor="t" upright="1"/>
          <a:lstStyle xmlns:a="http://schemas.openxmlformats.org/drawingml/2006/main"/>
          <a:p xmlns:a="http://schemas.openxmlformats.org/drawingml/2006/main">
            <a:pPr algn="l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19</a:t>
            </a:r>
          </a:p>
        </cdr:txBody>
      </cdr:sp>
      <cdr:sp macro="" textlink="">
        <cdr:nvSpPr>
          <cdr:cNvPr id="96261" name="Text Box 5"/>
          <cdr:cNvSpPr txBox="1">
            <a:spLocks xmlns:a="http://schemas.openxmlformats.org/drawingml/2006/main" noChangeArrowheads="1"/>
          </cdr:cNvSpPr>
        </cdr:nvSpPr>
        <cdr:spPr bwMode="auto">
          <a:xfrm xmlns:a="http://schemas.openxmlformats.org/drawingml/2006/main">
            <a:off x="7055787" y="6260910"/>
            <a:ext cx="459867" cy="347044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>
            <a:noFill/>
          </a:ln>
          <a:extLst xmlns:a="http://schemas.openxmlformats.org/drawingml/2006/main"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cdr:spPr>
        <cdr:txBody>
          <a:bodyPr xmlns:a="http://schemas.openxmlformats.org/drawingml/2006/main" vertOverflow="clip" wrap="square" lIns="27432" tIns="22860" rIns="0" bIns="0" anchor="t" upright="1"/>
          <a:lstStyle xmlns:a="http://schemas.openxmlformats.org/drawingml/2006/main"/>
          <a:p xmlns:a="http://schemas.openxmlformats.org/drawingml/2006/main">
            <a:pPr algn="l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20</a:t>
            </a:r>
          </a:p>
        </cdr:txBody>
      </cdr:sp>
    </cdr:grpSp>
  </cdr:relSizeAnchor>
  <cdr:relSizeAnchor xmlns:cdr="http://schemas.openxmlformats.org/drawingml/2006/chartDrawing">
    <cdr:from>
      <cdr:x>0.16913</cdr:x>
      <cdr:y>0.93621</cdr:y>
    </cdr:from>
    <cdr:to>
      <cdr:x>0.7659</cdr:x>
      <cdr:y>0.99046</cdr:y>
    </cdr:to>
    <cdr:grpSp>
      <cdr:nvGrpSpPr>
        <cdr:cNvPr id="2" name="Group 6"/>
        <cdr:cNvGrpSpPr>
          <a:grpSpLocks xmlns:a="http://schemas.openxmlformats.org/drawingml/2006/main"/>
        </cdr:cNvGrpSpPr>
      </cdr:nvGrpSpPr>
      <cdr:grpSpPr bwMode="auto">
        <a:xfrm xmlns:a="http://schemas.openxmlformats.org/drawingml/2006/main">
          <a:off x="1644106" y="5700580"/>
          <a:ext cx="5801176" cy="330328"/>
          <a:chOff x="2282402" y="6260910"/>
          <a:chExt cx="5233252" cy="363733"/>
        </a:xfrm>
      </cdr:grpSpPr>
      <cdr:sp macro="" textlink="">
        <cdr:nvSpPr>
          <cdr:cNvPr id="3" name="Text Box 2"/>
          <cdr:cNvSpPr txBox="1">
            <a:spLocks xmlns:a="http://schemas.openxmlformats.org/drawingml/2006/main" noChangeArrowheads="1"/>
          </cdr:cNvSpPr>
        </cdr:nvSpPr>
        <cdr:spPr bwMode="auto">
          <a:xfrm xmlns:a="http://schemas.openxmlformats.org/drawingml/2006/main">
            <a:off x="2282402" y="6282557"/>
            <a:ext cx="467982" cy="342086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>
            <a:noFill/>
          </a:ln>
          <a:extLst xmlns:a="http://schemas.openxmlformats.org/drawingml/2006/main"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cdr:spPr>
        <cdr:txBody>
          <a:bodyPr xmlns:a="http://schemas.openxmlformats.org/drawingml/2006/main" vertOverflow="clip" wrap="square" lIns="27432" tIns="22860" rIns="0" bIns="0" anchor="t" upright="1"/>
          <a:lstStyle xmlns:a="http://schemas.openxmlformats.org/drawingml/2006/main"/>
          <a:p xmlns:a="http://schemas.openxmlformats.org/drawingml/2006/main">
            <a:pPr algn="l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18</a:t>
            </a:r>
          </a:p>
        </cdr:txBody>
      </cdr:sp>
      <cdr:sp macro="" textlink="">
        <cdr:nvSpPr>
          <cdr:cNvPr id="4" name="Text Box 4"/>
          <cdr:cNvSpPr txBox="1">
            <a:spLocks xmlns:a="http://schemas.openxmlformats.org/drawingml/2006/main" noChangeArrowheads="1"/>
          </cdr:cNvSpPr>
        </cdr:nvSpPr>
        <cdr:spPr bwMode="auto">
          <a:xfrm xmlns:a="http://schemas.openxmlformats.org/drawingml/2006/main">
            <a:off x="4787132" y="6267508"/>
            <a:ext cx="597827" cy="335476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>
            <a:noFill/>
          </a:ln>
          <a:extLst xmlns:a="http://schemas.openxmlformats.org/drawingml/2006/main"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cdr:spPr>
        <cdr:txBody>
          <a:bodyPr xmlns:a="http://schemas.openxmlformats.org/drawingml/2006/main" vertOverflow="clip" wrap="square" lIns="27432" tIns="22860" rIns="0" bIns="0" anchor="t" upright="1"/>
          <a:lstStyle xmlns:a="http://schemas.openxmlformats.org/drawingml/2006/main"/>
          <a:p xmlns:a="http://schemas.openxmlformats.org/drawingml/2006/main">
            <a:pPr algn="l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19</a:t>
            </a:r>
          </a:p>
        </cdr:txBody>
      </cdr:sp>
      <cdr:sp macro="" textlink="">
        <cdr:nvSpPr>
          <cdr:cNvPr id="5" name="Text Box 5"/>
          <cdr:cNvSpPr txBox="1">
            <a:spLocks xmlns:a="http://schemas.openxmlformats.org/drawingml/2006/main" noChangeArrowheads="1"/>
          </cdr:cNvSpPr>
        </cdr:nvSpPr>
        <cdr:spPr bwMode="auto">
          <a:xfrm xmlns:a="http://schemas.openxmlformats.org/drawingml/2006/main">
            <a:off x="7055787" y="6260910"/>
            <a:ext cx="459867" cy="347044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>
            <a:noFill/>
          </a:ln>
          <a:extLst xmlns:a="http://schemas.openxmlformats.org/drawingml/2006/main"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cdr:spPr>
        <cdr:txBody>
          <a:bodyPr xmlns:a="http://schemas.openxmlformats.org/drawingml/2006/main" vertOverflow="clip" wrap="square" lIns="27432" tIns="22860" rIns="0" bIns="0" anchor="t" upright="1"/>
          <a:lstStyle xmlns:a="http://schemas.openxmlformats.org/drawingml/2006/main"/>
          <a:p xmlns:a="http://schemas.openxmlformats.org/drawingml/2006/main">
            <a:pPr algn="l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20</a:t>
            </a:r>
          </a:p>
        </cdr:txBody>
      </cdr:sp>
    </cdr:grp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PT-DGRHCB\10%20-%20R&#233;mun&#233;rations\12%20-%20Formations%20aux%20C&amp;B\ACCOR%20Hotels%20Europe%20Data%20Submission%20Sheet-CORRECTION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rvey Data"/>
      <sheetName val="Position Codes"/>
      <sheetName val="Code List"/>
      <sheetName val="Specialties Code list"/>
    </sheetNames>
    <sheetDataSet>
      <sheetData sheetId="0" refreshError="1"/>
      <sheetData sheetId="1">
        <row r="6">
          <cell r="B6">
            <v>3000</v>
          </cell>
        </row>
        <row r="7">
          <cell r="B7">
            <v>3005</v>
          </cell>
        </row>
        <row r="8">
          <cell r="B8">
            <v>3009</v>
          </cell>
        </row>
        <row r="9">
          <cell r="B9">
            <v>3013</v>
          </cell>
        </row>
        <row r="10">
          <cell r="B10">
            <v>3033</v>
          </cell>
        </row>
        <row r="11">
          <cell r="B11">
            <v>3041</v>
          </cell>
        </row>
        <row r="12">
          <cell r="B12">
            <v>3053</v>
          </cell>
        </row>
        <row r="13">
          <cell r="B13">
            <v>3071</v>
          </cell>
        </row>
        <row r="14">
          <cell r="B14">
            <v>3073</v>
          </cell>
        </row>
        <row r="15">
          <cell r="B15">
            <v>3089</v>
          </cell>
        </row>
        <row r="16">
          <cell r="B16">
            <v>3093</v>
          </cell>
        </row>
        <row r="17">
          <cell r="B17">
            <v>3097</v>
          </cell>
        </row>
        <row r="18">
          <cell r="B18">
            <v>3101</v>
          </cell>
        </row>
        <row r="19">
          <cell r="B19">
            <v>3105</v>
          </cell>
        </row>
        <row r="20">
          <cell r="B20">
            <v>3113</v>
          </cell>
        </row>
        <row r="21">
          <cell r="B21">
            <v>3133</v>
          </cell>
        </row>
        <row r="22">
          <cell r="B22">
            <v>3348</v>
          </cell>
        </row>
        <row r="23">
          <cell r="B23">
            <v>3700</v>
          </cell>
        </row>
        <row r="24">
          <cell r="B24">
            <v>3701</v>
          </cell>
        </row>
        <row r="25">
          <cell r="B25">
            <v>3702</v>
          </cell>
        </row>
        <row r="26">
          <cell r="B26">
            <v>3703</v>
          </cell>
        </row>
        <row r="27">
          <cell r="B27">
            <v>3704</v>
          </cell>
        </row>
        <row r="28">
          <cell r="B28">
            <v>3705</v>
          </cell>
        </row>
        <row r="29">
          <cell r="B29">
            <v>3706</v>
          </cell>
        </row>
        <row r="30">
          <cell r="B30">
            <v>3707</v>
          </cell>
        </row>
        <row r="31">
          <cell r="B31">
            <v>3708</v>
          </cell>
        </row>
        <row r="32">
          <cell r="B32">
            <v>4000</v>
          </cell>
        </row>
        <row r="33">
          <cell r="B33">
            <v>4033</v>
          </cell>
        </row>
        <row r="34">
          <cell r="B34">
            <v>4036</v>
          </cell>
        </row>
        <row r="35">
          <cell r="B35">
            <v>4037</v>
          </cell>
        </row>
        <row r="36">
          <cell r="B36">
            <v>4040</v>
          </cell>
        </row>
      </sheetData>
      <sheetData sheetId="2">
        <row r="5">
          <cell r="A5" t="str">
            <v>AUT</v>
          </cell>
        </row>
        <row r="6">
          <cell r="A6" t="str">
            <v>BEL</v>
          </cell>
        </row>
        <row r="7">
          <cell r="A7" t="str">
            <v>FRA</v>
          </cell>
        </row>
        <row r="8">
          <cell r="A8" t="str">
            <v>DEU</v>
          </cell>
        </row>
        <row r="9">
          <cell r="A9" t="str">
            <v>GRC</v>
          </cell>
        </row>
        <row r="10">
          <cell r="A10" t="str">
            <v>HUN</v>
          </cell>
        </row>
        <row r="11">
          <cell r="A11" t="str">
            <v>ISR</v>
          </cell>
        </row>
        <row r="12">
          <cell r="A12" t="str">
            <v>ITA</v>
          </cell>
        </row>
        <row r="13">
          <cell r="A13" t="str">
            <v>NLD</v>
          </cell>
        </row>
        <row r="14">
          <cell r="A14" t="str">
            <v>POL</v>
          </cell>
        </row>
        <row r="15">
          <cell r="A15" t="str">
            <v>PRT</v>
          </cell>
        </row>
        <row r="16">
          <cell r="A16" t="str">
            <v>RUS</v>
          </cell>
        </row>
        <row r="17">
          <cell r="A17" t="str">
            <v>ESP</v>
          </cell>
        </row>
        <row r="18">
          <cell r="A18" t="str">
            <v>CHE</v>
          </cell>
        </row>
        <row r="19">
          <cell r="A19" t="str">
            <v>TUR</v>
          </cell>
        </row>
        <row r="23">
          <cell r="A23" t="str">
            <v>U&lt;15</v>
          </cell>
        </row>
        <row r="24">
          <cell r="A24" t="str">
            <v>U15-49</v>
          </cell>
        </row>
        <row r="25">
          <cell r="A25" t="str">
            <v>U50-99</v>
          </cell>
        </row>
        <row r="26">
          <cell r="A26" t="str">
            <v>U100-199</v>
          </cell>
        </row>
        <row r="27">
          <cell r="A27" t="str">
            <v>U200-300</v>
          </cell>
        </row>
        <row r="28">
          <cell r="A28" t="str">
            <v>U&gt;300</v>
          </cell>
        </row>
        <row r="29">
          <cell r="A29" t="str">
            <v>R&lt;100</v>
          </cell>
        </row>
        <row r="30">
          <cell r="A30" t="str">
            <v>R100-199</v>
          </cell>
        </row>
        <row r="31">
          <cell r="A31" t="str">
            <v>R200-299</v>
          </cell>
        </row>
        <row r="32">
          <cell r="A32" t="str">
            <v>R300-399</v>
          </cell>
        </row>
        <row r="33">
          <cell r="A33" t="str">
            <v>R400-499</v>
          </cell>
        </row>
        <row r="34">
          <cell r="A34" t="str">
            <v>R&gt;500</v>
          </cell>
        </row>
        <row r="35">
          <cell r="A35" t="str">
            <v>C&lt;250</v>
          </cell>
        </row>
        <row r="36">
          <cell r="A36" t="str">
            <v>C250-499</v>
          </cell>
        </row>
        <row r="37">
          <cell r="A37" t="str">
            <v>C500-999</v>
          </cell>
        </row>
        <row r="38">
          <cell r="A38" t="str">
            <v>C1000-4999</v>
          </cell>
        </row>
        <row r="39">
          <cell r="A39" t="str">
            <v>C5000-9999</v>
          </cell>
        </row>
        <row r="43">
          <cell r="A43" t="str">
            <v>EXP</v>
          </cell>
        </row>
        <row r="44">
          <cell r="A44" t="str">
            <v>LOC</v>
          </cell>
        </row>
        <row r="48">
          <cell r="A48" t="str">
            <v>&lt;100</v>
          </cell>
        </row>
        <row r="49">
          <cell r="A49" t="str">
            <v>100-199</v>
          </cell>
        </row>
        <row r="50">
          <cell r="A50" t="str">
            <v>200-299</v>
          </cell>
        </row>
        <row r="51">
          <cell r="A51" t="str">
            <v>300-399</v>
          </cell>
        </row>
        <row r="52">
          <cell r="A52" t="str">
            <v>400-499</v>
          </cell>
        </row>
        <row r="53">
          <cell r="A53" t="str">
            <v>&gt;500</v>
          </cell>
        </row>
        <row r="54">
          <cell r="A54" t="str">
            <v>R&lt;100</v>
          </cell>
        </row>
        <row r="55">
          <cell r="A55" t="str">
            <v>R100-199</v>
          </cell>
        </row>
        <row r="56">
          <cell r="A56" t="str">
            <v>R200-299</v>
          </cell>
        </row>
        <row r="57">
          <cell r="A57" t="str">
            <v>R300-399</v>
          </cell>
        </row>
        <row r="58">
          <cell r="A58" t="str">
            <v>R400-499</v>
          </cell>
        </row>
        <row r="59">
          <cell r="A59" t="str">
            <v>R500-599</v>
          </cell>
        </row>
        <row r="60">
          <cell r="A60" t="str">
            <v>R&gt;600</v>
          </cell>
        </row>
        <row r="61">
          <cell r="A61" t="str">
            <v>NA</v>
          </cell>
        </row>
        <row r="65">
          <cell r="A65" t="str">
            <v>3*</v>
          </cell>
        </row>
        <row r="66">
          <cell r="A66" t="str">
            <v>4*</v>
          </cell>
        </row>
        <row r="67">
          <cell r="A67" t="str">
            <v>5*</v>
          </cell>
        </row>
        <row r="68">
          <cell r="A68" t="str">
            <v>NA</v>
          </cell>
        </row>
        <row r="72">
          <cell r="A72" t="str">
            <v>U&lt;500k</v>
          </cell>
        </row>
        <row r="73">
          <cell r="A73" t="str">
            <v>U500-999K</v>
          </cell>
        </row>
        <row r="74">
          <cell r="A74" t="str">
            <v>U1-1.5m</v>
          </cell>
        </row>
        <row r="75">
          <cell r="A75" t="str">
            <v>U1.5-2m</v>
          </cell>
        </row>
        <row r="76">
          <cell r="A76" t="str">
            <v>U2-3m</v>
          </cell>
        </row>
        <row r="77">
          <cell r="A77" t="str">
            <v>U3-5m</v>
          </cell>
        </row>
        <row r="78">
          <cell r="A78" t="str">
            <v>U5-11m</v>
          </cell>
        </row>
        <row r="79">
          <cell r="A79" t="str">
            <v>U11-17m</v>
          </cell>
        </row>
        <row r="80">
          <cell r="A80" t="str">
            <v>U17-23m</v>
          </cell>
        </row>
        <row r="81">
          <cell r="A81" t="str">
            <v>U23-28m</v>
          </cell>
        </row>
        <row r="82">
          <cell r="A82" t="str">
            <v>U28-35m</v>
          </cell>
        </row>
        <row r="83">
          <cell r="A83" t="str">
            <v>U35-40m</v>
          </cell>
        </row>
        <row r="84">
          <cell r="A84" t="str">
            <v>&gt;40m</v>
          </cell>
        </row>
        <row r="85">
          <cell r="A85" t="str">
            <v>R&lt;7m</v>
          </cell>
        </row>
        <row r="86">
          <cell r="A86" t="str">
            <v>R7-14m</v>
          </cell>
        </row>
        <row r="87">
          <cell r="A87" t="str">
            <v>R14-21m</v>
          </cell>
        </row>
        <row r="88">
          <cell r="A88" t="str">
            <v>R21-28m</v>
          </cell>
        </row>
        <row r="89">
          <cell r="A89" t="str">
            <v>R28-35m</v>
          </cell>
        </row>
        <row r="90">
          <cell r="A90" t="str">
            <v>R35-42m</v>
          </cell>
        </row>
        <row r="91">
          <cell r="A91" t="str">
            <v>R&gt;42m</v>
          </cell>
        </row>
        <row r="92">
          <cell r="A92" t="str">
            <v>C&lt;7m</v>
          </cell>
        </row>
        <row r="93">
          <cell r="A93" t="str">
            <v>C7-14m</v>
          </cell>
        </row>
        <row r="94">
          <cell r="A94" t="str">
            <v>C14-28m</v>
          </cell>
        </row>
        <row r="95">
          <cell r="A95" t="str">
            <v>C28-70m</v>
          </cell>
        </row>
        <row r="96">
          <cell r="A96" t="str">
            <v>C70-140m</v>
          </cell>
        </row>
        <row r="97">
          <cell r="A97" t="str">
            <v>C140-280m</v>
          </cell>
        </row>
        <row r="98">
          <cell r="A98" t="str">
            <v>C280-720m</v>
          </cell>
        </row>
        <row r="99">
          <cell r="A99" t="str">
            <v>C720m-1.4b</v>
          </cell>
        </row>
        <row r="100">
          <cell r="A100" t="str">
            <v>C&gt;1.4b</v>
          </cell>
        </row>
        <row r="185">
          <cell r="A185" t="str">
            <v>New</v>
          </cell>
        </row>
        <row r="186">
          <cell r="A186" t="str">
            <v>May 2010</v>
          </cell>
        </row>
        <row r="187">
          <cell r="A187" t="str">
            <v>Apr 2010</v>
          </cell>
        </row>
        <row r="188">
          <cell r="A188" t="str">
            <v>Mar 2010</v>
          </cell>
        </row>
        <row r="189">
          <cell r="A189" t="str">
            <v>Feb 2010</v>
          </cell>
        </row>
        <row r="190">
          <cell r="A190" t="str">
            <v>Jan 2010</v>
          </cell>
        </row>
        <row r="191">
          <cell r="A191" t="str">
            <v>Dec 2009</v>
          </cell>
        </row>
        <row r="192">
          <cell r="A192" t="str">
            <v>Nov 2009</v>
          </cell>
        </row>
        <row r="193">
          <cell r="A193" t="str">
            <v>Oct 2009</v>
          </cell>
        </row>
        <row r="194">
          <cell r="A194" t="str">
            <v>Sept 2009</v>
          </cell>
        </row>
        <row r="195">
          <cell r="A195" t="str">
            <v>Aug 2009</v>
          </cell>
        </row>
        <row r="196">
          <cell r="A196" t="str">
            <v>July 2009</v>
          </cell>
        </row>
        <row r="197">
          <cell r="A197" t="str">
            <v>June 2009</v>
          </cell>
        </row>
        <row r="198">
          <cell r="A198" t="str">
            <v>Pre June 2009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B2:BJ44"/>
  <sheetViews>
    <sheetView showGridLines="0" tabSelected="1" zoomScale="85" zoomScaleNormal="85" workbookViewId="0">
      <selection activeCell="O4" sqref="O4"/>
    </sheetView>
  </sheetViews>
  <sheetFormatPr baseColWidth="10" defaultColWidth="7.42578125" defaultRowHeight="12.75" x14ac:dyDescent="0.2"/>
  <cols>
    <col min="1" max="1" width="2" style="1" customWidth="1"/>
    <col min="2" max="2" width="12.28515625" style="1" customWidth="1"/>
    <col min="3" max="3" width="10.5703125" style="1" customWidth="1"/>
    <col min="4" max="4" width="11" style="4" customWidth="1"/>
    <col min="5" max="5" width="12.5703125" style="11" customWidth="1"/>
    <col min="6" max="6" width="10.7109375" style="1" customWidth="1"/>
    <col min="7" max="7" width="7.28515625" style="1" customWidth="1"/>
    <col min="8" max="8" width="18.85546875" style="14" customWidth="1"/>
    <col min="9" max="9" width="58.28515625" style="1" customWidth="1"/>
    <col min="10" max="16384" width="7.42578125" style="1"/>
  </cols>
  <sheetData>
    <row r="2" spans="2:62" ht="30" x14ac:dyDescent="0.2">
      <c r="B2" s="18" t="s">
        <v>4</v>
      </c>
      <c r="C2" s="18" t="s">
        <v>14</v>
      </c>
      <c r="D2" s="19" t="s">
        <v>18</v>
      </c>
      <c r="E2" s="15" t="s">
        <v>19</v>
      </c>
      <c r="H2" s="15" t="s">
        <v>16</v>
      </c>
      <c r="I2" s="35" t="s">
        <v>21</v>
      </c>
    </row>
    <row r="3" spans="2:62" ht="15" x14ac:dyDescent="0.2">
      <c r="B3" s="17">
        <v>20</v>
      </c>
      <c r="C3" s="17" t="s">
        <v>5</v>
      </c>
      <c r="D3" s="17">
        <v>20</v>
      </c>
      <c r="E3" s="33">
        <v>175</v>
      </c>
      <c r="H3" s="15" t="s">
        <v>15</v>
      </c>
      <c r="I3" s="36" t="s">
        <v>22</v>
      </c>
    </row>
    <row r="4" spans="2:62" x14ac:dyDescent="0.2">
      <c r="B4" s="17">
        <v>20</v>
      </c>
      <c r="C4" s="17" t="s">
        <v>6</v>
      </c>
      <c r="D4" s="17">
        <v>20</v>
      </c>
      <c r="E4" s="33">
        <v>160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</row>
    <row r="5" spans="2:62" x14ac:dyDescent="0.2">
      <c r="B5" s="17">
        <v>20</v>
      </c>
      <c r="C5" s="17" t="s">
        <v>7</v>
      </c>
      <c r="D5" s="17">
        <v>20</v>
      </c>
      <c r="E5" s="33">
        <v>155</v>
      </c>
      <c r="H5" s="12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</row>
    <row r="6" spans="2:62" x14ac:dyDescent="0.2">
      <c r="B6" s="17">
        <v>20</v>
      </c>
      <c r="C6" s="17" t="s">
        <v>23</v>
      </c>
      <c r="D6" s="17">
        <v>20</v>
      </c>
      <c r="E6" s="33">
        <v>153</v>
      </c>
      <c r="H6" s="12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</row>
    <row r="7" spans="2:62" x14ac:dyDescent="0.2">
      <c r="B7" s="17">
        <v>19</v>
      </c>
      <c r="C7" s="17" t="s">
        <v>8</v>
      </c>
      <c r="D7" s="17">
        <v>19</v>
      </c>
      <c r="E7" s="33">
        <v>152</v>
      </c>
      <c r="H7" s="13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</row>
    <row r="8" spans="2:62" x14ac:dyDescent="0.2">
      <c r="B8" s="17">
        <v>19</v>
      </c>
      <c r="C8" s="17" t="s">
        <v>9</v>
      </c>
      <c r="D8" s="17">
        <v>19</v>
      </c>
      <c r="E8" s="33">
        <v>150</v>
      </c>
      <c r="H8" s="13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</row>
    <row r="9" spans="2:62" x14ac:dyDescent="0.2">
      <c r="B9" s="17">
        <v>19</v>
      </c>
      <c r="C9" s="17" t="s">
        <v>10</v>
      </c>
      <c r="D9" s="17">
        <v>19</v>
      </c>
      <c r="E9" s="33">
        <v>140</v>
      </c>
      <c r="H9" s="13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</row>
    <row r="10" spans="2:62" x14ac:dyDescent="0.2">
      <c r="B10" s="17">
        <v>19</v>
      </c>
      <c r="C10" s="17" t="s">
        <v>24</v>
      </c>
      <c r="D10" s="17">
        <v>19</v>
      </c>
      <c r="E10" s="33">
        <v>135</v>
      </c>
      <c r="H10" s="13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</row>
    <row r="11" spans="2:62" x14ac:dyDescent="0.2">
      <c r="B11" s="17">
        <v>19</v>
      </c>
      <c r="C11" s="17" t="s">
        <v>25</v>
      </c>
      <c r="D11" s="17">
        <v>19</v>
      </c>
      <c r="E11" s="33">
        <v>130</v>
      </c>
      <c r="H11" s="13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</row>
    <row r="12" spans="2:62" x14ac:dyDescent="0.2">
      <c r="B12" s="17">
        <v>18</v>
      </c>
      <c r="C12" s="17" t="s">
        <v>26</v>
      </c>
      <c r="D12" s="17">
        <v>17.96</v>
      </c>
      <c r="E12" s="33">
        <v>120</v>
      </c>
      <c r="H12" s="13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</row>
    <row r="13" spans="2:62" s="7" customFormat="1" ht="12.75" customHeight="1" x14ac:dyDescent="0.2">
      <c r="B13" s="17">
        <v>18</v>
      </c>
      <c r="C13" s="17" t="s">
        <v>11</v>
      </c>
      <c r="D13" s="17">
        <v>17.98</v>
      </c>
      <c r="E13" s="33">
        <v>108</v>
      </c>
      <c r="H13" s="13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</row>
    <row r="14" spans="2:62" s="8" customFormat="1" x14ac:dyDescent="0.2">
      <c r="B14" s="17">
        <v>18</v>
      </c>
      <c r="C14" s="17" t="s">
        <v>12</v>
      </c>
      <c r="D14" s="17">
        <v>18</v>
      </c>
      <c r="E14" s="33">
        <v>105</v>
      </c>
      <c r="H14" s="13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</row>
    <row r="15" spans="2:62" s="6" customFormat="1" x14ac:dyDescent="0.2">
      <c r="B15" s="17">
        <v>18</v>
      </c>
      <c r="C15" s="17" t="s">
        <v>13</v>
      </c>
      <c r="D15" s="17">
        <v>18.02</v>
      </c>
      <c r="E15" s="33">
        <v>100</v>
      </c>
      <c r="H15" s="13"/>
    </row>
    <row r="16" spans="2:62" s="6" customFormat="1" x14ac:dyDescent="0.2">
      <c r="B16" s="17">
        <v>18</v>
      </c>
      <c r="C16" s="17" t="s">
        <v>17</v>
      </c>
      <c r="D16" s="17">
        <v>18.07</v>
      </c>
      <c r="E16" s="33">
        <v>95</v>
      </c>
      <c r="H16" s="13"/>
    </row>
    <row r="17" spans="2:8" ht="26.25" customHeight="1" x14ac:dyDescent="0.2">
      <c r="B17" s="16"/>
      <c r="C17" s="16"/>
      <c r="D17" s="16"/>
      <c r="E17" s="10"/>
      <c r="F17" s="4"/>
      <c r="G17" s="4"/>
    </row>
    <row r="18" spans="2:8" ht="36.75" customHeight="1" x14ac:dyDescent="0.2">
      <c r="B18" s="37" t="s">
        <v>20</v>
      </c>
      <c r="C18" s="38"/>
      <c r="D18"/>
    </row>
    <row r="19" spans="2:8" x14ac:dyDescent="0.2">
      <c r="B19" s="31">
        <v>20</v>
      </c>
      <c r="C19" s="32">
        <v>160</v>
      </c>
      <c r="D19" s="9"/>
    </row>
    <row r="20" spans="2:8" x14ac:dyDescent="0.2">
      <c r="B20" s="31">
        <v>19</v>
      </c>
      <c r="C20" s="32">
        <v>131.047</v>
      </c>
      <c r="D20" s="9"/>
      <c r="E20" s="9"/>
    </row>
    <row r="21" spans="2:8" x14ac:dyDescent="0.2">
      <c r="B21" s="31">
        <v>18</v>
      </c>
      <c r="C21" s="32">
        <v>110.08449999999999</v>
      </c>
      <c r="D21" s="9"/>
      <c r="E21" s="9"/>
    </row>
    <row r="22" spans="2:8" x14ac:dyDescent="0.2">
      <c r="B22" s="31">
        <v>17</v>
      </c>
      <c r="C22" s="32">
        <v>98</v>
      </c>
      <c r="D22" s="9"/>
      <c r="E22" s="9"/>
    </row>
    <row r="23" spans="2:8" x14ac:dyDescent="0.2">
      <c r="B23" s="31">
        <v>16</v>
      </c>
      <c r="C23" s="32">
        <v>75</v>
      </c>
      <c r="D23" s="5"/>
    </row>
    <row r="24" spans="2:8" x14ac:dyDescent="0.2">
      <c r="B24" s="31">
        <v>15</v>
      </c>
      <c r="C24" s="32">
        <v>65</v>
      </c>
      <c r="D24"/>
    </row>
    <row r="25" spans="2:8" x14ac:dyDescent="0.2">
      <c r="B25"/>
      <c r="C25" s="34"/>
      <c r="D25"/>
    </row>
    <row r="26" spans="2:8" ht="13.5" thickBot="1" x14ac:dyDescent="0.25"/>
    <row r="27" spans="2:8" ht="26.25" thickBot="1" x14ac:dyDescent="0.25">
      <c r="B27" s="22" t="s">
        <v>4</v>
      </c>
      <c r="C27" s="20" t="s">
        <v>0</v>
      </c>
      <c r="D27" s="20" t="s">
        <v>1</v>
      </c>
      <c r="E27" s="20" t="s">
        <v>2</v>
      </c>
      <c r="F27" s="21" t="s">
        <v>3</v>
      </c>
      <c r="G27" s="14"/>
      <c r="H27" s="1"/>
    </row>
    <row r="28" spans="2:8" x14ac:dyDescent="0.2">
      <c r="B28" s="27">
        <v>20.5</v>
      </c>
      <c r="C28" s="28">
        <f>C29+(C29-C30)</f>
        <v>209.37180000000001</v>
      </c>
      <c r="D28" s="28">
        <f>D29+(D29-D30)</f>
        <v>191.92415</v>
      </c>
      <c r="E28" s="28">
        <f>E29+(E29-E30)</f>
        <v>157.02885000000001</v>
      </c>
      <c r="F28" s="28">
        <f>F29+(F29-F30)</f>
        <v>139.5812</v>
      </c>
      <c r="G28" s="14"/>
      <c r="H28" s="1"/>
    </row>
    <row r="29" spans="2:8" x14ac:dyDescent="0.2">
      <c r="B29" s="24">
        <v>20</v>
      </c>
      <c r="C29" s="23">
        <f>C19*1.2</f>
        <v>192</v>
      </c>
      <c r="D29" s="23">
        <f>C19*1.1</f>
        <v>176</v>
      </c>
      <c r="E29" s="23">
        <f>C19*0.9</f>
        <v>144</v>
      </c>
      <c r="F29" s="23">
        <f>C19*0.8</f>
        <v>128</v>
      </c>
      <c r="G29" s="14"/>
      <c r="H29" s="1"/>
    </row>
    <row r="30" spans="2:8" x14ac:dyDescent="0.2">
      <c r="B30" s="29">
        <v>19.5</v>
      </c>
      <c r="C30" s="28">
        <f>C31+(C29-C31)/2</f>
        <v>174.62819999999999</v>
      </c>
      <c r="D30" s="28">
        <f>D31+(D29-D31)/2</f>
        <v>160.07585</v>
      </c>
      <c r="E30" s="28">
        <f>E31+(E29-E31)/2</f>
        <v>130.97114999999999</v>
      </c>
      <c r="F30" s="28">
        <f>F31+(F29-F31)/2</f>
        <v>116.4188</v>
      </c>
      <c r="G30" s="14"/>
      <c r="H30" s="1"/>
    </row>
    <row r="31" spans="2:8" x14ac:dyDescent="0.2">
      <c r="B31" s="25">
        <v>19</v>
      </c>
      <c r="C31" s="23">
        <f>C20*1.2</f>
        <v>157.25639999999999</v>
      </c>
      <c r="D31" s="23">
        <f>C20*1.1</f>
        <v>144.15170000000001</v>
      </c>
      <c r="E31" s="23">
        <f>C20*0.9</f>
        <v>117.9423</v>
      </c>
      <c r="F31" s="23">
        <f>C20*0.8</f>
        <v>104.83760000000001</v>
      </c>
      <c r="G31" s="14"/>
      <c r="H31" s="1"/>
    </row>
    <row r="32" spans="2:8" x14ac:dyDescent="0.2">
      <c r="B32" s="30">
        <v>18.5</v>
      </c>
      <c r="C32" s="28">
        <f>C33+(C31-C33)/2</f>
        <v>144.6789</v>
      </c>
      <c r="D32" s="28">
        <f>D33+(D31-D33)/2</f>
        <v>132.62232499999999</v>
      </c>
      <c r="E32" s="28">
        <f>E33+(E31-E33)/2</f>
        <v>108.509175</v>
      </c>
      <c r="F32" s="28">
        <f>F33+(F31-F33)/2</f>
        <v>96.452600000000004</v>
      </c>
      <c r="G32" s="14"/>
      <c r="H32" s="1"/>
    </row>
    <row r="33" spans="2:8" x14ac:dyDescent="0.2">
      <c r="B33" s="25">
        <v>18</v>
      </c>
      <c r="C33" s="23">
        <f>C21*1.2</f>
        <v>132.10139999999998</v>
      </c>
      <c r="D33" s="23">
        <f>C21*1.1</f>
        <v>121.09295</v>
      </c>
      <c r="E33" s="23">
        <f>C21*0.9</f>
        <v>99.076049999999995</v>
      </c>
      <c r="F33" s="23">
        <f>C21*0.8</f>
        <v>88.067599999999999</v>
      </c>
      <c r="G33" s="14"/>
      <c r="H33" s="1"/>
    </row>
    <row r="34" spans="2:8" x14ac:dyDescent="0.2">
      <c r="B34" s="30">
        <v>17.5</v>
      </c>
      <c r="C34" s="28">
        <f>C35+(C33-C35)/2</f>
        <v>124.85069999999999</v>
      </c>
      <c r="D34" s="28">
        <f>D35+(D33-D35)/2</f>
        <v>114.44647500000001</v>
      </c>
      <c r="E34" s="28">
        <f>E35+(E33-E35)/2</f>
        <v>93.638024999999999</v>
      </c>
      <c r="F34" s="28">
        <f>F35+(F33-F35)/2</f>
        <v>83.233800000000002</v>
      </c>
      <c r="G34" s="14"/>
      <c r="H34" s="1"/>
    </row>
    <row r="35" spans="2:8" x14ac:dyDescent="0.2">
      <c r="B35" s="26">
        <v>17</v>
      </c>
      <c r="C35" s="23">
        <f>C22*1.2</f>
        <v>117.6</v>
      </c>
      <c r="D35" s="23">
        <f>C22*1.1</f>
        <v>107.80000000000001</v>
      </c>
      <c r="E35" s="23">
        <f>C22*0.9</f>
        <v>88.2</v>
      </c>
      <c r="F35" s="23">
        <f>C22*0.8</f>
        <v>78.400000000000006</v>
      </c>
      <c r="G35" s="14"/>
      <c r="H35" s="1"/>
    </row>
    <row r="36" spans="2:8" x14ac:dyDescent="0.2">
      <c r="B36" s="30">
        <v>16.5</v>
      </c>
      <c r="C36" s="28">
        <f>C37+(C35-C37)/2</f>
        <v>103.8</v>
      </c>
      <c r="D36" s="28">
        <f>D37+(D35-D37)/2</f>
        <v>95.15</v>
      </c>
      <c r="E36" s="28">
        <f>E37+(E35-E37)/2</f>
        <v>77.849999999999994</v>
      </c>
      <c r="F36" s="28">
        <f>F37+(F35-F37)/2</f>
        <v>69.2</v>
      </c>
      <c r="G36" s="14"/>
      <c r="H36" s="1"/>
    </row>
    <row r="37" spans="2:8" x14ac:dyDescent="0.2">
      <c r="B37" s="26">
        <v>16</v>
      </c>
      <c r="C37" s="23">
        <f>C23*1.2</f>
        <v>90</v>
      </c>
      <c r="D37" s="23">
        <f>C23*1.1</f>
        <v>82.5</v>
      </c>
      <c r="E37" s="23">
        <f>C23*0.9</f>
        <v>67.5</v>
      </c>
      <c r="F37" s="23">
        <f>C23*0.8</f>
        <v>60</v>
      </c>
      <c r="G37" s="14"/>
      <c r="H37" s="1"/>
    </row>
    <row r="38" spans="2:8" x14ac:dyDescent="0.2">
      <c r="B38" s="30">
        <v>15.5</v>
      </c>
      <c r="C38" s="28">
        <f>C39+(C37-C39)/2</f>
        <v>84</v>
      </c>
      <c r="D38" s="28">
        <f>D39+(D37-D39)/2</f>
        <v>77</v>
      </c>
      <c r="E38" s="28">
        <f>E39+(E37-E39)/2</f>
        <v>63</v>
      </c>
      <c r="F38" s="28">
        <f>F39+(F37-F39)/2</f>
        <v>56</v>
      </c>
      <c r="G38" s="14"/>
      <c r="H38" s="1"/>
    </row>
    <row r="39" spans="2:8" x14ac:dyDescent="0.2">
      <c r="B39" s="26">
        <v>15</v>
      </c>
      <c r="C39" s="23">
        <f>C24*1.2</f>
        <v>78</v>
      </c>
      <c r="D39" s="23">
        <f>C24*1.1</f>
        <v>71.5</v>
      </c>
      <c r="E39" s="23">
        <f>C24*0.9</f>
        <v>58.5</v>
      </c>
      <c r="F39" s="23">
        <f>C24*0.8</f>
        <v>52</v>
      </c>
      <c r="G39" s="14"/>
      <c r="H39" s="1"/>
    </row>
    <row r="40" spans="2:8" x14ac:dyDescent="0.2">
      <c r="B40" s="30">
        <v>14.5</v>
      </c>
      <c r="C40" s="28">
        <f>C39+(C39-C38)</f>
        <v>72</v>
      </c>
      <c r="D40" s="28">
        <f t="shared" ref="D40:F40" si="0">D39+(D39-D38)</f>
        <v>66</v>
      </c>
      <c r="E40" s="28">
        <f t="shared" si="0"/>
        <v>54</v>
      </c>
      <c r="F40" s="28">
        <f t="shared" si="0"/>
        <v>48</v>
      </c>
      <c r="G40" s="14"/>
      <c r="H40" s="1"/>
    </row>
    <row r="41" spans="2:8" x14ac:dyDescent="0.2">
      <c r="B41" s="3"/>
      <c r="C41" s="2"/>
      <c r="D41" s="2"/>
      <c r="E41" s="2"/>
      <c r="F41" s="2"/>
      <c r="G41" s="2"/>
    </row>
    <row r="42" spans="2:8" x14ac:dyDescent="0.2">
      <c r="E42"/>
      <c r="F42"/>
      <c r="G42"/>
    </row>
    <row r="43" spans="2:8" x14ac:dyDescent="0.2">
      <c r="E43"/>
      <c r="F43"/>
      <c r="G43"/>
    </row>
    <row r="44" spans="2:8" x14ac:dyDescent="0.2">
      <c r="E44"/>
      <c r="F44"/>
      <c r="G44"/>
    </row>
  </sheetData>
  <mergeCells count="1">
    <mergeCell ref="B18:C18"/>
  </mergeCells>
  <phoneticPr fontId="2" type="noConversion"/>
  <conditionalFormatting sqref="B14:B15 D14 D3:D12 B3:B12 C3:C15">
    <cfRule type="expression" dxfId="4" priority="3" stopIfTrue="1">
      <formula>LEFT(#REF!, 1) = "*"</formula>
    </cfRule>
  </conditionalFormatting>
  <conditionalFormatting sqref="D3 B3 D7:D15 B7:B15">
    <cfRule type="expression" dxfId="3" priority="4" stopIfTrue="1">
      <formula>LEFT(#REF!, 1) = "*"</formula>
    </cfRule>
  </conditionalFormatting>
  <conditionalFormatting sqref="D7 B7">
    <cfRule type="expression" dxfId="2" priority="5" stopIfTrue="1">
      <formula>LEFT(#REF!, 1) = "*"</formula>
    </cfRule>
  </conditionalFormatting>
  <conditionalFormatting sqref="B16:C16">
    <cfRule type="expression" dxfId="1" priority="1" stopIfTrue="1">
      <formula>LEFT(#REF!, 1) = "*"</formula>
    </cfRule>
  </conditionalFormatting>
  <conditionalFormatting sqref="D16 B16">
    <cfRule type="expression" dxfId="0" priority="2" stopIfTrue="1">
      <formula>LEFT(#REF!, 1) = "*"</formula>
    </cfRule>
  </conditionalFormatting>
  <dataValidations count="1">
    <dataValidation type="list" allowBlank="1" showInputMessage="1" showErrorMessage="1" errorTitle="Insert Cancelled:" error="Please Enter an Appropriate Value._x000a_Refer Code List Tab:_x000a_Month and year of last pay review.  Select 'New' if no previous review for this job holder" sqref="E3:E12">
      <formula1>_BEN3398</formula1>
    </dataValidation>
  </dataValidations>
  <pageMargins left="0.78740157499999996" right="0.78740157499999996" top="0.984251969" bottom="0.984251969" header="0.4921259845" footer="0.4921259845"/>
  <pageSetup paperSize="9" scale="78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ttachLabelsToPoints">
                <anchor moveWithCells="1">
                  <from>
                    <xdr:col>12</xdr:col>
                    <xdr:colOff>142875</xdr:colOff>
                    <xdr:row>1</xdr:row>
                    <xdr:rowOff>247650</xdr:rowOff>
                  </from>
                  <to>
                    <xdr:col>13</xdr:col>
                    <xdr:colOff>390525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Graph</vt:lpstr>
    </vt:vector>
  </TitlesOfParts>
  <Company>ACCOR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cdelorme</dc:creator>
  <cp:lastModifiedBy>STORCHAN Lucie</cp:lastModifiedBy>
  <cp:lastPrinted>2010-10-07T13:36:04Z</cp:lastPrinted>
  <dcterms:created xsi:type="dcterms:W3CDTF">2009-04-28T12:18:20Z</dcterms:created>
  <dcterms:modified xsi:type="dcterms:W3CDTF">2013-04-24T16:04:05Z</dcterms:modified>
</cp:coreProperties>
</file>