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35" windowWidth="18915" windowHeight="11700" activeTab="1"/>
  </bookViews>
  <sheets>
    <sheet name="Sheet2" sheetId="12" r:id="rId1"/>
    <sheet name="XTR" sheetId="10" r:id="rId2"/>
    <sheet name="suffix" sheetId="2" r:id="rId3"/>
  </sheets>
  <definedNames>
    <definedName name="_xlnm._FilterDatabase" localSheetId="2" hidden="1">suffix!$A$1:$A$52</definedName>
    <definedName name="_xlnm._FilterDatabase" localSheetId="1" hidden="1">XTR!$A$1:$AO$28</definedName>
  </definedNames>
  <calcPr calcId="145621"/>
  <pivotCaches>
    <pivotCache cacheId="14" r:id="rId4"/>
  </pivotCaches>
</workbook>
</file>

<file path=xl/calcChain.xml><?xml version="1.0" encoding="utf-8"?>
<calcChain xmlns="http://schemas.openxmlformats.org/spreadsheetml/2006/main">
  <c r="AO3" i="10" l="1"/>
  <c r="AO4" i="10"/>
  <c r="AO5" i="10"/>
  <c r="AO6" i="10"/>
  <c r="AO7" i="10"/>
  <c r="AO8" i="10"/>
  <c r="AO9" i="10"/>
  <c r="AO10" i="10"/>
  <c r="AO11" i="10"/>
  <c r="AO12" i="10"/>
  <c r="AO13" i="10"/>
  <c r="AO14" i="10"/>
  <c r="AO15" i="10"/>
  <c r="AO16" i="10"/>
  <c r="AO17" i="10"/>
  <c r="AO18" i="10"/>
  <c r="AO19" i="10"/>
  <c r="AO20" i="10"/>
  <c r="AO21" i="10"/>
  <c r="AO22" i="10"/>
  <c r="AO23" i="10"/>
  <c r="AO24" i="10"/>
  <c r="AO25" i="10"/>
  <c r="AO26" i="10"/>
  <c r="AO27" i="10"/>
  <c r="AO28" i="10"/>
  <c r="AO2" i="10"/>
  <c r="AD29" i="10" l="1"/>
</calcChain>
</file>

<file path=xl/sharedStrings.xml><?xml version="1.0" encoding="utf-8"?>
<sst xmlns="http://schemas.openxmlformats.org/spreadsheetml/2006/main" count="698" uniqueCount="368">
  <si>
    <t>VLC Ref</t>
  </si>
  <si>
    <t>SupplierName</t>
  </si>
  <si>
    <t>SupplierParma</t>
  </si>
  <si>
    <t>RefN°</t>
  </si>
  <si>
    <t>ContactPerson</t>
  </si>
  <si>
    <t>Phone</t>
  </si>
  <si>
    <t>SupplierLocation</t>
  </si>
  <si>
    <t>PUPlace</t>
  </si>
  <si>
    <t>PUContact</t>
  </si>
  <si>
    <t>PUPhone</t>
  </si>
  <si>
    <t>ConfirmDate</t>
  </si>
  <si>
    <t>PartInfo</t>
  </si>
  <si>
    <t>Customs</t>
  </si>
  <si>
    <t>DispDate</t>
  </si>
  <si>
    <t>Time</t>
  </si>
  <si>
    <t>WayDisp</t>
  </si>
  <si>
    <t>Rush</t>
  </si>
  <si>
    <t>TBR-Id</t>
  </si>
  <si>
    <t>Notes</t>
  </si>
  <si>
    <t>ArrivalDate</t>
  </si>
  <si>
    <t>ArrivalTime</t>
  </si>
  <si>
    <t>Compagny</t>
  </si>
  <si>
    <t>Suffix</t>
  </si>
  <si>
    <t>MaterialController</t>
  </si>
  <si>
    <t>MCPhone</t>
  </si>
  <si>
    <t>annulé</t>
  </si>
  <si>
    <t>carrier</t>
  </si>
  <si>
    <t>Cost</t>
  </si>
  <si>
    <t>Envoi mail</t>
  </si>
  <si>
    <t>Import/Export?</t>
  </si>
  <si>
    <t>DateArrivée</t>
  </si>
  <si>
    <t>HeureArrivée</t>
  </si>
  <si>
    <t>Pays départ</t>
  </si>
  <si>
    <t>Pays arrivée</t>
  </si>
  <si>
    <t>Année</t>
  </si>
  <si>
    <t>Mois</t>
  </si>
  <si>
    <t>An</t>
  </si>
  <si>
    <t>Mont</t>
  </si>
  <si>
    <t>Renault Trucks</t>
  </si>
  <si>
    <t>No</t>
  </si>
  <si>
    <t>BOOMERANG</t>
  </si>
  <si>
    <t>DC CENTER LYON</t>
  </si>
  <si>
    <t>DHL roissy</t>
  </si>
  <si>
    <t>renault trucks</t>
  </si>
  <si>
    <t>Rue des frères amadéo porte K gare 80, 69200 VENISSIEUX (6h/21h)</t>
  </si>
  <si>
    <t>TAXI COLIS</t>
  </si>
  <si>
    <t>RENAULT TRUCK</t>
  </si>
  <si>
    <t>TNT EXPRESS</t>
  </si>
  <si>
    <t>PARTS</t>
  </si>
  <si>
    <t>Johnny Moullier</t>
  </si>
  <si>
    <t>Expresstruck International</t>
  </si>
  <si>
    <t>GTO</t>
  </si>
  <si>
    <t>Renault Trucks Saint Priest</t>
  </si>
  <si>
    <t>ks</t>
  </si>
  <si>
    <t>Yes</t>
  </si>
  <si>
    <t>Air</t>
  </si>
  <si>
    <t>Volvo Powertrain</t>
  </si>
  <si>
    <t>Marie Christine Marcoux</t>
  </si>
  <si>
    <t>GTT</t>
  </si>
  <si>
    <t>RENAULT TRUCKS</t>
  </si>
  <si>
    <t>Q4</t>
  </si>
  <si>
    <t>Extra Pick-Up</t>
  </si>
  <si>
    <t>janvier</t>
  </si>
  <si>
    <t>Tommy Lindberg</t>
  </si>
  <si>
    <t>ATS</t>
  </si>
  <si>
    <t>Volvo GTO-Powertrain Production Venissieux</t>
  </si>
  <si>
    <t>Yannick Bonte</t>
  </si>
  <si>
    <t>G2</t>
  </si>
  <si>
    <t>Carl-Henrik Gustafsson</t>
  </si>
  <si>
    <t>Delphi Poland S.A. - Suska 156-34-340 Jelesnia - POLAND</t>
  </si>
  <si>
    <t>tomasz.kluczny@delphi.com</t>
  </si>
  <si>
    <t>0048 33 860 19 91</t>
  </si>
  <si>
    <t>PartNo:7485135352__Qty:1____Pcs:1___Weight:5_____Dims:60x40x40</t>
  </si>
  <si>
    <t>Renault Trucks SAS / Parts Lyon</t>
  </si>
  <si>
    <t>Tina Kellner</t>
  </si>
  <si>
    <t>Haikel LARBI</t>
  </si>
  <si>
    <t>Anthony Holden</t>
  </si>
  <si>
    <t>X2</t>
  </si>
  <si>
    <t>Delphi</t>
  </si>
  <si>
    <t>Q3</t>
  </si>
  <si>
    <t>Martinez</t>
  </si>
  <si>
    <t>06-64-40-60-41</t>
  </si>
  <si>
    <t>1 Avenue Henri Germain 69800 Saint Priest</t>
  </si>
  <si>
    <t>V1</t>
  </si>
  <si>
    <t>Samir</t>
  </si>
  <si>
    <t>04 69 09 80 80</t>
  </si>
  <si>
    <t>pascal bruneau</t>
  </si>
  <si>
    <t>samir</t>
  </si>
  <si>
    <t>X0</t>
  </si>
  <si>
    <t>VE COMMERCIAL VEHICLES LTD</t>
  </si>
  <si>
    <t>Florent RONDE</t>
  </si>
  <si>
    <t>B9</t>
  </si>
  <si>
    <t>E3</t>
  </si>
  <si>
    <t>G4</t>
  </si>
  <si>
    <t>X1</t>
  </si>
  <si>
    <t>ZF Friedrichshafen AG</t>
  </si>
  <si>
    <t>Volvo</t>
  </si>
  <si>
    <t>0046 704 73 96 33</t>
  </si>
  <si>
    <t>Ankush Chhabra</t>
  </si>
  <si>
    <t>PLOTNO.105, 107 &amp; 109 DIST. DHAR PITHAMPUR 454775 INDIA</t>
  </si>
  <si>
    <t>K0</t>
  </si>
  <si>
    <t>R2</t>
  </si>
  <si>
    <t>C5</t>
  </si>
  <si>
    <t>Ages</t>
  </si>
  <si>
    <t>Mikael Fredriksson</t>
  </si>
  <si>
    <t>Rue des frère Amadéo – porte K – gare 28 – 69200 Vénissieux – horaires :7h30-11h30 / 12h30-15h30</t>
  </si>
  <si>
    <t>R0</t>
  </si>
  <si>
    <t>Q9</t>
  </si>
  <si>
    <t>usine</t>
  </si>
  <si>
    <t>X3</t>
  </si>
  <si>
    <t>X4</t>
  </si>
  <si>
    <t>Q5</t>
  </si>
  <si>
    <t>Q6</t>
  </si>
  <si>
    <t>R8</t>
  </si>
  <si>
    <t>C2</t>
  </si>
  <si>
    <t>R1</t>
  </si>
  <si>
    <t>R4</t>
  </si>
  <si>
    <t>R5</t>
  </si>
  <si>
    <t>S7</t>
  </si>
  <si>
    <t>T2</t>
  </si>
  <si>
    <t>T6</t>
  </si>
  <si>
    <t>suffix</t>
  </si>
  <si>
    <t>D5</t>
  </si>
  <si>
    <t>P5</t>
  </si>
  <si>
    <t>P6</t>
  </si>
  <si>
    <t>M9</t>
  </si>
  <si>
    <t>M8</t>
  </si>
  <si>
    <t>Y8</t>
  </si>
  <si>
    <t>E1</t>
  </si>
  <si>
    <t>G0</t>
  </si>
  <si>
    <t>G5</t>
  </si>
  <si>
    <t>G7</t>
  </si>
  <si>
    <t>H9</t>
  </si>
  <si>
    <t>aftermarket</t>
  </si>
  <si>
    <t>Sum of Cost</t>
  </si>
  <si>
    <t>USINE</t>
  </si>
  <si>
    <t>ROMUALD GAUDRY</t>
  </si>
  <si>
    <t>DC Lyon</t>
  </si>
  <si>
    <t>rue du canal gare ceco 109 batiment v 14550 blainville sur orne</t>
  </si>
  <si>
    <t>Alexandra BOZONNET</t>
  </si>
  <si>
    <t>xxxx</t>
  </si>
  <si>
    <t>Måns Hammarlind</t>
  </si>
  <si>
    <t>Volvo Powertrain France</t>
  </si>
  <si>
    <t>W0</t>
  </si>
  <si>
    <t>Saint Priest Gare 54</t>
  </si>
  <si>
    <t>loic.martinez@volvo.com</t>
  </si>
  <si>
    <t>BOUNESMER Hassan</t>
  </si>
  <si>
    <t>1 palette bois</t>
  </si>
  <si>
    <t>MR FRANZETTI</t>
  </si>
  <si>
    <t>Nicklas Bromander</t>
  </si>
  <si>
    <t>Volvo Powertrain GTO VNX 31972</t>
  </si>
  <si>
    <t>rue des freres amadeo porte K gare 53 69200 venissieux</t>
  </si>
  <si>
    <t>Sonia SAADLI COPPOLA</t>
  </si>
  <si>
    <t>VGLS Contact</t>
  </si>
  <si>
    <t>VGLS Comments</t>
  </si>
  <si>
    <t>FR</t>
  </si>
  <si>
    <t>pf</t>
  </si>
  <si>
    <t>SE</t>
  </si>
  <si>
    <t>IT</t>
  </si>
  <si>
    <t>DE</t>
  </si>
  <si>
    <t>ES</t>
  </si>
  <si>
    <t>IN</t>
  </si>
  <si>
    <t>Annelie Andersson</t>
  </si>
  <si>
    <t>Österlånggatan 20 ,310 83 Unnaryd</t>
  </si>
  <si>
    <t>geodis</t>
  </si>
  <si>
    <t>CN</t>
  </si>
  <si>
    <t>+33 (0)6 65 85 91 27</t>
  </si>
  <si>
    <t>GB</t>
  </si>
  <si>
    <t>Jean-Baptiste Gaudin</t>
  </si>
  <si>
    <t>BE</t>
  </si>
  <si>
    <t>Baudouin Beaulieu</t>
  </si>
  <si>
    <t>04 26 83 12 99</t>
  </si>
  <si>
    <t>PL</t>
  </si>
  <si>
    <t>SCHENKER</t>
  </si>
  <si>
    <t>US</t>
  </si>
  <si>
    <t>Marie BEREZIAT</t>
  </si>
  <si>
    <t>+32 78 157015</t>
  </si>
  <si>
    <t>0033/0469092699</t>
  </si>
  <si>
    <t>Renault Trucks Rue des Freres Amadeo,Porte K,Gare 21,69200 Venissieux (ouvert 7h30/12h30 &amp; 13h30/15h30)</t>
  </si>
  <si>
    <t>Miranda Van Acker</t>
  </si>
  <si>
    <t>+33 6 64 40 41 49</t>
  </si>
  <si>
    <t>1 palette</t>
  </si>
  <si>
    <t>PartNo:5010040558__Qty:1____Pcs:1___Weight:1_____Dims:45x14x14</t>
  </si>
  <si>
    <t>Gnotec Habo AB</t>
  </si>
  <si>
    <t>+46 10 498 13 12</t>
  </si>
  <si>
    <t>GALLET VERONIQUE</t>
  </si>
  <si>
    <t>BERNARD TRUCKS BOURG</t>
  </si>
  <si>
    <t>Heurlins Lackering ,Birger Svenssons Väg 18,432 40 Varberg</t>
  </si>
  <si>
    <t>Row Labels</t>
  </si>
  <si>
    <t>Grand Total</t>
  </si>
  <si>
    <t>0032 (0) 4 24 66 562</t>
  </si>
  <si>
    <t>DHL 956516552</t>
  </si>
  <si>
    <t>Manufacturing</t>
  </si>
  <si>
    <t>0032 9 255 6621</t>
  </si>
  <si>
    <t>XTR9163676</t>
  </si>
  <si>
    <t>Rue des frères Amadeo entrée porte K gare 53 69200 Vénissieux</t>
  </si>
  <si>
    <t>PartNo:1___________Qty:1____Pcs:1___Weight:1100__Dims:180x110x140</t>
  </si>
  <si>
    <t>Daniel Norwald Volvo Construction Equipment AB Bolindervägen 5 SE-631 85 Eskilstuna, Sweden Phone: +46-16-5415626 Mobile: +46-73-5585626 Please call Anki Carlden, Phone: 004673 765 6174 Please call Ulf Kalmerén, Phone: 004670 003 4321</t>
  </si>
  <si>
    <t>XTR9163648</t>
  </si>
  <si>
    <t>Fuzhou Lioho Machinery Co., Ltd</t>
  </si>
  <si>
    <t>20160111K</t>
  </si>
  <si>
    <t>Sarah</t>
  </si>
  <si>
    <t>0591-38205818-503</t>
  </si>
  <si>
    <t>Baishui Road,Qingkou Town,Minhou County,Fuzhou City,Fujian Province,P.R.CHINA,Zip code:350119</t>
  </si>
  <si>
    <t>Ye</t>
  </si>
  <si>
    <t>flm12446@liufeng.com.cn</t>
  </si>
  <si>
    <t>PartNo:21439294____Qty:18___Pcs:1___Weight:173___Dims:82x68x53</t>
  </si>
  <si>
    <t>CC:2049/Suffix: 69/Without PUP/21439294/MC:Marie Christine MARCOUX</t>
  </si>
  <si>
    <t>RENAULT TRUCKS(SAS)</t>
  </si>
  <si>
    <t>XTR9163664</t>
  </si>
  <si>
    <t>DERIVERY</t>
  </si>
  <si>
    <t>Mme Anthierens</t>
  </si>
  <si>
    <t>3 Boulevard Eugène Marie 27800 BRIONNE</t>
  </si>
  <si>
    <t>PartNo:R100236205__Qty:1____Pcs:1___Weight:250___Dims:120x100x100</t>
  </si>
  <si>
    <t>commande 81484, livraison Renault Trucks Blainville GARE R7</t>
  </si>
  <si>
    <t>XTR9163662</t>
  </si>
  <si>
    <t>1-5296373914</t>
  </si>
  <si>
    <t>GINA</t>
  </si>
  <si>
    <t>506 RTE DE STRASBOURG,01442 VIRIAT FRANCE</t>
  </si>
  <si>
    <t>+33 474458282 / g.bernard@autobernard.com</t>
  </si>
  <si>
    <t>PartNo:5000499654__Qty:1____Pcs:1___Weight:1_____Dims:34x15x15</t>
  </si>
  <si>
    <t>A livrer à :  Van Hove Truck Center Leuven Nv,Brusselsesteenweg 53,3020 HERENT, BELGIUM : Contact : TOON HEIRWEGH +3216246660</t>
  </si>
  <si>
    <t>DC LYON</t>
  </si>
  <si>
    <t>DOROTA BIEDRON</t>
  </si>
  <si>
    <t>XTR9163665</t>
  </si>
  <si>
    <t>Componenta Främmestad</t>
  </si>
  <si>
    <t>christer bergman</t>
  </si>
  <si>
    <t>+46 10 450 75 33</t>
  </si>
  <si>
    <t>ANGHAGEN, FRAMMESTAD - 465 97 NOSSEBRO - Sweden</t>
  </si>
  <si>
    <t>Svedplan IndustriPark - Brobackavägen 19 - 441 91 ALINGSÅS -SWEDEN</t>
  </si>
  <si>
    <t>Svedplan IndustriPark - Brobackavägen 19 - 441 91</t>
  </si>
  <si>
    <t>christer bergman / christer.bergman@componenta.co</t>
  </si>
  <si>
    <t>PartNo:7421639760__Qty:330__Pcs:10__Weight:3320__Dims:l3</t>
  </si>
  <si>
    <t>thanks to deliver on GEFCO SITE - 2605 AVENUE AMÉDÉE MERCIER - 01000 BOURG EN BRESSE FRANCE</t>
  </si>
  <si>
    <t>RENAULT TRUCKS - GEFCO SITE</t>
  </si>
  <si>
    <t>+33 4 26 91 00 01</t>
  </si>
  <si>
    <t>XTR9163670</t>
  </si>
  <si>
    <t>+46 37162209 / annelie.andersson@ages.se</t>
  </si>
  <si>
    <t>PartNo:22249742____Qty:144__Pcs:3___Weight:225___Dims:82x62x75</t>
  </si>
  <si>
    <t>Suffix G69 CC2049/G69Late delivery</t>
  </si>
  <si>
    <t>XTR9163672</t>
  </si>
  <si>
    <t>+463401905/ utlev@heurlins.se</t>
  </si>
  <si>
    <t>PartNo:21949838____Qty:216__Pcs:12__Weight:840___Dims:82x62x75_x000D_
PartNo:21858913____Qty:180__Pcs:2___Weight:170___Dims:82x62x75</t>
  </si>
  <si>
    <t>Suffix G69 CC2049/G69 Quality issue/late delivery</t>
  </si>
  <si>
    <t>XTR9163671</t>
  </si>
  <si>
    <t>1222: 6 moteurs</t>
  </si>
  <si>
    <t>PartNo:1222________Qty:6____Pcs:6___Weight:7500__Dims:150x100x140</t>
  </si>
  <si>
    <t>livrer à : VOLVO ARTICULATED CARL LIHNELLS VAG / 360 42 BRAAS</t>
  </si>
  <si>
    <t>flash ne sait pas faire</t>
  </si>
  <si>
    <t>XTR9163659</t>
  </si>
  <si>
    <t>MA34689</t>
  </si>
  <si>
    <t>PartNo:5-909_______Qty:1____Pcs:1___Weight:830___Dims:125x82x75_x000D_
PartNo:8-735_______Qty:1____Pcs:1___Weight:830___Dims:125x82x75</t>
  </si>
  <si>
    <t>TOTAL WEIGHT : 1660 Kg</t>
  </si>
  <si>
    <t>XTR9163661</t>
  </si>
  <si>
    <t>1 carton n°12</t>
  </si>
  <si>
    <t>PartNo:12__________Qty:1____Pcs:1___Weight:4_____Dims:60x40x30</t>
  </si>
  <si>
    <t>cc7974. 1 carton a livrer chez:RENAULT TRUCKS VERSAILLES ALLEE DES MARRONNIERS 78000 VERSAILLES.cg17</t>
  </si>
  <si>
    <t>XTR9163690</t>
  </si>
  <si>
    <t>ZHONGDING EUROPE GMBH</t>
  </si>
  <si>
    <t>B16053848222</t>
  </si>
  <si>
    <t>Melanie</t>
  </si>
  <si>
    <t>+49 9352 60 591 130</t>
  </si>
  <si>
    <t>Zhongding Europe GmbH, Warenverteilzentrum TOR 5 Pressnitzerstrasse 2, 97816 Lohr am Main</t>
  </si>
  <si>
    <t>OPENING TIME 09h00-14h00</t>
  </si>
  <si>
    <t>Melanie / melanie.sperber@ZDEurope.com</t>
  </si>
  <si>
    <t>PartNo:2___________Qty:2____Pcs:2___Weight:250___Dims:123x82x55_x000D_
PartNo:1___________Qty:1____Pcs:1___Weight:200___Dims:82x62x53</t>
  </si>
  <si>
    <t>Livraison RT Bourg en Bresse - Gare 89</t>
  </si>
  <si>
    <t>33 4 26 83 13 86</t>
  </si>
  <si>
    <t>XTR9163689</t>
  </si>
  <si>
    <t>ZF FriedrichshafenAG</t>
  </si>
  <si>
    <t>Birgit Markert</t>
  </si>
  <si>
    <t>49 9721 98-2873</t>
  </si>
  <si>
    <t>ZF FriedrichshafenAG Ernst-Sachs-Straße 62, 97424 Schweinfurt,Deutschland/Germany</t>
  </si>
  <si>
    <t>+49 9721 98-2873</t>
  </si>
  <si>
    <t>PartNo:7421686179__Qty:106__Pcs:7___Weight:610___Dims:81x61x35_x000D_
PartNo:7421686181__Qty:14___Pcs:1___Weight:100___Dims:81x61x35</t>
  </si>
  <si>
    <t>Livraison RT BOURG EN BRESSE, Gare 89</t>
  </si>
  <si>
    <t>RT BOURG EN BRESSE, Gare 89</t>
  </si>
  <si>
    <t>XTR9163688</t>
  </si>
  <si>
    <t>Indel B spa</t>
  </si>
  <si>
    <t>PCR150535 BUISSON</t>
  </si>
  <si>
    <t>Edson Reis</t>
  </si>
  <si>
    <t>Indel B spa, Loc. Ca Baldone 47866 Sant’Agata Feltria (RN) ITALY</t>
  </si>
  <si>
    <t>PartNo:PCR150535___Qty:1____Pcs:5___Weight:150___Dims:180x120x110</t>
  </si>
  <si>
    <t>Livrer chez : Renault Trucks, 1 avenue Henri Germain, gare 42, 69800 Saint Priest // POUR LA RAMASSE DEMANDER LE NUMERO DE FABRICTION CAMION : VF610A363DD000110</t>
  </si>
  <si>
    <t>PF</t>
  </si>
  <si>
    <t>XTR9163695</t>
  </si>
  <si>
    <t>Colis urgent</t>
  </si>
  <si>
    <t>PartNo:colis urgentQty:4____Pcs:1___Weight:3_____Dims:20x20x20</t>
  </si>
  <si>
    <t>livraison chez: SGS Oil - ZI de la vigne aux loups - 23 rue Bossuet - 91161 Longjumeau cedex</t>
  </si>
  <si>
    <t>XTR9163693</t>
  </si>
  <si>
    <t>KATJA SAUTER</t>
  </si>
  <si>
    <t>49(0) 7541 77 4695</t>
  </si>
  <si>
    <t>ZF Friedrichshafen AG ZF Services - Leutholdstrasse Werk 2 - Halle 34 - 88045 Friedrichshafen / Opening Hours 7h - 15h</t>
  </si>
  <si>
    <t>+49(0) 7541 77 4695</t>
  </si>
  <si>
    <t>PartNo:7421290796__Qty:1____Pcs:1___Weight:9_____Dims:39x32x14</t>
  </si>
  <si>
    <t>Livraison : BOURLIER MONTBELIARD - 4 ET 6 RUE DE BOUQUIERES - 25400 EXINCOURT / 7H30 12H15 - 13H45 17H45</t>
  </si>
  <si>
    <t>CARLA VAZ / Claudie Linossier</t>
  </si>
  <si>
    <t>XTR9163714</t>
  </si>
  <si>
    <t>2016-01-08-31972</t>
  </si>
  <si>
    <t>Gnotec Habo Ringvägen 21 56631 Habo</t>
  </si>
  <si>
    <t>Nicklas Bromander / nicklas.bromander@gnotec.com</t>
  </si>
  <si>
    <t>PartNo:22658507____Qty:1____Pcs:1___Weight:63____Dims:120x60x40_x000D_
PartNo:17232495____Qty:24___Pcs:1___Weight:23____Dims:60x40x30_x000D_
PartNo:21637661____Qty:5____Pcs:1___Weight:26____Dims:60x40x30</t>
  </si>
  <si>
    <t>Livraison RT Venissieux gare 69</t>
  </si>
  <si>
    <t>XTR9163712</t>
  </si>
  <si>
    <t>1-5291665541</t>
  </si>
  <si>
    <t>Joseph Lehnen</t>
  </si>
  <si>
    <t>LENS MOTOR LIEGE S.A Rue D' Awans No.105 4460 GRÂCE-HOLLOGNE</t>
  </si>
  <si>
    <t>PartNo:5001874806__Qty:2____Pcs:1___Weight:3_____Dims:48x6x8</t>
  </si>
  <si>
    <t>A livrer par DHL chez: ARDENNES P.L. 131 RUE DE L'INDUSTRIE ZONE ARTISANALE 08330 VRIGNE AUX BOIS. contact: CELINE ROSSIGNON +0324596570</t>
  </si>
  <si>
    <t>XTR9163694</t>
  </si>
  <si>
    <t>Reguitruck SL</t>
  </si>
  <si>
    <t>1-5298583283</t>
  </si>
  <si>
    <t>Yosu Amancio</t>
  </si>
  <si>
    <t>Reguitruck SL Poligono Lambarren- C/Arkotz N 4 20180 OYARZUN ESPAÑA</t>
  </si>
  <si>
    <t>A livrer par DHL chez: FAURIE 24 S.A.S ZI DE BOULAZAC PERIGEUX 24750 BOULAZAC contact: CHRISTOPHE VILIEYRAS +0553358530</t>
  </si>
  <si>
    <t>XTR9163697</t>
  </si>
  <si>
    <t>PartNo:PARTS_______Qty:3____Pcs:1___Weight:60____Dims:K1</t>
  </si>
  <si>
    <t>CC1131 Volvo Bus Corporation Bussgatan 1,Quality Dept CD64070 BOX 200 504 64 BORAS SWEDEN To : Bengt BERGGREN Tel: + 46 31 3233474 (TRANSPORT URGENT ARRIVEE IMPERATIVE LUNDI)</t>
  </si>
  <si>
    <t>XTR9163703</t>
  </si>
  <si>
    <t>PartNo:11-2265_____Qty:1____Pcs:1___Weight:1200__Dims:120x160x140_x000D_
PartNo:Parts11-2265Qty:1____Pcs:1___Weight:200___Dims:123x82x94</t>
  </si>
  <si>
    <t>delivery : Volvo Global Trucks Technology Powertrain Engineering, Gropegårdsgatan, UV 196, S-405 08 Göteborg, contact: Bengtsdotter Jenny , tel: +46 313228923 SWEDEN</t>
  </si>
  <si>
    <t>XTR9163715</t>
  </si>
  <si>
    <t>VEINLUC SA - CTRA. CORDOBA-MALAGA, KM.68,290 - 14</t>
  </si>
  <si>
    <t>Rafael / Salvador</t>
  </si>
  <si>
    <t>+34 957 51 33 51</t>
  </si>
  <si>
    <t>VEINLUC SA - CTRA. CORDOBA-MALAGA, KM.68,290 - 14900 LUCENA - SPAIN</t>
  </si>
  <si>
    <t>+34 957 51 33 51 / rafapalacios@veinluc.com</t>
  </si>
  <si>
    <t>PartNo:5010415004__Qty:1____Pcs:1___Weight:1_____Dims:20x12x36</t>
  </si>
  <si>
    <t>Livraison : PIOVANI SRL - VIA FORNACE, 9 - 25026 PONTEVICO (BS) - ITALY Tel: +39 0309307453 / opening hours 9-12/14-18</t>
  </si>
  <si>
    <t>XTR9163725</t>
  </si>
  <si>
    <t>C001</t>
  </si>
  <si>
    <t>1-5298975513</t>
  </si>
  <si>
    <t>Joelle, Stephane ou Yanne</t>
  </si>
  <si>
    <t>+33 664403572 / +33665895035</t>
  </si>
  <si>
    <t>Renault Trucks, rue des frères Amadeo, Porte K, quai CD2, 69200 Venissieux</t>
  </si>
  <si>
    <t>PartNo:5010130644__Qty:1____Pcs:1___Weight:5_____Dims:16x16x15</t>
  </si>
  <si>
    <t>livrer chez : RENAULT TRUCKS SOUTH WEST, FIFTH WAY, AVONMOUTH, BS11 8DT BRISTOL (AVON). Contact : KEVIN SANDFORD / tél. +441179820481</t>
  </si>
  <si>
    <t>XTR9163678</t>
  </si>
  <si>
    <t>PartNo:Prudon______Qty:9____Pcs:1___Weight:97____Dims:120x85x100</t>
  </si>
  <si>
    <t>Volvo to Methods Lab 4881 Cougar Trail Road Dublin VA 24084 UNITED STATES Shirley Fink 15404400885</t>
  </si>
  <si>
    <t>XTR9163731</t>
  </si>
  <si>
    <t>PROTEMBAL</t>
  </si>
  <si>
    <t>15 rue du Progrès 69800 Saint Priest 46353 00 34063 (Code eLIT)</t>
  </si>
  <si>
    <t>PartNo:racks_______Qty:1____Pcs:6___Weight:696___Dims:1x1x1</t>
  </si>
  <si>
    <t>Plastic Omnium Composites ZI St DESIRAT S/ CHAMPAGNE 07340 Saint Desirat 5.30 mètres de plancher</t>
  </si>
  <si>
    <t>Bensalem-Bonneau Koya</t>
  </si>
  <si>
    <t>XTR9163728</t>
  </si>
  <si>
    <t>PartNo:Vial________Qty:1____Pcs:1___Weight:47____Dims:122x22x35</t>
  </si>
  <si>
    <t>Centre Occasion PL Renault Trucks 2 Rue Ampere 95500 Gonesse France 06-09-81-26-28</t>
  </si>
  <si>
    <t>XTR9163701</t>
  </si>
  <si>
    <t>Mahle France</t>
  </si>
  <si>
    <t>Véronique Richard</t>
  </si>
  <si>
    <t>+33 4 72 52 26-81</t>
  </si>
  <si>
    <t>ZAC du Paisy, 16, Chemin des Hirondelles, 69570 Dardilly, France</t>
  </si>
  <si>
    <t>PartNo:21717465____Qty:12___Pcs:1___Weight:90____Dims:120x70x80</t>
  </si>
  <si>
    <t>cc2049/g69/reason code 2.1.1 Delivery schedule.</t>
  </si>
  <si>
    <t>XTR9163716</t>
  </si>
  <si>
    <t>LA 776924</t>
  </si>
  <si>
    <t>Chassis specific part. Please ask carrier to state LA reference upon arrival at the supplier's premises.</t>
  </si>
  <si>
    <t>V0</t>
  </si>
  <si>
    <t/>
  </si>
  <si>
    <t>ReasonCode</t>
  </si>
  <si>
    <t>6.1.10 Standard Air</t>
  </si>
  <si>
    <t>2.1.1 Delivery schedule</t>
  </si>
  <si>
    <t>1.1.4 Capacity issues</t>
  </si>
  <si>
    <t>1. Supplier (Late delivery)</t>
  </si>
  <si>
    <t>1.1.8 Quality issues</t>
  </si>
  <si>
    <t>6.1.3 Transport deviation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</si>
</sst>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Trebuchet MS"/>
      <family val="2"/>
    </font>
    <font>
      <b/>
      <sz val="8"/>
      <name val="Trebuchet MS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1" xfId="0" applyNumberFormat="1" applyBorder="1"/>
    <xf numFmtId="3" fontId="0" fillId="0" borderId="1" xfId="0" applyNumberFormat="1" applyBorder="1"/>
    <xf numFmtId="0" fontId="0" fillId="0" borderId="1" xfId="0" applyBorder="1" applyAlignment="1">
      <alignment wrapText="1"/>
    </xf>
    <xf numFmtId="0" fontId="1" fillId="3" borderId="1" xfId="0" applyFont="1" applyFill="1" applyBorder="1"/>
    <xf numFmtId="14" fontId="0" fillId="0" borderId="0" xfId="0" applyNumberFormat="1" applyAlignment="1">
      <alignment horizontal="left"/>
    </xf>
    <xf numFmtId="17" fontId="0" fillId="0" borderId="1" xfId="0" applyNumberFormat="1" applyBorder="1"/>
    <xf numFmtId="0" fontId="2" fillId="0" borderId="0" xfId="0" applyFont="1"/>
    <xf numFmtId="0" fontId="2" fillId="0" borderId="0" xfId="0" applyNumberFormat="1" applyFont="1"/>
    <xf numFmtId="6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3" fontId="0" fillId="0" borderId="2" xfId="0" applyNumberFormat="1" applyBorder="1"/>
    <xf numFmtId="8" fontId="3" fillId="0" borderId="1" xfId="0" applyNumberFormat="1" applyFont="1" applyBorder="1"/>
    <xf numFmtId="0" fontId="0" fillId="0" borderId="3" xfId="0" applyBorder="1"/>
    <xf numFmtId="14" fontId="0" fillId="0" borderId="3" xfId="0" applyNumberFormat="1" applyBorder="1"/>
    <xf numFmtId="3" fontId="0" fillId="0" borderId="3" xfId="0" applyNumberFormat="1" applyBorder="1"/>
    <xf numFmtId="0" fontId="0" fillId="0" borderId="3" xfId="0" applyBorder="1" applyAlignment="1">
      <alignment wrapText="1"/>
    </xf>
    <xf numFmtId="6" fontId="0" fillId="0" borderId="2" xfId="0" applyNumberFormat="1" applyBorder="1"/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" fontId="0" fillId="0" borderId="0" xfId="0" applyNumberFormat="1"/>
    <xf numFmtId="8" fontId="4" fillId="0" borderId="3" xfId="0" applyNumberFormat="1" applyFont="1" applyBorder="1"/>
    <xf numFmtId="8" fontId="4" fillId="0" borderId="1" xfId="0" applyNumberFormat="1" applyFont="1" applyBorder="1"/>
    <xf numFmtId="8" fontId="4" fillId="0" borderId="2" xfId="0" applyNumberFormat="1" applyFont="1" applyBorder="1"/>
    <xf numFmtId="0" fontId="8" fillId="4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wrapText="1"/>
    </xf>
    <xf numFmtId="0" fontId="0" fillId="0" borderId="0" xfId="0" applyAlignment="1">
      <alignment horizontal="left" indent="1"/>
    </xf>
  </cellXfs>
  <cellStyles count="2">
    <cellStyle name="Normal" xfId="0" builtinId="0"/>
    <cellStyle name="Normal_XTR" xfId="1"/>
  </cellStyles>
  <dxfs count="3"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[Copy of XTR 08 01.xlsx]Sheet2!PivotTable3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</c:dLbl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Sheet2!$A$5:$A$44</c:f>
              <c:multiLvlStrCache>
                <c:ptCount val="20"/>
                <c:lvl>
                  <c:pt idx="1">
                    <c:v>2.1.1 Delivery schedule</c:v>
                  </c:pt>
                  <c:pt idx="8">
                    <c:v>2.1.1 Delivery schedule</c:v>
                  </c:pt>
                  <c:pt idx="11">
                    <c:v>2.1.1 Delivery schedule</c:v>
                  </c:pt>
                  <c:pt idx="13">
                    <c:v>6.1.10 Standard Air</c:v>
                  </c:pt>
                  <c:pt idx="14">
                    <c:v>1. Supplier (Late delivery)</c:v>
                  </c:pt>
                  <c:pt idx="15">
                    <c:v>1.1.8 Quality issues</c:v>
                  </c:pt>
                  <c:pt idx="16">
                    <c:v>1.1.4 Capacity issues</c:v>
                  </c:pt>
                  <c:pt idx="17">
                    <c:v>6.1.3 Transport deviation road</c:v>
                  </c:pt>
                </c:lvl>
                <c:lvl>
                  <c:pt idx="0">
                    <c:v>C001</c:v>
                  </c:pt>
                  <c:pt idx="1">
                    <c:v>DERIVERY</c:v>
                  </c:pt>
                  <c:pt idx="2">
                    <c:v>BERNARD TRUCKS BOURG</c:v>
                  </c:pt>
                  <c:pt idx="3">
                    <c:v>VEINLUC SA - CTRA. CORDOBA-MALAGA, KM.68,290 - 14</c:v>
                  </c:pt>
                  <c:pt idx="4">
                    <c:v>Reguitruck SL</c:v>
                  </c:pt>
                  <c:pt idx="5">
                    <c:v>Baudouin Beaulieu</c:v>
                  </c:pt>
                  <c:pt idx="6">
                    <c:v>ZF Friedrichshafen AG</c:v>
                  </c:pt>
                  <c:pt idx="7">
                    <c:v>PROTEMBAL</c:v>
                  </c:pt>
                  <c:pt idx="8">
                    <c:v>Mahle France</c:v>
                  </c:pt>
                  <c:pt idx="9">
                    <c:v>Delphi</c:v>
                  </c:pt>
                  <c:pt idx="10">
                    <c:v>ZHONGDING EUROPE GMBH</c:v>
                  </c:pt>
                  <c:pt idx="11">
                    <c:v>ZF FriedrichshafenAG</c:v>
                  </c:pt>
                  <c:pt idx="12">
                    <c:v>Indel B spa</c:v>
                  </c:pt>
                  <c:pt idx="13">
                    <c:v>Fuzhou Lioho Machinery Co., Ltd</c:v>
                  </c:pt>
                  <c:pt idx="14">
                    <c:v>Ages</c:v>
                  </c:pt>
                  <c:pt idx="16">
                    <c:v>Componenta Främmestad</c:v>
                  </c:pt>
                  <c:pt idx="17">
                    <c:v>Gnotec Habo AB</c:v>
                  </c:pt>
                  <c:pt idx="18">
                    <c:v>VE COMMERCIAL VEHICLES LTD</c:v>
                  </c:pt>
                  <c:pt idx="19">
                    <c:v>Renault Trucks</c:v>
                  </c:pt>
                </c:lvl>
              </c:multiLvlStrCache>
            </c:multiLvlStrRef>
          </c:cat>
          <c:val>
            <c:numRef>
              <c:f>Sheet2!$B$5:$B$44</c:f>
              <c:numCache>
                <c:formatCode>0</c:formatCode>
                <c:ptCount val="20"/>
                <c:pt idx="0">
                  <c:v>0</c:v>
                </c:pt>
                <c:pt idx="1">
                  <c:v>74.010000000000005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111.3</c:v>
                </c:pt>
                <c:pt idx="7">
                  <c:v>175</c:v>
                </c:pt>
                <c:pt idx="8">
                  <c:v>200</c:v>
                </c:pt>
                <c:pt idx="9">
                  <c:v>200</c:v>
                </c:pt>
                <c:pt idx="10">
                  <c:v>295.41000000000003</c:v>
                </c:pt>
                <c:pt idx="11">
                  <c:v>303.58</c:v>
                </c:pt>
                <c:pt idx="12">
                  <c:v>714.51</c:v>
                </c:pt>
                <c:pt idx="13">
                  <c:v>800</c:v>
                </c:pt>
                <c:pt idx="14">
                  <c:v>939.06</c:v>
                </c:pt>
                <c:pt idx="15">
                  <c:v>935.82</c:v>
                </c:pt>
                <c:pt idx="16">
                  <c:v>2438.46</c:v>
                </c:pt>
                <c:pt idx="17">
                  <c:v>2890</c:v>
                </c:pt>
                <c:pt idx="18">
                  <c:v>4508</c:v>
                </c:pt>
                <c:pt idx="19">
                  <c:v>13650.139999999998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414592"/>
        <c:axId val="122416128"/>
      </c:barChart>
      <c:catAx>
        <c:axId val="122414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22416128"/>
        <c:crosses val="autoZero"/>
        <c:auto val="1"/>
        <c:lblAlgn val="ctr"/>
        <c:lblOffset val="100"/>
        <c:noMultiLvlLbl val="0"/>
      </c:catAx>
      <c:valAx>
        <c:axId val="122416128"/>
        <c:scaling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122414592"/>
        <c:crosses val="autoZero"/>
        <c:crossBetween val="between"/>
      </c:valAx>
    </c:plotArea>
    <c:legend>
      <c:legendPos val="t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1143001</xdr:colOff>
      <xdr:row>12</xdr:row>
      <xdr:rowOff>133350</xdr:rowOff>
    </xdr:from>
    <xdr:to>
      <xdr:col>7</xdr:col>
      <xdr:colOff>57150</xdr:colOff>
      <xdr:row>39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jeri Maximilien (Consultant)" refreshedDate="42380.720561574075" createdVersion="4" refreshedVersion="4" minRefreshableVersion="3" recordCount="2357">
  <cacheSource type="worksheet">
    <worksheetSource ref="A1:AP1048576" sheet="XTR"/>
  </cacheSource>
  <cacheFields count="42">
    <cacheField name="VLC Ref" numFmtId="0">
      <sharedItems containsBlank="1"/>
    </cacheField>
    <cacheField name="SupplierName" numFmtId="0">
      <sharedItems containsBlank="1" count="20">
        <s v="Renault Trucks"/>
        <s v="Fuzhou Lioho Machinery Co., Ltd"/>
        <s v="DERIVERY"/>
        <s v="BERNARD TRUCKS BOURG"/>
        <s v="Componenta Främmestad"/>
        <s v="Ages"/>
        <s v="VE COMMERCIAL VEHICLES LTD"/>
        <s v="ZHONGDING EUROPE GMBH"/>
        <s v="ZF FriedrichshafenAG"/>
        <s v="Indel B spa"/>
        <s v="ZF Friedrichshafen AG"/>
        <s v="Gnotec Habo AB"/>
        <s v="Baudouin Beaulieu"/>
        <s v="Reguitruck SL"/>
        <s v="VEINLUC SA - CTRA. CORDOBA-MALAGA, KM.68,290 - 14"/>
        <s v="C001"/>
        <s v="PROTEMBAL"/>
        <s v="Mahle France"/>
        <s v="Delphi"/>
        <m/>
      </sharedItems>
    </cacheField>
    <cacheField name="SupplierParma" numFmtId="0">
      <sharedItems containsString="0" containsBlank="1" containsNumber="1" containsInteger="1" minValue="0" maxValue="705492" count="434">
        <n v="34294"/>
        <n v="37029"/>
        <n v="31968"/>
        <n v="3595"/>
        <n v="79"/>
        <n v="1728"/>
        <n v="31972"/>
        <n v="8418"/>
        <n v="13534"/>
        <n v="41617"/>
        <n v="16137"/>
        <n v="13850"/>
        <n v="5329"/>
        <n v="34349"/>
        <n v="20546"/>
        <n v="19947"/>
        <m/>
        <n v="0" u="1"/>
        <n v="33767" u="1"/>
        <n v="43565" u="1"/>
        <n v="3927" u="1"/>
        <n v="7876" u="1"/>
        <n v="23586" u="1"/>
        <n v="5713" u="1"/>
        <n v="7772" u="1"/>
        <n v="34588" u="1"/>
        <n v="42327" u="1"/>
        <n v="1622" u="1"/>
        <n v="2332" u="1"/>
        <n v="47885" u="1"/>
        <n v="20279" u="1"/>
        <n v="20563" u="1"/>
        <n v="40734" u="1"/>
        <n v="172" u="1"/>
        <n v="6608" u="1"/>
        <n v="25827" u="1"/>
        <n v="39334" u="1"/>
        <n v="39902" u="1"/>
        <n v="41038" u="1"/>
        <n v="42529" u="1"/>
        <n v="6930" u="1"/>
        <n v="7569" u="1"/>
        <n v="16465" u="1"/>
        <n v="17743" u="1"/>
        <n v="23352" u="1"/>
        <n v="23565" u="1"/>
        <n v="34668" u="1"/>
        <n v="41697" u="1"/>
        <n v="1234" u="1"/>
        <n v="1447" u="1"/>
        <n v="3544" u="1"/>
        <n v="26060" u="1"/>
        <n v="41007" u="1"/>
        <n v="4734" u="1"/>
        <n v="7503" u="1"/>
        <n v="16044" u="1"/>
        <n v="18189" u="1"/>
        <n v="23514" u="1"/>
        <n v="24011" u="1"/>
        <n v="32389" u="1"/>
        <n v="16049" u="1"/>
        <n v="32115" u="1"/>
        <n v="40479" u="1"/>
        <n v="44313" u="1"/>
        <n v="5023" u="1"/>
        <n v="6443" u="1"/>
        <n v="14563" u="1"/>
        <n v="18848" u="1"/>
        <n v="20552" u="1"/>
        <n v="21688" u="1"/>
        <n v="23960" u="1"/>
        <n v="35103" u="1"/>
        <n v="35884" u="1"/>
        <n v="6055" u="1"/>
        <n v="13787" u="1"/>
        <n v="20207" u="1"/>
        <n v="21982" u="1"/>
        <n v="38318" u="1"/>
        <n v="238" u="1"/>
        <n v="6235" u="1"/>
        <n v="7442" u="1"/>
        <n v="17945" u="1"/>
        <n v="32216" u="1"/>
        <n v="34291" u="1"/>
        <n v="41675" u="1"/>
        <n v="43592" u="1"/>
        <n v="1362" u="1"/>
        <n v="2001" u="1"/>
        <n v="25836" u="1"/>
        <n v="35944" u="1"/>
        <n v="44393" u="1"/>
        <n v="3606" u="1"/>
        <n v="34402" u="1"/>
        <n v="41076" u="1"/>
        <n v="43135" u="1"/>
        <n v="44342" u="1"/>
        <n v="63015" u="1"/>
        <n v="63299" u="1"/>
        <n v="2347" u="1"/>
        <n v="4645" u="1"/>
        <n v="14446" u="1"/>
        <n v="37120" u="1"/>
        <n v="39960" u="1"/>
        <n v="45001" u="1"/>
        <n v="46208" u="1"/>
        <n v="5393" u="1"/>
        <n v="8416" u="1"/>
        <n v="36004" u="1"/>
        <n v="36501" u="1"/>
        <n v="44311" u="1"/>
        <n v="2314" u="1"/>
        <n v="3024" u="1"/>
        <n v="11403" u="1"/>
        <n v="20338" u="1"/>
        <n v="35314" u="1"/>
        <n v="37870" u="1"/>
        <n v="44615" u="1"/>
        <n v="6321" u="1"/>
        <n v="6747" u="1"/>
        <n v="11550" u="1"/>
        <n v="41227" u="1"/>
        <n v="41653" u="1"/>
        <n v="46481" u="1"/>
        <n v="44371" u="1"/>
        <n v="1393" u="1"/>
        <n v="8294" u="1"/>
        <n v="20226" u="1"/>
        <n v="20368" u="1"/>
        <n v="35800" u="1"/>
        <n v="33477" u="1"/>
        <n v="510" u="1"/>
        <n v="1625" u="1"/>
        <n v="7822" u="1"/>
        <n v="21950" u="1"/>
        <n v="24009" u="1"/>
        <n v="30186" u="1"/>
        <n v="33781" u="1"/>
        <n v="45851" u="1"/>
        <n v="1102" u="1"/>
        <n v="1883" u="1"/>
        <n v="2925" u="1"/>
        <n v="5446" u="1"/>
        <n v="6511" u="1"/>
        <n v="11717" u="1"/>
        <n v="20185" u="1"/>
        <n v="31971" u="1"/>
        <n v="34511" u="1"/>
        <n v="36073" u="1"/>
        <n v="41469" u="1"/>
        <n v="42179" u="1"/>
        <n v="20408" u="1"/>
        <n v="23958" u="1"/>
        <n v="37584" u="1"/>
        <n v="42696" u="1"/>
        <n v="1689" u="1"/>
        <n v="22335" u="1"/>
        <n v="43852" u="1"/>
        <n v="47331" u="1"/>
        <n v="882" u="1"/>
        <n v="13507" u="1"/>
        <n v="13578" u="1"/>
        <n v="43730" u="1"/>
        <n v="43943" u="1"/>
        <n v="5385" u="1"/>
        <n v="11737" u="1"/>
        <n v="20722" u="1"/>
        <n v="32816" u="1"/>
        <n v="41052" u="1"/>
        <n v="1611" u="1"/>
        <n v="6985" u="1"/>
        <n v="11600" u="1"/>
        <n v="19454" u="1"/>
        <n v="22081" u="1"/>
        <n v="32234" u="1"/>
        <n v="44764" u="1"/>
        <n v="4538" u="1"/>
        <n v="7662" u="1"/>
        <n v="40524" u="1"/>
        <n v="43009" u="1"/>
        <n v="43435" u="1"/>
        <n v="43506" u="1"/>
        <n v="3413" u="1"/>
        <n v="10829" u="1"/>
        <n v="17557" u="1"/>
        <n v="37917" u="1"/>
        <n v="46863" u="1"/>
        <n v="3574" u="1"/>
        <n v="7028" u="1"/>
        <n v="7596" u="1"/>
        <n v="16301" u="1"/>
        <n v="20549" u="1"/>
        <n v="21614" u="1"/>
        <n v="28359" u="1"/>
        <n v="32896" u="1"/>
        <n v="42268" u="1"/>
        <n v="44469" u="1"/>
        <n v="45676" u="1"/>
        <n v="47735" u="1"/>
        <n v="7847" u="1"/>
        <n v="45057" u="1"/>
        <n v="47542" u="1"/>
        <n v="6962" u="1"/>
        <n v="20782" u="1"/>
        <n v="24261" u="1"/>
        <n v="36841" u="1"/>
        <n v="37125" u="1"/>
        <n v="42308" u="1"/>
        <n v="43160" u="1"/>
        <n v="680382" u="1"/>
        <n v="1100" u="1"/>
        <n v="4515" u="1"/>
        <n v="4728" u="1"/>
        <n v="6503" u="1"/>
        <n v="23135" u="1"/>
        <n v="32223" u="1"/>
        <n v="33382" u="1"/>
        <n v="37216" u="1"/>
        <n v="40482" u="1"/>
        <n v="403837" u="1"/>
        <n v="978" u="1"/>
        <n v="13765" u="1"/>
        <n v="23429" u="1"/>
        <n v="41070" u="1"/>
        <n v="1190" u="1"/>
        <n v="1616" u="1"/>
        <n v="4662" u="1"/>
        <n v="8374" u="1"/>
        <n v="13557" u="1"/>
        <n v="18682" u="1"/>
        <n v="39954" u="1"/>
        <n v="42936" u="1"/>
        <n v="1235" u="1"/>
        <n v="11574" u="1"/>
        <n v="19899" u="1"/>
        <n v="25650" u="1"/>
        <n v="36637" u="1"/>
        <n v="43666" u="1"/>
        <n v="44234" u="1"/>
        <n v="47074" u="1"/>
        <n v="3991" u="1"/>
        <n v="6158" u="1"/>
        <n v="7933" u="1"/>
        <n v="20193" u="1"/>
        <n v="20619" u="1"/>
        <n v="23104" u="1"/>
        <n v="41627" u="1"/>
        <n v="1680" u="1"/>
        <n v="22404" u="1"/>
        <n v="36677" u="1"/>
        <n v="38310" u="1"/>
        <n v="42002" u="1"/>
        <n v="45978" u="1"/>
        <n v="393" u="1"/>
        <n v="7015" u="1"/>
        <n v="26461" u="1"/>
        <n v="27384" u="1"/>
        <n v="28449" u="1"/>
        <n v="32212" u="1"/>
        <n v="42022" u="1"/>
        <n v="46069" u="1"/>
        <n v="3480" u="1"/>
        <n v="5207" u="1"/>
        <n v="20720" u="1"/>
        <n v="37924" u="1"/>
        <n v="45734" u="1"/>
        <n v="39151" u="1"/>
        <n v="40358" u="1"/>
        <n v="40926" u="1"/>
        <n v="42985" u="1"/>
        <n v="45328" u="1"/>
        <n v="7129" u="1"/>
        <n v="20527" u="1"/>
        <n v="28976" u="1"/>
        <n v="44283" u="1"/>
        <n v="45987" u="1"/>
        <n v="7735" u="1"/>
        <n v="11396" u="1"/>
        <n v="20537" u="1"/>
        <n v="34434" u="1"/>
        <n v="34789" u="1"/>
        <n v="35215" u="1"/>
        <n v="19482" u="1"/>
        <n v="20618" u="1"/>
        <n v="22322" u="1"/>
        <n v="34099" u="1"/>
        <n v="35661" u="1"/>
        <n v="45246" u="1"/>
        <n v="2936" u="1"/>
        <n v="3930" u="1"/>
        <n v="14956" u="1"/>
        <n v="26308" u="1"/>
        <n v="2387" u="1"/>
        <n v="6216" u="1"/>
        <n v="11695" u="1"/>
        <n v="28803" u="1"/>
        <n v="42020" u="1"/>
        <n v="89" u="1"/>
        <n v="525" u="1"/>
        <n v="5544" u="1"/>
        <n v="23630" u="1"/>
        <n v="39271" u="1"/>
        <n v="42111" u="1"/>
        <n v="42395" u="1"/>
        <n v="1633" u="1"/>
        <n v="2354" u="1"/>
        <n v="6505" u="1"/>
        <n v="6647" u="1"/>
        <n v="19735" u="1"/>
        <n v="20729" u="1"/>
        <n v="36380" u="1"/>
        <n v="36877" u="1"/>
        <n v="40924" u="1"/>
        <n v="41492" u="1"/>
        <n v="43977" u="1"/>
        <n v="2231" u="1"/>
        <n v="11497" u="1"/>
        <n v="25425" u="1"/>
        <n v="29898" u="1"/>
        <n v="6226" u="1"/>
        <n v="8307" u="1"/>
        <n v="14413" u="1"/>
        <n v="20607" u="1"/>
        <n v="36420" u="1"/>
        <n v="41603" u="1"/>
        <n v="6335" u="1"/>
        <n v="18700" u="1"/>
        <n v="23315" u="1"/>
        <n v="34665" u="1"/>
        <n v="3921" u="1"/>
        <n v="6160" u="1"/>
        <n v="34827" u="1"/>
        <n v="38022" u="1"/>
        <n v="46258" u="1"/>
        <n v="46755" u="1"/>
        <n v="6624" u="1"/>
        <n v="20637" u="1"/>
        <n v="38539" u="1"/>
        <n v="39959" u="1"/>
        <n v="1002" u="1"/>
        <n v="1619" u="1"/>
        <n v="13581" u="1"/>
        <n v="17807" u="1"/>
        <n v="22209" u="1"/>
        <n v="23629" u="1"/>
        <n v="25333" u="1"/>
        <n v="25901" u="1"/>
        <n v="39269" u="1"/>
        <n v="39908" u="1"/>
        <n v="41186" u="1"/>
        <n v="45730" u="1"/>
        <n v="48073" u="1"/>
        <n v="1806" u="1"/>
        <n v="2487" u="1"/>
        <n v="6274" u="1"/>
        <n v="17107" u="1"/>
        <n v="20728" u="1"/>
        <n v="21793" u="1"/>
        <n v="22929" u="1"/>
        <n v="42626" u="1"/>
        <n v="44401" u="1"/>
        <n v="50933" u="1"/>
        <n v="705492" u="1"/>
        <n v="16076" u="1"/>
        <n v="31885" u="1"/>
        <n v="33061" u="1"/>
        <n v="40374" u="1"/>
        <n v="41439" u="1"/>
        <n v="21458" u="1"/>
        <n v="21813" u="1"/>
        <n v="24724" u="1"/>
        <n v="40749" u="1"/>
        <n v="43376" u="1"/>
        <n v="46642" u="1"/>
        <n v="23101" u="1"/>
        <n v="41763" u="1"/>
        <n v="1134" u="1"/>
        <n v="6000" u="1"/>
        <n v="13535" u="1"/>
        <n v="16233" u="1"/>
        <n v="19064" u="1"/>
        <n v="34825" u="1"/>
        <n v="6961" u="1"/>
        <n v="25109" u="1"/>
        <n v="26103" u="1"/>
        <n v="26458" u="1"/>
        <n v="39105" u="1"/>
        <n v="34155" u="1"/>
        <n v="6895" u="1"/>
        <n v="7321" u="1"/>
        <n v="39074" u="1"/>
        <n v="47807" u="1"/>
        <n v="33911" u="1"/>
        <n v="40940" u="1"/>
        <n v="42502" u="1"/>
        <n v="45342" u="1"/>
        <n v="47259" u="1"/>
        <n v="20392" u="1"/>
        <n v="20534" u="1"/>
        <n v="40321" u="1"/>
        <n v="46214" u="1"/>
        <n v="46782" u="1"/>
        <n v="4737" u="1"/>
        <n v="26082" u="1"/>
        <n v="26295" u="1"/>
        <n v="36223" u="1"/>
        <n v="40270" u="1"/>
        <n v="91542" u="1"/>
        <n v="1165" u="1"/>
        <n v="1449" u="1"/>
        <n v="225616" u="1"/>
        <n v="6517" u="1"/>
        <n v="6730" u="1"/>
        <n v="10309" u="1"/>
        <n v="20209" u="1"/>
        <n v="44428" u="1"/>
        <n v="619446" u="1"/>
        <n v="1326" u="1"/>
        <n v="7194" u="1"/>
        <n v="8188" u="1"/>
        <n v="16278" u="1"/>
        <n v="22065" u="1"/>
        <n v="32218" u="1"/>
        <n v="35857" u="1"/>
        <n v="41182" u="1"/>
        <n v="41679" u="1"/>
        <n v="41963" u="1"/>
        <n v="84704" u="1"/>
        <n v="11384" u="1"/>
        <n v="13301" u="1"/>
        <n v="20158" u="1"/>
        <n v="28394" u="1"/>
        <n v="33037" u="1"/>
        <n v="42054" u="1"/>
        <n v="43048" u="1"/>
      </sharedItems>
    </cacheField>
    <cacheField name="RefN°" numFmtId="0">
      <sharedItems containsDate="1" containsBlank="1" containsMixedTypes="1" minDate="1900-01-06T18:12:05" maxDate="1900-01-07T06:03:05"/>
    </cacheField>
    <cacheField name="ContactPerson" numFmtId="0">
      <sharedItems containsBlank="1"/>
    </cacheField>
    <cacheField name="Phone" numFmtId="0">
      <sharedItems containsBlank="1" containsMixedTypes="1" containsNumber="1" containsInteger="1" minValue="231701028" maxValue="919713619022"/>
    </cacheField>
    <cacheField name="SupplierLocation" numFmtId="0">
      <sharedItems containsBlank="1"/>
    </cacheField>
    <cacheField name="PUPlace" numFmtId="0">
      <sharedItems containsBlank="1"/>
    </cacheField>
    <cacheField name="PUContact" numFmtId="0">
      <sharedItems containsBlank="1"/>
    </cacheField>
    <cacheField name="PUPhone" numFmtId="0">
      <sharedItems containsBlank="1" containsMixedTypes="1" containsNumber="1" containsInteger="1" minValue="231701028" maxValue="390541848718"/>
    </cacheField>
    <cacheField name="ConfirmDate" numFmtId="0">
      <sharedItems containsNonDate="0" containsDate="1" containsString="0" containsBlank="1" containsMixedTypes="1" minDate="2015-01-06T00:00:00" maxDate="2015-11-26T00:00:00" count="112">
        <d v="2016-01-08T00:00:00"/>
        <m/>
        <d v="2015-08-27T00:00:00" u="1"/>
        <d v="2015-11-23T00:00:00" u="1"/>
        <d v="2015-01-16T00:00:00" u="1"/>
        <d v="2015-08-20T00:00:00" u="1"/>
        <d v="2015-09-25T00:00:00" u="1"/>
        <d v="2015-11-16T00:00:00" u="1"/>
        <d v="2015-10-30T00:00:00" u="1"/>
        <d v="2015-08-13T00:00:00" u="1"/>
        <d v="2015-09-18T00:00:00" u="1"/>
        <d v="2015-11-09T00:00:00" u="1"/>
        <d v="2015-01-28T00:00:00" u="1"/>
        <d v="2015-10-23T00:00:00" u="1"/>
        <d v="2015-06-15T00:00:00" u="1"/>
        <d v="2015-08-06T00:00:00" u="1"/>
        <d v="2015-09-11T00:00:00" u="1"/>
        <d v="2015-11-02T00:00:00" u="1"/>
        <d v="2015-01-21T00:00:00" u="1"/>
        <d v="2015-08-25T00:00:00" u="1"/>
        <d v="2015-10-16T00:00:00" u="1"/>
        <d v="2015-09-30T00:00:00" u="1"/>
        <d v="2015-03-31T00:00:00" u="1"/>
        <d v="2015-09-04T00:00:00" u="1"/>
        <d v="2015-08-18T00:00:00" u="1"/>
        <d v="2015-10-09T00:00:00" u="1"/>
        <d v="2015-02-19T00:00:00" u="1"/>
        <d v="2015-09-23T00:00:00" u="1"/>
        <d v="2015-10-28T00:00:00" u="1"/>
        <d v="2015-08-11T00:00:00" u="1"/>
        <d v="2015-10-02T00:00:00" u="1"/>
        <d v="2015-04-03T00:00:00" u="1"/>
        <d v="2015-09-16T00:00:00" u="1"/>
        <d v="2015-10-21T00:00:00" u="1"/>
        <d v="2015-08-04T00:00:00" u="1"/>
        <d v="2015-11-26T00:00:00" u="1"/>
        <d v="2015-09-09T00:00:00" u="1"/>
        <d v="2015-03-10T00:00:00" u="1"/>
        <d v="2015-10-14T00:00:00" u="1"/>
        <d v="2015-09-28T00:00:00" u="1"/>
        <d v="2015-11-19T00:00:00" u="1"/>
        <d v="2015-09-02T00:00:00" u="1"/>
        <d v="2015-10-07T00:00:00" u="1"/>
        <d v="2015-09-21T00:00:00" u="1"/>
        <d v="2015-11-12T00:00:00" u="1"/>
        <d v="2015-05-13T00:00:00" u="1"/>
        <d v="2015-10-26T00:00:00" u="1"/>
        <d v="2015-09-14T00:00:00" u="1"/>
        <d v="2015-11-05T00:00:00" u="1"/>
        <d v="2015-01-24T00:00:00" u="1"/>
        <d v="2015-08-28T00:00:00" u="1"/>
        <d v="2015-10-19T00:00:00" u="1"/>
        <d v="2015-11-24T00:00:00" u="1"/>
        <d v="2015-09-07T00:00:00" u="1"/>
        <d v="2015-08-21T00:00:00" u="1"/>
        <d v="2015-10-12T00:00:00" u="1"/>
        <d v="2015-11-17T00:00:00" u="1"/>
        <d v="2015-08-14T00:00:00" u="1"/>
        <d v="2015-10-05T00:00:00" u="1"/>
        <n v="42317" u="1"/>
        <d v="2015-09-19T00:00:00" u="1"/>
        <d v="2015-11-10T00:00:00" u="1"/>
        <d v="2015-10-24T00:00:00" u="1"/>
        <d v="2015-08-07T00:00:00" u="1"/>
        <d v="2015-11-03T00:00:00" u="1"/>
        <d v="2015-01-22T00:00:00" u="1"/>
        <d v="2015-08-26T00:00:00" u="1"/>
        <d v="2015-02-27T00:00:00" u="1"/>
        <d v="2015-08-19T00:00:00" u="1"/>
        <d v="2015-09-24T00:00:00" u="1"/>
        <d v="2015-03-25T00:00:00" u="1"/>
        <d v="2015-10-29T00:00:00" u="1"/>
        <d v="2015-04-30T00:00:00" u="1"/>
        <d v="2015-08-12T00:00:00" u="1"/>
        <d v="2015-09-17T00:00:00" u="1"/>
        <d v="2015-11-08T00:00:00" u="1"/>
        <d v="2015-08-31T00:00:00" u="1"/>
        <d v="2015-10-22T00:00:00" u="1"/>
        <d v="2015-04-23T00:00:00" u="1"/>
        <d v="2015-08-05T00:00:00" u="1"/>
        <d v="2015-09-10T00:00:00" u="1"/>
        <d v="2015-01-20T00:00:00" u="1"/>
        <d v="2015-08-24T00:00:00" u="1"/>
        <d v="2015-10-15T00:00:00" u="1"/>
        <d v="2015-09-29T00:00:00" u="1"/>
        <d v="2015-11-20T00:00:00" u="1"/>
        <d v="2015-09-03T00:00:00" u="1"/>
        <d v="2015-08-17T00:00:00" u="1"/>
        <d v="2015-10-08T00:00:00" u="1"/>
        <d v="2015-09-22T00:00:00" u="1"/>
        <d v="2015-11-13T00:00:00" u="1"/>
        <d v="2015-10-27T00:00:00" u="1"/>
        <d v="2015-01-06T00:00:00" u="1"/>
        <d v="2015-08-10T00:00:00" u="1"/>
        <d v="2015-10-01T00:00:00" u="1"/>
        <d v="2015-09-15T00:00:00" u="1"/>
        <d v="2015-11-06T00:00:00" u="1"/>
        <d v="2015-10-20T00:00:00" u="1"/>
        <d v="2015-08-03T00:00:00" u="1"/>
        <d v="2015-11-25T00:00:00" u="1"/>
        <d v="2015-02-04T00:00:00" u="1"/>
        <d v="2015-07-17T00:00:00" u="1"/>
        <d v="2015-09-08T00:00:00" u="1"/>
        <d v="2015-10-13T00:00:00" u="1"/>
        <d v="2015-02-23T00:00:00" u="1"/>
        <d v="2015-11-18T00:00:00" u="1"/>
        <d v="2015-09-01T00:00:00" u="1"/>
        <d v="2015-10-06T00:00:00" u="1"/>
        <d v="2015-11-11T00:00:00" u="1"/>
        <d v="2015-07-03T00:00:00" u="1"/>
        <d v="2015-08-08T00:00:00" u="1"/>
        <d v="2015-11-04T00:00:00" u="1"/>
      </sharedItems>
    </cacheField>
    <cacheField name="PartInfo" numFmtId="0">
      <sharedItems containsBlank="1"/>
    </cacheField>
    <cacheField name="Customs" numFmtId="0">
      <sharedItems containsBlank="1"/>
    </cacheField>
    <cacheField name="DispDate" numFmtId="0">
      <sharedItems containsNonDate="0" containsDate="1" containsString="0" containsBlank="1" minDate="2015-01-08T00:00:00" maxDate="2016-01-12T00:00:00"/>
    </cacheField>
    <cacheField name="Time" numFmtId="0">
      <sharedItems containsString="0" containsBlank="1" containsNumber="1" containsInteger="1" minValue="0" maxValue="1800"/>
    </cacheField>
    <cacheField name="WayDisp" numFmtId="0">
      <sharedItems containsBlank="1"/>
    </cacheField>
    <cacheField name="Rush" numFmtId="0">
      <sharedItems containsBlank="1"/>
    </cacheField>
    <cacheField name="TBR-Id" numFmtId="0">
      <sharedItems containsNonDate="0" containsString="0" containsBlank="1"/>
    </cacheField>
    <cacheField name="Notes" numFmtId="0">
      <sharedItems containsBlank="1"/>
    </cacheField>
    <cacheField name="ArrivalDate" numFmtId="0">
      <sharedItems containsNonDate="0" containsDate="1" containsString="0" containsBlank="1" minDate="2015-01-11T00:00:00" maxDate="2016-02-02T00:00:00"/>
    </cacheField>
    <cacheField name="ArrivalTime" numFmtId="0">
      <sharedItems containsString="0" containsBlank="1" containsNumber="1" containsInteger="1" minValue="600" maxValue="1800"/>
    </cacheField>
    <cacheField name="Compagny" numFmtId="0">
      <sharedItems containsBlank="1"/>
    </cacheField>
    <cacheField name="Suffix" numFmtId="0">
      <sharedItems containsBlank="1" containsMixedTypes="1" containsNumber="1" containsInteger="1" minValue="21" maxValue="89"/>
    </cacheField>
    <cacheField name="MaterialController" numFmtId="0">
      <sharedItems containsBlank="1"/>
    </cacheField>
    <cacheField name="MCPhone" numFmtId="0">
      <sharedItems containsBlank="1" containsMixedTypes="1" containsNumber="1" containsInteger="1" minValue="231701028" maxValue="465007880239"/>
    </cacheField>
    <cacheField name="VGLS Contact" numFmtId="0">
      <sharedItems containsBlank="1"/>
    </cacheField>
    <cacheField name="VGLS Comments" numFmtId="0">
      <sharedItems containsBlank="1" containsMixedTypes="1" containsNumber="1" containsInteger="1" minValue="1219" maxValue="1219"/>
    </cacheField>
    <cacheField name="annulé" numFmtId="0">
      <sharedItems containsBlank="1"/>
    </cacheField>
    <cacheField name="carrier" numFmtId="0">
      <sharedItems containsBlank="1"/>
    </cacheField>
    <cacheField name="Cost" numFmtId="0">
      <sharedItems containsString="0" containsBlank="1" containsNumber="1" minValue="0" maxValue="28635.289999999997"/>
    </cacheField>
    <cacheField name="Envoi mail" numFmtId="0">
      <sharedItems containsBlank="1"/>
    </cacheField>
    <cacheField name="Import/Export?" numFmtId="0">
      <sharedItems containsNonDate="0" containsString="0" containsBlank="1"/>
    </cacheField>
    <cacheField name="DateArrivée" numFmtId="0">
      <sharedItems containsNonDate="0" containsString="0" containsBlank="1"/>
    </cacheField>
    <cacheField name="HeureArrivée" numFmtId="0">
      <sharedItems containsNonDate="0" containsString="0" containsBlank="1"/>
    </cacheField>
    <cacheField name="Pays départ" numFmtId="0">
      <sharedItems containsBlank="1"/>
    </cacheField>
    <cacheField name="Pays arrivée" numFmtId="0">
      <sharedItems containsBlank="1"/>
    </cacheField>
    <cacheField name="Année" numFmtId="0">
      <sharedItems containsString="0" containsBlank="1" containsNumber="1" containsInteger="1" minValue="2016" maxValue="2016"/>
    </cacheField>
    <cacheField name="Mois" numFmtId="0">
      <sharedItems containsBlank="1"/>
    </cacheField>
    <cacheField name="An" numFmtId="0">
      <sharedItems containsNonDate="0" containsString="0" containsBlank="1"/>
    </cacheField>
    <cacheField name="Mont" numFmtId="0">
      <sharedItems containsNonDate="0" containsString="0" containsBlank="1"/>
    </cacheField>
    <cacheField name="USINE" numFmtId="0">
      <sharedItems containsBlank="1"/>
    </cacheField>
    <cacheField name="ReasonCode" numFmtId="0">
      <sharedItems containsBlank="1" count="8">
        <s v=""/>
        <s v="6.1.10 Standard Air"/>
        <s v="2.1.1 Delivery schedule"/>
        <s v="1.1.4 Capacity issues"/>
        <s v="1. Supplier (Late delivery)"/>
        <s v="1.1.8 Quality issues"/>
        <s v="6.1.3 Transport deviation road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57">
  <r>
    <s v="XTR9163676"/>
    <x v="0"/>
    <x v="0"/>
    <n v="41161007"/>
    <s v="BOUNESMER Hassan"/>
    <n v="3366585027"/>
    <s v="Rue des frères Amadeo entrée porte K gare 53 69200 Vénissieux"/>
    <m/>
    <s v="BOUNESMER Hassan"/>
    <n v="3366585027"/>
    <x v="0"/>
    <s v="PartNo:1___________Qty:1____Pcs:1___Weight:1100__Dims:180x110x140"/>
    <s v="No"/>
    <d v="2016-01-08T00:00:00"/>
    <n v="1500"/>
    <s v="Expresstruck International"/>
    <m/>
    <m/>
    <s v="Daniel Norwald Volvo Construction Equipment AB Bolindervägen 5 SE-631 85 Eskilstuna, Sweden Phone: +46-16-5415626 Mobile: +46-73-5585626 Please call Anki Carlden, Phone: 004673 765 6174 Please call Ulf Kalmerén, Phone: 004670 003 4321"/>
    <d v="2016-01-12T00:00:00"/>
    <n v="900"/>
    <s v="Volvo"/>
    <n v="53"/>
    <s v="BOUNESMER Hassan"/>
    <n v="3366585027"/>
    <s v="ks"/>
    <m/>
    <b v="0"/>
    <s v="TAXI COLIS"/>
    <n v="1104.8399999999999"/>
    <b v="0"/>
    <m/>
    <m/>
    <m/>
    <s v="FR"/>
    <s v="SE"/>
    <n v="2016"/>
    <s v="janvier"/>
    <m/>
    <m/>
    <s v="Manufacturing"/>
    <x v="0"/>
  </r>
  <r>
    <s v="XTR9163648"/>
    <x v="1"/>
    <x v="1"/>
    <s v="20160111K"/>
    <s v="Sarah"/>
    <s v="0591-38205818-503"/>
    <s v="Baishui Road,Qingkou Town,Minhou County,Fuzhou City,Fujian Province,P.R.CHINA,Zip code:350119"/>
    <s v="Ye"/>
    <s v="flm12446@liufeng.com.cn"/>
    <s v="0591-38205818-503"/>
    <x v="0"/>
    <s v="PartNo:21439294____Qty:18___Pcs:1___Weight:173___Dims:82x68x53"/>
    <s v="Yes"/>
    <d v="2016-01-11T00:00:00"/>
    <n v="1000"/>
    <s v="Air"/>
    <m/>
    <m/>
    <s v="CC:2049/Suffix: 69/Without PUP/21439294/MC:Marie Christine MARCOUX"/>
    <d v="2016-02-01T00:00:00"/>
    <n v="1000"/>
    <s v="RENAULT TRUCKS(SAS)"/>
    <n v="69"/>
    <s v="Marie Christine Marcoux"/>
    <n v="33472969934"/>
    <s v="pf"/>
    <m/>
    <b v="0"/>
    <s v="geodis"/>
    <n v="800"/>
    <b v="0"/>
    <m/>
    <m/>
    <m/>
    <s v="CN"/>
    <s v="FR"/>
    <n v="2016"/>
    <s v="janvier"/>
    <m/>
    <m/>
    <s v="Manufacturing"/>
    <x v="1"/>
  </r>
  <r>
    <s v="XTR9163664"/>
    <x v="2"/>
    <x v="2"/>
    <m/>
    <s v="Mme Anthierens"/>
    <n v="232437401"/>
    <s v="3 Boulevard Eugène Marie 27800 BRIONNE"/>
    <s v="3 Boulevard Eugène Marie 27800 BRIONNE"/>
    <s v="Mme Anthierens"/>
    <n v="232437401"/>
    <x v="0"/>
    <s v="PartNo:R100236205__Qty:1____Pcs:1___Weight:250___Dims:120x100x100"/>
    <s v="No"/>
    <d v="2016-01-11T00:00:00"/>
    <n v="900"/>
    <m/>
    <m/>
    <m/>
    <s v="commande 81484, livraison Renault Trucks Blainville GARE R7"/>
    <d v="2016-01-11T00:00:00"/>
    <n v="1130"/>
    <s v="renault trucks"/>
    <s v="R5"/>
    <s v="ROMUALD GAUDRY"/>
    <n v="231705481"/>
    <s v="pf"/>
    <m/>
    <b v="0"/>
    <s v="TAXI COLIS"/>
    <n v="74.010000000000005"/>
    <b v="0"/>
    <m/>
    <m/>
    <m/>
    <s v="FR"/>
    <s v="FR"/>
    <n v="2016"/>
    <s v="janvier"/>
    <m/>
    <m/>
    <s v="Manufacturing"/>
    <x v="2"/>
  </r>
  <r>
    <s v="XTR9163662"/>
    <x v="3"/>
    <x v="3"/>
    <s v="1-5296373914"/>
    <s v="GINA"/>
    <n v="33474458282"/>
    <s v="506 RTE DE STRASBOURG,01442 VIRIAT FRANCE"/>
    <s v="506 RTE DE STRASBOURG,01442 VIRIAT FRANCE"/>
    <s v="GINA"/>
    <s v="+33 474458282 / g.bernard@autobernard.com"/>
    <x v="0"/>
    <s v="PartNo:5000499654__Qty:1____Pcs:1___Weight:1_____Dims:34x15x15"/>
    <s v="No"/>
    <d v="2016-01-08T00:00:00"/>
    <n v="1500"/>
    <s v="Expresstruck International"/>
    <m/>
    <m/>
    <s v="A livrer à :  Van Hove Truck Center Leuven Nv,Brusselsesteenweg 53,3020 HERENT, BELGIUM : Contact : TOON HEIRWEGH +3216246660"/>
    <d v="2016-01-11T00:00:00"/>
    <n v="1400"/>
    <s v="DC LYON"/>
    <n v="30"/>
    <s v="DOROTA BIEDRON"/>
    <s v="+32 78 157015"/>
    <s v="pf"/>
    <m/>
    <b v="0"/>
    <s v="DHL 956516552"/>
    <n v="100"/>
    <b v="0"/>
    <m/>
    <m/>
    <m/>
    <s v="FR"/>
    <s v="BE"/>
    <n v="2016"/>
    <s v="janvier"/>
    <m/>
    <m/>
    <s v="aftermarket"/>
    <x v="0"/>
  </r>
  <r>
    <s v="XTR9163665"/>
    <x v="4"/>
    <x v="4"/>
    <n v="7421639760"/>
    <s v="christer bergman"/>
    <s v="+46 10 450 75 33"/>
    <s v="ANGHAGEN, FRAMMESTAD - 465 97 NOSSEBRO - Sweden"/>
    <s v="Svedplan IndustriPark - Brobackavägen 19 - 441 91 ALINGSÅS -SWEDEN"/>
    <s v="Svedplan IndustriPark - Brobackavägen 19 - 441 91"/>
    <s v="christer bergman / christer.bergman@componenta.co"/>
    <x v="0"/>
    <s v="PartNo:7421639760__Qty:330__Pcs:10__Weight:3320__Dims:l3"/>
    <s v="No"/>
    <d v="2016-01-08T00:00:00"/>
    <n v="1400"/>
    <s v="Expresstruck International"/>
    <m/>
    <m/>
    <s v="thanks to deliver on GEFCO SITE - 2605 AVENUE AMÉDÉE MERCIER - 01000 BOURG EN BRESSE FRANCE"/>
    <d v="2016-01-11T00:00:00"/>
    <n v="1200"/>
    <s v="RENAULT TRUCKS - GEFCO SITE"/>
    <n v="89"/>
    <s v="Alexandra BOZONNET"/>
    <s v="+33 4 26 91 00 01"/>
    <s v="pf"/>
    <m/>
    <b v="0"/>
    <s v="TAXI COLIS"/>
    <n v="2438.46"/>
    <b v="0"/>
    <m/>
    <m/>
    <m/>
    <s v="SE"/>
    <s v="FR"/>
    <n v="2016"/>
    <s v="janvier"/>
    <m/>
    <m/>
    <s v="Manufacturing"/>
    <x v="3"/>
  </r>
  <r>
    <s v="XTR9163670"/>
    <x v="5"/>
    <x v="5"/>
    <m/>
    <s v="Annelie Andersson"/>
    <n v="4637162209"/>
    <s v="Österlånggatan 20 ,310 83 Unnaryd"/>
    <s v="Österlånggatan 20 ,310 83 Unnaryd"/>
    <s v="Annelie Andersson"/>
    <s v="+46 37162209 / annelie.andersson@ages.se"/>
    <x v="0"/>
    <s v="PartNo:22249742____Qty:144__Pcs:3___Weight:225___Dims:82x62x75"/>
    <s v="No"/>
    <d v="2016-01-08T00:00:00"/>
    <n v="1300"/>
    <s v="Expresstruck International"/>
    <m/>
    <m/>
    <s v="Suffix G69 CC2049/G69Late delivery"/>
    <d v="2016-01-11T00:00:00"/>
    <n v="600"/>
    <s v="Volvo Powertrain"/>
    <n v="69"/>
    <s v="Mikael Fredriksson"/>
    <n v="46221457802"/>
    <s v="pf"/>
    <m/>
    <b v="0"/>
    <s v="TAXI COLIS"/>
    <n v="939.06"/>
    <b v="0"/>
    <m/>
    <m/>
    <m/>
    <s v="SE"/>
    <s v="FR"/>
    <n v="2016"/>
    <s v="janvier"/>
    <m/>
    <m/>
    <s v="Manufacturing"/>
    <x v="4"/>
  </r>
  <r>
    <s v="XTR9163672"/>
    <x v="5"/>
    <x v="5"/>
    <m/>
    <s v="Annelie Andersson"/>
    <n v="4637162209"/>
    <s v="Österlånggatan 20 ,310 83 Unnaryd"/>
    <s v="Heurlins Lackering ,Birger Svenssons Väg 18,432 40 Varberg"/>
    <s v="Måns Hammarlind"/>
    <s v="+463401905/ utlev@heurlins.se"/>
    <x v="0"/>
    <s v="PartNo:21949838____Qty:216__Pcs:12__Weight:840___Dims:82x62x75_x000d__x000a_PartNo:21858913____Qty:180__Pcs:2___Weight:170___Dims:82x62x75"/>
    <s v="No"/>
    <d v="2016-01-08T00:00:00"/>
    <n v="1600"/>
    <s v="Expresstruck International"/>
    <m/>
    <m/>
    <s v="Suffix G69 CC2049/G69 Quality issue/late delivery"/>
    <d v="2016-01-11T00:00:00"/>
    <n v="600"/>
    <s v="Volvo Powertrain"/>
    <n v="69"/>
    <s v="Mikael Fredriksson"/>
    <n v="46221457802"/>
    <s v="pf"/>
    <m/>
    <b v="0"/>
    <s v="TAXI COLIS"/>
    <n v="935.82"/>
    <b v="0"/>
    <m/>
    <m/>
    <m/>
    <s v="SE"/>
    <s v="FR"/>
    <n v="2016"/>
    <s v="janvier"/>
    <m/>
    <m/>
    <s v="Manufacturing"/>
    <x v="5"/>
  </r>
  <r>
    <s v="XTR9163671"/>
    <x v="0"/>
    <x v="6"/>
    <s v="1222: 6 moteurs"/>
    <s v="Jean-Baptiste Gaudin"/>
    <n v="665865605"/>
    <s v="Rue des frères amadéo porte K gare 80, 69200 VENISSIEUX (6h/21h)"/>
    <s v="Rue des frères amadéo porte K gare 80, 69200 VENISSIEUX (6h/21h)"/>
    <m/>
    <m/>
    <x v="0"/>
    <s v="PartNo:1222________Qty:6____Pcs:6___Weight:7500__Dims:150x100x140"/>
    <s v="No"/>
    <d v="2016-01-08T00:00:00"/>
    <n v="1800"/>
    <m/>
    <m/>
    <m/>
    <s v="livrer à : VOLVO ARTICULATED CARL LIHNELLS VAG / 360 42 BRAAS"/>
    <d v="2016-01-11T00:00:00"/>
    <n v="600"/>
    <s v="Volvo Powertrain France"/>
    <n v="80"/>
    <s v="Jean-Baptiste Gaudin"/>
    <n v="665865605"/>
    <s v="pf"/>
    <s v="flash ne sait pas faire"/>
    <b v="0"/>
    <s v="ATS"/>
    <n v="7750"/>
    <b v="0"/>
    <m/>
    <m/>
    <m/>
    <s v="FR"/>
    <s v="SE"/>
    <n v="2016"/>
    <s v="janvier"/>
    <m/>
    <m/>
    <s v="Manufacturing"/>
    <x v="0"/>
  </r>
  <r>
    <s v="XTR9163659"/>
    <x v="6"/>
    <x v="7"/>
    <s v="MA34689"/>
    <s v="Ankush Chhabra"/>
    <n v="919713619022"/>
    <s v="PLOTNO.105, 107 &amp; 109 DIST. DHAR PITHAMPUR 454775 INDIA"/>
    <m/>
    <m/>
    <m/>
    <x v="0"/>
    <s v="PartNo:5-909_______Qty:1____Pcs:1___Weight:830___Dims:125x82x75_x000d__x000a_PartNo:8-735_______Qty:1____Pcs:1___Weight:830___Dims:125x82x75"/>
    <s v="Yes"/>
    <d v="2016-01-08T00:00:00"/>
    <n v="1400"/>
    <m/>
    <s v="Extra Pick-Up"/>
    <m/>
    <s v="TOTAL WEIGHT : 1660 Kg"/>
    <d v="2016-01-20T00:00:00"/>
    <n v="800"/>
    <s v="GTT"/>
    <n v="54"/>
    <s v="Florent RONDE"/>
    <s v="+33 6 64 40 41 49"/>
    <s v="ks"/>
    <m/>
    <b v="0"/>
    <s v="SCHENKER"/>
    <n v="4508"/>
    <b v="0"/>
    <m/>
    <m/>
    <m/>
    <s v="IN"/>
    <s v="FR"/>
    <n v="2016"/>
    <s v="janvier"/>
    <m/>
    <m/>
    <s v="Manufacturing"/>
    <x v="0"/>
  </r>
  <r>
    <s v="XTR9163661"/>
    <x v="0"/>
    <x v="8"/>
    <s v="1 carton n°12"/>
    <s v="pascal bruneau"/>
    <n v="231701028"/>
    <s v="rue du canal gare ceco 109 batiment v 14550 blainville sur orne"/>
    <m/>
    <s v="pascal bruneau"/>
    <n v="231701028"/>
    <x v="0"/>
    <s v="PartNo:12__________Qty:1____Pcs:1___Weight:4_____Dims:60x40x30"/>
    <s v="No"/>
    <d v="2016-01-08T00:00:00"/>
    <n v="845"/>
    <m/>
    <m/>
    <m/>
    <s v="cc7974. 1 carton a livrer chez:RENAULT TRUCKS VERSAILLES ALLEE DES MARRONNIERS 78000 VERSAILLES.cg17"/>
    <d v="2016-01-11T00:00:00"/>
    <n v="1400"/>
    <s v="renault trucks"/>
    <s v="Q4"/>
    <s v="pascal bruneau"/>
    <n v="231701028"/>
    <s v="ks"/>
    <m/>
    <b v="0"/>
    <s v="TAXI COLIS"/>
    <n v="108.96"/>
    <b v="0"/>
    <m/>
    <m/>
    <m/>
    <s v="FR"/>
    <s v="FR"/>
    <n v="2016"/>
    <s v="janvier"/>
    <m/>
    <m/>
    <s v="Manufacturing"/>
    <x v="0"/>
  </r>
  <r>
    <s v="XTR9163690"/>
    <x v="7"/>
    <x v="9"/>
    <s v="B16053848222"/>
    <s v="Melanie"/>
    <s v="+49 9352 60 591 130"/>
    <s v="Zhongding Europe GmbH, Warenverteilzentrum TOR 5 Pressnitzerstrasse 2, 97816 Lohr am Main"/>
    <s v="OPENING TIME 09h00-14h00"/>
    <s v="Melanie / melanie.sperber@ZDEurope.com"/>
    <s v="+49 9352 60 591 130"/>
    <x v="0"/>
    <s v="PartNo:2___________Qty:2____Pcs:2___Weight:250___Dims:123x82x55_x000d__x000a_PartNo:1___________Qty:1____Pcs:1___Weight:200___Dims:82x62x53"/>
    <s v="No"/>
    <d v="2016-01-08T00:00:00"/>
    <n v="1300"/>
    <m/>
    <m/>
    <m/>
    <s v="Livraison RT Bourg en Bresse - Gare 89"/>
    <d v="2016-01-11T00:00:00"/>
    <n v="1000"/>
    <s v="renault trucks"/>
    <n v="89"/>
    <s v="Marie BEREZIAT"/>
    <s v="33 4 26 83 13 86"/>
    <s v="pf"/>
    <m/>
    <b v="0"/>
    <s v="TAXI COLIS"/>
    <n v="295.41000000000003"/>
    <b v="0"/>
    <m/>
    <m/>
    <m/>
    <s v="DE"/>
    <s v="FR"/>
    <n v="2016"/>
    <s v="janvier"/>
    <m/>
    <m/>
    <s v="Manufacturing"/>
    <x v="0"/>
  </r>
  <r>
    <s v="XTR9163689"/>
    <x v="8"/>
    <x v="10"/>
    <m/>
    <s v="Birgit Markert"/>
    <s v="49 9721 98-2873"/>
    <s v="ZF FriedrichshafenAG Ernst-Sachs-Straße 62, 97424 Schweinfurt,Deutschland/Germany"/>
    <s v="ZF FriedrichshafenAG Ernst-Sachs-Straße 62, 97424 Schweinfurt,Deutschland/Germany"/>
    <s v="Birgit Markert"/>
    <s v="+49 9721 98-2873"/>
    <x v="0"/>
    <s v="PartNo:7421686179__Qty:106__Pcs:7___Weight:610___Dims:81x61x35_x000d__x000a_PartNo:7421686181__Qty:14___Pcs:1___Weight:100___Dims:81x61x35"/>
    <s v="No"/>
    <d v="2016-01-11T00:00:00"/>
    <n v="900"/>
    <m/>
    <s v="Extra Pick-Up"/>
    <m/>
    <s v="Livraison RT BOURG EN BRESSE, Gare 89"/>
    <d v="2016-01-12T00:00:00"/>
    <n v="1700"/>
    <s v="RT BOURG EN BRESSE, Gare 89"/>
    <n v="89"/>
    <s v="GALLET VERONIQUE"/>
    <n v="426910015"/>
    <s v="pf"/>
    <m/>
    <b v="0"/>
    <s v="TAXI COLIS"/>
    <n v="303.58"/>
    <b v="0"/>
    <m/>
    <m/>
    <m/>
    <s v="DE"/>
    <s v="FR"/>
    <n v="2016"/>
    <s v="janvier"/>
    <m/>
    <m/>
    <s v="Manufacturing"/>
    <x v="2"/>
  </r>
  <r>
    <s v="XTR9163688"/>
    <x v="9"/>
    <x v="3"/>
    <s v="PCR150535 BUISSON"/>
    <s v="Edson Reis"/>
    <n v="390541848718"/>
    <s v="Indel B spa, Loc. Ca Baldone 47866 Sant’Agata Feltria (RN) ITALY"/>
    <s v="Indel B spa, Loc. Ca Baldone 47866 Sant’Agata Feltria (RN) ITALY"/>
    <s v="Edson Reis"/>
    <n v="390541848718"/>
    <x v="0"/>
    <s v="PartNo:PCR150535___Qty:1____Pcs:5___Weight:150___Dims:180x120x110"/>
    <s v="No"/>
    <d v="2016-01-08T00:00:00"/>
    <n v="1130"/>
    <m/>
    <m/>
    <m/>
    <s v="Livrer chez : Renault Trucks, 1 avenue Henri Germain, gare 42, 69800 Saint Priest // POUR LA RAMASSE DEMANDER LE NUMERO DE FABRICTION CAMION : VF610A363DD000110"/>
    <d v="2016-01-13T00:00:00"/>
    <n v="1200"/>
    <s v="RENAULT TRUCK"/>
    <n v="42"/>
    <s v="MR FRANZETTI"/>
    <n v="469091024"/>
    <s v="pf"/>
    <m/>
    <b v="0"/>
    <s v="TAXI COLIS"/>
    <n v="714.51"/>
    <b v="0"/>
    <m/>
    <m/>
    <m/>
    <s v="IT"/>
    <s v="FR"/>
    <n v="2016"/>
    <s v="janvier"/>
    <m/>
    <m/>
    <s v="Manufacturing"/>
    <x v="0"/>
  </r>
  <r>
    <s v="XTR9163695"/>
    <x v="0"/>
    <x v="3"/>
    <s v="Colis urgent"/>
    <s v="Haikel LARBI"/>
    <n v="481930146"/>
    <s v="Rue des frère Amadéo – porte K – gare 28 – 69200 Vénissieux – horaires :7h30-11h30 / 12h30-15h30"/>
    <m/>
    <m/>
    <m/>
    <x v="0"/>
    <s v="PartNo:colis urgentQty:4____Pcs:1___Weight:3_____Dims:20x20x20"/>
    <s v="No"/>
    <d v="2015-01-08T00:00:00"/>
    <n v="1230"/>
    <m/>
    <m/>
    <m/>
    <s v="livraison chez: SGS Oil - ZI de la vigne aux loups - 23 rue Bossuet - 91161 Longjumeau cedex"/>
    <d v="2015-01-11T00:00:00"/>
    <n v="800"/>
    <s v="GTT"/>
    <n v="28"/>
    <s v="Haikel LARBI"/>
    <n v="481930146"/>
    <s v="ks"/>
    <m/>
    <b v="0"/>
    <s v="TAXI COLIS"/>
    <n v="216.96"/>
    <b v="0"/>
    <m/>
    <m/>
    <m/>
    <s v="FR"/>
    <s v="FR"/>
    <n v="2016"/>
    <s v="janvier"/>
    <m/>
    <m/>
    <e v="#N/A"/>
    <x v="0"/>
  </r>
  <r>
    <s v="XTR9163693"/>
    <x v="10"/>
    <x v="3"/>
    <n v="7421290796"/>
    <s v="KATJA SAUTER"/>
    <s v="49(0) 7541 77 4695"/>
    <s v="ZF Friedrichshafen AG ZF Services - Leutholdstrasse Werk 2 - Halle 34 - 88045 Friedrichshafen / Opening Hours 7h - 15h"/>
    <s v="ZF Friedrichshafen AG ZF Services - Leutholdstrasse Werk 2 - Halle 34 - 88045 Friedrichshafen / Opening Hours 7h - 15h"/>
    <s v="KATJA SAUTER"/>
    <s v="+49(0) 7541 77 4695"/>
    <x v="0"/>
    <s v="PartNo:7421290796__Qty:1____Pcs:1___Weight:9_____Dims:39x32x14"/>
    <s v="No"/>
    <d v="2016-01-08T00:00:00"/>
    <n v="1330"/>
    <m/>
    <m/>
    <m/>
    <s v="Livraison : BOURLIER MONTBELIARD - 4 ET 6 RUE DE BOUQUIERES - 25400 EXINCOURT / 7H30 12H15 - 13H45 17H45"/>
    <d v="2016-01-11T00:00:00"/>
    <n v="800"/>
    <s v="DC CENTER LYON"/>
    <n v="30"/>
    <s v="CARLA VAZ / Claudie Linossier"/>
    <s v="04 26 83 12 99"/>
    <s v="pf"/>
    <m/>
    <b v="0"/>
    <s v="TAXI COLIS"/>
    <n v="111.3"/>
    <b v="0"/>
    <m/>
    <m/>
    <m/>
    <s v="DE"/>
    <s v="FR"/>
    <n v="2016"/>
    <s v="janvier"/>
    <m/>
    <m/>
    <s v="aftermarket"/>
    <x v="0"/>
  </r>
  <r>
    <s v="XTR9163714"/>
    <x v="11"/>
    <x v="11"/>
    <s v="2016-01-08-31972"/>
    <s v="Nicklas Bromander"/>
    <s v="+46 10 498 13 12"/>
    <s v="Gnotec Habo Ringvägen 21 56631 Habo"/>
    <s v="Gnotec Habo Ringvägen 21 56631 Habo"/>
    <s v="Nicklas Bromander / nicklas.bromander@gnotec.com"/>
    <s v="+46 10 498 13 12"/>
    <x v="0"/>
    <s v="PartNo:22658507____Qty:1____Pcs:1___Weight:63____Dims:120x60x40_x000d__x000a_PartNo:17232495____Qty:24___Pcs:1___Weight:23____Dims:60x40x30_x000d__x000a_PartNo:21637661____Qty:5____Pcs:1___Weight:26____Dims:60x40x30"/>
    <s v="No"/>
    <d v="2016-01-08T00:00:00"/>
    <n v="1500"/>
    <m/>
    <s v="Extra Pick-Up"/>
    <m/>
    <s v="Livraison RT Venissieux gare 69"/>
    <d v="2016-01-11T00:00:00"/>
    <n v="600"/>
    <s v="Volvo Powertrain GTO VNX 31972"/>
    <n v="69"/>
    <s v="Tommy Lindberg"/>
    <n v="465007880239"/>
    <s v="pf"/>
    <m/>
    <b v="0"/>
    <s v="ATS"/>
    <n v="2890"/>
    <b v="0"/>
    <m/>
    <m/>
    <m/>
    <s v="SE"/>
    <s v="FR"/>
    <n v="2016"/>
    <s v="janvier"/>
    <m/>
    <m/>
    <s v="Manufacturing"/>
    <x v="6"/>
  </r>
  <r>
    <s v="XTR9163712"/>
    <x v="12"/>
    <x v="3"/>
    <s v="1-5291665541"/>
    <s v="Joseph Lehnen"/>
    <s v="0032 (0) 4 24 66 562"/>
    <s v="LENS MOTOR LIEGE S.A Rue D' Awans No.105 4460 GRÂCE-HOLLOGNE"/>
    <m/>
    <s v="Joseph Lehnen"/>
    <s v="0032 (0) 4 24 66 562"/>
    <x v="0"/>
    <s v="PartNo:5001874806__Qty:2____Pcs:1___Weight:3_____Dims:48x6x8"/>
    <s v="No"/>
    <d v="2015-01-11T00:00:00"/>
    <n v="800"/>
    <m/>
    <m/>
    <m/>
    <s v="A livrer par DHL chez: ARDENNES P.L. 131 RUE DE L'INDUSTRIE ZONE ARTISANALE 08330 VRIGNE AUX BOIS. contact: CELINE ROSSIGNON +0324596570"/>
    <d v="2015-01-12T00:00:00"/>
    <n v="1400"/>
    <s v="DC CENTER LYON"/>
    <n v="30"/>
    <s v="samir"/>
    <s v="04 69 09 80 80"/>
    <s v="ks"/>
    <m/>
    <b v="0"/>
    <s v="DHL roissy"/>
    <n v="100"/>
    <b v="0"/>
    <m/>
    <m/>
    <m/>
    <s v="BE"/>
    <s v="FR"/>
    <n v="2016"/>
    <s v="janvier"/>
    <m/>
    <m/>
    <s v="aftermarket"/>
    <x v="0"/>
  </r>
  <r>
    <s v="XTR9163694"/>
    <x v="13"/>
    <x v="3"/>
    <s v="1-5298583283"/>
    <s v="Yosu Amancio"/>
    <n v="34943588900"/>
    <s v="Reguitruck SL Poligono Lambarren- C/Arkotz N 4 20180 OYARZUN ESPAÑA"/>
    <m/>
    <s v="Yosu Amancio"/>
    <n v="34943588900"/>
    <x v="0"/>
    <s v="PartNo:5010040558__Qty:1____Pcs:1___Weight:1_____Dims:45x14x14"/>
    <s v="No"/>
    <d v="2016-01-08T00:00:00"/>
    <n v="1400"/>
    <m/>
    <m/>
    <m/>
    <s v="A livrer par DHL chez: FAURIE 24 S.A.S ZI DE BOULAZAC PERIGEUX 24750 BOULAZAC contact: CHRISTOPHE VILIEYRAS +0553358530"/>
    <d v="2016-01-11T00:00:00"/>
    <n v="1000"/>
    <s v="DC CENTER LYON"/>
    <n v="30"/>
    <s v="samir"/>
    <s v="04 69 09 80 80"/>
    <s v="ks"/>
    <m/>
    <b v="0"/>
    <s v="DHL roissy"/>
    <n v="100"/>
    <b v="0"/>
    <m/>
    <m/>
    <m/>
    <s v="ES"/>
    <s v="FR"/>
    <n v="2016"/>
    <s v="janvier"/>
    <m/>
    <m/>
    <s v="aftermarket"/>
    <x v="0"/>
  </r>
  <r>
    <s v="XTR9163697"/>
    <x v="0"/>
    <x v="0"/>
    <s v="PARTS"/>
    <s v="Johnny Moullier"/>
    <s v="+33 (0)6 65 85 91 27"/>
    <s v="rue des freres amadeo porte K gare 53 69200 venissieux"/>
    <m/>
    <m/>
    <m/>
    <x v="0"/>
    <s v="PartNo:PARTS_______Qty:3____Pcs:1___Weight:60____Dims:K1"/>
    <s v="No"/>
    <d v="2016-01-08T00:00:00"/>
    <n v="1300"/>
    <s v="Expresstruck International"/>
    <m/>
    <m/>
    <s v="CC1131 Volvo Bus Corporation Bussgatan 1,Quality Dept CD64070 BOX 200 504 64 BORAS SWEDEN To : Bengt BERGGREN Tel: + 46 31 3233474 (TRANSPORT URGENT ARRIVEE IMPERATIVE LUNDI)"/>
    <d v="2016-01-11T00:00:00"/>
    <n v="1200"/>
    <s v="GTO"/>
    <n v="53"/>
    <s v="Johnny Moullier"/>
    <s v="+33 (0)6 65 85 91 27"/>
    <s v="ks"/>
    <m/>
    <b v="0"/>
    <s v="TAXI COLIS"/>
    <n v="933.33"/>
    <b v="0"/>
    <m/>
    <m/>
    <m/>
    <s v="FR"/>
    <s v="SE"/>
    <n v="2016"/>
    <s v="janvier"/>
    <m/>
    <m/>
    <s v="Manufacturing"/>
    <x v="0"/>
  </r>
  <r>
    <s v="XTR9163703"/>
    <x v="0"/>
    <x v="12"/>
    <d v="2265-11-01T00:00:00"/>
    <s v="Anthony Holden"/>
    <n v="665859322"/>
    <s v="Renault Trucks Rue des Freres Amadeo,Porte K,Gare 21,69200 Venissieux (ouvert 7h30/12h30 &amp; 13h30/15h30)"/>
    <s v="Renault Trucks Rue des Freres Amadeo,Porte K,Gare 21,69200 Venissieux (ouvert 7h30/12h30 &amp; 13h30/15h30)"/>
    <s v="Anthony Holden"/>
    <n v="665859322"/>
    <x v="0"/>
    <s v="PartNo:11-2265_____Qty:1____Pcs:1___Weight:1200__Dims:120x160x140_x000d__x000a_PartNo:Parts11-2265Qty:1____Pcs:1___Weight:200___Dims:123x82x94"/>
    <s v="No"/>
    <d v="2016-01-08T00:00:00"/>
    <n v="1400"/>
    <s v="Expresstruck International"/>
    <m/>
    <m/>
    <s v="delivery : Volvo Global Trucks Technology Powertrain Engineering, Gropegårdsgatan, UV 196, S-405 08 Göteborg, contact: Bengtsdotter Jenny , tel: +46 313228923 SWEDEN"/>
    <d v="2016-01-11T00:00:00"/>
    <n v="1400"/>
    <s v="renault trucks"/>
    <n v="21"/>
    <s v="Anthony Holden"/>
    <n v="665859322"/>
    <s v="pf"/>
    <m/>
    <b v="0"/>
    <s v="TAXI COLIS"/>
    <n v="2074.17"/>
    <b v="0"/>
    <m/>
    <m/>
    <m/>
    <s v="FR"/>
    <s v="SE"/>
    <n v="2016"/>
    <s v="janvier"/>
    <m/>
    <m/>
    <s v="Manufacturing"/>
    <x v="0"/>
  </r>
  <r>
    <s v="XTR9163715"/>
    <x v="14"/>
    <x v="3"/>
    <n v="5010415004"/>
    <s v="Rafael / Salvador"/>
    <s v="+34 957 51 33 51"/>
    <s v="VEINLUC SA - CTRA. CORDOBA-MALAGA, KM.68,290 - 14900 LUCENA - SPAIN"/>
    <s v="VEINLUC SA - CTRA. CORDOBA-MALAGA, KM.68,290 - 14900 LUCENA - SPAIN"/>
    <s v="Rafael / Salvador"/>
    <s v="+34 957 51 33 51 / rafapalacios@veinluc.com"/>
    <x v="0"/>
    <s v="PartNo:5010415004__Qty:1____Pcs:1___Weight:1_____Dims:20x12x36"/>
    <s v="No"/>
    <d v="2016-01-09T00:00:00"/>
    <n v="1800"/>
    <m/>
    <m/>
    <m/>
    <s v="Livraison : PIOVANI SRL - VIA FORNACE, 9 - 25026 PONTEVICO (BS) - ITALY Tel: +39 0309307453 / opening hours 9-12/14-18"/>
    <d v="2016-01-11T00:00:00"/>
    <n v="1800"/>
    <s v="DC CENTER LYON"/>
    <n v="30"/>
    <s v="Sonia SAADLI COPPOLA"/>
    <s v="0033/0469092699"/>
    <s v="pf"/>
    <m/>
    <b v="0"/>
    <s v="DHL roissy"/>
    <n v="100"/>
    <b v="0"/>
    <m/>
    <m/>
    <m/>
    <s v="ES"/>
    <s v="IT"/>
    <n v="2016"/>
    <s v="janvier"/>
    <m/>
    <m/>
    <s v="aftermarket"/>
    <x v="0"/>
  </r>
  <r>
    <s v="XTR9163725"/>
    <x v="15"/>
    <x v="3"/>
    <s v="1-5298975513"/>
    <s v="Joelle, Stephane ou Yanne"/>
    <s v="+33 664403572 / +33665895035"/>
    <s v="Renault Trucks, rue des frères Amadeo, Porte K, quai CD2, 69200 Venissieux"/>
    <s v="Renault Trucks, rue des frères Amadeo, Porte K, quai CD2, 69200 Venissieux"/>
    <s v="Joelle, Stephane ou Yanne"/>
    <s v="+33 664403572 / +33665895035"/>
    <x v="0"/>
    <s v="PartNo:5010130644__Qty:1____Pcs:1___Weight:5_____Dims:16x16x15"/>
    <s v="No"/>
    <d v="2016-01-08T00:00:00"/>
    <n v="1630"/>
    <s v="Expresstruck International"/>
    <m/>
    <m/>
    <s v="livrer chez : RENAULT TRUCKS SOUTH WEST, FIFTH WAY, AVONMOUTH, BS11 8DT BRISTOL (AVON). Contact : KEVIN SANDFORD / tél. +441179820481"/>
    <d v="2016-01-11T00:00:00"/>
    <n v="900"/>
    <s v="DC LYON"/>
    <n v="30"/>
    <s v="Miranda Van Acker"/>
    <n v="3292397158"/>
    <s v="ks"/>
    <m/>
    <b v="1"/>
    <s v="TAXI COLIS"/>
    <n v="0"/>
    <b v="0"/>
    <m/>
    <m/>
    <m/>
    <s v="FR"/>
    <s v="GB"/>
    <n v="2016"/>
    <s v="janvier"/>
    <m/>
    <m/>
    <s v="aftermarket"/>
    <x v="0"/>
  </r>
  <r>
    <s v="XTR9163678"/>
    <x v="0"/>
    <x v="13"/>
    <s v="1 palette"/>
    <s v="Martinez"/>
    <s v="06-64-40-60-41"/>
    <s v="1 Avenue Henri Germain 69800 Saint Priest"/>
    <s v="Saint Priest Gare 54"/>
    <s v="Martinez"/>
    <s v="06-64-40-60-41"/>
    <x v="0"/>
    <s v="PartNo:Prudon______Qty:9____Pcs:1___Weight:97____Dims:120x85x100"/>
    <s v="Yes"/>
    <d v="2016-01-11T00:00:00"/>
    <n v="800"/>
    <m/>
    <m/>
    <m/>
    <s v="Volvo to Methods Lab 4881 Cougar Trail Road Dublin VA 24084 UNITED STATES Shirley Fink 15404400885"/>
    <d v="2016-01-19T00:00:00"/>
    <n v="800"/>
    <s v="Renault Trucks Saint Priest"/>
    <n v="54"/>
    <s v="loic.martinez@volvo.com"/>
    <s v="06-64-40-60-41"/>
    <s v="pf"/>
    <n v="1219"/>
    <b v="0"/>
    <s v="TNT EXPRESS"/>
    <n v="1219"/>
    <b v="0"/>
    <m/>
    <m/>
    <m/>
    <s v="FR"/>
    <s v="US"/>
    <n v="2016"/>
    <s v="janvier"/>
    <m/>
    <m/>
    <s v="Manufacturing"/>
    <x v="0"/>
  </r>
  <r>
    <s v="XTR9163731"/>
    <x v="16"/>
    <x v="3"/>
    <m/>
    <s v="xxxx"/>
    <s v="xxxx"/>
    <s v="15 rue du Progrès 69800 Saint Priest 46353 00 34063 (Code eLIT)"/>
    <m/>
    <m/>
    <m/>
    <x v="0"/>
    <s v="PartNo:racks_______Qty:1____Pcs:6___Weight:696___Dims:1x1x1"/>
    <s v="No"/>
    <d v="2015-01-11T00:00:00"/>
    <n v="0"/>
    <m/>
    <m/>
    <m/>
    <s v="Plastic Omnium Composites ZI St DESIRAT S/ CHAMPAGNE 07340 Saint Desirat 5.30 mètres de plancher"/>
    <d v="2015-01-11T00:00:00"/>
    <n v="1500"/>
    <s v="renault trucks"/>
    <n v="30"/>
    <s v="Bensalem-Bonneau Koya"/>
    <s v="Bensalem-Bonneau Koya"/>
    <s v="ks"/>
    <m/>
    <b v="0"/>
    <s v="BOOMERANG"/>
    <n v="175"/>
    <b v="0"/>
    <m/>
    <m/>
    <m/>
    <s v="FR"/>
    <s v="FR"/>
    <n v="2016"/>
    <s v="janvier"/>
    <m/>
    <m/>
    <s v="aftermarket"/>
    <x v="0"/>
  </r>
  <r>
    <s v="XTR9163728"/>
    <x v="0"/>
    <x v="13"/>
    <s v="1 palette bois"/>
    <s v="Martinez"/>
    <s v="06-64-40-60-41"/>
    <s v="1 Avenue Henri Germain 69800 Saint Priest"/>
    <s v="Saint Priest Gare 54"/>
    <s v="Martinez"/>
    <s v="06-64-40-60-41"/>
    <x v="0"/>
    <s v="PartNo:Vial________Qty:1____Pcs:1___Weight:47____Dims:122x22x35"/>
    <s v="No"/>
    <d v="2016-01-11T00:00:00"/>
    <n v="800"/>
    <m/>
    <m/>
    <m/>
    <s v="Centre Occasion PL Renault Trucks 2 Rue Ampere 95500 Gonesse France 06-09-81-26-28"/>
    <d v="2016-01-11T00:00:00"/>
    <n v="1500"/>
    <s v="Renault Trucks Saint Priest"/>
    <n v="54"/>
    <s v="loic.martinez@volvo.com"/>
    <s v="06-64-40-60-41"/>
    <s v="ks"/>
    <m/>
    <b v="0"/>
    <s v="TAXI COLIS"/>
    <n v="242.88"/>
    <b v="0"/>
    <m/>
    <m/>
    <m/>
    <s v="FR"/>
    <s v="FR"/>
    <n v="2016"/>
    <s v="janvier"/>
    <m/>
    <m/>
    <s v="Manufacturing"/>
    <x v="0"/>
  </r>
  <r>
    <s v="XTR9163701"/>
    <x v="17"/>
    <x v="14"/>
    <m/>
    <s v="Véronique Richard"/>
    <s v="+33 4 72 52 26-81"/>
    <s v="ZAC du Paisy, 16, Chemin des Hirondelles, 69570 Dardilly, France"/>
    <m/>
    <m/>
    <m/>
    <x v="0"/>
    <s v="PartNo:21717465____Qty:12___Pcs:1___Weight:90____Dims:120x70x80"/>
    <s v="No"/>
    <d v="2016-01-11T00:00:00"/>
    <n v="1330"/>
    <m/>
    <s v="Extra Pick-Up"/>
    <m/>
    <s v="cc2049/g69/reason code 2.1.1 Delivery schedule."/>
    <d v="2016-01-11T00:00:00"/>
    <n v="1500"/>
    <s v="Volvo GTO-Powertrain Production Venissieux"/>
    <n v="69"/>
    <s v="Yannick Bonte"/>
    <n v="33481931124"/>
    <s v="ks"/>
    <m/>
    <b v="0"/>
    <s v="BOOMERANG"/>
    <n v="200"/>
    <b v="0"/>
    <m/>
    <m/>
    <m/>
    <s v="FR"/>
    <s v="FR"/>
    <n v="2016"/>
    <s v="janvier"/>
    <m/>
    <m/>
    <s v="Manufacturing"/>
    <x v="2"/>
  </r>
  <r>
    <s v="XTR9163716"/>
    <x v="18"/>
    <x v="15"/>
    <s v="LA 776924"/>
    <s v="Carl-Henrik Gustafsson"/>
    <s v="0046 704 73 96 33"/>
    <s v="Delphi Poland S.A. - Suska 156-34-340 Jelesnia - POLAND"/>
    <s v="Delphi Poland S.A. - Suska 156-34-340 Jelesnia - POLAND"/>
    <s v="tomasz.kluczny@delphi.com"/>
    <s v="0048 33 860 19 91"/>
    <x v="0"/>
    <s v="PartNo:7485135352__Qty:1____Pcs:1___Weight:5_____Dims:60x40x40"/>
    <s v="No"/>
    <d v="2016-01-11T00:00:00"/>
    <n v="900"/>
    <m/>
    <s v="Extra Pick-Up"/>
    <m/>
    <s v="Chassis specific part. Please ask carrier to state LA reference upon arrival at the supplier's premises."/>
    <d v="2015-01-13T00:00:00"/>
    <n v="1400"/>
    <s v="Renault Trucks SAS / Parts Lyon"/>
    <s v="G2"/>
    <s v="Tina Kellner"/>
    <s v="0032 9 255 6621"/>
    <s v="ks"/>
    <m/>
    <b v="0"/>
    <s v="TAXI COLIS"/>
    <n v="200"/>
    <b v="0"/>
    <m/>
    <m/>
    <m/>
    <s v="PL"/>
    <s v="FR"/>
    <n v="2016"/>
    <s v="janvier"/>
    <m/>
    <m/>
    <s v="aftermarket"/>
    <x v="0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n v="28635.289999999997"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x v="19"/>
    <x v="16"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">
  <location ref="A4:B44" firstHeaderRow="1" firstDataRow="1" firstDataCol="1" rowPageCount="1" colPageCount="1"/>
  <pivotFields count="42">
    <pivotField showAll="0"/>
    <pivotField axis="axisRow" showAll="0" sortType="ascending">
      <items count="21">
        <item x="5"/>
        <item x="12"/>
        <item x="3"/>
        <item x="15"/>
        <item x="4"/>
        <item x="18"/>
        <item x="2"/>
        <item x="1"/>
        <item x="11"/>
        <item x="9"/>
        <item x="17"/>
        <item x="16"/>
        <item x="13"/>
        <item x="0"/>
        <item x="6"/>
        <item x="14"/>
        <item x="10"/>
        <item x="8"/>
        <item x="7"/>
        <item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435">
        <item m="1" x="17"/>
        <item x="4"/>
        <item m="1" x="296"/>
        <item m="1" x="33"/>
        <item m="1" x="78"/>
        <item m="1" x="252"/>
        <item m="1" x="130"/>
        <item m="1" x="297"/>
        <item m="1" x="158"/>
        <item m="1" x="219"/>
        <item m="1" x="338"/>
        <item m="1" x="209"/>
        <item m="1" x="138"/>
        <item m="1" x="375"/>
        <item m="1" x="407"/>
        <item m="1" x="223"/>
        <item m="1" x="48"/>
        <item m="1" x="231"/>
        <item m="1" x="416"/>
        <item m="1" x="86"/>
        <item m="1" x="124"/>
        <item m="1" x="49"/>
        <item m="1" x="408"/>
        <item m="1" x="168"/>
        <item m="1" x="224"/>
        <item m="1" x="339"/>
        <item m="1" x="27"/>
        <item m="1" x="131"/>
        <item m="1" x="303"/>
        <item m="1" x="246"/>
        <item m="1" x="154"/>
        <item x="5"/>
        <item m="1" x="351"/>
        <item m="1" x="139"/>
        <item m="1" x="87"/>
        <item m="1" x="314"/>
        <item m="1" x="110"/>
        <item m="1" x="28"/>
        <item m="1" x="98"/>
        <item m="1" x="304"/>
        <item m="1" x="291"/>
        <item m="1" x="352"/>
        <item m="1" x="140"/>
        <item m="1" x="287"/>
        <item m="1" x="111"/>
        <item m="1" x="181"/>
        <item m="1" x="260"/>
        <item m="1" x="50"/>
        <item m="1" x="186"/>
        <item x="3"/>
        <item m="1" x="91"/>
        <item m="1" x="328"/>
        <item m="1" x="20"/>
        <item m="1" x="288"/>
        <item m="1" x="239"/>
        <item m="1" x="210"/>
        <item m="1" x="175"/>
        <item m="1" x="99"/>
        <item m="1" x="225"/>
        <item m="1" x="211"/>
        <item m="1" x="53"/>
        <item m="1" x="401"/>
        <item m="1" x="64"/>
        <item m="1" x="261"/>
        <item x="12"/>
        <item m="1" x="163"/>
        <item m="1" x="105"/>
        <item m="1" x="141"/>
        <item m="1" x="298"/>
        <item m="1" x="23"/>
        <item m="1" x="376"/>
        <item m="1" x="73"/>
        <item m="1" x="240"/>
        <item m="1" x="329"/>
        <item m="1" x="292"/>
        <item m="1" x="318"/>
        <item m="1" x="79"/>
        <item m="1" x="353"/>
        <item m="1" x="117"/>
        <item m="1" x="324"/>
        <item m="1" x="65"/>
        <item m="1" x="212"/>
        <item m="1" x="305"/>
        <item m="1" x="142"/>
        <item m="1" x="410"/>
        <item m="1" x="34"/>
        <item m="1" x="334"/>
        <item m="1" x="306"/>
        <item m="1" x="411"/>
        <item m="1" x="118"/>
        <item m="1" x="387"/>
        <item m="1" x="40"/>
        <item m="1" x="381"/>
        <item m="1" x="201"/>
        <item m="1" x="169"/>
        <item m="1" x="253"/>
        <item m="1" x="187"/>
        <item m="1" x="270"/>
        <item m="1" x="417"/>
        <item m="1" x="388"/>
        <item m="1" x="80"/>
        <item m="1" x="54"/>
        <item m="1" x="41"/>
        <item m="1" x="188"/>
        <item m="1" x="176"/>
        <item m="1" x="275"/>
        <item m="1" x="24"/>
        <item m="1" x="132"/>
        <item m="1" x="198"/>
        <item m="1" x="21"/>
        <item m="1" x="241"/>
        <item m="1" x="418"/>
        <item m="1" x="125"/>
        <item m="1" x="319"/>
        <item m="1" x="226"/>
        <item m="1" x="106"/>
        <item x="7"/>
        <item m="1" x="412"/>
        <item m="1" x="182"/>
        <item m="1" x="427"/>
        <item m="1" x="276"/>
        <item m="1" x="112"/>
        <item m="1" x="315"/>
        <item m="1" x="119"/>
        <item m="1" x="232"/>
        <item m="1" x="170"/>
        <item m="1" x="293"/>
        <item m="1" x="143"/>
        <item m="1" x="164"/>
        <item m="1" x="428"/>
        <item m="1" x="159"/>
        <item x="8"/>
        <item m="1" x="377"/>
        <item m="1" x="227"/>
        <item m="1" x="160"/>
        <item m="1" x="340"/>
        <item m="1" x="220"/>
        <item m="1" x="74"/>
        <item x="11"/>
        <item m="1" x="320"/>
        <item m="1" x="100"/>
        <item m="1" x="66"/>
        <item m="1" x="289"/>
        <item m="1" x="55"/>
        <item m="1" x="60"/>
        <item m="1" x="362"/>
        <item x="10"/>
        <item m="1" x="378"/>
        <item m="1" x="419"/>
        <item m="1" x="189"/>
        <item m="1" x="42"/>
        <item m="1" x="354"/>
        <item m="1" x="183"/>
        <item m="1" x="43"/>
        <item m="1" x="341"/>
        <item m="1" x="81"/>
        <item m="1" x="56"/>
        <item m="1" x="228"/>
        <item m="1" x="325"/>
        <item m="1" x="67"/>
        <item m="1" x="379"/>
        <item m="1" x="171"/>
        <item m="1" x="281"/>
        <item m="1" x="307"/>
        <item m="1" x="233"/>
        <item x="15"/>
        <item m="1" x="429"/>
        <item m="1" x="144"/>
        <item m="1" x="242"/>
        <item m="1" x="75"/>
        <item m="1" x="413"/>
        <item m="1" x="126"/>
        <item m="1" x="30"/>
        <item m="1" x="113"/>
        <item m="1" x="127"/>
        <item m="1" x="396"/>
        <item m="1" x="150"/>
        <item m="1" x="271"/>
        <item m="1" x="397"/>
        <item m="1" x="277"/>
        <item x="14"/>
        <item m="1" x="190"/>
        <item m="1" x="68"/>
        <item m="1" x="31"/>
        <item m="1" x="321"/>
        <item m="1" x="282"/>
        <item m="1" x="243"/>
        <item m="1" x="335"/>
        <item m="1" x="262"/>
        <item m="1" x="165"/>
        <item m="1" x="355"/>
        <item m="1" x="308"/>
        <item m="1" x="202"/>
        <item m="1" x="367"/>
        <item m="1" x="191"/>
        <item m="1" x="69"/>
        <item m="1" x="356"/>
        <item m="1" x="368"/>
        <item m="1" x="133"/>
        <item m="1" x="76"/>
        <item m="1" x="420"/>
        <item m="1" x="172"/>
        <item m="1" x="342"/>
        <item m="1" x="283"/>
        <item m="1" x="155"/>
        <item m="1" x="247"/>
        <item m="1" x="357"/>
        <item m="1" x="373"/>
        <item m="1" x="244"/>
        <item m="1" x="213"/>
        <item m="1" x="326"/>
        <item m="1" x="44"/>
        <item m="1" x="221"/>
        <item m="1" x="57"/>
        <item m="1" x="45"/>
        <item m="1" x="22"/>
        <item m="1" x="343"/>
        <item m="1" x="299"/>
        <item m="1" x="151"/>
        <item m="1" x="70"/>
        <item m="1" x="134"/>
        <item m="1" x="58"/>
        <item m="1" x="203"/>
        <item m="1" x="369"/>
        <item m="1" x="382"/>
        <item m="1" x="344"/>
        <item m="1" x="316"/>
        <item m="1" x="234"/>
        <item m="1" x="35"/>
        <item m="1" x="88"/>
        <item m="1" x="345"/>
        <item m="1" x="51"/>
        <item m="1" x="402"/>
        <item m="1" x="383"/>
        <item m="1" x="403"/>
        <item m="1" x="290"/>
        <item m="1" x="384"/>
        <item m="1" x="254"/>
        <item m="1" x="255"/>
        <item m="1" x="192"/>
        <item m="1" x="430"/>
        <item m="1" x="256"/>
        <item m="1" x="294"/>
        <item m="1" x="272"/>
        <item m="1" x="317"/>
        <item m="1" x="135"/>
        <item m="1" x="363"/>
        <item x="2"/>
        <item m="1" x="145"/>
        <item x="6"/>
        <item m="1" x="61"/>
        <item m="1" x="257"/>
        <item m="1" x="82"/>
        <item m="1" x="421"/>
        <item m="1" x="214"/>
        <item m="1" x="173"/>
        <item m="1" x="59"/>
        <item m="1" x="166"/>
        <item m="1" x="193"/>
        <item m="1" x="431"/>
        <item m="1" x="364"/>
        <item m="1" x="215"/>
        <item m="1" x="129"/>
        <item m="1" x="18"/>
        <item m="1" x="136"/>
        <item m="1" x="391"/>
        <item m="1" x="284"/>
        <item m="1" x="386"/>
        <item m="1" x="83"/>
        <item x="0"/>
        <item x="13"/>
        <item m="1" x="92"/>
        <item m="1" x="278"/>
        <item m="1" x="146"/>
        <item m="1" x="25"/>
        <item m="1" x="327"/>
        <item m="1" x="46"/>
        <item m="1" x="279"/>
        <item m="1" x="380"/>
        <item m="1" x="330"/>
        <item m="1" x="71"/>
        <item m="1" x="280"/>
        <item m="1" x="114"/>
        <item m="1" x="285"/>
        <item m="1" x="128"/>
        <item m="1" x="422"/>
        <item m="1" x="72"/>
        <item m="1" x="89"/>
        <item m="1" x="107"/>
        <item m="1" x="147"/>
        <item m="1" x="404"/>
        <item m="1" x="309"/>
        <item m="1" x="322"/>
        <item m="1" x="108"/>
        <item m="1" x="235"/>
        <item m="1" x="248"/>
        <item m="1" x="204"/>
        <item m="1" x="310"/>
        <item x="1"/>
        <item m="1" x="101"/>
        <item m="1" x="205"/>
        <item m="1" x="216"/>
        <item m="1" x="152"/>
        <item m="1" x="115"/>
        <item m="1" x="184"/>
        <item m="1" x="263"/>
        <item m="1" x="331"/>
        <item m="1" x="249"/>
        <item m="1" x="77"/>
        <item m="1" x="336"/>
        <item m="1" x="389"/>
        <item m="1" x="385"/>
        <item m="1" x="265"/>
        <item m="1" x="346"/>
        <item m="1" x="300"/>
        <item m="1" x="36"/>
        <item m="1" x="37"/>
        <item m="1" x="347"/>
        <item m="1" x="229"/>
        <item m="1" x="337"/>
        <item m="1" x="102"/>
        <item m="1" x="405"/>
        <item m="1" x="398"/>
        <item m="1" x="266"/>
        <item m="1" x="365"/>
        <item m="1" x="62"/>
        <item m="1" x="217"/>
        <item m="1" x="177"/>
        <item m="1" x="32"/>
        <item m="1" x="370"/>
        <item m="1" x="311"/>
        <item m="1" x="267"/>
        <item m="1" x="392"/>
        <item m="1" x="52"/>
        <item m="1" x="38"/>
        <item m="1" x="167"/>
        <item m="1" x="222"/>
        <item m="1" x="93"/>
        <item m="1" x="423"/>
        <item m="1" x="348"/>
        <item m="1" x="120"/>
        <item m="1" x="366"/>
        <item m="1" x="148"/>
        <item m="1" x="312"/>
        <item m="1" x="323"/>
        <item x="9"/>
        <item m="1" x="245"/>
        <item m="1" x="121"/>
        <item m="1" x="84"/>
        <item m="1" x="424"/>
        <item m="1" x="47"/>
        <item m="1" x="374"/>
        <item m="1" x="425"/>
        <item m="1" x="250"/>
        <item m="1" x="295"/>
        <item m="1" x="258"/>
        <item m="1" x="432"/>
        <item m="1" x="301"/>
        <item m="1" x="149"/>
        <item m="1" x="194"/>
        <item m="1" x="206"/>
        <item m="1" x="26"/>
        <item m="1" x="302"/>
        <item m="1" x="393"/>
        <item m="1" x="39"/>
        <item m="1" x="358"/>
        <item m="1" x="153"/>
        <item m="1" x="230"/>
        <item m="1" x="268"/>
        <item m="1" x="178"/>
        <item m="1" x="433"/>
        <item m="1" x="94"/>
        <item m="1" x="207"/>
        <item m="1" x="371"/>
        <item m="1" x="179"/>
        <item m="1" x="180"/>
        <item m="1" x="19"/>
        <item m="1" x="85"/>
        <item m="1" x="236"/>
        <item m="1" x="161"/>
        <item m="1" x="156"/>
        <item m="1" x="162"/>
        <item m="1" x="313"/>
        <item m="1" x="237"/>
        <item m="1" x="273"/>
        <item m="1" x="109"/>
        <item m="1" x="63"/>
        <item m="1" x="95"/>
        <item m="1" x="123"/>
        <item m="1" x="90"/>
        <item m="1" x="359"/>
        <item m="1" x="414"/>
        <item m="1" x="195"/>
        <item m="1" x="116"/>
        <item m="1" x="174"/>
        <item m="1" x="103"/>
        <item m="1" x="199"/>
        <item m="1" x="286"/>
        <item m="1" x="269"/>
        <item m="1" x="394"/>
        <item m="1" x="196"/>
        <item m="1" x="349"/>
        <item m="1" x="264"/>
        <item m="1" x="137"/>
        <item m="1" x="251"/>
        <item m="1" x="274"/>
        <item m="1" x="259"/>
        <item m="1" x="104"/>
        <item m="1" x="399"/>
        <item m="1" x="332"/>
        <item m="1" x="122"/>
        <item m="1" x="372"/>
        <item m="1" x="333"/>
        <item m="1" x="400"/>
        <item m="1" x="185"/>
        <item m="1" x="238"/>
        <item m="1" x="395"/>
        <item m="1" x="157"/>
        <item m="1" x="200"/>
        <item m="1" x="197"/>
        <item m="1" x="390"/>
        <item m="1" x="29"/>
        <item m="1" x="350"/>
        <item m="1" x="360"/>
        <item m="1" x="96"/>
        <item m="1" x="97"/>
        <item m="1" x="426"/>
        <item m="1" x="406"/>
        <item m="1" x="409"/>
        <item m="1" x="218"/>
        <item m="1" x="415"/>
        <item m="1" x="208"/>
        <item m="1" x="361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showAll="0">
      <items count="113">
        <item m="1" x="59"/>
        <item m="1" x="92"/>
        <item m="1" x="4"/>
        <item m="1" x="81"/>
        <item m="1" x="18"/>
        <item m="1" x="65"/>
        <item m="1" x="49"/>
        <item m="1" x="12"/>
        <item m="1" x="100"/>
        <item m="1" x="26"/>
        <item m="1" x="104"/>
        <item m="1" x="67"/>
        <item m="1" x="37"/>
        <item m="1" x="70"/>
        <item m="1" x="22"/>
        <item m="1" x="31"/>
        <item m="1" x="78"/>
        <item m="1" x="72"/>
        <item m="1" x="45"/>
        <item m="1" x="14"/>
        <item m="1" x="109"/>
        <item m="1" x="101"/>
        <item m="1" x="98"/>
        <item m="1" x="34"/>
        <item m="1" x="79"/>
        <item m="1" x="15"/>
        <item m="1" x="63"/>
        <item m="1" x="110"/>
        <item m="1" x="93"/>
        <item m="1" x="29"/>
        <item m="1" x="73"/>
        <item m="1" x="9"/>
        <item m="1" x="57"/>
        <item m="1" x="87"/>
        <item m="1" x="24"/>
        <item m="1" x="68"/>
        <item m="1" x="5"/>
        <item m="1" x="54"/>
        <item m="1" x="82"/>
        <item m="1" x="19"/>
        <item m="1" x="66"/>
        <item m="1" x="2"/>
        <item m="1" x="50"/>
        <item m="1" x="76"/>
        <item m="1" x="106"/>
        <item m="1" x="41"/>
        <item m="1" x="86"/>
        <item m="1" x="23"/>
        <item m="1" x="53"/>
        <item m="1" x="102"/>
        <item m="1" x="36"/>
        <item m="1" x="80"/>
        <item m="1" x="16"/>
        <item m="1" x="47"/>
        <item m="1" x="95"/>
        <item m="1" x="32"/>
        <item m="1" x="74"/>
        <item m="1" x="10"/>
        <item m="1" x="60"/>
        <item m="1" x="43"/>
        <item m="1" x="89"/>
        <item m="1" x="27"/>
        <item m="1" x="69"/>
        <item m="1" x="6"/>
        <item m="1" x="39"/>
        <item m="1" x="84"/>
        <item m="1" x="21"/>
        <item m="1" x="94"/>
        <item m="1" x="30"/>
        <item m="1" x="58"/>
        <item m="1" x="107"/>
        <item m="1" x="42"/>
        <item m="1" x="88"/>
        <item m="1" x="25"/>
        <item m="1" x="55"/>
        <item m="1" x="103"/>
        <item m="1" x="38"/>
        <item m="1" x="83"/>
        <item m="1" x="20"/>
        <item m="1" x="51"/>
        <item m="1" x="97"/>
        <item m="1" x="33"/>
        <item m="1" x="77"/>
        <item m="1" x="13"/>
        <item m="1" x="62"/>
        <item m="1" x="46"/>
        <item m="1" x="91"/>
        <item m="1" x="28"/>
        <item m="1" x="71"/>
        <item m="1" x="8"/>
        <item m="1" x="17"/>
        <item m="1" x="64"/>
        <item m="1" x="111"/>
        <item m="1" x="48"/>
        <item m="1" x="96"/>
        <item m="1" x="75"/>
        <item m="1" x="11"/>
        <item m="1" x="61"/>
        <item m="1" x="108"/>
        <item m="1" x="44"/>
        <item m="1" x="90"/>
        <item m="1" x="7"/>
        <item m="1" x="56"/>
        <item m="1" x="105"/>
        <item m="1" x="40"/>
        <item m="1" x="85"/>
        <item m="1" x="3"/>
        <item m="1" x="52"/>
        <item m="1" x="99"/>
        <item m="1" x="35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ubtotalTop="0"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outline="0" showAll="0" sumSubtotal="1"/>
    <pivotField axis="axisRow" showAll="0" defaultSubtotal="0">
      <items count="8">
        <item x="0"/>
        <item x="4"/>
        <item x="3"/>
        <item x="5"/>
        <item x="2"/>
        <item x="1"/>
        <item x="6"/>
        <item x="7"/>
      </items>
    </pivotField>
  </pivotFields>
  <rowFields count="2">
    <field x="1"/>
    <field x="41"/>
  </rowFields>
  <rowItems count="40">
    <i>
      <x v="3"/>
    </i>
    <i r="1">
      <x/>
    </i>
    <i>
      <x v="6"/>
    </i>
    <i r="1">
      <x v="4"/>
    </i>
    <i>
      <x v="2"/>
    </i>
    <i r="1">
      <x/>
    </i>
    <i>
      <x v="15"/>
    </i>
    <i r="1">
      <x/>
    </i>
    <i>
      <x v="12"/>
    </i>
    <i r="1">
      <x/>
    </i>
    <i>
      <x v="1"/>
    </i>
    <i r="1">
      <x/>
    </i>
    <i>
      <x v="16"/>
    </i>
    <i r="1">
      <x/>
    </i>
    <i>
      <x v="11"/>
    </i>
    <i r="1">
      <x/>
    </i>
    <i>
      <x v="10"/>
    </i>
    <i r="1">
      <x v="4"/>
    </i>
    <i>
      <x v="5"/>
    </i>
    <i r="1">
      <x/>
    </i>
    <i>
      <x v="18"/>
    </i>
    <i r="1">
      <x/>
    </i>
    <i>
      <x v="17"/>
    </i>
    <i r="1">
      <x v="4"/>
    </i>
    <i>
      <x v="9"/>
    </i>
    <i r="1">
      <x/>
    </i>
    <i>
      <x v="7"/>
    </i>
    <i r="1">
      <x v="5"/>
    </i>
    <i>
      <x/>
    </i>
    <i r="1">
      <x v="1"/>
    </i>
    <i r="1">
      <x v="3"/>
    </i>
    <i>
      <x v="4"/>
    </i>
    <i r="1">
      <x v="2"/>
    </i>
    <i>
      <x v="8"/>
    </i>
    <i r="1">
      <x v="6"/>
    </i>
    <i>
      <x v="14"/>
    </i>
    <i r="1">
      <x/>
    </i>
    <i>
      <x v="13"/>
    </i>
    <i r="1">
      <x/>
    </i>
    <i t="grand">
      <x/>
    </i>
  </rowItems>
  <colItems count="1">
    <i/>
  </colItems>
  <pageFields count="1">
    <pageField fld="10" item="111" hier="-1"/>
  </pageFields>
  <dataFields count="1">
    <dataField name="Sum of Cost" fld="29" baseField="1" baseItem="191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10" count="1">
            <x v="109"/>
          </reference>
        </references>
      </pivotArea>
    </format>
    <format dxfId="0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topLeftCell="A24" workbookViewId="0">
      <selection activeCell="A20" sqref="A20"/>
    </sheetView>
  </sheetViews>
  <sheetFormatPr defaultRowHeight="15" x14ac:dyDescent="0.25"/>
  <cols>
    <col min="1" max="1" width="53.140625" customWidth="1"/>
    <col min="2" max="2" width="13" style="26" customWidth="1"/>
    <col min="3" max="3" width="11.42578125" customWidth="1"/>
    <col min="4" max="4" width="19.140625" customWidth="1"/>
    <col min="5" max="5" width="18.140625" customWidth="1"/>
    <col min="6" max="6" width="21.85546875" bestFit="1" customWidth="1"/>
    <col min="7" max="7" width="17.7109375" bestFit="1" customWidth="1"/>
    <col min="8" max="8" width="27.85546875" customWidth="1"/>
    <col min="9" max="9" width="11.28515625" customWidth="1"/>
    <col min="10" max="10" width="5" customWidth="1"/>
    <col min="11" max="14" width="4" customWidth="1"/>
    <col min="15" max="16" width="5" customWidth="1"/>
    <col min="17" max="17" width="11.28515625" bestFit="1" customWidth="1"/>
    <col min="18" max="26" width="6" bestFit="1" customWidth="1"/>
    <col min="27" max="27" width="3" bestFit="1" customWidth="1"/>
    <col min="28" max="32" width="6" bestFit="1" customWidth="1"/>
    <col min="33" max="33" width="5" bestFit="1" customWidth="1"/>
    <col min="34" max="37" width="6" bestFit="1" customWidth="1"/>
    <col min="38" max="38" width="3" bestFit="1" customWidth="1"/>
    <col min="39" max="39" width="6" bestFit="1" customWidth="1"/>
    <col min="40" max="40" width="3" bestFit="1" customWidth="1"/>
    <col min="41" max="42" width="6" bestFit="1" customWidth="1"/>
    <col min="43" max="43" width="5" bestFit="1" customWidth="1"/>
    <col min="44" max="51" width="6" bestFit="1" customWidth="1"/>
    <col min="52" max="53" width="5" bestFit="1" customWidth="1"/>
    <col min="54" max="54" width="6" bestFit="1" customWidth="1"/>
    <col min="55" max="55" width="3" bestFit="1" customWidth="1"/>
    <col min="56" max="57" width="6" bestFit="1" customWidth="1"/>
    <col min="58" max="58" width="3" bestFit="1" customWidth="1"/>
    <col min="59" max="61" width="6" bestFit="1" customWidth="1"/>
    <col min="62" max="62" width="5" bestFit="1" customWidth="1"/>
    <col min="63" max="68" width="6" bestFit="1" customWidth="1"/>
    <col min="69" max="69" width="3" bestFit="1" customWidth="1"/>
    <col min="70" max="74" width="6" bestFit="1" customWidth="1"/>
    <col min="75" max="75" width="3" bestFit="1" customWidth="1"/>
    <col min="76" max="87" width="6" bestFit="1" customWidth="1"/>
    <col min="88" max="88" width="3" bestFit="1" customWidth="1"/>
    <col min="89" max="95" width="6" bestFit="1" customWidth="1"/>
    <col min="96" max="96" width="5" bestFit="1" customWidth="1"/>
    <col min="97" max="97" width="6" bestFit="1" customWidth="1"/>
    <col min="98" max="98" width="5" bestFit="1" customWidth="1"/>
    <col min="99" max="109" width="6" bestFit="1" customWidth="1"/>
    <col min="110" max="110" width="3" bestFit="1" customWidth="1"/>
    <col min="111" max="111" width="5" bestFit="1" customWidth="1"/>
    <col min="112" max="112" width="3" bestFit="1" customWidth="1"/>
    <col min="113" max="116" width="6" bestFit="1" customWidth="1"/>
    <col min="117" max="117" width="5" bestFit="1" customWidth="1"/>
    <col min="118" max="122" width="6" bestFit="1" customWidth="1"/>
    <col min="123" max="123" width="5" bestFit="1" customWidth="1"/>
    <col min="124" max="125" width="6" bestFit="1" customWidth="1"/>
    <col min="126" max="126" width="4" bestFit="1" customWidth="1"/>
    <col min="127" max="135" width="7" bestFit="1" customWidth="1"/>
    <col min="136" max="136" width="4" bestFit="1" customWidth="1"/>
    <col min="137" max="140" width="7" bestFit="1" customWidth="1"/>
    <col min="141" max="141" width="6" bestFit="1" customWidth="1"/>
    <col min="142" max="145" width="7" bestFit="1" customWidth="1"/>
    <col min="146" max="146" width="4" bestFit="1" customWidth="1"/>
    <col min="147" max="147" width="7" bestFit="1" customWidth="1"/>
    <col min="148" max="148" width="6" bestFit="1" customWidth="1"/>
    <col min="149" max="151" width="7" bestFit="1" customWidth="1"/>
    <col min="152" max="152" width="6" bestFit="1" customWidth="1"/>
    <col min="153" max="172" width="7" bestFit="1" customWidth="1"/>
    <col min="173" max="173" width="6" bestFit="1" customWidth="1"/>
    <col min="174" max="174" width="4" bestFit="1" customWidth="1"/>
    <col min="175" max="176" width="6" bestFit="1" customWidth="1"/>
    <col min="177" max="179" width="7" bestFit="1" customWidth="1"/>
    <col min="180" max="180" width="6" bestFit="1" customWidth="1"/>
    <col min="181" max="181" width="7" bestFit="1" customWidth="1"/>
    <col min="182" max="182" width="6" bestFit="1" customWidth="1"/>
    <col min="183" max="184" width="7" bestFit="1" customWidth="1"/>
    <col min="185" max="185" width="6" bestFit="1" customWidth="1"/>
    <col min="186" max="188" width="7" bestFit="1" customWidth="1"/>
    <col min="189" max="189" width="4" bestFit="1" customWidth="1"/>
    <col min="190" max="193" width="7" bestFit="1" customWidth="1"/>
    <col min="194" max="194" width="4" bestFit="1" customWidth="1"/>
    <col min="195" max="213" width="7" bestFit="1" customWidth="1"/>
    <col min="214" max="214" width="6" bestFit="1" customWidth="1"/>
    <col min="215" max="215" width="7" bestFit="1" customWidth="1"/>
    <col min="216" max="216" width="6" bestFit="1" customWidth="1"/>
    <col min="217" max="222" width="7" bestFit="1" customWidth="1"/>
    <col min="223" max="223" width="6" bestFit="1" customWidth="1"/>
    <col min="224" max="224" width="4" bestFit="1" customWidth="1"/>
    <col min="225" max="225" width="6" bestFit="1" customWidth="1"/>
    <col min="226" max="226" width="4" bestFit="1" customWidth="1"/>
    <col min="227" max="229" width="7" bestFit="1" customWidth="1"/>
    <col min="230" max="230" width="6" bestFit="1" customWidth="1"/>
    <col min="231" max="231" width="4" bestFit="1" customWidth="1"/>
    <col min="232" max="235" width="7" bestFit="1" customWidth="1"/>
    <col min="236" max="236" width="4" bestFit="1" customWidth="1"/>
    <col min="237" max="242" width="7" bestFit="1" customWidth="1"/>
    <col min="243" max="243" width="4" bestFit="1" customWidth="1"/>
    <col min="244" max="244" width="6" bestFit="1" customWidth="1"/>
    <col min="245" max="246" width="7" bestFit="1" customWidth="1"/>
    <col min="247" max="247" width="6" bestFit="1" customWidth="1"/>
    <col min="248" max="252" width="7" bestFit="1" customWidth="1"/>
    <col min="253" max="253" width="4" bestFit="1" customWidth="1"/>
    <col min="254" max="256" width="7" bestFit="1" customWidth="1"/>
    <col min="257" max="257" width="6" bestFit="1" customWidth="1"/>
    <col min="258" max="258" width="7" bestFit="1" customWidth="1"/>
    <col min="259" max="259" width="4" bestFit="1" customWidth="1"/>
    <col min="260" max="260" width="6" bestFit="1" customWidth="1"/>
    <col min="261" max="262" width="7" bestFit="1" customWidth="1"/>
    <col min="263" max="263" width="4" bestFit="1" customWidth="1"/>
    <col min="264" max="270" width="7" bestFit="1" customWidth="1"/>
    <col min="271" max="271" width="6" bestFit="1" customWidth="1"/>
    <col min="272" max="272" width="4" bestFit="1" customWidth="1"/>
    <col min="273" max="281" width="7" bestFit="1" customWidth="1"/>
    <col min="282" max="282" width="4" bestFit="1" customWidth="1"/>
    <col min="283" max="283" width="7" bestFit="1" customWidth="1"/>
    <col min="284" max="284" width="6" bestFit="1" customWidth="1"/>
    <col min="285" max="288" width="7" bestFit="1" customWidth="1"/>
    <col min="289" max="289" width="6" bestFit="1" customWidth="1"/>
    <col min="290" max="295" width="7" bestFit="1" customWidth="1"/>
    <col min="296" max="296" width="4" bestFit="1" customWidth="1"/>
    <col min="297" max="298" width="7" bestFit="1" customWidth="1"/>
    <col min="299" max="299" width="4" bestFit="1" customWidth="1"/>
    <col min="300" max="306" width="7" bestFit="1" customWidth="1"/>
    <col min="307" max="307" width="6" bestFit="1" customWidth="1"/>
    <col min="308" max="309" width="7" bestFit="1" customWidth="1"/>
    <col min="310" max="310" width="4" bestFit="1" customWidth="1"/>
    <col min="311" max="311" width="6" bestFit="1" customWidth="1"/>
    <col min="312" max="312" width="7" bestFit="1" customWidth="1"/>
    <col min="313" max="313" width="6" bestFit="1" customWidth="1"/>
    <col min="314" max="318" width="7" bestFit="1" customWidth="1"/>
    <col min="319" max="319" width="4" bestFit="1" customWidth="1"/>
    <col min="320" max="326" width="7" bestFit="1" customWidth="1"/>
    <col min="327" max="327" width="4" bestFit="1" customWidth="1"/>
    <col min="328" max="328" width="7" bestFit="1" customWidth="1"/>
    <col min="329" max="329" width="6" bestFit="1" customWidth="1"/>
    <col min="330" max="331" width="7" bestFit="1" customWidth="1"/>
    <col min="332" max="332" width="4" bestFit="1" customWidth="1"/>
    <col min="333" max="337" width="7" bestFit="1" customWidth="1"/>
    <col min="338" max="338" width="6" bestFit="1" customWidth="1"/>
    <col min="339" max="359" width="7" bestFit="1" customWidth="1"/>
    <col min="360" max="360" width="4" bestFit="1" customWidth="1"/>
    <col min="361" max="366" width="7" bestFit="1" customWidth="1"/>
    <col min="367" max="367" width="4" bestFit="1" customWidth="1"/>
    <col min="368" max="373" width="7" bestFit="1" customWidth="1"/>
    <col min="374" max="374" width="4" bestFit="1" customWidth="1"/>
    <col min="375" max="377" width="7" bestFit="1" customWidth="1"/>
    <col min="378" max="378" width="4" bestFit="1" customWidth="1"/>
    <col min="379" max="380" width="7" bestFit="1" customWidth="1"/>
    <col min="381" max="381" width="6" bestFit="1" customWidth="1"/>
    <col min="382" max="384" width="7" bestFit="1" customWidth="1"/>
    <col min="385" max="385" width="6" bestFit="1" customWidth="1"/>
    <col min="386" max="406" width="7" bestFit="1" customWidth="1"/>
    <col min="407" max="407" width="6" bestFit="1" customWidth="1"/>
    <col min="408" max="411" width="7" bestFit="1" customWidth="1"/>
    <col min="412" max="412" width="6" bestFit="1" customWidth="1"/>
    <col min="413" max="413" width="7" bestFit="1" customWidth="1"/>
    <col min="414" max="414" width="4" bestFit="1" customWidth="1"/>
    <col min="415" max="418" width="7" bestFit="1" customWidth="1"/>
    <col min="419" max="419" width="4" bestFit="1" customWidth="1"/>
    <col min="420" max="432" width="7" bestFit="1" customWidth="1"/>
    <col min="433" max="433" width="6" bestFit="1" customWidth="1"/>
    <col min="434" max="438" width="7" bestFit="1" customWidth="1"/>
    <col min="439" max="439" width="4" bestFit="1" customWidth="1"/>
    <col min="440" max="446" width="7" bestFit="1" customWidth="1"/>
    <col min="447" max="447" width="4" bestFit="1" customWidth="1"/>
    <col min="448" max="464" width="7" bestFit="1" customWidth="1"/>
    <col min="465" max="465" width="6" bestFit="1" customWidth="1"/>
    <col min="466" max="469" width="7" bestFit="1" customWidth="1"/>
    <col min="470" max="470" width="4" bestFit="1" customWidth="1"/>
    <col min="471" max="484" width="7" bestFit="1" customWidth="1"/>
    <col min="485" max="485" width="6" bestFit="1" customWidth="1"/>
    <col min="486" max="496" width="7" bestFit="1" customWidth="1"/>
    <col min="497" max="497" width="6" bestFit="1" customWidth="1"/>
    <col min="498" max="504" width="7" bestFit="1" customWidth="1"/>
    <col min="505" max="505" width="4" bestFit="1" customWidth="1"/>
    <col min="506" max="506" width="7" bestFit="1" customWidth="1"/>
    <col min="507" max="507" width="4" bestFit="1" customWidth="1"/>
    <col min="508" max="511" width="7" bestFit="1" customWidth="1"/>
    <col min="512" max="512" width="6" bestFit="1" customWidth="1"/>
    <col min="513" max="516" width="7" bestFit="1" customWidth="1"/>
    <col min="517" max="517" width="4" bestFit="1" customWidth="1"/>
    <col min="518" max="521" width="7" bestFit="1" customWidth="1"/>
    <col min="522" max="522" width="6" bestFit="1" customWidth="1"/>
    <col min="523" max="536" width="7" bestFit="1" customWidth="1"/>
    <col min="537" max="537" width="6" bestFit="1" customWidth="1"/>
    <col min="538" max="540" width="7" bestFit="1" customWidth="1"/>
    <col min="541" max="541" width="4" bestFit="1" customWidth="1"/>
    <col min="542" max="542" width="6" bestFit="1" customWidth="1"/>
    <col min="543" max="545" width="7" bestFit="1" customWidth="1"/>
    <col min="546" max="546" width="6" bestFit="1" customWidth="1"/>
    <col min="547" max="547" width="7" bestFit="1" customWidth="1"/>
    <col min="548" max="548" width="4" bestFit="1" customWidth="1"/>
    <col min="549" max="555" width="7" bestFit="1" customWidth="1"/>
    <col min="556" max="556" width="6" bestFit="1" customWidth="1"/>
    <col min="557" max="562" width="7" bestFit="1" customWidth="1"/>
    <col min="563" max="563" width="4" bestFit="1" customWidth="1"/>
    <col min="564" max="564" width="7" bestFit="1" customWidth="1"/>
    <col min="565" max="565" width="4" bestFit="1" customWidth="1"/>
    <col min="566" max="576" width="7" bestFit="1" customWidth="1"/>
    <col min="577" max="577" width="4" bestFit="1" customWidth="1"/>
    <col min="578" max="596" width="7" bestFit="1" customWidth="1"/>
    <col min="597" max="597" width="4" bestFit="1" customWidth="1"/>
    <col min="598" max="598" width="6" bestFit="1" customWidth="1"/>
    <col min="599" max="606" width="7" bestFit="1" customWidth="1"/>
    <col min="607" max="607" width="6" bestFit="1" customWidth="1"/>
    <col min="608" max="608" width="7" bestFit="1" customWidth="1"/>
    <col min="609" max="609" width="6" bestFit="1" customWidth="1"/>
    <col min="610" max="611" width="7" bestFit="1" customWidth="1"/>
    <col min="612" max="612" width="4" bestFit="1" customWidth="1"/>
    <col min="613" max="621" width="7" bestFit="1" customWidth="1"/>
    <col min="622" max="622" width="6" bestFit="1" customWidth="1"/>
    <col min="623" max="628" width="7" bestFit="1" customWidth="1"/>
    <col min="629" max="629" width="6" bestFit="1" customWidth="1"/>
    <col min="630" max="639" width="7" bestFit="1" customWidth="1"/>
    <col min="640" max="640" width="6" bestFit="1" customWidth="1"/>
    <col min="641" max="644" width="7" bestFit="1" customWidth="1"/>
    <col min="645" max="645" width="4" bestFit="1" customWidth="1"/>
    <col min="646" max="666" width="7" bestFit="1" customWidth="1"/>
    <col min="667" max="667" width="6" bestFit="1" customWidth="1"/>
    <col min="668" max="668" width="4" bestFit="1" customWidth="1"/>
    <col min="669" max="674" width="7" bestFit="1" customWidth="1"/>
    <col min="675" max="675" width="6" bestFit="1" customWidth="1"/>
    <col min="676" max="680" width="7" bestFit="1" customWidth="1"/>
    <col min="681" max="681" width="4" bestFit="1" customWidth="1"/>
    <col min="682" max="682" width="6" bestFit="1" customWidth="1"/>
    <col min="683" max="688" width="7" bestFit="1" customWidth="1"/>
    <col min="689" max="689" width="4" bestFit="1" customWidth="1"/>
    <col min="690" max="693" width="7" bestFit="1" customWidth="1"/>
    <col min="694" max="694" width="6" bestFit="1" customWidth="1"/>
    <col min="695" max="696" width="7" bestFit="1" customWidth="1"/>
    <col min="697" max="697" width="4" bestFit="1" customWidth="1"/>
    <col min="698" max="702" width="7" bestFit="1" customWidth="1"/>
    <col min="703" max="703" width="4" bestFit="1" customWidth="1"/>
    <col min="704" max="709" width="7" bestFit="1" customWidth="1"/>
    <col min="710" max="710" width="6" bestFit="1" customWidth="1"/>
    <col min="711" max="720" width="7" bestFit="1" customWidth="1"/>
    <col min="721" max="721" width="4" bestFit="1" customWidth="1"/>
    <col min="722" max="732" width="7" bestFit="1" customWidth="1"/>
    <col min="733" max="733" width="4" bestFit="1" customWidth="1"/>
    <col min="734" max="736" width="7" bestFit="1" customWidth="1"/>
    <col min="737" max="737" width="4" bestFit="1" customWidth="1"/>
    <col min="738" max="738" width="6" bestFit="1" customWidth="1"/>
    <col min="739" max="739" width="7" bestFit="1" customWidth="1"/>
    <col min="740" max="740" width="4" bestFit="1" customWidth="1"/>
    <col min="741" max="741" width="7" bestFit="1" customWidth="1"/>
    <col min="742" max="743" width="4" bestFit="1" customWidth="1"/>
    <col min="744" max="744" width="7" bestFit="1" customWidth="1"/>
    <col min="745" max="745" width="4" bestFit="1" customWidth="1"/>
    <col min="746" max="752" width="7" bestFit="1" customWidth="1"/>
    <col min="753" max="753" width="4" bestFit="1" customWidth="1"/>
    <col min="754" max="755" width="7" bestFit="1" customWidth="1"/>
    <col min="756" max="756" width="4" bestFit="1" customWidth="1"/>
    <col min="757" max="761" width="7" bestFit="1" customWidth="1"/>
    <col min="762" max="762" width="4" bestFit="1" customWidth="1"/>
    <col min="763" max="763" width="7" bestFit="1" customWidth="1"/>
    <col min="764" max="764" width="6" bestFit="1" customWidth="1"/>
    <col min="765" max="769" width="7" bestFit="1" customWidth="1"/>
    <col min="770" max="770" width="6" bestFit="1" customWidth="1"/>
    <col min="771" max="771" width="4" bestFit="1" customWidth="1"/>
    <col min="772" max="776" width="7" bestFit="1" customWidth="1"/>
    <col min="777" max="777" width="4" bestFit="1" customWidth="1"/>
    <col min="778" max="778" width="7" bestFit="1" customWidth="1"/>
    <col min="779" max="779" width="4" bestFit="1" customWidth="1"/>
    <col min="780" max="783" width="7" bestFit="1" customWidth="1"/>
    <col min="784" max="784" width="6" bestFit="1" customWidth="1"/>
    <col min="785" max="786" width="7" bestFit="1" customWidth="1"/>
    <col min="787" max="788" width="4" bestFit="1" customWidth="1"/>
    <col min="789" max="789" width="7" bestFit="1" customWidth="1"/>
    <col min="790" max="790" width="6" bestFit="1" customWidth="1"/>
    <col min="791" max="792" width="7" bestFit="1" customWidth="1"/>
    <col min="793" max="793" width="4" bestFit="1" customWidth="1"/>
    <col min="794" max="798" width="7" bestFit="1" customWidth="1"/>
    <col min="799" max="799" width="4" bestFit="1" customWidth="1"/>
    <col min="800" max="800" width="7" bestFit="1" customWidth="1"/>
    <col min="801" max="802" width="6" bestFit="1" customWidth="1"/>
    <col min="803" max="803" width="4" bestFit="1" customWidth="1"/>
    <col min="804" max="808" width="7" bestFit="1" customWidth="1"/>
    <col min="809" max="809" width="6" bestFit="1" customWidth="1"/>
    <col min="810" max="810" width="4" bestFit="1" customWidth="1"/>
    <col min="811" max="813" width="7" bestFit="1" customWidth="1"/>
    <col min="814" max="814" width="4" bestFit="1" customWidth="1"/>
    <col min="815" max="817" width="7" bestFit="1" customWidth="1"/>
    <col min="818" max="818" width="4" bestFit="1" customWidth="1"/>
    <col min="819" max="819" width="7" bestFit="1" customWidth="1"/>
    <col min="820" max="820" width="4" bestFit="1" customWidth="1"/>
    <col min="821" max="821" width="6" bestFit="1" customWidth="1"/>
    <col min="822" max="823" width="7" bestFit="1" customWidth="1"/>
    <col min="824" max="824" width="4" bestFit="1" customWidth="1"/>
    <col min="825" max="826" width="7" bestFit="1" customWidth="1"/>
    <col min="827" max="827" width="4" bestFit="1" customWidth="1"/>
    <col min="828" max="828" width="6" bestFit="1" customWidth="1"/>
    <col min="829" max="829" width="7" bestFit="1" customWidth="1"/>
    <col min="830" max="830" width="4" bestFit="1" customWidth="1"/>
    <col min="831" max="832" width="7" bestFit="1" customWidth="1"/>
    <col min="833" max="835" width="4" bestFit="1" customWidth="1"/>
    <col min="836" max="836" width="6" bestFit="1" customWidth="1"/>
    <col min="837" max="840" width="7" bestFit="1" customWidth="1"/>
    <col min="841" max="841" width="4" bestFit="1" customWidth="1"/>
    <col min="842" max="842" width="6" bestFit="1" customWidth="1"/>
    <col min="843" max="844" width="4" bestFit="1" customWidth="1"/>
    <col min="845" max="845" width="5" bestFit="1" customWidth="1"/>
    <col min="846" max="846" width="8" bestFit="1" customWidth="1"/>
    <col min="847" max="847" width="7" bestFit="1" customWidth="1"/>
    <col min="848" max="853" width="8" bestFit="1" customWidth="1"/>
    <col min="854" max="854" width="5" bestFit="1" customWidth="1"/>
    <col min="855" max="857" width="8" bestFit="1" customWidth="1"/>
    <col min="858" max="858" width="5" bestFit="1" customWidth="1"/>
    <col min="859" max="864" width="8" bestFit="1" customWidth="1"/>
    <col min="865" max="866" width="5" bestFit="1" customWidth="1"/>
    <col min="867" max="869" width="8" bestFit="1" customWidth="1"/>
    <col min="870" max="870" width="5" bestFit="1" customWidth="1"/>
    <col min="871" max="871" width="8" bestFit="1" customWidth="1"/>
    <col min="872" max="872" width="7" bestFit="1" customWidth="1"/>
    <col min="873" max="874" width="5" bestFit="1" customWidth="1"/>
    <col min="875" max="878" width="8" bestFit="1" customWidth="1"/>
    <col min="879" max="879" width="7" bestFit="1" customWidth="1"/>
    <col min="880" max="884" width="8" bestFit="1" customWidth="1"/>
    <col min="885" max="885" width="5" bestFit="1" customWidth="1"/>
    <col min="886" max="887" width="8" bestFit="1" customWidth="1"/>
    <col min="888" max="888" width="5" bestFit="1" customWidth="1"/>
    <col min="889" max="893" width="8" bestFit="1" customWidth="1"/>
    <col min="894" max="894" width="5" bestFit="1" customWidth="1"/>
    <col min="895" max="897" width="8" bestFit="1" customWidth="1"/>
    <col min="898" max="898" width="5" bestFit="1" customWidth="1"/>
    <col min="899" max="899" width="8" bestFit="1" customWidth="1"/>
    <col min="900" max="900" width="5" bestFit="1" customWidth="1"/>
    <col min="901" max="902" width="8" bestFit="1" customWidth="1"/>
    <col min="903" max="903" width="5" bestFit="1" customWidth="1"/>
    <col min="904" max="904" width="8" bestFit="1" customWidth="1"/>
    <col min="905" max="905" width="5" bestFit="1" customWidth="1"/>
    <col min="906" max="906" width="8" bestFit="1" customWidth="1"/>
    <col min="907" max="907" width="5" bestFit="1" customWidth="1"/>
    <col min="908" max="908" width="7" bestFit="1" customWidth="1"/>
    <col min="909" max="910" width="8" bestFit="1" customWidth="1"/>
    <col min="911" max="911" width="7" bestFit="1" customWidth="1"/>
    <col min="912" max="912" width="5" bestFit="1" customWidth="1"/>
    <col min="913" max="913" width="8" bestFit="1" customWidth="1"/>
    <col min="914" max="914" width="5" bestFit="1" customWidth="1"/>
    <col min="915" max="916" width="8" bestFit="1" customWidth="1"/>
    <col min="917" max="918" width="5" bestFit="1" customWidth="1"/>
    <col min="919" max="919" width="8" bestFit="1" customWidth="1"/>
    <col min="920" max="921" width="5" bestFit="1" customWidth="1"/>
    <col min="922" max="927" width="8" bestFit="1" customWidth="1"/>
    <col min="928" max="928" width="7" bestFit="1" customWidth="1"/>
    <col min="929" max="932" width="8" bestFit="1" customWidth="1"/>
    <col min="933" max="934" width="7" bestFit="1" customWidth="1"/>
    <col min="935" max="938" width="8" bestFit="1" customWidth="1"/>
    <col min="939" max="939" width="5" bestFit="1" customWidth="1"/>
    <col min="940" max="941" width="8" bestFit="1" customWidth="1"/>
    <col min="942" max="942" width="5" bestFit="1" customWidth="1"/>
    <col min="943" max="945" width="8" bestFit="1" customWidth="1"/>
    <col min="946" max="946" width="5" bestFit="1" customWidth="1"/>
    <col min="947" max="950" width="8" bestFit="1" customWidth="1"/>
    <col min="951" max="951" width="5" bestFit="1" customWidth="1"/>
    <col min="952" max="952" width="8" bestFit="1" customWidth="1"/>
    <col min="953" max="953" width="7" bestFit="1" customWidth="1"/>
    <col min="954" max="958" width="8" bestFit="1" customWidth="1"/>
    <col min="959" max="959" width="5" bestFit="1" customWidth="1"/>
    <col min="960" max="962" width="8" bestFit="1" customWidth="1"/>
    <col min="963" max="963" width="5" bestFit="1" customWidth="1"/>
    <col min="964" max="966" width="8" bestFit="1" customWidth="1"/>
    <col min="967" max="968" width="7" bestFit="1" customWidth="1"/>
    <col min="969" max="970" width="8" bestFit="1" customWidth="1"/>
    <col min="971" max="971" width="5" bestFit="1" customWidth="1"/>
    <col min="972" max="991" width="8" bestFit="1" customWidth="1"/>
    <col min="992" max="992" width="5" bestFit="1" customWidth="1"/>
    <col min="993" max="994" width="7" bestFit="1" customWidth="1"/>
    <col min="995" max="995" width="8" bestFit="1" customWidth="1"/>
    <col min="996" max="996" width="5" bestFit="1" customWidth="1"/>
    <col min="997" max="1007" width="8" bestFit="1" customWidth="1"/>
    <col min="1008" max="1008" width="5" bestFit="1" customWidth="1"/>
    <col min="1009" max="1010" width="8" bestFit="1" customWidth="1"/>
    <col min="1011" max="1011" width="5" bestFit="1" customWidth="1"/>
    <col min="1012" max="1013" width="8" bestFit="1" customWidth="1"/>
    <col min="1014" max="1015" width="7" bestFit="1" customWidth="1"/>
    <col min="1016" max="1017" width="5" bestFit="1" customWidth="1"/>
    <col min="1018" max="1020" width="8" bestFit="1" customWidth="1"/>
    <col min="1021" max="1023" width="5" bestFit="1" customWidth="1"/>
    <col min="1024" max="1028" width="8" bestFit="1" customWidth="1"/>
    <col min="1029" max="1031" width="5" bestFit="1" customWidth="1"/>
    <col min="1032" max="1032" width="7" bestFit="1" customWidth="1"/>
    <col min="1033" max="1034" width="5" bestFit="1" customWidth="1"/>
    <col min="1035" max="1035" width="8" bestFit="1" customWidth="1"/>
    <col min="1036" max="1036" width="5" bestFit="1" customWidth="1"/>
    <col min="1037" max="1040" width="8" bestFit="1" customWidth="1"/>
    <col min="1041" max="1041" width="5" bestFit="1" customWidth="1"/>
    <col min="1042" max="1042" width="8" bestFit="1" customWidth="1"/>
    <col min="1043" max="1043" width="5" bestFit="1" customWidth="1"/>
    <col min="1044" max="1045" width="8" bestFit="1" customWidth="1"/>
    <col min="1046" max="1046" width="5" bestFit="1" customWidth="1"/>
    <col min="1047" max="1048" width="8" bestFit="1" customWidth="1"/>
    <col min="1049" max="1050" width="5" bestFit="1" customWidth="1"/>
    <col min="1051" max="1052" width="8" bestFit="1" customWidth="1"/>
    <col min="1053" max="1053" width="5" bestFit="1" customWidth="1"/>
    <col min="1054" max="1056" width="8" bestFit="1" customWidth="1"/>
    <col min="1057" max="1060" width="5" bestFit="1" customWidth="1"/>
    <col min="1061" max="1061" width="8" bestFit="1" customWidth="1"/>
    <col min="1062" max="1063" width="5" bestFit="1" customWidth="1"/>
    <col min="1064" max="1067" width="8" bestFit="1" customWidth="1"/>
    <col min="1068" max="1068" width="5" bestFit="1" customWidth="1"/>
    <col min="1069" max="1070" width="8" bestFit="1" customWidth="1"/>
    <col min="1071" max="1071" width="5" bestFit="1" customWidth="1"/>
    <col min="1072" max="1073" width="8" bestFit="1" customWidth="1"/>
    <col min="1074" max="1074" width="5" bestFit="1" customWidth="1"/>
    <col min="1075" max="1075" width="8" bestFit="1" customWidth="1"/>
    <col min="1076" max="1076" width="5" bestFit="1" customWidth="1"/>
    <col min="1077" max="1082" width="8" bestFit="1" customWidth="1"/>
    <col min="1083" max="1083" width="7" bestFit="1" customWidth="1"/>
    <col min="1084" max="1084" width="8" bestFit="1" customWidth="1"/>
    <col min="1085" max="1086" width="5" bestFit="1" customWidth="1"/>
    <col min="1087" max="1088" width="8" bestFit="1" customWidth="1"/>
    <col min="1089" max="1090" width="5" bestFit="1" customWidth="1"/>
    <col min="1091" max="1091" width="8" bestFit="1" customWidth="1"/>
    <col min="1092" max="1092" width="5" bestFit="1" customWidth="1"/>
    <col min="1093" max="1093" width="8" bestFit="1" customWidth="1"/>
    <col min="1094" max="1099" width="5" bestFit="1" customWidth="1"/>
    <col min="1100" max="1100" width="8" bestFit="1" customWidth="1"/>
    <col min="1101" max="1102" width="5" bestFit="1" customWidth="1"/>
    <col min="1103" max="1103" width="7" bestFit="1" customWidth="1"/>
    <col min="1104" max="1104" width="8" bestFit="1" customWidth="1"/>
    <col min="1105" max="1105" width="7" bestFit="1" customWidth="1"/>
    <col min="1106" max="1107" width="5" bestFit="1" customWidth="1"/>
    <col min="1108" max="1108" width="8" bestFit="1" customWidth="1"/>
    <col min="1109" max="1110" width="5" bestFit="1" customWidth="1"/>
    <col min="1111" max="1117" width="8" bestFit="1" customWidth="1"/>
    <col min="1118" max="1118" width="5" bestFit="1" customWidth="1"/>
    <col min="1119" max="1120" width="8" bestFit="1" customWidth="1"/>
    <col min="1121" max="1121" width="7" bestFit="1" customWidth="1"/>
    <col min="1122" max="1122" width="8" bestFit="1" customWidth="1"/>
    <col min="1123" max="1123" width="5" bestFit="1" customWidth="1"/>
    <col min="1124" max="1125" width="8" bestFit="1" customWidth="1"/>
    <col min="1126" max="1126" width="5" bestFit="1" customWidth="1"/>
    <col min="1127" max="1127" width="8" bestFit="1" customWidth="1"/>
    <col min="1128" max="1130" width="5" bestFit="1" customWidth="1"/>
    <col min="1131" max="1131" width="8" bestFit="1" customWidth="1"/>
    <col min="1132" max="1132" width="5" bestFit="1" customWidth="1"/>
    <col min="1133" max="1133" width="8" bestFit="1" customWidth="1"/>
    <col min="1134" max="1134" width="5" bestFit="1" customWidth="1"/>
    <col min="1135" max="1136" width="8" bestFit="1" customWidth="1"/>
    <col min="1137" max="1137" width="5" bestFit="1" customWidth="1"/>
    <col min="1138" max="1138" width="7" bestFit="1" customWidth="1"/>
    <col min="1139" max="1139" width="8" bestFit="1" customWidth="1"/>
    <col min="1140" max="1142" width="5" bestFit="1" customWidth="1"/>
    <col min="1143" max="1146" width="8" bestFit="1" customWidth="1"/>
    <col min="1147" max="1147" width="5" bestFit="1" customWidth="1"/>
    <col min="1148" max="1148" width="8" bestFit="1" customWidth="1"/>
    <col min="1149" max="1149" width="7" bestFit="1" customWidth="1"/>
    <col min="1150" max="1150" width="8" bestFit="1" customWidth="1"/>
    <col min="1151" max="1154" width="5" bestFit="1" customWidth="1"/>
    <col min="1155" max="1155" width="8" bestFit="1" customWidth="1"/>
    <col min="1156" max="1157" width="5" bestFit="1" customWidth="1"/>
    <col min="1158" max="1159" width="8" bestFit="1" customWidth="1"/>
    <col min="1160" max="1160" width="5" bestFit="1" customWidth="1"/>
    <col min="1161" max="1161" width="8" bestFit="1" customWidth="1"/>
    <col min="1162" max="1162" width="5" bestFit="1" customWidth="1"/>
    <col min="1163" max="1164" width="8" bestFit="1" customWidth="1"/>
    <col min="1165" max="1165" width="5" bestFit="1" customWidth="1"/>
    <col min="1166" max="1169" width="8" bestFit="1" customWidth="1"/>
    <col min="1170" max="1174" width="5" bestFit="1" customWidth="1"/>
    <col min="1175" max="1178" width="8" bestFit="1" customWidth="1"/>
    <col min="1179" max="1181" width="5" bestFit="1" customWidth="1"/>
    <col min="1182" max="1186" width="8" bestFit="1" customWidth="1"/>
    <col min="1187" max="1188" width="5" bestFit="1" customWidth="1"/>
    <col min="1189" max="1189" width="7" bestFit="1" customWidth="1"/>
    <col min="1190" max="1190" width="8" bestFit="1" customWidth="1"/>
    <col min="1191" max="1192" width="5" bestFit="1" customWidth="1"/>
    <col min="1193" max="1193" width="8" bestFit="1" customWidth="1"/>
    <col min="1194" max="1195" width="5" bestFit="1" customWidth="1"/>
    <col min="1196" max="1197" width="8" bestFit="1" customWidth="1"/>
    <col min="1198" max="1202" width="5" bestFit="1" customWidth="1"/>
    <col min="1203" max="1203" width="8" bestFit="1" customWidth="1"/>
    <col min="1204" max="1212" width="5" bestFit="1" customWidth="1"/>
    <col min="1213" max="1214" width="6" bestFit="1" customWidth="1"/>
    <col min="1215" max="1215" width="7.28515625" bestFit="1" customWidth="1"/>
    <col min="1216" max="1217" width="6" bestFit="1" customWidth="1"/>
    <col min="1218" max="1218" width="9" bestFit="1" customWidth="1"/>
    <col min="1219" max="1219" width="11.28515625" bestFit="1" customWidth="1"/>
  </cols>
  <sheetData>
    <row r="1" spans="1:2" x14ac:dyDescent="0.25">
      <c r="B1"/>
    </row>
    <row r="2" spans="1:2" x14ac:dyDescent="0.25">
      <c r="A2" s="2" t="s">
        <v>10</v>
      </c>
      <c r="B2" s="8">
        <v>42377</v>
      </c>
    </row>
    <row r="3" spans="1:2" x14ac:dyDescent="0.25">
      <c r="B3"/>
    </row>
    <row r="4" spans="1:2" x14ac:dyDescent="0.25">
      <c r="A4" s="2" t="s">
        <v>188</v>
      </c>
      <c r="B4" s="26" t="s">
        <v>134</v>
      </c>
    </row>
    <row r="5" spans="1:2" x14ac:dyDescent="0.25">
      <c r="A5" s="3" t="s">
        <v>330</v>
      </c>
      <c r="B5" s="26">
        <v>0</v>
      </c>
    </row>
    <row r="6" spans="1:2" x14ac:dyDescent="0.25">
      <c r="A6" s="32"/>
      <c r="B6" s="26">
        <v>0</v>
      </c>
    </row>
    <row r="7" spans="1:2" x14ac:dyDescent="0.25">
      <c r="A7" s="3" t="s">
        <v>210</v>
      </c>
      <c r="B7" s="26">
        <v>74.010000000000005</v>
      </c>
    </row>
    <row r="8" spans="1:2" x14ac:dyDescent="0.25">
      <c r="A8" s="32" t="s">
        <v>363</v>
      </c>
      <c r="B8" s="26">
        <v>74.010000000000005</v>
      </c>
    </row>
    <row r="9" spans="1:2" x14ac:dyDescent="0.25">
      <c r="A9" s="3" t="s">
        <v>186</v>
      </c>
      <c r="B9" s="26">
        <v>100</v>
      </c>
    </row>
    <row r="10" spans="1:2" x14ac:dyDescent="0.25">
      <c r="A10" s="32"/>
      <c r="B10" s="26">
        <v>100</v>
      </c>
    </row>
    <row r="11" spans="1:2" x14ac:dyDescent="0.25">
      <c r="A11" s="3" t="s">
        <v>322</v>
      </c>
      <c r="B11" s="26">
        <v>100</v>
      </c>
    </row>
    <row r="12" spans="1:2" x14ac:dyDescent="0.25">
      <c r="A12" s="32"/>
      <c r="B12" s="26">
        <v>100</v>
      </c>
    </row>
    <row r="13" spans="1:2" x14ac:dyDescent="0.25">
      <c r="A13" s="3" t="s">
        <v>310</v>
      </c>
      <c r="B13" s="26">
        <v>100</v>
      </c>
    </row>
    <row r="14" spans="1:2" x14ac:dyDescent="0.25">
      <c r="A14" s="32"/>
      <c r="B14" s="26">
        <v>100</v>
      </c>
    </row>
    <row r="15" spans="1:2" x14ac:dyDescent="0.25">
      <c r="A15" s="3" t="s">
        <v>170</v>
      </c>
      <c r="B15" s="26">
        <v>100</v>
      </c>
    </row>
    <row r="16" spans="1:2" x14ac:dyDescent="0.25">
      <c r="A16" s="32"/>
      <c r="B16" s="26">
        <v>100</v>
      </c>
    </row>
    <row r="17" spans="1:2" x14ac:dyDescent="0.25">
      <c r="A17" s="3" t="s">
        <v>95</v>
      </c>
      <c r="B17" s="26">
        <v>111.3</v>
      </c>
    </row>
    <row r="18" spans="1:2" x14ac:dyDescent="0.25">
      <c r="A18" s="32"/>
      <c r="B18" s="26">
        <v>111.3</v>
      </c>
    </row>
    <row r="19" spans="1:2" x14ac:dyDescent="0.25">
      <c r="A19" s="3" t="s">
        <v>341</v>
      </c>
      <c r="B19" s="26">
        <v>175</v>
      </c>
    </row>
    <row r="20" spans="1:2" x14ac:dyDescent="0.25">
      <c r="A20" s="32"/>
      <c r="B20" s="26">
        <v>175</v>
      </c>
    </row>
    <row r="21" spans="1:2" x14ac:dyDescent="0.25">
      <c r="A21" s="3" t="s">
        <v>350</v>
      </c>
      <c r="B21" s="26">
        <v>200</v>
      </c>
    </row>
    <row r="22" spans="1:2" x14ac:dyDescent="0.25">
      <c r="A22" s="32" t="s">
        <v>363</v>
      </c>
      <c r="B22" s="26">
        <v>200</v>
      </c>
    </row>
    <row r="23" spans="1:2" x14ac:dyDescent="0.25">
      <c r="A23" s="3" t="s">
        <v>78</v>
      </c>
      <c r="B23" s="26">
        <v>200</v>
      </c>
    </row>
    <row r="24" spans="1:2" x14ac:dyDescent="0.25">
      <c r="A24" s="32"/>
      <c r="B24" s="26">
        <v>200</v>
      </c>
    </row>
    <row r="25" spans="1:2" x14ac:dyDescent="0.25">
      <c r="A25" s="3" t="s">
        <v>258</v>
      </c>
      <c r="B25" s="26">
        <v>295.41000000000003</v>
      </c>
    </row>
    <row r="26" spans="1:2" x14ac:dyDescent="0.25">
      <c r="A26" s="32"/>
      <c r="B26" s="26">
        <v>295.41000000000003</v>
      </c>
    </row>
    <row r="27" spans="1:2" x14ac:dyDescent="0.25">
      <c r="A27" s="3" t="s">
        <v>269</v>
      </c>
      <c r="B27" s="26">
        <v>303.58</v>
      </c>
    </row>
    <row r="28" spans="1:2" x14ac:dyDescent="0.25">
      <c r="A28" s="32" t="s">
        <v>363</v>
      </c>
      <c r="B28" s="26">
        <v>303.58</v>
      </c>
    </row>
    <row r="29" spans="1:2" x14ac:dyDescent="0.25">
      <c r="A29" s="3" t="s">
        <v>278</v>
      </c>
      <c r="B29" s="26">
        <v>714.51</v>
      </c>
    </row>
    <row r="30" spans="1:2" x14ac:dyDescent="0.25">
      <c r="A30" s="32"/>
      <c r="B30" s="26">
        <v>714.51</v>
      </c>
    </row>
    <row r="31" spans="1:2" x14ac:dyDescent="0.25">
      <c r="A31" s="3" t="s">
        <v>199</v>
      </c>
      <c r="B31" s="26">
        <v>800</v>
      </c>
    </row>
    <row r="32" spans="1:2" x14ac:dyDescent="0.25">
      <c r="A32" s="32" t="s">
        <v>362</v>
      </c>
      <c r="B32" s="26">
        <v>800</v>
      </c>
    </row>
    <row r="33" spans="1:2" x14ac:dyDescent="0.25">
      <c r="A33" s="3" t="s">
        <v>103</v>
      </c>
      <c r="B33" s="26">
        <v>1874.88</v>
      </c>
    </row>
    <row r="34" spans="1:2" x14ac:dyDescent="0.25">
      <c r="A34" s="32" t="s">
        <v>365</v>
      </c>
      <c r="B34" s="26">
        <v>939.06</v>
      </c>
    </row>
    <row r="35" spans="1:2" x14ac:dyDescent="0.25">
      <c r="A35" s="32" t="s">
        <v>366</v>
      </c>
      <c r="B35" s="26">
        <v>935.82</v>
      </c>
    </row>
    <row r="36" spans="1:2" x14ac:dyDescent="0.25">
      <c r="A36" s="3" t="s">
        <v>225</v>
      </c>
      <c r="B36" s="26">
        <v>2438.46</v>
      </c>
    </row>
    <row r="37" spans="1:2" x14ac:dyDescent="0.25">
      <c r="A37" s="32" t="s">
        <v>364</v>
      </c>
      <c r="B37" s="26">
        <v>2438.46</v>
      </c>
    </row>
    <row r="38" spans="1:2" x14ac:dyDescent="0.25">
      <c r="A38" s="3" t="s">
        <v>183</v>
      </c>
      <c r="B38" s="26">
        <v>2890</v>
      </c>
    </row>
    <row r="39" spans="1:2" x14ac:dyDescent="0.25">
      <c r="A39" s="32" t="s">
        <v>367</v>
      </c>
      <c r="B39" s="26">
        <v>2890</v>
      </c>
    </row>
    <row r="40" spans="1:2" x14ac:dyDescent="0.25">
      <c r="A40" s="3" t="s">
        <v>89</v>
      </c>
      <c r="B40" s="26">
        <v>4508</v>
      </c>
    </row>
    <row r="41" spans="1:2" x14ac:dyDescent="0.25">
      <c r="A41" s="32"/>
      <c r="B41" s="26">
        <v>4508</v>
      </c>
    </row>
    <row r="42" spans="1:2" x14ac:dyDescent="0.25">
      <c r="A42" s="3" t="s">
        <v>38</v>
      </c>
      <c r="B42" s="26">
        <v>13650.139999999998</v>
      </c>
    </row>
    <row r="43" spans="1:2" x14ac:dyDescent="0.25">
      <c r="A43" s="32"/>
      <c r="B43" s="26">
        <v>13650.139999999998</v>
      </c>
    </row>
    <row r="44" spans="1:2" x14ac:dyDescent="0.25">
      <c r="A44" s="3" t="s">
        <v>189</v>
      </c>
      <c r="B44" s="26">
        <v>28635.29</v>
      </c>
    </row>
    <row r="45" spans="1:2" x14ac:dyDescent="0.25">
      <c r="B45"/>
    </row>
    <row r="46" spans="1:2" x14ac:dyDescent="0.25">
      <c r="B46"/>
    </row>
    <row r="47" spans="1:2" x14ac:dyDescent="0.25">
      <c r="B47"/>
    </row>
    <row r="48" spans="1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9"/>
  <sheetViews>
    <sheetView tabSelected="1" workbookViewId="0">
      <selection activeCell="G11" sqref="G11"/>
    </sheetView>
  </sheetViews>
  <sheetFormatPr defaultColWidth="9.140625" defaultRowHeight="15" x14ac:dyDescent="0.25"/>
  <cols>
    <col min="1" max="1" width="11.28515625" bestFit="1" customWidth="1"/>
    <col min="6" max="6" width="16.42578125" customWidth="1"/>
    <col min="7" max="7" width="35.7109375" customWidth="1"/>
    <col min="10" max="10" width="49.28515625" bestFit="1" customWidth="1"/>
    <col min="11" max="11" width="12.28515625" bestFit="1" customWidth="1"/>
    <col min="14" max="14" width="10.7109375" bestFit="1" customWidth="1"/>
    <col min="29" max="29" width="22.5703125" bestFit="1" customWidth="1"/>
    <col min="30" max="30" width="10.42578125" bestFit="1" customWidth="1"/>
    <col min="41" max="41" width="15.140625" bestFit="1" customWidth="1"/>
    <col min="42" max="42" width="12" bestFit="1" customWidth="1"/>
  </cols>
  <sheetData>
    <row r="1" spans="1:42" ht="12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153</v>
      </c>
      <c r="AA1" s="7" t="s">
        <v>154</v>
      </c>
      <c r="AB1" s="7" t="s">
        <v>25</v>
      </c>
      <c r="AC1" s="7" t="s">
        <v>26</v>
      </c>
      <c r="AD1" s="7" t="s">
        <v>27</v>
      </c>
      <c r="AE1" s="7" t="s">
        <v>28</v>
      </c>
      <c r="AF1" s="7" t="s">
        <v>29</v>
      </c>
      <c r="AG1" s="7" t="s">
        <v>30</v>
      </c>
      <c r="AH1" s="7" t="s">
        <v>31</v>
      </c>
      <c r="AI1" s="7" t="s">
        <v>32</v>
      </c>
      <c r="AJ1" s="7" t="s">
        <v>33</v>
      </c>
      <c r="AK1" s="7" t="s">
        <v>34</v>
      </c>
      <c r="AL1" s="7" t="s">
        <v>35</v>
      </c>
      <c r="AM1" s="7" t="s">
        <v>36</v>
      </c>
      <c r="AN1" s="7" t="s">
        <v>37</v>
      </c>
      <c r="AO1" s="7" t="s">
        <v>135</v>
      </c>
      <c r="AP1" s="30" t="s">
        <v>361</v>
      </c>
    </row>
    <row r="2" spans="1:42" ht="12" customHeight="1" x14ac:dyDescent="0.25">
      <c r="A2" s="17" t="s">
        <v>194</v>
      </c>
      <c r="B2" s="17" t="s">
        <v>38</v>
      </c>
      <c r="C2" s="17">
        <v>34294</v>
      </c>
      <c r="D2" s="17">
        <v>41161007</v>
      </c>
      <c r="E2" s="17" t="s">
        <v>146</v>
      </c>
      <c r="F2" s="19">
        <v>3366585027</v>
      </c>
      <c r="G2" s="17" t="s">
        <v>195</v>
      </c>
      <c r="H2" s="17"/>
      <c r="I2" s="17" t="s">
        <v>146</v>
      </c>
      <c r="J2" s="18">
        <v>3366585027</v>
      </c>
      <c r="K2" s="18">
        <v>42377</v>
      </c>
      <c r="L2" s="20" t="s">
        <v>196</v>
      </c>
      <c r="M2" s="17" t="s">
        <v>39</v>
      </c>
      <c r="N2" s="18">
        <v>42377</v>
      </c>
      <c r="O2" s="17">
        <v>1500</v>
      </c>
      <c r="P2" s="17" t="s">
        <v>50</v>
      </c>
      <c r="Q2" s="17"/>
      <c r="R2" s="17"/>
      <c r="S2" s="17" t="s">
        <v>197</v>
      </c>
      <c r="T2" s="18">
        <v>42381</v>
      </c>
      <c r="U2" s="17">
        <v>900</v>
      </c>
      <c r="V2" s="17" t="s">
        <v>96</v>
      </c>
      <c r="W2" s="17">
        <v>53</v>
      </c>
      <c r="X2" s="17" t="s">
        <v>146</v>
      </c>
      <c r="Y2" s="17">
        <v>3366585027</v>
      </c>
      <c r="Z2" s="17" t="s">
        <v>53</v>
      </c>
      <c r="AA2" s="17"/>
      <c r="AB2" s="17" t="b">
        <v>0</v>
      </c>
      <c r="AC2" s="17" t="s">
        <v>45</v>
      </c>
      <c r="AD2" s="27">
        <v>1104.8399999999999</v>
      </c>
      <c r="AE2" s="17" t="b">
        <v>0</v>
      </c>
      <c r="AF2" s="17"/>
      <c r="AG2" s="17"/>
      <c r="AH2" s="17"/>
      <c r="AI2" s="17" t="s">
        <v>155</v>
      </c>
      <c r="AJ2" s="17" t="s">
        <v>157</v>
      </c>
      <c r="AK2" s="17">
        <v>2016</v>
      </c>
      <c r="AL2" s="17" t="s">
        <v>62</v>
      </c>
      <c r="AM2" s="17"/>
      <c r="AN2" s="17"/>
      <c r="AO2" s="1" t="str">
        <f>VLOOKUP(W2,suffix!$A$1:$B$63,2,FALSE)</f>
        <v>Manufacturing</v>
      </c>
      <c r="AP2" s="31" t="s">
        <v>360</v>
      </c>
    </row>
    <row r="3" spans="1:42" ht="12" customHeight="1" x14ac:dyDescent="0.25">
      <c r="A3" s="1" t="s">
        <v>198</v>
      </c>
      <c r="B3" s="1" t="s">
        <v>199</v>
      </c>
      <c r="C3" s="1">
        <v>37029</v>
      </c>
      <c r="D3" s="1" t="s">
        <v>200</v>
      </c>
      <c r="E3" s="1" t="s">
        <v>201</v>
      </c>
      <c r="F3" s="5" t="s">
        <v>202</v>
      </c>
      <c r="G3" s="1" t="s">
        <v>203</v>
      </c>
      <c r="H3" s="1" t="s">
        <v>204</v>
      </c>
      <c r="I3" s="1" t="s">
        <v>205</v>
      </c>
      <c r="J3" s="1" t="s">
        <v>202</v>
      </c>
      <c r="K3" s="4">
        <v>42377</v>
      </c>
      <c r="L3" s="1" t="s">
        <v>206</v>
      </c>
      <c r="M3" s="1" t="s">
        <v>54</v>
      </c>
      <c r="N3" s="4">
        <v>42380</v>
      </c>
      <c r="O3" s="1">
        <v>1000</v>
      </c>
      <c r="P3" s="1" t="s">
        <v>55</v>
      </c>
      <c r="Q3" s="1"/>
      <c r="R3" s="1"/>
      <c r="S3" s="1" t="s">
        <v>207</v>
      </c>
      <c r="T3" s="4">
        <v>42401</v>
      </c>
      <c r="U3" s="1">
        <v>1000</v>
      </c>
      <c r="V3" s="1" t="s">
        <v>208</v>
      </c>
      <c r="W3" s="1">
        <v>69</v>
      </c>
      <c r="X3" s="1" t="s">
        <v>57</v>
      </c>
      <c r="Y3" s="5">
        <v>33472969934</v>
      </c>
      <c r="Z3" s="1" t="s">
        <v>156</v>
      </c>
      <c r="AA3" s="1"/>
      <c r="AB3" s="1" t="b">
        <v>0</v>
      </c>
      <c r="AC3" s="1" t="s">
        <v>164</v>
      </c>
      <c r="AD3" s="16">
        <v>800</v>
      </c>
      <c r="AE3" s="1" t="b">
        <v>0</v>
      </c>
      <c r="AF3" s="1"/>
      <c r="AG3" s="1"/>
      <c r="AH3" s="1"/>
      <c r="AI3" s="1" t="s">
        <v>165</v>
      </c>
      <c r="AJ3" s="1" t="s">
        <v>155</v>
      </c>
      <c r="AK3" s="1">
        <v>2016</v>
      </c>
      <c r="AL3" s="1" t="s">
        <v>62</v>
      </c>
      <c r="AM3" s="1"/>
      <c r="AN3" s="1"/>
      <c r="AO3" s="1" t="str">
        <f>VLOOKUP(W3,suffix!$A$1:$B$63,2,FALSE)</f>
        <v>Manufacturing</v>
      </c>
      <c r="AP3" s="31" t="s">
        <v>362</v>
      </c>
    </row>
    <row r="4" spans="1:42" ht="12" customHeight="1" x14ac:dyDescent="0.25">
      <c r="A4" s="17" t="s">
        <v>209</v>
      </c>
      <c r="B4" s="17" t="s">
        <v>210</v>
      </c>
      <c r="C4" s="17">
        <v>31968</v>
      </c>
      <c r="D4" s="17"/>
      <c r="E4" s="17" t="s">
        <v>211</v>
      </c>
      <c r="F4" s="19">
        <v>232437401</v>
      </c>
      <c r="G4" s="17" t="s">
        <v>212</v>
      </c>
      <c r="H4" s="17" t="s">
        <v>212</v>
      </c>
      <c r="I4" s="17" t="s">
        <v>211</v>
      </c>
      <c r="J4" s="19">
        <v>232437401</v>
      </c>
      <c r="K4" s="18">
        <v>42377</v>
      </c>
      <c r="L4" s="20" t="s">
        <v>213</v>
      </c>
      <c r="M4" s="17" t="s">
        <v>39</v>
      </c>
      <c r="N4" s="18">
        <v>42380</v>
      </c>
      <c r="O4" s="17">
        <v>900</v>
      </c>
      <c r="P4" s="17"/>
      <c r="Q4" s="17"/>
      <c r="R4" s="17"/>
      <c r="S4" s="17" t="s">
        <v>214</v>
      </c>
      <c r="T4" s="18">
        <v>42380</v>
      </c>
      <c r="U4" s="17">
        <v>1130</v>
      </c>
      <c r="V4" s="17" t="s">
        <v>43</v>
      </c>
      <c r="W4" s="17" t="s">
        <v>117</v>
      </c>
      <c r="X4" s="17" t="s">
        <v>136</v>
      </c>
      <c r="Y4" s="19">
        <v>231705481</v>
      </c>
      <c r="Z4" s="17" t="s">
        <v>156</v>
      </c>
      <c r="AA4" s="17"/>
      <c r="AB4" s="17" t="b">
        <v>0</v>
      </c>
      <c r="AC4" s="17" t="s">
        <v>45</v>
      </c>
      <c r="AD4" s="27">
        <v>74.010000000000005</v>
      </c>
      <c r="AE4" s="17" t="b">
        <v>0</v>
      </c>
      <c r="AF4" s="17"/>
      <c r="AG4" s="17"/>
      <c r="AH4" s="17"/>
      <c r="AI4" s="17" t="s">
        <v>155</v>
      </c>
      <c r="AJ4" s="17" t="s">
        <v>155</v>
      </c>
      <c r="AK4" s="17">
        <v>2016</v>
      </c>
      <c r="AL4" s="17" t="s">
        <v>62</v>
      </c>
      <c r="AM4" s="17"/>
      <c r="AN4" s="17"/>
      <c r="AO4" s="1" t="str">
        <f>VLOOKUP(W4,suffix!$A$1:$B$63,2,FALSE)</f>
        <v>Manufacturing</v>
      </c>
      <c r="AP4" s="31" t="s">
        <v>363</v>
      </c>
    </row>
    <row r="5" spans="1:42" ht="12" customHeight="1" x14ac:dyDescent="0.25">
      <c r="A5" s="1" t="s">
        <v>215</v>
      </c>
      <c r="B5" s="1" t="s">
        <v>186</v>
      </c>
      <c r="C5" s="1">
        <v>3595</v>
      </c>
      <c r="D5" s="1" t="s">
        <v>216</v>
      </c>
      <c r="E5" s="1" t="s">
        <v>217</v>
      </c>
      <c r="F5" s="5">
        <v>33474458282</v>
      </c>
      <c r="G5" s="1" t="s">
        <v>218</v>
      </c>
      <c r="H5" s="1" t="s">
        <v>218</v>
      </c>
      <c r="I5" s="1" t="s">
        <v>217</v>
      </c>
      <c r="J5" s="5" t="s">
        <v>219</v>
      </c>
      <c r="K5" s="4">
        <v>42377</v>
      </c>
      <c r="L5" s="6" t="s">
        <v>220</v>
      </c>
      <c r="M5" s="1" t="s">
        <v>39</v>
      </c>
      <c r="N5" s="4">
        <v>42377</v>
      </c>
      <c r="O5" s="1">
        <v>1500</v>
      </c>
      <c r="P5" s="1" t="s">
        <v>50</v>
      </c>
      <c r="Q5" s="1"/>
      <c r="R5" s="1"/>
      <c r="S5" s="1" t="s">
        <v>221</v>
      </c>
      <c r="T5" s="4">
        <v>42380</v>
      </c>
      <c r="U5" s="1">
        <v>1400</v>
      </c>
      <c r="V5" s="1" t="s">
        <v>222</v>
      </c>
      <c r="W5" s="1">
        <v>30</v>
      </c>
      <c r="X5" s="1" t="s">
        <v>223</v>
      </c>
      <c r="Y5" s="1" t="s">
        <v>176</v>
      </c>
      <c r="Z5" s="1" t="s">
        <v>156</v>
      </c>
      <c r="AA5" s="1"/>
      <c r="AB5" s="1" t="b">
        <v>0</v>
      </c>
      <c r="AC5" s="1" t="s">
        <v>191</v>
      </c>
      <c r="AD5" s="16">
        <v>100</v>
      </c>
      <c r="AE5" s="1" t="b">
        <v>0</v>
      </c>
      <c r="AF5" s="1"/>
      <c r="AG5" s="1"/>
      <c r="AH5" s="1"/>
      <c r="AI5" s="1" t="s">
        <v>155</v>
      </c>
      <c r="AJ5" s="1" t="s">
        <v>169</v>
      </c>
      <c r="AK5" s="1">
        <v>2016</v>
      </c>
      <c r="AL5" s="1" t="s">
        <v>62</v>
      </c>
      <c r="AM5" s="1"/>
      <c r="AN5" s="1"/>
      <c r="AO5" s="1" t="str">
        <f>VLOOKUP(W5,suffix!$A$1:$B$63,2,FALSE)</f>
        <v>aftermarket</v>
      </c>
      <c r="AP5" s="31" t="s">
        <v>360</v>
      </c>
    </row>
    <row r="6" spans="1:42" ht="12" customHeight="1" x14ac:dyDescent="0.25">
      <c r="A6" s="1" t="s">
        <v>224</v>
      </c>
      <c r="B6" s="1" t="s">
        <v>225</v>
      </c>
      <c r="C6" s="1">
        <v>79</v>
      </c>
      <c r="D6" s="1">
        <v>7421639760</v>
      </c>
      <c r="E6" s="1" t="s">
        <v>226</v>
      </c>
      <c r="F6" s="5" t="s">
        <v>227</v>
      </c>
      <c r="G6" s="1" t="s">
        <v>228</v>
      </c>
      <c r="H6" s="1" t="s">
        <v>229</v>
      </c>
      <c r="I6" s="1" t="s">
        <v>230</v>
      </c>
      <c r="J6" s="5" t="s">
        <v>231</v>
      </c>
      <c r="K6" s="4">
        <v>42377</v>
      </c>
      <c r="L6" s="1" t="s">
        <v>232</v>
      </c>
      <c r="M6" s="1" t="s">
        <v>39</v>
      </c>
      <c r="N6" s="4">
        <v>42377</v>
      </c>
      <c r="O6" s="1">
        <v>1400</v>
      </c>
      <c r="P6" s="1" t="s">
        <v>50</v>
      </c>
      <c r="Q6" s="1"/>
      <c r="R6" s="1"/>
      <c r="S6" s="1" t="s">
        <v>233</v>
      </c>
      <c r="T6" s="4">
        <v>42380</v>
      </c>
      <c r="U6" s="1">
        <v>1200</v>
      </c>
      <c r="V6" s="1" t="s">
        <v>234</v>
      </c>
      <c r="W6" s="1">
        <v>89</v>
      </c>
      <c r="X6" s="1" t="s">
        <v>139</v>
      </c>
      <c r="Y6" s="5" t="s">
        <v>235</v>
      </c>
      <c r="Z6" s="1" t="s">
        <v>156</v>
      </c>
      <c r="AA6" s="12"/>
      <c r="AB6" s="1" t="b">
        <v>0</v>
      </c>
      <c r="AC6" s="1" t="s">
        <v>45</v>
      </c>
      <c r="AD6" s="28">
        <v>2438.46</v>
      </c>
      <c r="AE6" s="1" t="b">
        <v>0</v>
      </c>
      <c r="AF6" s="1"/>
      <c r="AG6" s="1"/>
      <c r="AH6" s="1"/>
      <c r="AI6" s="1" t="s">
        <v>157</v>
      </c>
      <c r="AJ6" s="1" t="s">
        <v>155</v>
      </c>
      <c r="AK6" s="1">
        <v>2016</v>
      </c>
      <c r="AL6" s="1" t="s">
        <v>62</v>
      </c>
      <c r="AM6" s="1"/>
      <c r="AN6" s="1"/>
      <c r="AO6" s="1" t="str">
        <f>VLOOKUP(W6,suffix!$A$1:$B$63,2,FALSE)</f>
        <v>Manufacturing</v>
      </c>
      <c r="AP6" s="31" t="s">
        <v>364</v>
      </c>
    </row>
    <row r="7" spans="1:42" ht="12" customHeight="1" x14ac:dyDescent="0.25">
      <c r="A7" s="13" t="s">
        <v>236</v>
      </c>
      <c r="B7" s="13" t="s">
        <v>103</v>
      </c>
      <c r="C7" s="13">
        <v>1728</v>
      </c>
      <c r="D7" s="13"/>
      <c r="E7" s="13" t="s">
        <v>162</v>
      </c>
      <c r="F7" s="15">
        <v>4637162209</v>
      </c>
      <c r="G7" s="13" t="s">
        <v>163</v>
      </c>
      <c r="H7" s="13" t="s">
        <v>163</v>
      </c>
      <c r="I7" s="13" t="s">
        <v>162</v>
      </c>
      <c r="J7" s="14" t="s">
        <v>237</v>
      </c>
      <c r="K7" s="14">
        <v>42377</v>
      </c>
      <c r="L7" s="13" t="s">
        <v>238</v>
      </c>
      <c r="M7" s="13" t="s">
        <v>39</v>
      </c>
      <c r="N7" s="14">
        <v>42377</v>
      </c>
      <c r="O7" s="13">
        <v>1300</v>
      </c>
      <c r="P7" s="13" t="s">
        <v>50</v>
      </c>
      <c r="Q7" s="13"/>
      <c r="R7" s="13"/>
      <c r="S7" s="13" t="s">
        <v>239</v>
      </c>
      <c r="T7" s="14">
        <v>42380</v>
      </c>
      <c r="U7" s="13">
        <v>600</v>
      </c>
      <c r="V7" s="13" t="s">
        <v>56</v>
      </c>
      <c r="W7" s="13">
        <v>69</v>
      </c>
      <c r="X7" s="13" t="s">
        <v>104</v>
      </c>
      <c r="Y7" s="15">
        <v>46221457802</v>
      </c>
      <c r="Z7" s="13" t="s">
        <v>156</v>
      </c>
      <c r="AA7" s="21"/>
      <c r="AB7" s="13" t="b">
        <v>0</v>
      </c>
      <c r="AC7" s="13" t="s">
        <v>45</v>
      </c>
      <c r="AD7" s="29">
        <v>939.06</v>
      </c>
      <c r="AE7" s="13" t="b">
        <v>0</v>
      </c>
      <c r="AF7" s="13"/>
      <c r="AG7" s="13"/>
      <c r="AH7" s="13"/>
      <c r="AI7" s="13" t="s">
        <v>157</v>
      </c>
      <c r="AJ7" s="13" t="s">
        <v>155</v>
      </c>
      <c r="AK7" s="13">
        <v>2016</v>
      </c>
      <c r="AL7" s="13" t="s">
        <v>62</v>
      </c>
      <c r="AM7" s="13"/>
      <c r="AN7" s="13"/>
      <c r="AO7" s="1" t="str">
        <f>VLOOKUP(W7,suffix!$A$1:$B$63,2,FALSE)</f>
        <v>Manufacturing</v>
      </c>
      <c r="AP7" s="31" t="s">
        <v>365</v>
      </c>
    </row>
    <row r="8" spans="1:42" ht="12" customHeight="1" x14ac:dyDescent="0.25">
      <c r="A8" s="1" t="s">
        <v>240</v>
      </c>
      <c r="B8" s="1" t="s">
        <v>103</v>
      </c>
      <c r="C8" s="1">
        <v>1728</v>
      </c>
      <c r="D8" s="1"/>
      <c r="E8" s="1" t="s">
        <v>162</v>
      </c>
      <c r="F8" s="5">
        <v>4637162209</v>
      </c>
      <c r="G8" s="1" t="s">
        <v>163</v>
      </c>
      <c r="H8" s="1" t="s">
        <v>187</v>
      </c>
      <c r="I8" s="1" t="s">
        <v>141</v>
      </c>
      <c r="J8" s="1" t="s">
        <v>241</v>
      </c>
      <c r="K8" s="4">
        <v>42377</v>
      </c>
      <c r="L8" s="6" t="s">
        <v>242</v>
      </c>
      <c r="M8" s="1" t="s">
        <v>39</v>
      </c>
      <c r="N8" s="4">
        <v>42377</v>
      </c>
      <c r="O8" s="1">
        <v>1600</v>
      </c>
      <c r="P8" s="1" t="s">
        <v>50</v>
      </c>
      <c r="Q8" s="1"/>
      <c r="R8" s="1"/>
      <c r="S8" s="1" t="s">
        <v>243</v>
      </c>
      <c r="T8" s="4">
        <v>42380</v>
      </c>
      <c r="U8" s="1">
        <v>600</v>
      </c>
      <c r="V8" s="1" t="s">
        <v>56</v>
      </c>
      <c r="W8" s="1">
        <v>69</v>
      </c>
      <c r="X8" s="1" t="s">
        <v>104</v>
      </c>
      <c r="Y8" s="5">
        <v>46221457802</v>
      </c>
      <c r="Z8" s="1" t="s">
        <v>156</v>
      </c>
      <c r="AA8" s="1"/>
      <c r="AB8" s="1" t="b">
        <v>0</v>
      </c>
      <c r="AC8" s="1" t="s">
        <v>45</v>
      </c>
      <c r="AD8" s="28">
        <v>935.82</v>
      </c>
      <c r="AE8" s="1" t="b">
        <v>0</v>
      </c>
      <c r="AF8" s="1"/>
      <c r="AG8" s="1"/>
      <c r="AH8" s="1"/>
      <c r="AI8" s="1" t="s">
        <v>157</v>
      </c>
      <c r="AJ8" s="1" t="s">
        <v>155</v>
      </c>
      <c r="AK8" s="1">
        <v>2016</v>
      </c>
      <c r="AL8" s="1" t="s">
        <v>62</v>
      </c>
      <c r="AM8" s="1"/>
      <c r="AN8" s="1"/>
      <c r="AO8" s="1" t="str">
        <f>VLOOKUP(W8,suffix!$A$1:$B$63,2,FALSE)</f>
        <v>Manufacturing</v>
      </c>
      <c r="AP8" s="31" t="s">
        <v>366</v>
      </c>
    </row>
    <row r="9" spans="1:42" ht="12" customHeight="1" x14ac:dyDescent="0.25">
      <c r="A9" s="1" t="s">
        <v>244</v>
      </c>
      <c r="B9" s="1" t="s">
        <v>38</v>
      </c>
      <c r="C9" s="1">
        <v>31972</v>
      </c>
      <c r="D9" s="1" t="s">
        <v>245</v>
      </c>
      <c r="E9" s="1" t="s">
        <v>168</v>
      </c>
      <c r="F9" s="5">
        <v>665865605</v>
      </c>
      <c r="G9" s="1" t="s">
        <v>44</v>
      </c>
      <c r="H9" s="1" t="s">
        <v>44</v>
      </c>
      <c r="I9" s="1"/>
      <c r="J9" s="5"/>
      <c r="K9" s="4">
        <v>42377</v>
      </c>
      <c r="L9" s="6" t="s">
        <v>246</v>
      </c>
      <c r="M9" s="1" t="s">
        <v>39</v>
      </c>
      <c r="N9" s="4">
        <v>42377</v>
      </c>
      <c r="O9" s="1">
        <v>1800</v>
      </c>
      <c r="P9" s="1"/>
      <c r="Q9" s="1"/>
      <c r="R9" s="1"/>
      <c r="S9" s="1" t="s">
        <v>247</v>
      </c>
      <c r="T9" s="4">
        <v>42380</v>
      </c>
      <c r="U9" s="1">
        <v>600</v>
      </c>
      <c r="V9" s="1" t="s">
        <v>142</v>
      </c>
      <c r="W9" s="1">
        <v>80</v>
      </c>
      <c r="X9" s="1" t="s">
        <v>168</v>
      </c>
      <c r="Y9" s="1">
        <v>665865605</v>
      </c>
      <c r="Z9" s="1" t="s">
        <v>156</v>
      </c>
      <c r="AA9" s="1" t="s">
        <v>248</v>
      </c>
      <c r="AB9" s="1" t="b">
        <v>0</v>
      </c>
      <c r="AC9" s="1" t="s">
        <v>64</v>
      </c>
      <c r="AD9" s="28">
        <v>7750</v>
      </c>
      <c r="AE9" s="1" t="b">
        <v>0</v>
      </c>
      <c r="AF9" s="1"/>
      <c r="AG9" s="1"/>
      <c r="AH9" s="1"/>
      <c r="AI9" s="1" t="s">
        <v>155</v>
      </c>
      <c r="AJ9" s="1" t="s">
        <v>157</v>
      </c>
      <c r="AK9" s="1">
        <v>2016</v>
      </c>
      <c r="AL9" s="1" t="s">
        <v>62</v>
      </c>
      <c r="AM9" s="1"/>
      <c r="AN9" s="1"/>
      <c r="AO9" s="1" t="str">
        <f>VLOOKUP(W9,suffix!$A$1:$B$63,2,FALSE)</f>
        <v>Manufacturing</v>
      </c>
      <c r="AP9" s="31" t="s">
        <v>360</v>
      </c>
    </row>
    <row r="10" spans="1:42" ht="12" customHeight="1" x14ac:dyDescent="0.25">
      <c r="A10" s="1" t="s">
        <v>249</v>
      </c>
      <c r="B10" s="1" t="s">
        <v>89</v>
      </c>
      <c r="C10" s="1">
        <v>8418</v>
      </c>
      <c r="D10" s="1" t="s">
        <v>250</v>
      </c>
      <c r="E10" s="1" t="s">
        <v>98</v>
      </c>
      <c r="F10" s="5">
        <v>919713619022</v>
      </c>
      <c r="G10" s="1" t="s">
        <v>99</v>
      </c>
      <c r="H10" s="1"/>
      <c r="I10" s="1"/>
      <c r="J10" s="5"/>
      <c r="K10" s="4">
        <v>42377</v>
      </c>
      <c r="L10" s="6" t="s">
        <v>251</v>
      </c>
      <c r="M10" s="1" t="s">
        <v>54</v>
      </c>
      <c r="N10" s="4">
        <v>42377</v>
      </c>
      <c r="O10" s="1">
        <v>1400</v>
      </c>
      <c r="P10" s="1"/>
      <c r="Q10" s="1" t="s">
        <v>61</v>
      </c>
      <c r="R10" s="1"/>
      <c r="S10" s="1" t="s">
        <v>252</v>
      </c>
      <c r="T10" s="4">
        <v>42389</v>
      </c>
      <c r="U10" s="1">
        <v>800</v>
      </c>
      <c r="V10" s="1" t="s">
        <v>58</v>
      </c>
      <c r="W10" s="1">
        <v>54</v>
      </c>
      <c r="X10" s="1" t="s">
        <v>90</v>
      </c>
      <c r="Y10" s="1" t="s">
        <v>180</v>
      </c>
      <c r="Z10" s="1" t="s">
        <v>53</v>
      </c>
      <c r="AA10" s="12"/>
      <c r="AB10" s="1" t="b">
        <v>0</v>
      </c>
      <c r="AC10" s="1" t="s">
        <v>173</v>
      </c>
      <c r="AD10" s="28">
        <v>4508</v>
      </c>
      <c r="AE10" s="1" t="b">
        <v>0</v>
      </c>
      <c r="AF10" s="1"/>
      <c r="AG10" s="1"/>
      <c r="AH10" s="1"/>
      <c r="AI10" s="1" t="s">
        <v>161</v>
      </c>
      <c r="AJ10" s="1" t="s">
        <v>155</v>
      </c>
      <c r="AK10" s="1">
        <v>2016</v>
      </c>
      <c r="AL10" s="1" t="s">
        <v>62</v>
      </c>
      <c r="AM10" s="1"/>
      <c r="AN10" s="1"/>
      <c r="AO10" s="1" t="str">
        <f>VLOOKUP(W10,suffix!$A$1:$B$63,2,FALSE)</f>
        <v>Manufacturing</v>
      </c>
      <c r="AP10" s="31" t="s">
        <v>360</v>
      </c>
    </row>
    <row r="11" spans="1:42" ht="12" customHeight="1" x14ac:dyDescent="0.25">
      <c r="A11" s="1" t="s">
        <v>253</v>
      </c>
      <c r="B11" s="1" t="s">
        <v>43</v>
      </c>
      <c r="C11" s="1">
        <v>13534</v>
      </c>
      <c r="D11" s="1" t="s">
        <v>254</v>
      </c>
      <c r="E11" s="1" t="s">
        <v>86</v>
      </c>
      <c r="F11" s="5">
        <v>231701028</v>
      </c>
      <c r="G11" s="1" t="s">
        <v>138</v>
      </c>
      <c r="H11" s="1"/>
      <c r="I11" s="1" t="s">
        <v>86</v>
      </c>
      <c r="J11" s="5">
        <v>231701028</v>
      </c>
      <c r="K11" s="4">
        <v>42377</v>
      </c>
      <c r="L11" s="1" t="s">
        <v>255</v>
      </c>
      <c r="M11" s="1" t="s">
        <v>39</v>
      </c>
      <c r="N11" s="4">
        <v>42377</v>
      </c>
      <c r="O11" s="1">
        <v>845</v>
      </c>
      <c r="P11" s="1"/>
      <c r="Q11" s="1"/>
      <c r="R11" s="1"/>
      <c r="S11" s="1" t="s">
        <v>256</v>
      </c>
      <c r="T11" s="4">
        <v>42380</v>
      </c>
      <c r="U11" s="1">
        <v>1400</v>
      </c>
      <c r="V11" s="1" t="s">
        <v>43</v>
      </c>
      <c r="W11" s="1" t="s">
        <v>60</v>
      </c>
      <c r="X11" s="1" t="s">
        <v>86</v>
      </c>
      <c r="Y11" s="5">
        <v>231701028</v>
      </c>
      <c r="Z11" s="1" t="s">
        <v>53</v>
      </c>
      <c r="AA11" s="1"/>
      <c r="AB11" s="1" t="b">
        <v>0</v>
      </c>
      <c r="AC11" s="1" t="s">
        <v>45</v>
      </c>
      <c r="AD11" s="28">
        <v>108.96</v>
      </c>
      <c r="AE11" s="1" t="b">
        <v>0</v>
      </c>
      <c r="AF11" s="1"/>
      <c r="AG11" s="1"/>
      <c r="AH11" s="1"/>
      <c r="AI11" s="1" t="s">
        <v>155</v>
      </c>
      <c r="AJ11" s="1" t="s">
        <v>155</v>
      </c>
      <c r="AK11" s="1">
        <v>2016</v>
      </c>
      <c r="AL11" s="1" t="s">
        <v>62</v>
      </c>
      <c r="AM11" s="1"/>
      <c r="AN11" s="1"/>
      <c r="AO11" s="1" t="str">
        <f>VLOOKUP(W11,suffix!$A$1:$B$63,2,FALSE)</f>
        <v>Manufacturing</v>
      </c>
      <c r="AP11" s="31" t="s">
        <v>360</v>
      </c>
    </row>
    <row r="12" spans="1:42" ht="12" customHeight="1" x14ac:dyDescent="0.25">
      <c r="A12" s="1" t="s">
        <v>257</v>
      </c>
      <c r="B12" s="1" t="s">
        <v>258</v>
      </c>
      <c r="C12" s="1">
        <v>41617</v>
      </c>
      <c r="D12" s="1" t="s">
        <v>259</v>
      </c>
      <c r="E12" s="1" t="s">
        <v>260</v>
      </c>
      <c r="F12" s="5" t="s">
        <v>261</v>
      </c>
      <c r="G12" s="1" t="s">
        <v>262</v>
      </c>
      <c r="H12" s="1" t="s">
        <v>263</v>
      </c>
      <c r="I12" s="1" t="s">
        <v>264</v>
      </c>
      <c r="J12" s="1" t="s">
        <v>261</v>
      </c>
      <c r="K12" s="4">
        <v>42377</v>
      </c>
      <c r="L12" s="6" t="s">
        <v>265</v>
      </c>
      <c r="M12" s="1" t="s">
        <v>39</v>
      </c>
      <c r="N12" s="4">
        <v>42377</v>
      </c>
      <c r="O12" s="1">
        <v>1300</v>
      </c>
      <c r="P12" s="1"/>
      <c r="Q12" s="1"/>
      <c r="R12" s="1"/>
      <c r="S12" s="1" t="s">
        <v>266</v>
      </c>
      <c r="T12" s="4">
        <v>42380</v>
      </c>
      <c r="U12" s="1">
        <v>1000</v>
      </c>
      <c r="V12" s="1" t="s">
        <v>59</v>
      </c>
      <c r="W12" s="1">
        <v>89</v>
      </c>
      <c r="X12" s="1" t="s">
        <v>175</v>
      </c>
      <c r="Y12" s="5" t="s">
        <v>267</v>
      </c>
      <c r="Z12" s="1" t="s">
        <v>156</v>
      </c>
      <c r="AA12" s="12"/>
      <c r="AB12" s="1" t="b">
        <v>0</v>
      </c>
      <c r="AC12" s="1" t="s">
        <v>45</v>
      </c>
      <c r="AD12" s="28">
        <v>295.41000000000003</v>
      </c>
      <c r="AE12" s="1" t="b">
        <v>0</v>
      </c>
      <c r="AF12" s="1"/>
      <c r="AG12" s="1"/>
      <c r="AH12" s="1"/>
      <c r="AI12" s="1" t="s">
        <v>159</v>
      </c>
      <c r="AJ12" s="1" t="s">
        <v>155</v>
      </c>
      <c r="AK12" s="1">
        <v>2016</v>
      </c>
      <c r="AL12" s="1" t="s">
        <v>62</v>
      </c>
      <c r="AM12" s="1"/>
      <c r="AN12" s="1"/>
      <c r="AO12" s="1" t="str">
        <f>VLOOKUP(W12,suffix!$A$1:$B$63,2,FALSE)</f>
        <v>Manufacturing</v>
      </c>
      <c r="AP12" s="31" t="s">
        <v>360</v>
      </c>
    </row>
    <row r="13" spans="1:42" ht="12" customHeight="1" x14ac:dyDescent="0.25">
      <c r="A13" s="1" t="s">
        <v>268</v>
      </c>
      <c r="B13" s="1" t="s">
        <v>269</v>
      </c>
      <c r="C13" s="1">
        <v>16137</v>
      </c>
      <c r="D13" s="1"/>
      <c r="E13" s="1" t="s">
        <v>270</v>
      </c>
      <c r="F13" s="5" t="s">
        <v>271</v>
      </c>
      <c r="G13" s="1" t="s">
        <v>272</v>
      </c>
      <c r="H13" s="1" t="s">
        <v>272</v>
      </c>
      <c r="I13" s="1" t="s">
        <v>270</v>
      </c>
      <c r="J13" s="5" t="s">
        <v>273</v>
      </c>
      <c r="K13" s="4">
        <v>42377</v>
      </c>
      <c r="L13" s="6" t="s">
        <v>274</v>
      </c>
      <c r="M13" s="1" t="s">
        <v>39</v>
      </c>
      <c r="N13" s="4">
        <v>42380</v>
      </c>
      <c r="O13" s="1">
        <v>900</v>
      </c>
      <c r="P13" s="1"/>
      <c r="Q13" s="1" t="s">
        <v>61</v>
      </c>
      <c r="R13" s="1"/>
      <c r="S13" s="1" t="s">
        <v>275</v>
      </c>
      <c r="T13" s="4">
        <v>42381</v>
      </c>
      <c r="U13" s="1">
        <v>1700</v>
      </c>
      <c r="V13" s="1" t="s">
        <v>276</v>
      </c>
      <c r="W13" s="1">
        <v>89</v>
      </c>
      <c r="X13" s="1" t="s">
        <v>185</v>
      </c>
      <c r="Y13" s="5">
        <v>426910015</v>
      </c>
      <c r="Z13" s="1" t="s">
        <v>156</v>
      </c>
      <c r="AA13" s="1"/>
      <c r="AB13" s="1" t="b">
        <v>0</v>
      </c>
      <c r="AC13" s="1" t="s">
        <v>45</v>
      </c>
      <c r="AD13" s="28">
        <v>303.58</v>
      </c>
      <c r="AE13" s="1" t="b">
        <v>0</v>
      </c>
      <c r="AF13" s="1"/>
      <c r="AG13" s="1"/>
      <c r="AH13" s="1"/>
      <c r="AI13" s="1" t="s">
        <v>159</v>
      </c>
      <c r="AJ13" s="1" t="s">
        <v>155</v>
      </c>
      <c r="AK13" s="1">
        <v>2016</v>
      </c>
      <c r="AL13" s="1" t="s">
        <v>62</v>
      </c>
      <c r="AM13" s="1"/>
      <c r="AN13" s="1"/>
      <c r="AO13" s="1" t="str">
        <f>VLOOKUP(W13,suffix!$A$1:$B$63,2,FALSE)</f>
        <v>Manufacturing</v>
      </c>
      <c r="AP13" s="31" t="s">
        <v>363</v>
      </c>
    </row>
    <row r="14" spans="1:42" ht="12" customHeight="1" x14ac:dyDescent="0.25">
      <c r="A14" s="1" t="s">
        <v>277</v>
      </c>
      <c r="B14" s="1" t="s">
        <v>278</v>
      </c>
      <c r="C14" s="1">
        <v>3595</v>
      </c>
      <c r="D14" s="1" t="s">
        <v>279</v>
      </c>
      <c r="E14" s="1" t="s">
        <v>280</v>
      </c>
      <c r="F14" s="5">
        <v>390541848718</v>
      </c>
      <c r="G14" s="1" t="s">
        <v>281</v>
      </c>
      <c r="H14" s="1" t="s">
        <v>281</v>
      </c>
      <c r="I14" s="1" t="s">
        <v>280</v>
      </c>
      <c r="J14" s="5">
        <v>390541848718</v>
      </c>
      <c r="K14" s="4">
        <v>42377</v>
      </c>
      <c r="L14" s="1" t="s">
        <v>282</v>
      </c>
      <c r="M14" s="1" t="s">
        <v>39</v>
      </c>
      <c r="N14" s="4">
        <v>42377</v>
      </c>
      <c r="O14" s="1">
        <v>1130</v>
      </c>
      <c r="P14" s="1"/>
      <c r="Q14" s="1"/>
      <c r="R14" s="1"/>
      <c r="S14" s="1" t="s">
        <v>283</v>
      </c>
      <c r="T14" s="4">
        <v>42382</v>
      </c>
      <c r="U14" s="1">
        <v>1200</v>
      </c>
      <c r="V14" s="1" t="s">
        <v>46</v>
      </c>
      <c r="W14" s="1">
        <v>42</v>
      </c>
      <c r="X14" s="1" t="s">
        <v>148</v>
      </c>
      <c r="Y14" s="5">
        <v>469091024</v>
      </c>
      <c r="Z14" s="1" t="s">
        <v>284</v>
      </c>
      <c r="AA14" s="1"/>
      <c r="AB14" s="1" t="b">
        <v>0</v>
      </c>
      <c r="AC14" s="1" t="s">
        <v>45</v>
      </c>
      <c r="AD14" s="28">
        <v>714.51</v>
      </c>
      <c r="AE14" s="1" t="b">
        <v>0</v>
      </c>
      <c r="AF14" s="1"/>
      <c r="AG14" s="1"/>
      <c r="AH14" s="1"/>
      <c r="AI14" s="1" t="s">
        <v>158</v>
      </c>
      <c r="AJ14" s="1" t="s">
        <v>155</v>
      </c>
      <c r="AK14" s="1">
        <v>2016</v>
      </c>
      <c r="AL14" s="1" t="s">
        <v>62</v>
      </c>
      <c r="AM14" s="1"/>
      <c r="AN14" s="1"/>
      <c r="AO14" s="1" t="str">
        <f>VLOOKUP(W14,suffix!$A$1:$B$63,2,FALSE)</f>
        <v>Manufacturing</v>
      </c>
      <c r="AP14" s="31" t="s">
        <v>360</v>
      </c>
    </row>
    <row r="15" spans="1:42" ht="12" customHeight="1" x14ac:dyDescent="0.25">
      <c r="A15" s="1" t="s">
        <v>285</v>
      </c>
      <c r="B15" s="1" t="s">
        <v>38</v>
      </c>
      <c r="C15" s="1">
        <v>3595</v>
      </c>
      <c r="D15" s="1" t="s">
        <v>286</v>
      </c>
      <c r="E15" s="1" t="s">
        <v>75</v>
      </c>
      <c r="F15" s="5">
        <v>481930146</v>
      </c>
      <c r="G15" s="1" t="s">
        <v>105</v>
      </c>
      <c r="H15" s="1"/>
      <c r="I15" s="1"/>
      <c r="J15" s="5"/>
      <c r="K15" s="4">
        <v>42377</v>
      </c>
      <c r="L15" s="6" t="s">
        <v>287</v>
      </c>
      <c r="M15" s="1" t="s">
        <v>39</v>
      </c>
      <c r="N15" s="4">
        <v>42012</v>
      </c>
      <c r="O15" s="1">
        <v>1230</v>
      </c>
      <c r="P15" s="1"/>
      <c r="Q15" s="1"/>
      <c r="R15" s="1"/>
      <c r="S15" s="1" t="s">
        <v>288</v>
      </c>
      <c r="T15" s="4">
        <v>42015</v>
      </c>
      <c r="U15" s="1">
        <v>800</v>
      </c>
      <c r="V15" s="1" t="s">
        <v>58</v>
      </c>
      <c r="W15" s="1">
        <v>28</v>
      </c>
      <c r="X15" s="1" t="s">
        <v>75</v>
      </c>
      <c r="Y15" s="5">
        <v>481930146</v>
      </c>
      <c r="Z15" s="1" t="s">
        <v>53</v>
      </c>
      <c r="AA15" s="12"/>
      <c r="AB15" s="1" t="b">
        <v>0</v>
      </c>
      <c r="AC15" s="1" t="s">
        <v>45</v>
      </c>
      <c r="AD15" s="28">
        <v>216.96</v>
      </c>
      <c r="AE15" s="1" t="b">
        <v>0</v>
      </c>
      <c r="AF15" s="1"/>
      <c r="AG15" s="1"/>
      <c r="AH15" s="1"/>
      <c r="AI15" s="1" t="s">
        <v>155</v>
      </c>
      <c r="AJ15" s="1" t="s">
        <v>155</v>
      </c>
      <c r="AK15" s="1">
        <v>2016</v>
      </c>
      <c r="AL15" s="1" t="s">
        <v>62</v>
      </c>
      <c r="AM15" s="1"/>
      <c r="AN15" s="1"/>
      <c r="AO15" s="1" t="e">
        <f>VLOOKUP(W15,suffix!$A$1:$B$63,2,FALSE)</f>
        <v>#N/A</v>
      </c>
      <c r="AP15" s="31" t="s">
        <v>360</v>
      </c>
    </row>
    <row r="16" spans="1:42" ht="12" customHeight="1" x14ac:dyDescent="0.25">
      <c r="A16" s="1" t="s">
        <v>289</v>
      </c>
      <c r="B16" s="1" t="s">
        <v>95</v>
      </c>
      <c r="C16" s="1">
        <v>3595</v>
      </c>
      <c r="D16" s="1">
        <v>7421290796</v>
      </c>
      <c r="E16" s="1" t="s">
        <v>290</v>
      </c>
      <c r="F16" s="5" t="s">
        <v>291</v>
      </c>
      <c r="G16" s="1" t="s">
        <v>292</v>
      </c>
      <c r="H16" s="1" t="s">
        <v>292</v>
      </c>
      <c r="I16" s="1" t="s">
        <v>290</v>
      </c>
      <c r="J16" s="5" t="s">
        <v>293</v>
      </c>
      <c r="K16" s="4">
        <v>42377</v>
      </c>
      <c r="L16" s="1" t="s">
        <v>294</v>
      </c>
      <c r="M16" s="1" t="s">
        <v>39</v>
      </c>
      <c r="N16" s="4">
        <v>42377</v>
      </c>
      <c r="O16" s="1">
        <v>1330</v>
      </c>
      <c r="P16" s="1"/>
      <c r="Q16" s="1"/>
      <c r="R16" s="1"/>
      <c r="S16" s="1" t="s">
        <v>295</v>
      </c>
      <c r="T16" s="4">
        <v>42380</v>
      </c>
      <c r="U16" s="1">
        <v>800</v>
      </c>
      <c r="V16" s="1" t="s">
        <v>41</v>
      </c>
      <c r="W16" s="1">
        <v>30</v>
      </c>
      <c r="X16" s="1" t="s">
        <v>296</v>
      </c>
      <c r="Y16" s="5" t="s">
        <v>171</v>
      </c>
      <c r="Z16" s="1" t="s">
        <v>156</v>
      </c>
      <c r="AA16" s="1"/>
      <c r="AB16" s="1" t="b">
        <v>0</v>
      </c>
      <c r="AC16" s="1" t="s">
        <v>45</v>
      </c>
      <c r="AD16" s="28">
        <v>111.3</v>
      </c>
      <c r="AE16" s="1" t="b">
        <v>0</v>
      </c>
      <c r="AF16" s="1"/>
      <c r="AG16" s="1"/>
      <c r="AH16" s="1"/>
      <c r="AI16" s="1" t="s">
        <v>159</v>
      </c>
      <c r="AJ16" s="1" t="s">
        <v>155</v>
      </c>
      <c r="AK16" s="1">
        <v>2016</v>
      </c>
      <c r="AL16" s="1" t="s">
        <v>62</v>
      </c>
      <c r="AM16" s="1"/>
      <c r="AN16" s="1"/>
      <c r="AO16" s="1" t="str">
        <f>VLOOKUP(W16,suffix!$A$1:$B$63,2,FALSE)</f>
        <v>aftermarket</v>
      </c>
      <c r="AP16" s="31" t="s">
        <v>360</v>
      </c>
    </row>
    <row r="17" spans="1:42" ht="12" customHeight="1" x14ac:dyDescent="0.25">
      <c r="A17" s="1" t="s">
        <v>297</v>
      </c>
      <c r="B17" s="1" t="s">
        <v>183</v>
      </c>
      <c r="C17" s="1">
        <v>13850</v>
      </c>
      <c r="D17" s="1" t="s">
        <v>298</v>
      </c>
      <c r="E17" s="1" t="s">
        <v>149</v>
      </c>
      <c r="F17" s="5" t="s">
        <v>184</v>
      </c>
      <c r="G17" s="1" t="s">
        <v>299</v>
      </c>
      <c r="H17" s="1" t="s">
        <v>299</v>
      </c>
      <c r="I17" s="1" t="s">
        <v>300</v>
      </c>
      <c r="J17" s="5" t="s">
        <v>184</v>
      </c>
      <c r="K17" s="4">
        <v>42377</v>
      </c>
      <c r="L17" s="6" t="s">
        <v>301</v>
      </c>
      <c r="M17" s="1" t="s">
        <v>39</v>
      </c>
      <c r="N17" s="4">
        <v>42377</v>
      </c>
      <c r="O17" s="1">
        <v>1500</v>
      </c>
      <c r="P17" s="1"/>
      <c r="Q17" s="1" t="s">
        <v>61</v>
      </c>
      <c r="R17" s="1"/>
      <c r="S17" s="1" t="s">
        <v>302</v>
      </c>
      <c r="T17" s="4">
        <v>42380</v>
      </c>
      <c r="U17" s="1">
        <v>600</v>
      </c>
      <c r="V17" s="1" t="s">
        <v>150</v>
      </c>
      <c r="W17" s="1">
        <v>69</v>
      </c>
      <c r="X17" s="1" t="s">
        <v>63</v>
      </c>
      <c r="Y17" s="5">
        <v>465007880239</v>
      </c>
      <c r="Z17" s="1" t="s">
        <v>156</v>
      </c>
      <c r="AA17" s="1"/>
      <c r="AB17" s="1" t="b">
        <v>0</v>
      </c>
      <c r="AC17" s="1" t="s">
        <v>64</v>
      </c>
      <c r="AD17" s="28">
        <v>2890</v>
      </c>
      <c r="AE17" s="1" t="b">
        <v>0</v>
      </c>
      <c r="AF17" s="1"/>
      <c r="AG17" s="1"/>
      <c r="AH17" s="1"/>
      <c r="AI17" s="1" t="s">
        <v>157</v>
      </c>
      <c r="AJ17" s="1" t="s">
        <v>155</v>
      </c>
      <c r="AK17" s="1">
        <v>2016</v>
      </c>
      <c r="AL17" s="1" t="s">
        <v>62</v>
      </c>
      <c r="AM17" s="1"/>
      <c r="AN17" s="1"/>
      <c r="AO17" s="1" t="str">
        <f>VLOOKUP(W17,suffix!$A$1:$B$63,2,FALSE)</f>
        <v>Manufacturing</v>
      </c>
      <c r="AP17" s="31" t="s">
        <v>367</v>
      </c>
    </row>
    <row r="18" spans="1:42" ht="12" customHeight="1" x14ac:dyDescent="0.25">
      <c r="A18" s="1" t="s">
        <v>303</v>
      </c>
      <c r="B18" s="1" t="s">
        <v>170</v>
      </c>
      <c r="C18" s="1">
        <v>3595</v>
      </c>
      <c r="D18" s="1" t="s">
        <v>304</v>
      </c>
      <c r="E18" s="1" t="s">
        <v>305</v>
      </c>
      <c r="F18" s="5" t="s">
        <v>190</v>
      </c>
      <c r="G18" s="1" t="s">
        <v>306</v>
      </c>
      <c r="H18" s="1"/>
      <c r="I18" s="1" t="s">
        <v>305</v>
      </c>
      <c r="J18" s="1" t="s">
        <v>190</v>
      </c>
      <c r="K18" s="4">
        <v>42377</v>
      </c>
      <c r="L18" s="6" t="s">
        <v>307</v>
      </c>
      <c r="M18" s="1" t="s">
        <v>39</v>
      </c>
      <c r="N18" s="4">
        <v>42015</v>
      </c>
      <c r="O18" s="1">
        <v>800</v>
      </c>
      <c r="P18" s="1"/>
      <c r="Q18" s="1"/>
      <c r="R18" s="1"/>
      <c r="S18" s="1" t="s">
        <v>308</v>
      </c>
      <c r="T18" s="4">
        <v>42016</v>
      </c>
      <c r="U18" s="1">
        <v>1400</v>
      </c>
      <c r="V18" s="1" t="s">
        <v>41</v>
      </c>
      <c r="W18" s="1">
        <v>30</v>
      </c>
      <c r="X18" s="1" t="s">
        <v>87</v>
      </c>
      <c r="Y18" s="5" t="s">
        <v>85</v>
      </c>
      <c r="Z18" s="1" t="s">
        <v>53</v>
      </c>
      <c r="AA18" s="1"/>
      <c r="AB18" s="1" t="b">
        <v>0</v>
      </c>
      <c r="AC18" s="1" t="s">
        <v>42</v>
      </c>
      <c r="AD18" s="16">
        <v>100</v>
      </c>
      <c r="AE18" s="1" t="b">
        <v>0</v>
      </c>
      <c r="AF18" s="1"/>
      <c r="AG18" s="1"/>
      <c r="AH18" s="1"/>
      <c r="AI18" s="1" t="s">
        <v>169</v>
      </c>
      <c r="AJ18" s="1" t="s">
        <v>155</v>
      </c>
      <c r="AK18" s="1">
        <v>2016</v>
      </c>
      <c r="AL18" s="1" t="s">
        <v>62</v>
      </c>
      <c r="AM18" s="1"/>
      <c r="AN18" s="1"/>
      <c r="AO18" s="1" t="str">
        <f>VLOOKUP(W18,suffix!$A$1:$B$63,2,FALSE)</f>
        <v>aftermarket</v>
      </c>
      <c r="AP18" s="31" t="s">
        <v>360</v>
      </c>
    </row>
    <row r="19" spans="1:42" ht="12" customHeight="1" x14ac:dyDescent="0.25">
      <c r="A19" s="1" t="s">
        <v>309</v>
      </c>
      <c r="B19" s="1" t="s">
        <v>310</v>
      </c>
      <c r="C19" s="1">
        <v>3595</v>
      </c>
      <c r="D19" s="1" t="s">
        <v>311</v>
      </c>
      <c r="E19" s="1" t="s">
        <v>312</v>
      </c>
      <c r="F19" s="5">
        <v>34943588900</v>
      </c>
      <c r="G19" s="1" t="s">
        <v>313</v>
      </c>
      <c r="H19" s="1"/>
      <c r="I19" s="1" t="s">
        <v>312</v>
      </c>
      <c r="J19" s="5">
        <v>34943588900</v>
      </c>
      <c r="K19" s="4">
        <v>42377</v>
      </c>
      <c r="L19" s="1" t="s">
        <v>182</v>
      </c>
      <c r="M19" s="1" t="s">
        <v>39</v>
      </c>
      <c r="N19" s="4">
        <v>42377</v>
      </c>
      <c r="O19" s="1">
        <v>1400</v>
      </c>
      <c r="P19" s="1"/>
      <c r="Q19" s="1"/>
      <c r="R19" s="1"/>
      <c r="S19" s="1" t="s">
        <v>314</v>
      </c>
      <c r="T19" s="4">
        <v>42380</v>
      </c>
      <c r="U19" s="1">
        <v>1000</v>
      </c>
      <c r="V19" s="1" t="s">
        <v>41</v>
      </c>
      <c r="W19" s="1">
        <v>30</v>
      </c>
      <c r="X19" s="1" t="s">
        <v>84</v>
      </c>
      <c r="Y19" s="1" t="s">
        <v>85</v>
      </c>
      <c r="Z19" s="1" t="s">
        <v>53</v>
      </c>
      <c r="AA19" s="1"/>
      <c r="AB19" s="1" t="b">
        <v>0</v>
      </c>
      <c r="AC19" s="1" t="s">
        <v>42</v>
      </c>
      <c r="AD19" s="16">
        <v>100</v>
      </c>
      <c r="AE19" s="1" t="b">
        <v>0</v>
      </c>
      <c r="AF19" s="1"/>
      <c r="AG19" s="1"/>
      <c r="AH19" s="1"/>
      <c r="AI19" s="1" t="s">
        <v>160</v>
      </c>
      <c r="AJ19" s="1" t="s">
        <v>155</v>
      </c>
      <c r="AK19" s="1">
        <v>2016</v>
      </c>
      <c r="AL19" s="1" t="s">
        <v>62</v>
      </c>
      <c r="AM19" s="1"/>
      <c r="AN19" s="1"/>
      <c r="AO19" s="1" t="str">
        <f>VLOOKUP(W19,suffix!$A$1:$B$63,2,FALSE)</f>
        <v>aftermarket</v>
      </c>
      <c r="AP19" s="31" t="s">
        <v>360</v>
      </c>
    </row>
    <row r="20" spans="1:42" ht="12" customHeight="1" x14ac:dyDescent="0.25">
      <c r="A20" s="1" t="s">
        <v>315</v>
      </c>
      <c r="B20" s="1" t="s">
        <v>43</v>
      </c>
      <c r="C20" s="1">
        <v>34294</v>
      </c>
      <c r="D20" s="1" t="s">
        <v>48</v>
      </c>
      <c r="E20" s="1" t="s">
        <v>49</v>
      </c>
      <c r="F20" s="5" t="s">
        <v>166</v>
      </c>
      <c r="G20" s="1" t="s">
        <v>151</v>
      </c>
      <c r="H20" s="1"/>
      <c r="I20" s="1"/>
      <c r="J20" s="5"/>
      <c r="K20" s="4">
        <v>42377</v>
      </c>
      <c r="L20" s="6" t="s">
        <v>316</v>
      </c>
      <c r="M20" s="1" t="s">
        <v>39</v>
      </c>
      <c r="N20" s="4">
        <v>42377</v>
      </c>
      <c r="O20" s="1">
        <v>1300</v>
      </c>
      <c r="P20" s="1" t="s">
        <v>50</v>
      </c>
      <c r="Q20" s="1"/>
      <c r="R20" s="1"/>
      <c r="S20" s="1" t="s">
        <v>317</v>
      </c>
      <c r="T20" s="4">
        <v>42380</v>
      </c>
      <c r="U20" s="1">
        <v>1200</v>
      </c>
      <c r="V20" s="1" t="s">
        <v>51</v>
      </c>
      <c r="W20" s="1">
        <v>53</v>
      </c>
      <c r="X20" s="1" t="s">
        <v>49</v>
      </c>
      <c r="Y20" s="5" t="s">
        <v>166</v>
      </c>
      <c r="Z20" s="1" t="s">
        <v>53</v>
      </c>
      <c r="AA20" s="1"/>
      <c r="AB20" s="1" t="b">
        <v>0</v>
      </c>
      <c r="AC20" s="1" t="s">
        <v>45</v>
      </c>
      <c r="AD20" s="28">
        <v>933.33</v>
      </c>
      <c r="AE20" s="1" t="b">
        <v>0</v>
      </c>
      <c r="AF20" s="1"/>
      <c r="AG20" s="1"/>
      <c r="AH20" s="1"/>
      <c r="AI20" s="1" t="s">
        <v>155</v>
      </c>
      <c r="AJ20" s="1" t="s">
        <v>157</v>
      </c>
      <c r="AK20" s="1">
        <v>2016</v>
      </c>
      <c r="AL20" s="1" t="s">
        <v>62</v>
      </c>
      <c r="AM20" s="1"/>
      <c r="AN20" s="1"/>
      <c r="AO20" s="1" t="str">
        <f>VLOOKUP(W20,suffix!$A$1:$B$63,2,FALSE)</f>
        <v>Manufacturing</v>
      </c>
      <c r="AP20" s="31" t="s">
        <v>360</v>
      </c>
    </row>
    <row r="21" spans="1:42" ht="12" customHeight="1" x14ac:dyDescent="0.25">
      <c r="A21" s="1" t="s">
        <v>318</v>
      </c>
      <c r="B21" s="1" t="s">
        <v>38</v>
      </c>
      <c r="C21" s="1">
        <v>5329</v>
      </c>
      <c r="D21" s="9">
        <v>133620</v>
      </c>
      <c r="E21" s="1" t="s">
        <v>76</v>
      </c>
      <c r="F21" s="5">
        <v>665859322</v>
      </c>
      <c r="G21" s="1" t="s">
        <v>178</v>
      </c>
      <c r="H21" s="1" t="s">
        <v>178</v>
      </c>
      <c r="I21" s="1" t="s">
        <v>76</v>
      </c>
      <c r="J21" s="5">
        <v>665859322</v>
      </c>
      <c r="K21" s="4">
        <v>42377</v>
      </c>
      <c r="L21" s="6" t="s">
        <v>319</v>
      </c>
      <c r="M21" s="1" t="s">
        <v>39</v>
      </c>
      <c r="N21" s="4">
        <v>42377</v>
      </c>
      <c r="O21" s="1">
        <v>1400</v>
      </c>
      <c r="P21" s="1" t="s">
        <v>50</v>
      </c>
      <c r="Q21" s="1"/>
      <c r="R21" s="1"/>
      <c r="S21" s="1" t="s">
        <v>320</v>
      </c>
      <c r="T21" s="4">
        <v>42380</v>
      </c>
      <c r="U21" s="1">
        <v>1400</v>
      </c>
      <c r="V21" s="1" t="s">
        <v>38</v>
      </c>
      <c r="W21" s="1">
        <v>21</v>
      </c>
      <c r="X21" s="1" t="s">
        <v>76</v>
      </c>
      <c r="Y21" s="1">
        <v>665859322</v>
      </c>
      <c r="Z21" s="1" t="s">
        <v>156</v>
      </c>
      <c r="AA21" s="1"/>
      <c r="AB21" s="1" t="b">
        <v>0</v>
      </c>
      <c r="AC21" s="1" t="s">
        <v>45</v>
      </c>
      <c r="AD21" s="28">
        <v>2074.17</v>
      </c>
      <c r="AE21" s="1" t="b">
        <v>0</v>
      </c>
      <c r="AF21" s="1"/>
      <c r="AG21" s="1"/>
      <c r="AH21" s="1"/>
      <c r="AI21" s="1" t="s">
        <v>155</v>
      </c>
      <c r="AJ21" s="1" t="s">
        <v>157</v>
      </c>
      <c r="AK21" s="1">
        <v>2016</v>
      </c>
      <c r="AL21" s="1" t="s">
        <v>62</v>
      </c>
      <c r="AM21" s="1"/>
      <c r="AN21" s="1"/>
      <c r="AO21" s="1" t="str">
        <f>VLOOKUP(W21,suffix!$A$1:$B$63,2,FALSE)</f>
        <v>Manufacturing</v>
      </c>
      <c r="AP21" s="31" t="s">
        <v>360</v>
      </c>
    </row>
    <row r="22" spans="1:42" ht="12" customHeight="1" x14ac:dyDescent="0.25">
      <c r="A22" s="1" t="s">
        <v>321</v>
      </c>
      <c r="B22" s="1" t="s">
        <v>322</v>
      </c>
      <c r="C22" s="1">
        <v>3595</v>
      </c>
      <c r="D22" s="1">
        <v>5010415004</v>
      </c>
      <c r="E22" s="1" t="s">
        <v>323</v>
      </c>
      <c r="F22" s="5" t="s">
        <v>324</v>
      </c>
      <c r="G22" s="1" t="s">
        <v>325</v>
      </c>
      <c r="H22" s="1" t="s">
        <v>325</v>
      </c>
      <c r="I22" s="1" t="s">
        <v>323</v>
      </c>
      <c r="J22" s="5" t="s">
        <v>326</v>
      </c>
      <c r="K22" s="4">
        <v>42377</v>
      </c>
      <c r="L22" s="6" t="s">
        <v>327</v>
      </c>
      <c r="M22" s="1" t="s">
        <v>39</v>
      </c>
      <c r="N22" s="4">
        <v>42378</v>
      </c>
      <c r="O22" s="1">
        <v>1800</v>
      </c>
      <c r="P22" s="1"/>
      <c r="Q22" s="1"/>
      <c r="R22" s="1"/>
      <c r="S22" s="1" t="s">
        <v>328</v>
      </c>
      <c r="T22" s="4">
        <v>42380</v>
      </c>
      <c r="U22" s="1">
        <v>1800</v>
      </c>
      <c r="V22" s="1" t="s">
        <v>41</v>
      </c>
      <c r="W22" s="1">
        <v>30</v>
      </c>
      <c r="X22" s="1" t="s">
        <v>152</v>
      </c>
      <c r="Y22" s="5" t="s">
        <v>177</v>
      </c>
      <c r="Z22" s="1" t="s">
        <v>156</v>
      </c>
      <c r="AA22" s="12"/>
      <c r="AB22" s="1" t="b">
        <v>0</v>
      </c>
      <c r="AC22" s="1" t="s">
        <v>42</v>
      </c>
      <c r="AD22" s="16">
        <v>100</v>
      </c>
      <c r="AE22" s="1" t="b">
        <v>0</v>
      </c>
      <c r="AF22" s="1"/>
      <c r="AG22" s="1"/>
      <c r="AH22" s="1"/>
      <c r="AI22" s="1" t="s">
        <v>160</v>
      </c>
      <c r="AJ22" s="1" t="s">
        <v>158</v>
      </c>
      <c r="AK22" s="1">
        <v>2016</v>
      </c>
      <c r="AL22" s="1" t="s">
        <v>62</v>
      </c>
      <c r="AM22" s="1"/>
      <c r="AN22" s="1"/>
      <c r="AO22" s="1" t="str">
        <f>VLOOKUP(W22,suffix!$A$1:$B$63,2,FALSE)</f>
        <v>aftermarket</v>
      </c>
      <c r="AP22" s="31" t="s">
        <v>360</v>
      </c>
    </row>
    <row r="23" spans="1:42" ht="12" customHeight="1" x14ac:dyDescent="0.25">
      <c r="A23" s="1" t="s">
        <v>329</v>
      </c>
      <c r="B23" s="1" t="s">
        <v>330</v>
      </c>
      <c r="C23" s="1">
        <v>3595</v>
      </c>
      <c r="D23" s="1" t="s">
        <v>331</v>
      </c>
      <c r="E23" s="1" t="s">
        <v>332</v>
      </c>
      <c r="F23" s="5" t="s">
        <v>333</v>
      </c>
      <c r="G23" s="1" t="s">
        <v>334</v>
      </c>
      <c r="H23" s="1" t="s">
        <v>334</v>
      </c>
      <c r="I23" s="1" t="s">
        <v>332</v>
      </c>
      <c r="J23" s="1" t="s">
        <v>333</v>
      </c>
      <c r="K23" s="4">
        <v>42377</v>
      </c>
      <c r="L23" s="6" t="s">
        <v>335</v>
      </c>
      <c r="M23" s="1" t="s">
        <v>39</v>
      </c>
      <c r="N23" s="4">
        <v>42377</v>
      </c>
      <c r="O23" s="1">
        <v>1630</v>
      </c>
      <c r="P23" s="1" t="s">
        <v>50</v>
      </c>
      <c r="Q23" s="1"/>
      <c r="R23" s="1"/>
      <c r="S23" s="1" t="s">
        <v>336</v>
      </c>
      <c r="T23" s="4">
        <v>42380</v>
      </c>
      <c r="U23" s="1">
        <v>900</v>
      </c>
      <c r="V23" s="1" t="s">
        <v>137</v>
      </c>
      <c r="W23" s="1">
        <v>30</v>
      </c>
      <c r="X23" s="1" t="s">
        <v>179</v>
      </c>
      <c r="Y23" s="5">
        <v>3292397158</v>
      </c>
      <c r="Z23" s="1" t="s">
        <v>53</v>
      </c>
      <c r="AA23" s="1"/>
      <c r="AB23" s="1" t="b">
        <v>1</v>
      </c>
      <c r="AC23" s="1" t="s">
        <v>45</v>
      </c>
      <c r="AD23" s="28">
        <v>0</v>
      </c>
      <c r="AE23" s="1" t="b">
        <v>0</v>
      </c>
      <c r="AF23" s="1"/>
      <c r="AG23" s="1"/>
      <c r="AH23" s="1"/>
      <c r="AI23" s="1" t="s">
        <v>155</v>
      </c>
      <c r="AJ23" s="1" t="s">
        <v>167</v>
      </c>
      <c r="AK23" s="1">
        <v>2016</v>
      </c>
      <c r="AL23" s="1" t="s">
        <v>62</v>
      </c>
      <c r="AM23" s="1"/>
      <c r="AN23" s="1"/>
      <c r="AO23" s="1" t="str">
        <f>VLOOKUP(W23,suffix!$A$1:$B$63,2,FALSE)</f>
        <v>aftermarket</v>
      </c>
      <c r="AP23" s="31" t="s">
        <v>360</v>
      </c>
    </row>
    <row r="24" spans="1:42" ht="12" customHeight="1" x14ac:dyDescent="0.25">
      <c r="A24" s="1" t="s">
        <v>337</v>
      </c>
      <c r="B24" s="1" t="s">
        <v>38</v>
      </c>
      <c r="C24" s="1">
        <v>34349</v>
      </c>
      <c r="D24" s="1" t="s">
        <v>181</v>
      </c>
      <c r="E24" s="1" t="s">
        <v>80</v>
      </c>
      <c r="F24" s="5" t="s">
        <v>81</v>
      </c>
      <c r="G24" s="1" t="s">
        <v>82</v>
      </c>
      <c r="H24" s="1" t="s">
        <v>144</v>
      </c>
      <c r="I24" s="1" t="s">
        <v>80</v>
      </c>
      <c r="J24" s="1" t="s">
        <v>81</v>
      </c>
      <c r="K24" s="4">
        <v>42377</v>
      </c>
      <c r="L24" s="1" t="s">
        <v>338</v>
      </c>
      <c r="M24" s="1" t="s">
        <v>54</v>
      </c>
      <c r="N24" s="4">
        <v>42380</v>
      </c>
      <c r="O24" s="1">
        <v>800</v>
      </c>
      <c r="P24" s="1"/>
      <c r="Q24" s="1"/>
      <c r="R24" s="1"/>
      <c r="S24" s="1" t="s">
        <v>339</v>
      </c>
      <c r="T24" s="4">
        <v>42388</v>
      </c>
      <c r="U24" s="1">
        <v>800</v>
      </c>
      <c r="V24" s="1" t="s">
        <v>52</v>
      </c>
      <c r="W24" s="1">
        <v>54</v>
      </c>
      <c r="X24" s="1" t="s">
        <v>145</v>
      </c>
      <c r="Y24" s="5" t="s">
        <v>81</v>
      </c>
      <c r="Z24" s="1" t="s">
        <v>156</v>
      </c>
      <c r="AA24" s="12">
        <v>1219</v>
      </c>
      <c r="AB24" s="1" t="b">
        <v>0</v>
      </c>
      <c r="AC24" s="1" t="s">
        <v>47</v>
      </c>
      <c r="AD24" s="16">
        <v>1219</v>
      </c>
      <c r="AE24" s="1" t="b">
        <v>0</v>
      </c>
      <c r="AF24" s="1"/>
      <c r="AG24" s="1"/>
      <c r="AH24" s="1"/>
      <c r="AI24" s="1" t="s">
        <v>155</v>
      </c>
      <c r="AJ24" s="1" t="s">
        <v>174</v>
      </c>
      <c r="AK24" s="1">
        <v>2016</v>
      </c>
      <c r="AL24" s="1" t="s">
        <v>62</v>
      </c>
      <c r="AM24" s="1"/>
      <c r="AN24" s="1"/>
      <c r="AO24" s="1" t="str">
        <f>VLOOKUP(W24,suffix!$A$1:$B$63,2,FALSE)</f>
        <v>Manufacturing</v>
      </c>
      <c r="AP24" s="31" t="s">
        <v>360</v>
      </c>
    </row>
    <row r="25" spans="1:42" ht="12" customHeight="1" x14ac:dyDescent="0.25">
      <c r="A25" s="1" t="s">
        <v>340</v>
      </c>
      <c r="B25" s="1" t="s">
        <v>341</v>
      </c>
      <c r="C25" s="1">
        <v>3595</v>
      </c>
      <c r="D25" s="1"/>
      <c r="E25" s="1" t="s">
        <v>140</v>
      </c>
      <c r="F25" s="5" t="s">
        <v>140</v>
      </c>
      <c r="G25" s="1" t="s">
        <v>342</v>
      </c>
      <c r="H25" s="1"/>
      <c r="I25" s="1"/>
      <c r="J25" s="1"/>
      <c r="K25" s="4">
        <v>42377</v>
      </c>
      <c r="L25" s="6" t="s">
        <v>343</v>
      </c>
      <c r="M25" s="1" t="s">
        <v>39</v>
      </c>
      <c r="N25" s="4">
        <v>42015</v>
      </c>
      <c r="O25" s="1">
        <v>0</v>
      </c>
      <c r="P25" s="1"/>
      <c r="Q25" s="1"/>
      <c r="R25" s="1"/>
      <c r="S25" s="1" t="s">
        <v>344</v>
      </c>
      <c r="T25" s="4">
        <v>42015</v>
      </c>
      <c r="U25" s="1">
        <v>1500</v>
      </c>
      <c r="V25" s="1" t="s">
        <v>38</v>
      </c>
      <c r="W25" s="1">
        <v>30</v>
      </c>
      <c r="X25" s="1" t="s">
        <v>345</v>
      </c>
      <c r="Y25" s="1" t="s">
        <v>345</v>
      </c>
      <c r="Z25" s="1" t="s">
        <v>53</v>
      </c>
      <c r="AA25" s="1"/>
      <c r="AB25" s="1" t="b">
        <v>0</v>
      </c>
      <c r="AC25" s="1" t="s">
        <v>40</v>
      </c>
      <c r="AD25" s="28">
        <v>175</v>
      </c>
      <c r="AE25" s="1" t="b">
        <v>0</v>
      </c>
      <c r="AF25" s="1"/>
      <c r="AG25" s="1"/>
      <c r="AH25" s="1"/>
      <c r="AI25" s="1" t="s">
        <v>155</v>
      </c>
      <c r="AJ25" s="1" t="s">
        <v>155</v>
      </c>
      <c r="AK25" s="1">
        <v>2016</v>
      </c>
      <c r="AL25" s="1" t="s">
        <v>62</v>
      </c>
      <c r="AM25" s="1"/>
      <c r="AN25" s="1"/>
      <c r="AO25" s="1" t="str">
        <f>VLOOKUP(W25,suffix!$A$1:$B$63,2,FALSE)</f>
        <v>aftermarket</v>
      </c>
      <c r="AP25" s="31" t="s">
        <v>360</v>
      </c>
    </row>
    <row r="26" spans="1:42" ht="12" customHeight="1" x14ac:dyDescent="0.25">
      <c r="A26" s="1" t="s">
        <v>346</v>
      </c>
      <c r="B26" s="1" t="s">
        <v>38</v>
      </c>
      <c r="C26" s="1">
        <v>34349</v>
      </c>
      <c r="D26" s="5" t="s">
        <v>147</v>
      </c>
      <c r="E26" s="1" t="s">
        <v>80</v>
      </c>
      <c r="F26" s="5" t="s">
        <v>81</v>
      </c>
      <c r="G26" s="1" t="s">
        <v>82</v>
      </c>
      <c r="H26" s="1" t="s">
        <v>144</v>
      </c>
      <c r="I26" s="1" t="s">
        <v>80</v>
      </c>
      <c r="J26" s="5" t="s">
        <v>81</v>
      </c>
      <c r="K26" s="4">
        <v>42377</v>
      </c>
      <c r="L26" s="6" t="s">
        <v>347</v>
      </c>
      <c r="M26" s="1" t="s">
        <v>39</v>
      </c>
      <c r="N26" s="4">
        <v>42380</v>
      </c>
      <c r="O26" s="1">
        <v>800</v>
      </c>
      <c r="P26" s="1"/>
      <c r="Q26" s="1"/>
      <c r="R26" s="1"/>
      <c r="S26" s="1" t="s">
        <v>348</v>
      </c>
      <c r="T26" s="4">
        <v>42380</v>
      </c>
      <c r="U26" s="1">
        <v>1500</v>
      </c>
      <c r="V26" s="1" t="s">
        <v>52</v>
      </c>
      <c r="W26" s="1">
        <v>54</v>
      </c>
      <c r="X26" s="1" t="s">
        <v>145</v>
      </c>
      <c r="Y26" s="5" t="s">
        <v>81</v>
      </c>
      <c r="Z26" s="1" t="s">
        <v>53</v>
      </c>
      <c r="AA26" s="1"/>
      <c r="AB26" s="1" t="b">
        <v>0</v>
      </c>
      <c r="AC26" s="1" t="s">
        <v>45</v>
      </c>
      <c r="AD26" s="28">
        <v>242.88</v>
      </c>
      <c r="AE26" s="1" t="b">
        <v>0</v>
      </c>
      <c r="AF26" s="1"/>
      <c r="AG26" s="1"/>
      <c r="AH26" s="1"/>
      <c r="AI26" s="1" t="s">
        <v>155</v>
      </c>
      <c r="AJ26" s="1" t="s">
        <v>155</v>
      </c>
      <c r="AK26" s="1">
        <v>2016</v>
      </c>
      <c r="AL26" s="1" t="s">
        <v>62</v>
      </c>
      <c r="AM26" s="1"/>
      <c r="AN26" s="1"/>
      <c r="AO26" s="1" t="str">
        <f>VLOOKUP(W26,suffix!$A$1:$B$63,2,FALSE)</f>
        <v>Manufacturing</v>
      </c>
      <c r="AP26" s="31" t="s">
        <v>360</v>
      </c>
    </row>
    <row r="27" spans="1:42" ht="12" customHeight="1" x14ac:dyDescent="0.25">
      <c r="A27" s="1" t="s">
        <v>349</v>
      </c>
      <c r="B27" s="1" t="s">
        <v>350</v>
      </c>
      <c r="C27" s="1">
        <v>20546</v>
      </c>
      <c r="D27" s="1"/>
      <c r="E27" s="1" t="s">
        <v>351</v>
      </c>
      <c r="F27" s="5" t="s">
        <v>352</v>
      </c>
      <c r="G27" s="1" t="s">
        <v>353</v>
      </c>
      <c r="H27" s="1"/>
      <c r="I27" s="1"/>
      <c r="J27" s="5"/>
      <c r="K27" s="4">
        <v>42377</v>
      </c>
      <c r="L27" s="6" t="s">
        <v>354</v>
      </c>
      <c r="M27" s="1" t="s">
        <v>39</v>
      </c>
      <c r="N27" s="4">
        <v>42380</v>
      </c>
      <c r="O27" s="1">
        <v>1330</v>
      </c>
      <c r="P27" s="1"/>
      <c r="Q27" s="1" t="s">
        <v>61</v>
      </c>
      <c r="R27" s="1"/>
      <c r="S27" s="1" t="s">
        <v>355</v>
      </c>
      <c r="T27" s="4">
        <v>42380</v>
      </c>
      <c r="U27" s="1">
        <v>1500</v>
      </c>
      <c r="V27" s="1" t="s">
        <v>65</v>
      </c>
      <c r="W27" s="1">
        <v>69</v>
      </c>
      <c r="X27" s="1" t="s">
        <v>66</v>
      </c>
      <c r="Y27" s="5">
        <v>33481931124</v>
      </c>
      <c r="Z27" s="1" t="s">
        <v>53</v>
      </c>
      <c r="AA27" s="12"/>
      <c r="AB27" s="1" t="b">
        <v>0</v>
      </c>
      <c r="AC27" s="1" t="s">
        <v>40</v>
      </c>
      <c r="AD27" s="28">
        <v>200</v>
      </c>
      <c r="AE27" s="1" t="b">
        <v>0</v>
      </c>
      <c r="AF27" s="1"/>
      <c r="AG27" s="1"/>
      <c r="AH27" s="1"/>
      <c r="AI27" s="1" t="s">
        <v>155</v>
      </c>
      <c r="AJ27" s="1" t="s">
        <v>155</v>
      </c>
      <c r="AK27" s="1">
        <v>2016</v>
      </c>
      <c r="AL27" s="1" t="s">
        <v>62</v>
      </c>
      <c r="AM27" s="1"/>
      <c r="AN27" s="1"/>
      <c r="AO27" s="1" t="str">
        <f>VLOOKUP(W27,suffix!$A$1:$B$63,2,FALSE)</f>
        <v>Manufacturing</v>
      </c>
      <c r="AP27" s="31" t="s">
        <v>363</v>
      </c>
    </row>
    <row r="28" spans="1:42" x14ac:dyDescent="0.25">
      <c r="A28" s="1" t="s">
        <v>356</v>
      </c>
      <c r="B28" s="1" t="s">
        <v>78</v>
      </c>
      <c r="C28" s="1">
        <v>19947</v>
      </c>
      <c r="D28" s="1" t="s">
        <v>357</v>
      </c>
      <c r="E28" s="1" t="s">
        <v>68</v>
      </c>
      <c r="F28" s="1" t="s">
        <v>97</v>
      </c>
      <c r="G28" s="1" t="s">
        <v>69</v>
      </c>
      <c r="H28" s="1" t="s">
        <v>69</v>
      </c>
      <c r="I28" s="1" t="s">
        <v>70</v>
      </c>
      <c r="J28" s="1" t="s">
        <v>71</v>
      </c>
      <c r="K28" s="4">
        <v>42377</v>
      </c>
      <c r="L28" s="1" t="s">
        <v>72</v>
      </c>
      <c r="M28" s="1" t="s">
        <v>39</v>
      </c>
      <c r="N28" s="4">
        <v>42380</v>
      </c>
      <c r="O28" s="1">
        <v>900</v>
      </c>
      <c r="P28" s="1"/>
      <c r="Q28" s="1" t="s">
        <v>61</v>
      </c>
      <c r="R28" s="1"/>
      <c r="S28" s="1" t="s">
        <v>358</v>
      </c>
      <c r="T28" s="4">
        <v>42017</v>
      </c>
      <c r="U28" s="1">
        <v>1400</v>
      </c>
      <c r="V28" s="1" t="s">
        <v>73</v>
      </c>
      <c r="W28" s="1" t="s">
        <v>67</v>
      </c>
      <c r="X28" s="1" t="s">
        <v>74</v>
      </c>
      <c r="Y28" s="1" t="s">
        <v>193</v>
      </c>
      <c r="Z28" s="1" t="s">
        <v>53</v>
      </c>
      <c r="AA28" s="1"/>
      <c r="AB28" s="1" t="b">
        <v>0</v>
      </c>
      <c r="AC28" s="1" t="s">
        <v>45</v>
      </c>
      <c r="AD28" s="16">
        <v>200</v>
      </c>
      <c r="AE28" s="1" t="b">
        <v>0</v>
      </c>
      <c r="AF28" s="1"/>
      <c r="AG28" s="1"/>
      <c r="AH28" s="1"/>
      <c r="AI28" s="1" t="s">
        <v>172</v>
      </c>
      <c r="AJ28" s="1" t="s">
        <v>155</v>
      </c>
      <c r="AK28" s="1">
        <v>2016</v>
      </c>
      <c r="AL28" s="1" t="s">
        <v>62</v>
      </c>
      <c r="AM28" s="1"/>
      <c r="AN28" s="1"/>
      <c r="AO28" s="1" t="str">
        <f>VLOOKUP(W28,suffix!$A$1:$B$63,2,FALSE)</f>
        <v>aftermarket</v>
      </c>
      <c r="AP28" s="31" t="s">
        <v>360</v>
      </c>
    </row>
    <row r="29" spans="1:42" x14ac:dyDescent="0.25">
      <c r="AD29">
        <f>SUBTOTAL(9,AD2:AD28)</f>
        <v>28635.289999999997</v>
      </c>
    </row>
  </sheetData>
  <autoFilter ref="A1:AO2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opLeftCell="A46" workbookViewId="0">
      <selection activeCell="D64" sqref="D64"/>
    </sheetView>
  </sheetViews>
  <sheetFormatPr defaultColWidth="11.42578125" defaultRowHeight="9" x14ac:dyDescent="0.15"/>
  <cols>
    <col min="1" max="1" width="45.85546875" style="11" bestFit="1" customWidth="1"/>
    <col min="2" max="2" width="15.28515625" style="10" bestFit="1" customWidth="1"/>
    <col min="3" max="16384" width="11.42578125" style="10"/>
  </cols>
  <sheetData>
    <row r="1" spans="1:2" ht="15" x14ac:dyDescent="0.25">
      <c r="A1" s="22" t="s">
        <v>121</v>
      </c>
      <c r="B1" s="1" t="s">
        <v>108</v>
      </c>
    </row>
    <row r="2" spans="1:2" ht="15" x14ac:dyDescent="0.25">
      <c r="A2" s="23">
        <v>69</v>
      </c>
      <c r="B2" s="25" t="s">
        <v>192</v>
      </c>
    </row>
    <row r="3" spans="1:2" ht="15" x14ac:dyDescent="0.25">
      <c r="A3" s="23">
        <v>80</v>
      </c>
      <c r="B3" s="25" t="s">
        <v>192</v>
      </c>
    </row>
    <row r="4" spans="1:2" ht="15" x14ac:dyDescent="0.25">
      <c r="A4" s="23" t="s">
        <v>88</v>
      </c>
      <c r="B4" s="25" t="s">
        <v>192</v>
      </c>
    </row>
    <row r="5" spans="1:2" ht="15" x14ac:dyDescent="0.25">
      <c r="A5" s="23" t="s">
        <v>94</v>
      </c>
      <c r="B5" s="25" t="s">
        <v>192</v>
      </c>
    </row>
    <row r="6" spans="1:2" ht="15" x14ac:dyDescent="0.25">
      <c r="A6" s="23" t="s">
        <v>77</v>
      </c>
      <c r="B6" s="25" t="s">
        <v>192</v>
      </c>
    </row>
    <row r="7" spans="1:2" ht="15" x14ac:dyDescent="0.25">
      <c r="A7" s="23" t="s">
        <v>109</v>
      </c>
      <c r="B7" s="25" t="s">
        <v>192</v>
      </c>
    </row>
    <row r="8" spans="1:2" ht="15" x14ac:dyDescent="0.25">
      <c r="A8" s="23" t="s">
        <v>110</v>
      </c>
      <c r="B8" s="25" t="s">
        <v>192</v>
      </c>
    </row>
    <row r="9" spans="1:2" ht="15" x14ac:dyDescent="0.25">
      <c r="A9" s="23" t="s">
        <v>111</v>
      </c>
      <c r="B9" s="25" t="s">
        <v>192</v>
      </c>
    </row>
    <row r="10" spans="1:2" ht="15" x14ac:dyDescent="0.25">
      <c r="A10" s="23" t="s">
        <v>112</v>
      </c>
      <c r="B10" s="25" t="s">
        <v>192</v>
      </c>
    </row>
    <row r="11" spans="1:2" ht="15" x14ac:dyDescent="0.25">
      <c r="A11" s="23" t="s">
        <v>113</v>
      </c>
      <c r="B11" s="25" t="s">
        <v>192</v>
      </c>
    </row>
    <row r="12" spans="1:2" ht="15" x14ac:dyDescent="0.25">
      <c r="A12" s="23" t="s">
        <v>114</v>
      </c>
      <c r="B12" s="25" t="s">
        <v>192</v>
      </c>
    </row>
    <row r="13" spans="1:2" ht="15" x14ac:dyDescent="0.25">
      <c r="A13" s="23" t="s">
        <v>79</v>
      </c>
      <c r="B13" s="25" t="s">
        <v>192</v>
      </c>
    </row>
    <row r="14" spans="1:2" ht="15" x14ac:dyDescent="0.25">
      <c r="A14" s="23" t="s">
        <v>106</v>
      </c>
      <c r="B14" s="25" t="s">
        <v>192</v>
      </c>
    </row>
    <row r="15" spans="1:2" ht="15" x14ac:dyDescent="0.25">
      <c r="A15" s="23" t="s">
        <v>115</v>
      </c>
      <c r="B15" s="25" t="s">
        <v>192</v>
      </c>
    </row>
    <row r="16" spans="1:2" ht="15" x14ac:dyDescent="0.25">
      <c r="A16" s="23" t="s">
        <v>116</v>
      </c>
      <c r="B16" s="25" t="s">
        <v>192</v>
      </c>
    </row>
    <row r="17" spans="1:2" ht="15" x14ac:dyDescent="0.25">
      <c r="A17" s="23" t="s">
        <v>117</v>
      </c>
      <c r="B17" s="25" t="s">
        <v>192</v>
      </c>
    </row>
    <row r="18" spans="1:2" ht="15" x14ac:dyDescent="0.25">
      <c r="A18" s="23" t="s">
        <v>118</v>
      </c>
      <c r="B18" s="25" t="s">
        <v>192</v>
      </c>
    </row>
    <row r="19" spans="1:2" ht="15" x14ac:dyDescent="0.25">
      <c r="A19" s="23" t="s">
        <v>119</v>
      </c>
      <c r="B19" s="25" t="s">
        <v>192</v>
      </c>
    </row>
    <row r="20" spans="1:2" ht="15" x14ac:dyDescent="0.25">
      <c r="A20" s="23" t="s">
        <v>100</v>
      </c>
      <c r="B20" s="25" t="s">
        <v>192</v>
      </c>
    </row>
    <row r="21" spans="1:2" ht="15" x14ac:dyDescent="0.25">
      <c r="A21" s="23" t="s">
        <v>107</v>
      </c>
      <c r="B21" s="25" t="s">
        <v>192</v>
      </c>
    </row>
    <row r="22" spans="1:2" ht="15" x14ac:dyDescent="0.25">
      <c r="A22" s="23" t="s">
        <v>101</v>
      </c>
      <c r="B22" s="25" t="s">
        <v>192</v>
      </c>
    </row>
    <row r="23" spans="1:2" ht="15" x14ac:dyDescent="0.25">
      <c r="A23" s="23" t="s">
        <v>60</v>
      </c>
      <c r="B23" s="25" t="s">
        <v>192</v>
      </c>
    </row>
    <row r="24" spans="1:2" ht="15" x14ac:dyDescent="0.25">
      <c r="A24" s="23" t="s">
        <v>120</v>
      </c>
      <c r="B24" s="25" t="s">
        <v>192</v>
      </c>
    </row>
    <row r="25" spans="1:2" ht="15" x14ac:dyDescent="0.25">
      <c r="A25" s="24">
        <v>58</v>
      </c>
      <c r="B25" s="25" t="s">
        <v>192</v>
      </c>
    </row>
    <row r="26" spans="1:2" ht="15" x14ac:dyDescent="0.25">
      <c r="A26" s="24">
        <v>64</v>
      </c>
      <c r="B26" s="25" t="s">
        <v>192</v>
      </c>
    </row>
    <row r="27" spans="1:2" ht="15" x14ac:dyDescent="0.25">
      <c r="A27" s="24">
        <v>88</v>
      </c>
      <c r="B27" s="25" t="s">
        <v>192</v>
      </c>
    </row>
    <row r="28" spans="1:2" ht="15" x14ac:dyDescent="0.25">
      <c r="A28" s="24">
        <v>89</v>
      </c>
      <c r="B28" s="25" t="s">
        <v>192</v>
      </c>
    </row>
    <row r="29" spans="1:2" ht="15" x14ac:dyDescent="0.25">
      <c r="A29" s="24" t="s">
        <v>91</v>
      </c>
      <c r="B29" s="25" t="s">
        <v>192</v>
      </c>
    </row>
    <row r="30" spans="1:2" ht="15" x14ac:dyDescent="0.25">
      <c r="A30" s="24" t="s">
        <v>122</v>
      </c>
      <c r="B30" s="25" t="s">
        <v>192</v>
      </c>
    </row>
    <row r="31" spans="1:2" ht="15" x14ac:dyDescent="0.25">
      <c r="A31" s="24" t="s">
        <v>123</v>
      </c>
      <c r="B31" s="25" t="s">
        <v>192</v>
      </c>
    </row>
    <row r="32" spans="1:2" ht="15" x14ac:dyDescent="0.25">
      <c r="A32" s="24" t="s">
        <v>102</v>
      </c>
      <c r="B32" s="25" t="s">
        <v>192</v>
      </c>
    </row>
    <row r="33" spans="1:2" ht="15" x14ac:dyDescent="0.25">
      <c r="A33" s="24" t="s">
        <v>124</v>
      </c>
      <c r="B33" s="25" t="s">
        <v>192</v>
      </c>
    </row>
    <row r="34" spans="1:2" ht="15" x14ac:dyDescent="0.25">
      <c r="A34" s="24">
        <v>76</v>
      </c>
      <c r="B34" s="25" t="s">
        <v>192</v>
      </c>
    </row>
    <row r="35" spans="1:2" ht="15" x14ac:dyDescent="0.25">
      <c r="A35" s="24" t="s">
        <v>125</v>
      </c>
      <c r="B35" s="25" t="s">
        <v>192</v>
      </c>
    </row>
    <row r="36" spans="1:2" ht="15" x14ac:dyDescent="0.25">
      <c r="A36" s="24">
        <v>71</v>
      </c>
      <c r="B36" s="25" t="s">
        <v>192</v>
      </c>
    </row>
    <row r="37" spans="1:2" ht="15" x14ac:dyDescent="0.25">
      <c r="A37" s="24" t="s">
        <v>126</v>
      </c>
      <c r="B37" s="25" t="s">
        <v>192</v>
      </c>
    </row>
    <row r="38" spans="1:2" ht="15" x14ac:dyDescent="0.25">
      <c r="A38" s="24" t="s">
        <v>127</v>
      </c>
      <c r="B38" s="25" t="s">
        <v>192</v>
      </c>
    </row>
    <row r="39" spans="1:2" ht="15" x14ac:dyDescent="0.25">
      <c r="A39" s="24">
        <v>12</v>
      </c>
      <c r="B39" s="25" t="s">
        <v>133</v>
      </c>
    </row>
    <row r="40" spans="1:2" ht="15" x14ac:dyDescent="0.25">
      <c r="A40" s="24">
        <v>14</v>
      </c>
      <c r="B40" s="25" t="s">
        <v>133</v>
      </c>
    </row>
    <row r="41" spans="1:2" ht="15" x14ac:dyDescent="0.25">
      <c r="A41" s="24">
        <v>30</v>
      </c>
      <c r="B41" s="25" t="s">
        <v>133</v>
      </c>
    </row>
    <row r="42" spans="1:2" ht="15" x14ac:dyDescent="0.25">
      <c r="A42" s="24">
        <v>32</v>
      </c>
      <c r="B42" s="25" t="s">
        <v>133</v>
      </c>
    </row>
    <row r="43" spans="1:2" ht="15" x14ac:dyDescent="0.25">
      <c r="A43" s="24">
        <v>59</v>
      </c>
      <c r="B43" s="25" t="s">
        <v>133</v>
      </c>
    </row>
    <row r="44" spans="1:2" ht="15" x14ac:dyDescent="0.25">
      <c r="A44" s="24">
        <v>98</v>
      </c>
      <c r="B44" s="25" t="s">
        <v>133</v>
      </c>
    </row>
    <row r="45" spans="1:2" ht="15" x14ac:dyDescent="0.25">
      <c r="A45" s="24" t="s">
        <v>128</v>
      </c>
      <c r="B45" s="25" t="s">
        <v>133</v>
      </c>
    </row>
    <row r="46" spans="1:2" ht="15" x14ac:dyDescent="0.25">
      <c r="A46" s="24" t="s">
        <v>92</v>
      </c>
      <c r="B46" s="25" t="s">
        <v>133</v>
      </c>
    </row>
    <row r="47" spans="1:2" ht="15" x14ac:dyDescent="0.25">
      <c r="A47" s="24" t="s">
        <v>129</v>
      </c>
      <c r="B47" s="25" t="s">
        <v>133</v>
      </c>
    </row>
    <row r="48" spans="1:2" ht="15" x14ac:dyDescent="0.25">
      <c r="A48" s="24" t="s">
        <v>67</v>
      </c>
      <c r="B48" s="25" t="s">
        <v>133</v>
      </c>
    </row>
    <row r="49" spans="1:2" ht="15" x14ac:dyDescent="0.25">
      <c r="A49" s="24" t="s">
        <v>93</v>
      </c>
      <c r="B49" s="25" t="s">
        <v>133</v>
      </c>
    </row>
    <row r="50" spans="1:2" ht="15" x14ac:dyDescent="0.25">
      <c r="A50" s="24" t="s">
        <v>130</v>
      </c>
      <c r="B50" s="25" t="s">
        <v>133</v>
      </c>
    </row>
    <row r="51" spans="1:2" ht="15" x14ac:dyDescent="0.25">
      <c r="A51" s="24">
        <v>919</v>
      </c>
      <c r="B51" s="25" t="s">
        <v>192</v>
      </c>
    </row>
    <row r="52" spans="1:2" ht="15" x14ac:dyDescent="0.25">
      <c r="A52" s="24" t="s">
        <v>131</v>
      </c>
      <c r="B52" s="25" t="s">
        <v>133</v>
      </c>
    </row>
    <row r="53" spans="1:2" ht="15" x14ac:dyDescent="0.25">
      <c r="A53" s="24" t="s">
        <v>132</v>
      </c>
      <c r="B53" s="25" t="s">
        <v>133</v>
      </c>
    </row>
    <row r="54" spans="1:2" ht="15" x14ac:dyDescent="0.25">
      <c r="A54" s="24">
        <v>54</v>
      </c>
      <c r="B54" s="25" t="s">
        <v>192</v>
      </c>
    </row>
    <row r="55" spans="1:2" ht="15" x14ac:dyDescent="0.25">
      <c r="A55" s="24">
        <v>42</v>
      </c>
      <c r="B55" s="25" t="s">
        <v>192</v>
      </c>
    </row>
    <row r="56" spans="1:2" ht="15" x14ac:dyDescent="0.25">
      <c r="A56" s="24">
        <v>67</v>
      </c>
      <c r="B56" s="25" t="s">
        <v>192</v>
      </c>
    </row>
    <row r="57" spans="1:2" ht="15" x14ac:dyDescent="0.25">
      <c r="A57" s="24">
        <v>82</v>
      </c>
      <c r="B57" s="25" t="s">
        <v>192</v>
      </c>
    </row>
    <row r="58" spans="1:2" ht="15" x14ac:dyDescent="0.25">
      <c r="A58" s="24">
        <v>53</v>
      </c>
      <c r="B58" s="25" t="s">
        <v>192</v>
      </c>
    </row>
    <row r="59" spans="1:2" ht="15" x14ac:dyDescent="0.25">
      <c r="A59" s="24">
        <v>21</v>
      </c>
      <c r="B59" s="25" t="s">
        <v>192</v>
      </c>
    </row>
    <row r="60" spans="1:2" ht="15" x14ac:dyDescent="0.25">
      <c r="A60" s="24" t="s">
        <v>359</v>
      </c>
      <c r="B60" s="25" t="s">
        <v>192</v>
      </c>
    </row>
    <row r="61" spans="1:2" ht="15" x14ac:dyDescent="0.25">
      <c r="A61" s="24" t="s">
        <v>83</v>
      </c>
      <c r="B61" s="25" t="s">
        <v>192</v>
      </c>
    </row>
    <row r="62" spans="1:2" ht="15" x14ac:dyDescent="0.25">
      <c r="A62" s="24" t="s">
        <v>143</v>
      </c>
      <c r="B62" s="25" t="s">
        <v>192</v>
      </c>
    </row>
    <row r="63" spans="1:2" ht="15" x14ac:dyDescent="0.25">
      <c r="A63" s="24">
        <v>18777</v>
      </c>
      <c r="B63" s="25" t="s">
        <v>192</v>
      </c>
    </row>
  </sheetData>
  <autoFilter ref="A1:A52"/>
  <sortState ref="A2:A52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XTR</vt:lpstr>
      <vt:lpstr>suffix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Guichard Didier</dc:creator>
  <cp:lastModifiedBy>Majeri Maximilien (Consultant)</cp:lastModifiedBy>
  <cp:lastPrinted>2015-09-03T07:04:31Z</cp:lastPrinted>
  <dcterms:created xsi:type="dcterms:W3CDTF">2015-05-21T05:50:22Z</dcterms:created>
  <dcterms:modified xsi:type="dcterms:W3CDTF">2016-01-11T16:20:52Z</dcterms:modified>
</cp:coreProperties>
</file>