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30" windowWidth="12840" windowHeight="7740"/>
  </bookViews>
  <sheets>
    <sheet name="APR" sheetId="1" r:id="rId1"/>
    <sheet name="ALVXXL01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8" i="1"/>
  <c r="N8"/>
</calcChain>
</file>

<file path=xl/sharedStrings.xml><?xml version="1.0" encoding="utf-8"?>
<sst xmlns="http://schemas.openxmlformats.org/spreadsheetml/2006/main" count="97" uniqueCount="54">
  <si>
    <t>Fournisseur</t>
  </si>
  <si>
    <t>APR</t>
  </si>
  <si>
    <t>ApExt</t>
  </si>
  <si>
    <t>0007</t>
  </si>
  <si>
    <t>Statut kanban</t>
  </si>
  <si>
    <t>5</t>
  </si>
  <si>
    <t>Statut</t>
  </si>
  <si>
    <t>retard</t>
  </si>
  <si>
    <t>Dernière appel Kanban (Mois)</t>
  </si>
  <si>
    <t>Nombre de UQ</t>
  </si>
  <si>
    <t>YYYYMM</t>
  </si>
  <si>
    <t>Besoins/week/Ligne 113/111</t>
  </si>
  <si>
    <t>Article</t>
  </si>
  <si>
    <t>Aire appro</t>
  </si>
  <si>
    <t>NB Total Boites Kanban</t>
  </si>
  <si>
    <t>111113KB</t>
  </si>
  <si>
    <t>00PSG000544700A</t>
  </si>
  <si>
    <t>Div.</t>
  </si>
  <si>
    <t>Fourn.</t>
  </si>
  <si>
    <t>Circuit</t>
  </si>
  <si>
    <t>Nº ident.</t>
  </si>
  <si>
    <t>Nombre</t>
  </si>
  <si>
    <t>Contrat</t>
  </si>
  <si>
    <t>Poste</t>
  </si>
  <si>
    <t>Heure</t>
  </si>
  <si>
    <t>NºAppProd.</t>
  </si>
  <si>
    <t>Pos.</t>
  </si>
  <si>
    <t>Blo.</t>
  </si>
  <si>
    <t>Trsf</t>
  </si>
  <si>
    <t>F.int</t>
  </si>
  <si>
    <t>Nombre de pièces</t>
  </si>
  <si>
    <t>UQ</t>
  </si>
  <si>
    <t>Date</t>
  </si>
  <si>
    <t>DlR [jrs]</t>
  </si>
  <si>
    <t>Fact.</t>
  </si>
  <si>
    <t>Week</t>
  </si>
  <si>
    <t>YYYYWWDD</t>
  </si>
  <si>
    <t>Mois</t>
  </si>
  <si>
    <t>3320</t>
  </si>
  <si>
    <t>1682</t>
  </si>
  <si>
    <t>5500000054</t>
  </si>
  <si>
    <t>01090</t>
  </si>
  <si>
    <t>10:53:55</t>
  </si>
  <si>
    <t>234110</t>
  </si>
  <si>
    <t>0010</t>
  </si>
  <si>
    <t/>
  </si>
  <si>
    <t>PCE</t>
  </si>
  <si>
    <t>10:05:21</t>
  </si>
  <si>
    <t>235459</t>
  </si>
  <si>
    <t>05:43:49</t>
  </si>
  <si>
    <t>102864</t>
  </si>
  <si>
    <t>03</t>
  </si>
  <si>
    <t>FORMULE 1</t>
  </si>
  <si>
    <t>FORMULE 2</t>
  </si>
</sst>
</file>

<file path=xl/styles.xml><?xml version="1.0" encoding="utf-8"?>
<styleSheet xmlns="http://schemas.openxmlformats.org/spreadsheetml/2006/main">
  <numFmts count="1">
    <numFmt numFmtId="164" formatCode="#,##0.000"/>
  </numFmts>
  <fonts count="1"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5" borderId="4" xfId="0" applyFill="1" applyBorder="1" applyAlignment="1">
      <alignment horizontal="center"/>
    </xf>
    <xf numFmtId="0" fontId="0" fillId="0" borderId="0" xfId="0"/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/>
    <xf numFmtId="0" fontId="0" fillId="0" borderId="1" xfId="0" pivotButton="1" applyBorder="1"/>
    <xf numFmtId="0" fontId="0" fillId="0" borderId="1" xfId="0" applyBorder="1"/>
    <xf numFmtId="0" fontId="0" fillId="0" borderId="1" xfId="0" applyNumberFormat="1" applyBorder="1"/>
    <xf numFmtId="0" fontId="0" fillId="0" borderId="1" xfId="0" applyFill="1" applyBorder="1"/>
    <xf numFmtId="0" fontId="0" fillId="0" borderId="2" xfId="0" applyBorder="1"/>
    <xf numFmtId="0" fontId="0" fillId="0" borderId="2" xfId="0" pivotButton="1" applyBorder="1"/>
    <xf numFmtId="0" fontId="0" fillId="0" borderId="3" xfId="0" applyBorder="1"/>
    <xf numFmtId="0" fontId="0" fillId="0" borderId="5" xfId="0" pivotButton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8" xfId="0" applyFill="1" applyBorder="1"/>
    <xf numFmtId="0" fontId="0" fillId="0" borderId="9" xfId="0" applyFill="1" applyBorder="1"/>
    <xf numFmtId="0" fontId="0" fillId="0" borderId="0" xfId="0"/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3" fontId="0" fillId="0" borderId="0" xfId="0" applyNumberFormat="1" applyProtection="1">
      <protection locked="0"/>
    </xf>
    <xf numFmtId="0" fontId="0" fillId="2" borderId="0" xfId="0" applyFill="1" applyProtection="1">
      <protection locked="0"/>
    </xf>
    <xf numFmtId="164" fontId="0" fillId="2" borderId="0" xfId="0" applyNumberFormat="1" applyFill="1" applyProtection="1">
      <protection locked="0"/>
    </xf>
    <xf numFmtId="14" fontId="0" fillId="2" borderId="0" xfId="0" applyNumberFormat="1" applyFill="1" applyProtection="1">
      <protection locked="0"/>
    </xf>
    <xf numFmtId="3" fontId="0" fillId="2" borderId="0" xfId="0" applyNumberFormat="1" applyFill="1" applyProtection="1">
      <protection locked="0"/>
    </xf>
    <xf numFmtId="0" fontId="0" fillId="3" borderId="0" xfId="0" applyFill="1" applyProtection="1">
      <protection locked="0"/>
    </xf>
    <xf numFmtId="0" fontId="0" fillId="0" borderId="0" xfId="0" applyAlignment="1" applyProtection="1">
      <alignment horizontal="left"/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zoomScale="80" zoomScaleNormal="80" workbookViewId="0">
      <selection activeCell="O8" sqref="O8"/>
    </sheetView>
  </sheetViews>
  <sheetFormatPr baseColWidth="10" defaultRowHeight="14.25"/>
  <cols>
    <col min="13" max="13" width="20.375" bestFit="1" customWidth="1"/>
  </cols>
  <sheetData>
    <row r="1" spans="1:15">
      <c r="A1" s="7" t="s">
        <v>0</v>
      </c>
      <c r="B1" s="8" t="s">
        <v>1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5">
      <c r="A2" s="7" t="s">
        <v>2</v>
      </c>
      <c r="B2" s="8" t="s">
        <v>3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5">
      <c r="A3" s="7" t="s">
        <v>4</v>
      </c>
      <c r="B3" s="8" t="s">
        <v>5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5">
      <c r="A4" s="7" t="s">
        <v>6</v>
      </c>
      <c r="B4" s="8" t="s">
        <v>7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5" ht="15" thickBot="1">
      <c r="A5" s="6"/>
      <c r="B5" s="6"/>
      <c r="C5" s="1" t="s">
        <v>8</v>
      </c>
      <c r="D5" s="1"/>
      <c r="E5" s="1"/>
      <c r="F5" s="1"/>
      <c r="G5" s="1"/>
      <c r="H5" s="1"/>
      <c r="I5" s="1"/>
      <c r="J5" s="6"/>
      <c r="K5" s="6"/>
      <c r="L5" s="6"/>
      <c r="M5" s="6"/>
    </row>
    <row r="6" spans="1:15" ht="15" thickTop="1">
      <c r="A6" s="7" t="s">
        <v>9</v>
      </c>
      <c r="B6" s="11"/>
      <c r="C6" s="14" t="s">
        <v>10</v>
      </c>
      <c r="D6" s="15"/>
      <c r="E6" s="15"/>
      <c r="F6" s="15"/>
      <c r="G6" s="15"/>
      <c r="H6" s="15"/>
      <c r="I6" s="16"/>
      <c r="J6" s="3" t="s">
        <v>11</v>
      </c>
      <c r="K6" s="4"/>
      <c r="L6" s="5"/>
      <c r="M6" s="6"/>
      <c r="N6" s="23" t="s">
        <v>52</v>
      </c>
      <c r="O6" s="23" t="s">
        <v>53</v>
      </c>
    </row>
    <row r="7" spans="1:15">
      <c r="A7" s="7" t="s">
        <v>12</v>
      </c>
      <c r="B7" s="12" t="s">
        <v>13</v>
      </c>
      <c r="C7" s="17">
        <v>201303</v>
      </c>
      <c r="D7" s="8">
        <v>201404</v>
      </c>
      <c r="E7" s="10">
        <v>201405</v>
      </c>
      <c r="F7" s="8">
        <v>201407</v>
      </c>
      <c r="G7" s="8">
        <v>201408</v>
      </c>
      <c r="H7" s="8">
        <v>201409</v>
      </c>
      <c r="I7" s="18">
        <v>201410</v>
      </c>
      <c r="J7" s="21">
        <v>43</v>
      </c>
      <c r="K7" s="10">
        <v>44</v>
      </c>
      <c r="L7" s="22">
        <v>45</v>
      </c>
      <c r="M7" s="13" t="s">
        <v>14</v>
      </c>
      <c r="N7" s="32" t="s">
        <v>20</v>
      </c>
    </row>
    <row r="8" spans="1:15">
      <c r="A8" s="8" t="s">
        <v>16</v>
      </c>
      <c r="B8" s="11" t="s">
        <v>15</v>
      </c>
      <c r="C8" s="19">
        <v>1</v>
      </c>
      <c r="D8" s="9"/>
      <c r="E8" s="9"/>
      <c r="F8" s="9"/>
      <c r="G8" s="9"/>
      <c r="H8" s="9"/>
      <c r="I8" s="20">
        <v>2</v>
      </c>
      <c r="J8" s="17">
        <v>-92</v>
      </c>
      <c r="K8" s="8">
        <v>-58</v>
      </c>
      <c r="L8" s="18">
        <v>-90</v>
      </c>
      <c r="M8" s="13">
        <v>3</v>
      </c>
      <c r="N8" t="str">
        <f>IFERROR(INDEX(ALVXXL01!$F$2:$F$6115,MATCH((A8&amp;$C$7,ALVXXL01!$C$2:$C$6115)&amp;ALVXXL01!$AA$2:$AA$6615,0)),"")</f>
        <v/>
      </c>
      <c r="O8" t="e">
        <f>INDEX(ALVXXL01!$F$2:$F$5,MATCH(A8,ALVXXL01!$C$2:$C$5,0),MATCH(201303,ALVXXL01!$AA$2:$AA$5,0))</f>
        <v>#REF!</v>
      </c>
    </row>
  </sheetData>
  <mergeCells count="2">
    <mergeCell ref="C5:I5"/>
    <mergeCell ref="J6:L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4"/>
  <sheetViews>
    <sheetView workbookViewId="0">
      <selection activeCell="F1" sqref="F1"/>
    </sheetView>
  </sheetViews>
  <sheetFormatPr baseColWidth="10" defaultRowHeight="14.25"/>
  <sheetData>
    <row r="1" spans="1:28">
      <c r="A1" s="32" t="s">
        <v>17</v>
      </c>
      <c r="B1" s="32" t="s">
        <v>18</v>
      </c>
      <c r="C1" s="32" t="s">
        <v>12</v>
      </c>
      <c r="D1" s="32" t="s">
        <v>13</v>
      </c>
      <c r="E1" s="32" t="s">
        <v>19</v>
      </c>
      <c r="F1" s="32" t="s">
        <v>20</v>
      </c>
      <c r="G1" s="32" t="s">
        <v>21</v>
      </c>
      <c r="H1" s="32" t="s">
        <v>22</v>
      </c>
      <c r="I1" s="32" t="s">
        <v>23</v>
      </c>
      <c r="J1" s="32" t="s">
        <v>4</v>
      </c>
      <c r="K1" s="32" t="s">
        <v>24</v>
      </c>
      <c r="L1" s="32" t="s">
        <v>25</v>
      </c>
      <c r="M1" s="32" t="s">
        <v>26</v>
      </c>
      <c r="N1" s="32" t="s">
        <v>27</v>
      </c>
      <c r="O1" s="32" t="s">
        <v>28</v>
      </c>
      <c r="P1" s="32" t="s">
        <v>2</v>
      </c>
      <c r="Q1" s="32" t="s">
        <v>29</v>
      </c>
      <c r="R1" s="29" t="s">
        <v>30</v>
      </c>
      <c r="S1" s="28" t="s">
        <v>31</v>
      </c>
      <c r="T1" s="30" t="s">
        <v>32</v>
      </c>
      <c r="U1" s="31" t="s">
        <v>33</v>
      </c>
      <c r="V1" s="29" t="s">
        <v>34</v>
      </c>
      <c r="W1" s="24" t="s">
        <v>6</v>
      </c>
      <c r="X1" s="24" t="s">
        <v>35</v>
      </c>
      <c r="Y1" s="23" t="s">
        <v>36</v>
      </c>
      <c r="Z1" s="24" t="s">
        <v>0</v>
      </c>
      <c r="AA1" s="34" t="s">
        <v>10</v>
      </c>
      <c r="AB1" s="33" t="s">
        <v>37</v>
      </c>
    </row>
    <row r="2" spans="1:28">
      <c r="A2" s="28" t="s">
        <v>38</v>
      </c>
      <c r="B2" s="28">
        <v>9368</v>
      </c>
      <c r="C2" s="28" t="s">
        <v>16</v>
      </c>
      <c r="D2" s="28" t="s">
        <v>15</v>
      </c>
      <c r="E2" s="28" t="s">
        <v>39</v>
      </c>
      <c r="F2" s="28">
        <v>4174</v>
      </c>
      <c r="G2" s="28">
        <v>3</v>
      </c>
      <c r="H2" s="28" t="s">
        <v>40</v>
      </c>
      <c r="I2" s="28" t="s">
        <v>41</v>
      </c>
      <c r="J2" s="28" t="s">
        <v>5</v>
      </c>
      <c r="K2" s="28" t="s">
        <v>42</v>
      </c>
      <c r="L2" s="28" t="s">
        <v>43</v>
      </c>
      <c r="M2" s="28" t="s">
        <v>44</v>
      </c>
      <c r="N2" s="28" t="s">
        <v>45</v>
      </c>
      <c r="O2" s="28" t="s">
        <v>45</v>
      </c>
      <c r="P2" s="28" t="s">
        <v>3</v>
      </c>
      <c r="Q2" s="28">
        <v>1</v>
      </c>
      <c r="R2" s="25">
        <v>40</v>
      </c>
      <c r="S2" s="24" t="s">
        <v>46</v>
      </c>
      <c r="T2" s="26">
        <v>41915</v>
      </c>
      <c r="U2" s="27">
        <v>1</v>
      </c>
      <c r="V2" s="25">
        <v>1</v>
      </c>
      <c r="W2" s="24" t="s">
        <v>7</v>
      </c>
      <c r="X2" s="24">
        <v>40</v>
      </c>
      <c r="Y2" s="24">
        <v>201440</v>
      </c>
      <c r="Z2" s="24" t="s">
        <v>1</v>
      </c>
      <c r="AA2" s="35">
        <v>201410</v>
      </c>
      <c r="AB2" s="33">
        <v>10</v>
      </c>
    </row>
    <row r="3" spans="1:28">
      <c r="A3" s="28" t="s">
        <v>38</v>
      </c>
      <c r="B3" s="28">
        <v>9368</v>
      </c>
      <c r="C3" s="28" t="s">
        <v>16</v>
      </c>
      <c r="D3" s="28" t="s">
        <v>15</v>
      </c>
      <c r="E3" s="28" t="s">
        <v>39</v>
      </c>
      <c r="F3" s="28">
        <v>4176</v>
      </c>
      <c r="G3" s="28">
        <v>3</v>
      </c>
      <c r="H3" s="28" t="s">
        <v>40</v>
      </c>
      <c r="I3" s="28" t="s">
        <v>41</v>
      </c>
      <c r="J3" s="28" t="s">
        <v>5</v>
      </c>
      <c r="K3" s="28" t="s">
        <v>47</v>
      </c>
      <c r="L3" s="28" t="s">
        <v>48</v>
      </c>
      <c r="M3" s="28" t="s">
        <v>44</v>
      </c>
      <c r="N3" s="28" t="s">
        <v>45</v>
      </c>
      <c r="O3" s="28" t="s">
        <v>45</v>
      </c>
      <c r="P3" s="28" t="s">
        <v>3</v>
      </c>
      <c r="Q3" s="28">
        <v>1</v>
      </c>
      <c r="R3" s="25">
        <v>40</v>
      </c>
      <c r="S3" s="24" t="s">
        <v>46</v>
      </c>
      <c r="T3" s="26">
        <v>41921</v>
      </c>
      <c r="U3" s="27">
        <v>1</v>
      </c>
      <c r="V3" s="25">
        <v>1</v>
      </c>
      <c r="W3" s="24" t="s">
        <v>7</v>
      </c>
      <c r="X3" s="24">
        <v>41</v>
      </c>
      <c r="Y3" s="24">
        <v>201441</v>
      </c>
      <c r="Z3" s="24" t="s">
        <v>1</v>
      </c>
      <c r="AA3" s="35">
        <v>201410</v>
      </c>
      <c r="AB3" s="33">
        <v>10</v>
      </c>
    </row>
    <row r="4" spans="1:28">
      <c r="A4" s="28" t="s">
        <v>38</v>
      </c>
      <c r="B4" s="28">
        <v>9368</v>
      </c>
      <c r="C4" s="28" t="s">
        <v>16</v>
      </c>
      <c r="D4" s="28" t="s">
        <v>15</v>
      </c>
      <c r="E4" s="28" t="s">
        <v>39</v>
      </c>
      <c r="F4" s="28">
        <v>5963</v>
      </c>
      <c r="G4" s="28">
        <v>3</v>
      </c>
      <c r="H4" s="28" t="s">
        <v>40</v>
      </c>
      <c r="I4" s="28" t="s">
        <v>41</v>
      </c>
      <c r="J4" s="28" t="s">
        <v>5</v>
      </c>
      <c r="K4" s="28" t="s">
        <v>49</v>
      </c>
      <c r="L4" s="28" t="s">
        <v>50</v>
      </c>
      <c r="M4" s="28" t="s">
        <v>44</v>
      </c>
      <c r="N4" s="28" t="s">
        <v>45</v>
      </c>
      <c r="O4" s="28" t="s">
        <v>45</v>
      </c>
      <c r="P4" s="28" t="s">
        <v>3</v>
      </c>
      <c r="Q4" s="28">
        <v>1</v>
      </c>
      <c r="R4" s="25">
        <v>40</v>
      </c>
      <c r="S4" s="24" t="s">
        <v>46</v>
      </c>
      <c r="T4" s="26">
        <v>41355</v>
      </c>
      <c r="U4" s="27">
        <v>1</v>
      </c>
      <c r="V4" s="25">
        <v>1</v>
      </c>
      <c r="W4" s="24" t="s">
        <v>7</v>
      </c>
      <c r="X4" s="24">
        <v>12</v>
      </c>
      <c r="Y4" s="24">
        <v>201312</v>
      </c>
      <c r="Z4" s="24" t="s">
        <v>1</v>
      </c>
      <c r="AA4" s="35">
        <v>201303</v>
      </c>
      <c r="AB4" s="33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APR</vt:lpstr>
      <vt:lpstr>ALVXXL01</vt:lpstr>
      <vt:lpstr>Feuil3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UTC SOE User</dc:creator>
  <cp:lastModifiedBy>UTC SOE User</cp:lastModifiedBy>
  <dcterms:created xsi:type="dcterms:W3CDTF">2014-10-15T11:02:01Z</dcterms:created>
  <dcterms:modified xsi:type="dcterms:W3CDTF">2014-10-15T11:17:59Z</dcterms:modified>
</cp:coreProperties>
</file>