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840" yWindow="660" windowWidth="17880" windowHeight="10485" activeTab="3"/>
  </bookViews>
  <sheets>
    <sheet name="schenker" sheetId="1" r:id="rId1"/>
    <sheet name="dachser" sheetId="2" r:id="rId2"/>
    <sheet name="besoins" sheetId="3" r:id="rId3"/>
    <sheet name="croisé" sheetId="5" r:id="rId4"/>
    <sheet name="couverture" sheetId="6" r:id="rId5"/>
  </sheets>
  <definedNames>
    <definedName name="_xlnm._FilterDatabase" localSheetId="2" hidden="1">besoins!$A$1:$BK$183</definedName>
    <definedName name="_xlnm._FilterDatabase" localSheetId="4" hidden="1">couverture!$A$3:$N$5</definedName>
    <definedName name="_xlnm._FilterDatabase" localSheetId="1" hidden="1">dachser!$A$1:$O$2</definedName>
    <definedName name="_xlnm._FilterDatabase" localSheetId="0" hidden="1">schenker!$A$1:$WVT$2</definedName>
  </definedNames>
  <calcPr calcId="125725"/>
  <pivotCaches>
    <pivotCache cacheId="22" r:id="rId6"/>
  </pivotCaches>
</workbook>
</file>

<file path=xl/calcChain.xml><?xml version="1.0" encoding="utf-8"?>
<calcChain xmlns="http://schemas.openxmlformats.org/spreadsheetml/2006/main">
  <c r="V2" i="3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G180" l="1"/>
  <c r="U180"/>
  <c r="G181"/>
  <c r="U181"/>
  <c r="G182"/>
  <c r="U182"/>
  <c r="G183"/>
  <c r="U183"/>
  <c r="G115"/>
  <c r="U115"/>
  <c r="G116"/>
  <c r="U116"/>
  <c r="G117"/>
  <c r="U117"/>
  <c r="G118"/>
  <c r="U118"/>
  <c r="G89"/>
  <c r="U89"/>
  <c r="G90"/>
  <c r="U90"/>
  <c r="G91"/>
  <c r="U91"/>
  <c r="G92"/>
  <c r="U92"/>
  <c r="G93"/>
  <c r="U93"/>
  <c r="G94"/>
  <c r="U94"/>
  <c r="G95"/>
  <c r="U95"/>
  <c r="G96"/>
  <c r="U96"/>
  <c r="G97"/>
  <c r="U97"/>
  <c r="G98"/>
  <c r="U98"/>
  <c r="G99"/>
  <c r="U99"/>
  <c r="G100"/>
  <c r="U100"/>
  <c r="G119" l="1"/>
  <c r="U119"/>
  <c r="G120"/>
  <c r="U120"/>
  <c r="G121"/>
  <c r="U121"/>
  <c r="G122"/>
  <c r="U122"/>
  <c r="G123"/>
  <c r="U123"/>
  <c r="G124"/>
  <c r="U124"/>
  <c r="G125"/>
  <c r="U125"/>
  <c r="G126"/>
  <c r="U126"/>
  <c r="G127"/>
  <c r="U127"/>
  <c r="G128"/>
  <c r="U128"/>
  <c r="G129"/>
  <c r="U129"/>
  <c r="G130"/>
  <c r="U130"/>
  <c r="G131"/>
  <c r="U131"/>
  <c r="G132"/>
  <c r="U132"/>
  <c r="G133"/>
  <c r="U133"/>
  <c r="G134"/>
  <c r="U134"/>
  <c r="G135"/>
  <c r="U135"/>
  <c r="G136"/>
  <c r="U136"/>
  <c r="G137"/>
  <c r="U137"/>
  <c r="G138"/>
  <c r="U138"/>
  <c r="G139"/>
  <c r="U139"/>
  <c r="G140"/>
  <c r="U140"/>
  <c r="G141"/>
  <c r="U141"/>
  <c r="G142"/>
  <c r="U142"/>
  <c r="G143"/>
  <c r="U143"/>
  <c r="G144"/>
  <c r="U144"/>
  <c r="G145"/>
  <c r="U145"/>
  <c r="G146"/>
  <c r="U146"/>
  <c r="G147"/>
  <c r="U147"/>
  <c r="G148"/>
  <c r="U148"/>
  <c r="G149"/>
  <c r="U149"/>
  <c r="G150"/>
  <c r="U150"/>
  <c r="G151"/>
  <c r="U151"/>
  <c r="G152"/>
  <c r="U152"/>
  <c r="G153"/>
  <c r="U153"/>
  <c r="G154"/>
  <c r="U154"/>
  <c r="G155"/>
  <c r="U155"/>
  <c r="G156"/>
  <c r="U156"/>
  <c r="G157"/>
  <c r="U157"/>
  <c r="G158"/>
  <c r="U158"/>
  <c r="G159"/>
  <c r="U159"/>
  <c r="G160"/>
  <c r="U160"/>
  <c r="G161"/>
  <c r="U161"/>
  <c r="G162"/>
  <c r="U162"/>
  <c r="G163"/>
  <c r="U163"/>
  <c r="G164"/>
  <c r="U164"/>
  <c r="G165"/>
  <c r="U165"/>
  <c r="G166"/>
  <c r="U166"/>
  <c r="G167"/>
  <c r="U167"/>
  <c r="G168"/>
  <c r="U168"/>
  <c r="G169"/>
  <c r="U169"/>
  <c r="G170"/>
  <c r="U170"/>
  <c r="G171"/>
  <c r="U171"/>
  <c r="G172"/>
  <c r="U172"/>
  <c r="G173"/>
  <c r="U173"/>
  <c r="G174"/>
  <c r="U174"/>
  <c r="G175"/>
  <c r="U175"/>
  <c r="G176"/>
  <c r="U176"/>
  <c r="G177"/>
  <c r="U177"/>
  <c r="G178"/>
  <c r="U178"/>
  <c r="G179"/>
  <c r="U179"/>
  <c r="G101"/>
  <c r="U101"/>
  <c r="G102"/>
  <c r="U102"/>
  <c r="G103"/>
  <c r="U103"/>
  <c r="G104"/>
  <c r="U104"/>
  <c r="G105"/>
  <c r="U105"/>
  <c r="G106"/>
  <c r="U106"/>
  <c r="G107"/>
  <c r="U107"/>
  <c r="G108"/>
  <c r="U108"/>
  <c r="G109"/>
  <c r="U109"/>
  <c r="G110"/>
  <c r="U110"/>
  <c r="G111"/>
  <c r="U111"/>
  <c r="G112"/>
  <c r="U112"/>
  <c r="G113"/>
  <c r="U113"/>
  <c r="G114"/>
  <c r="U114"/>
  <c r="G2"/>
  <c r="U2"/>
  <c r="G3"/>
  <c r="U3"/>
  <c r="G4"/>
  <c r="U4"/>
  <c r="G5"/>
  <c r="U5"/>
  <c r="G6"/>
  <c r="U6"/>
  <c r="G7"/>
  <c r="U7"/>
  <c r="G8"/>
  <c r="U8"/>
  <c r="G9"/>
  <c r="U9"/>
  <c r="G10"/>
  <c r="U10"/>
  <c r="G11"/>
  <c r="U11"/>
  <c r="G12"/>
  <c r="U12"/>
  <c r="G13"/>
  <c r="U13"/>
  <c r="G14"/>
  <c r="U14"/>
  <c r="G15"/>
  <c r="U15"/>
  <c r="G16"/>
  <c r="U16"/>
  <c r="G17"/>
  <c r="U17"/>
  <c r="G18"/>
  <c r="U18"/>
  <c r="G19"/>
  <c r="U19"/>
  <c r="G20"/>
  <c r="U20"/>
  <c r="G21"/>
  <c r="U21"/>
  <c r="G22"/>
  <c r="U22"/>
  <c r="G23"/>
  <c r="U23"/>
  <c r="G24"/>
  <c r="U24"/>
  <c r="G25"/>
  <c r="U25"/>
  <c r="G26"/>
  <c r="U26"/>
  <c r="G27"/>
  <c r="U27"/>
  <c r="G28"/>
  <c r="U28"/>
  <c r="G29"/>
  <c r="U29"/>
  <c r="G30"/>
  <c r="U30"/>
  <c r="G31"/>
  <c r="U31"/>
  <c r="G32"/>
  <c r="U32"/>
  <c r="G33"/>
  <c r="U33"/>
  <c r="G34"/>
  <c r="U34"/>
  <c r="G35"/>
  <c r="U35"/>
  <c r="G36"/>
  <c r="U36"/>
  <c r="G37"/>
  <c r="U37"/>
  <c r="G38"/>
  <c r="U38"/>
  <c r="G39"/>
  <c r="U39"/>
  <c r="G40"/>
  <c r="U40"/>
  <c r="G41"/>
  <c r="U41"/>
  <c r="G42"/>
  <c r="U42"/>
  <c r="G43"/>
  <c r="U43"/>
  <c r="G44"/>
  <c r="U44"/>
  <c r="G45"/>
  <c r="U45"/>
  <c r="G46"/>
  <c r="U46"/>
  <c r="G47"/>
  <c r="U47"/>
  <c r="G48"/>
  <c r="U48"/>
  <c r="G49"/>
  <c r="U49"/>
  <c r="G50"/>
  <c r="U50"/>
  <c r="G51"/>
  <c r="U51"/>
  <c r="G52"/>
  <c r="U52"/>
  <c r="G53"/>
  <c r="U53"/>
  <c r="G54"/>
  <c r="U54"/>
  <c r="G55"/>
  <c r="U55"/>
  <c r="G56"/>
  <c r="U56"/>
  <c r="G57"/>
  <c r="U57"/>
  <c r="G58"/>
  <c r="U58"/>
  <c r="G59"/>
  <c r="U59"/>
  <c r="G60"/>
  <c r="U60"/>
  <c r="G61"/>
  <c r="U61"/>
  <c r="G62"/>
  <c r="U62"/>
  <c r="G63"/>
  <c r="U63"/>
  <c r="G64"/>
  <c r="U64"/>
  <c r="G65"/>
  <c r="U65"/>
  <c r="G66"/>
  <c r="U66"/>
  <c r="G67"/>
  <c r="U67"/>
  <c r="G68"/>
  <c r="U68"/>
  <c r="G69"/>
  <c r="U69"/>
  <c r="G70"/>
  <c r="U70"/>
  <c r="G71"/>
  <c r="U71"/>
  <c r="G72"/>
  <c r="U72"/>
  <c r="G73"/>
  <c r="U73"/>
  <c r="G74"/>
  <c r="U74"/>
  <c r="G75"/>
  <c r="U75"/>
  <c r="G76"/>
  <c r="U76"/>
  <c r="G77"/>
  <c r="U77"/>
  <c r="G78"/>
  <c r="U78"/>
  <c r="G79"/>
  <c r="U79"/>
  <c r="G80"/>
  <c r="U80"/>
  <c r="G81"/>
  <c r="U81"/>
  <c r="G82"/>
  <c r="U82"/>
  <c r="G83"/>
  <c r="U83"/>
  <c r="G84"/>
  <c r="U84"/>
  <c r="G85"/>
  <c r="U85"/>
  <c r="G86"/>
  <c r="U86"/>
  <c r="G87"/>
  <c r="U87"/>
  <c r="G88"/>
  <c r="U88"/>
  <c r="M4" i="6"/>
  <c r="M5" l="1"/>
</calcChain>
</file>

<file path=xl/sharedStrings.xml><?xml version="1.0" encoding="utf-8"?>
<sst xmlns="http://schemas.openxmlformats.org/spreadsheetml/2006/main" count="2639" uniqueCount="226">
  <si>
    <t>LUVATA</t>
  </si>
  <si>
    <t>42EM505069MA</t>
  </si>
  <si>
    <t>UNITE</t>
  </si>
  <si>
    <t>QTE</t>
  </si>
  <si>
    <t>REF CARRIER</t>
  </si>
  <si>
    <t>FOURNISSEUR</t>
  </si>
  <si>
    <t>00PPG000000100A</t>
  </si>
  <si>
    <t/>
  </si>
  <si>
    <t>PCE</t>
  </si>
  <si>
    <t>DK20</t>
  </si>
  <si>
    <t>3320</t>
  </si>
  <si>
    <t>SB</t>
  </si>
  <si>
    <t>DK50</t>
  </si>
  <si>
    <t>1421</t>
  </si>
  <si>
    <t>AR</t>
  </si>
  <si>
    <t>236ASU10</t>
  </si>
  <si>
    <t>Ordre pl.</t>
  </si>
  <si>
    <t>Ordre</t>
  </si>
  <si>
    <t>Qté prélevée</t>
  </si>
  <si>
    <t>Qté requise</t>
  </si>
  <si>
    <t>Date bes.</t>
  </si>
  <si>
    <t>Aire appro</t>
  </si>
  <si>
    <t>Mag.</t>
  </si>
  <si>
    <t>Div.</t>
  </si>
  <si>
    <t>Article</t>
  </si>
  <si>
    <t>Sup</t>
  </si>
  <si>
    <t>TBes</t>
  </si>
  <si>
    <t>2979</t>
  </si>
  <si>
    <t>Fournisseur</t>
  </si>
  <si>
    <t>Code Carrier</t>
  </si>
  <si>
    <t>Code Fournisseur</t>
  </si>
  <si>
    <t>Libellé</t>
  </si>
  <si>
    <t>Unités/SColis (SPCB)</t>
  </si>
  <si>
    <t>Unités/Colis (PCB)</t>
  </si>
  <si>
    <t>Stock Mini</t>
  </si>
  <si>
    <t>Stock Réserve</t>
  </si>
  <si>
    <t>Stock Picking</t>
  </si>
  <si>
    <t>Stock Préparé (UE)</t>
  </si>
  <si>
    <t>Stock Dispo</t>
  </si>
  <si>
    <t>Stock Bloqué</t>
  </si>
  <si>
    <t>Stock Total</t>
  </si>
  <si>
    <t>ANGST PFISTER</t>
  </si>
  <si>
    <t>100A</t>
  </si>
  <si>
    <t>100A-PLOT ANTIVIBR</t>
  </si>
  <si>
    <t>STAUFF</t>
  </si>
  <si>
    <t>1/2 322 PA</t>
  </si>
  <si>
    <t>1193921</t>
  </si>
  <si>
    <t>1193911</t>
  </si>
  <si>
    <t>234ASU10</t>
  </si>
  <si>
    <t>1196125</t>
  </si>
  <si>
    <t>1196088</t>
  </si>
  <si>
    <t>1196318</t>
  </si>
  <si>
    <t>1196283</t>
  </si>
  <si>
    <t>1196634</t>
  </si>
  <si>
    <t>1196810</t>
  </si>
  <si>
    <t>1196777</t>
  </si>
  <si>
    <t>1196767</t>
  </si>
  <si>
    <t>1195890</t>
  </si>
  <si>
    <t>1195875</t>
  </si>
  <si>
    <t>1195882</t>
  </si>
  <si>
    <t>1195898</t>
  </si>
  <si>
    <t>1196113</t>
  </si>
  <si>
    <t>1196130</t>
  </si>
  <si>
    <t>1196138</t>
  </si>
  <si>
    <t>1196344</t>
  </si>
  <si>
    <t>1196351</t>
  </si>
  <si>
    <t>1196361</t>
  </si>
  <si>
    <t>1196621</t>
  </si>
  <si>
    <t>1196626</t>
  </si>
  <si>
    <t>1196642</t>
  </si>
  <si>
    <t>1196800</t>
  </si>
  <si>
    <t>1196815</t>
  </si>
  <si>
    <t>1196784</t>
  </si>
  <si>
    <t>1196820</t>
  </si>
  <si>
    <t>1196792</t>
  </si>
  <si>
    <t>1196338</t>
  </si>
  <si>
    <t>1196329</t>
  </si>
  <si>
    <t>1196320</t>
  </si>
  <si>
    <t>1196603</t>
  </si>
  <si>
    <t>1196802</t>
  </si>
  <si>
    <t>1196794</t>
  </si>
  <si>
    <t>1196387</t>
  </si>
  <si>
    <t>1196392</t>
  </si>
  <si>
    <t>1196186</t>
  </si>
  <si>
    <t>1196188</t>
  </si>
  <si>
    <t>1196585</t>
  </si>
  <si>
    <t>1196586</t>
  </si>
  <si>
    <t>12750137</t>
  </si>
  <si>
    <t>12806031</t>
  </si>
  <si>
    <t>12750143</t>
  </si>
  <si>
    <t>12806030</t>
  </si>
  <si>
    <t>11876187</t>
  </si>
  <si>
    <t>11326371</t>
  </si>
  <si>
    <t>11246887</t>
  </si>
  <si>
    <t>11246888</t>
  </si>
  <si>
    <t>1197061</t>
  </si>
  <si>
    <t>1197052</t>
  </si>
  <si>
    <t>1197099</t>
  </si>
  <si>
    <t>1197034</t>
  </si>
  <si>
    <t>1196998</t>
  </si>
  <si>
    <t>1197374</t>
  </si>
  <si>
    <t>1197357</t>
  </si>
  <si>
    <t>1197613</t>
  </si>
  <si>
    <t>1197629</t>
  </si>
  <si>
    <t>1197621</t>
  </si>
  <si>
    <t>1197937</t>
  </si>
  <si>
    <t>1197867</t>
  </si>
  <si>
    <t>1197898</t>
  </si>
  <si>
    <t>1197907</t>
  </si>
  <si>
    <t>1198199</t>
  </si>
  <si>
    <t>1198188</t>
  </si>
  <si>
    <t>1198156</t>
  </si>
  <si>
    <t>1198211</t>
  </si>
  <si>
    <t>1197081</t>
  </si>
  <si>
    <t>1197069</t>
  </si>
  <si>
    <t>1197089</t>
  </si>
  <si>
    <t>1197328</t>
  </si>
  <si>
    <t>1197362</t>
  </si>
  <si>
    <t>1197349</t>
  </si>
  <si>
    <t>1197648</t>
  </si>
  <si>
    <t>1197545</t>
  </si>
  <si>
    <t>1197558</t>
  </si>
  <si>
    <t>1197653</t>
  </si>
  <si>
    <t>1197915</t>
  </si>
  <si>
    <t>1198239</t>
  </si>
  <si>
    <t>1198177</t>
  </si>
  <si>
    <t>1198249</t>
  </si>
  <si>
    <t>1198218</t>
  </si>
  <si>
    <t>1197055</t>
  </si>
  <si>
    <t>1197091</t>
  </si>
  <si>
    <t>1197351</t>
  </si>
  <si>
    <t>1197046</t>
  </si>
  <si>
    <t>1197641</t>
  </si>
  <si>
    <t>1197615</t>
  </si>
  <si>
    <t>1197939</t>
  </si>
  <si>
    <t>1198172</t>
  </si>
  <si>
    <t>1198231</t>
  </si>
  <si>
    <t>1198241</t>
  </si>
  <si>
    <t>1197161</t>
  </si>
  <si>
    <t>1197192</t>
  </si>
  <si>
    <t>1197397</t>
  </si>
  <si>
    <t>1198008</t>
  </si>
  <si>
    <t>1198005</t>
  </si>
  <si>
    <t>1198004</t>
  </si>
  <si>
    <t>12926710</t>
  </si>
  <si>
    <t>12947475</t>
  </si>
  <si>
    <t>12926653</t>
  </si>
  <si>
    <t>12926659</t>
  </si>
  <si>
    <t>13043354</t>
  </si>
  <si>
    <t>13043366</t>
  </si>
  <si>
    <t>13043355</t>
  </si>
  <si>
    <t>12926511</t>
  </si>
  <si>
    <t>12926513</t>
  </si>
  <si>
    <t>12926520</t>
  </si>
  <si>
    <t>12926521</t>
  </si>
  <si>
    <t>12926683</t>
  </si>
  <si>
    <t>12926689</t>
  </si>
  <si>
    <t>12926690</t>
  </si>
  <si>
    <t>12986487</t>
  </si>
  <si>
    <t>12926691</t>
  </si>
  <si>
    <t>10023061</t>
  </si>
  <si>
    <t>11876225</t>
  </si>
  <si>
    <t>11876210</t>
  </si>
  <si>
    <t>11876219</t>
  </si>
  <si>
    <t>11876228</t>
  </si>
  <si>
    <t>12501008</t>
  </si>
  <si>
    <t>11876230</t>
  </si>
  <si>
    <t>11897701</t>
  </si>
  <si>
    <t>11897699</t>
  </si>
  <si>
    <t>12926544</t>
  </si>
  <si>
    <t>11876237</t>
  </si>
  <si>
    <t>12459987</t>
  </si>
  <si>
    <t>11876223</t>
  </si>
  <si>
    <t>12926663</t>
  </si>
  <si>
    <t>12889526</t>
  </si>
  <si>
    <t>11858151</t>
  </si>
  <si>
    <t>11876180</t>
  </si>
  <si>
    <t>11876189</t>
  </si>
  <si>
    <t>12830186</t>
  </si>
  <si>
    <t>11876202</t>
  </si>
  <si>
    <t>11876204</t>
  </si>
  <si>
    <t>11876207</t>
  </si>
  <si>
    <t>13005848</t>
  </si>
  <si>
    <t>12926649</t>
  </si>
  <si>
    <t>12947477</t>
  </si>
  <si>
    <t>11876193</t>
  </si>
  <si>
    <t>11876199</t>
  </si>
  <si>
    <t>12986498</t>
  </si>
  <si>
    <t>11858207</t>
  </si>
  <si>
    <t>12947478</t>
  </si>
  <si>
    <t>13005732</t>
  </si>
  <si>
    <t>11897684</t>
  </si>
  <si>
    <t>13005867</t>
  </si>
  <si>
    <t>13005933</t>
  </si>
  <si>
    <t>11897678</t>
  </si>
  <si>
    <t>13005923</t>
  </si>
  <si>
    <t>13005978</t>
  </si>
  <si>
    <t>11876181</t>
  </si>
  <si>
    <t>11897681</t>
  </si>
  <si>
    <t>13005849</t>
  </si>
  <si>
    <t>13005850</t>
  </si>
  <si>
    <t>11876186</t>
  </si>
  <si>
    <t>11897657</t>
  </si>
  <si>
    <t>13005948</t>
  </si>
  <si>
    <t>13005963</t>
  </si>
  <si>
    <t>13043367</t>
  </si>
  <si>
    <t>13043362</t>
  </si>
  <si>
    <t>13043358</t>
  </si>
  <si>
    <t>13045923</t>
  </si>
  <si>
    <t>13043365</t>
  </si>
  <si>
    <t>13043368</t>
  </si>
  <si>
    <t>12830217</t>
  </si>
  <si>
    <t>12830215</t>
  </si>
  <si>
    <t>stockiste</t>
  </si>
  <si>
    <t>SCHENKER</t>
  </si>
  <si>
    <t>DACHSER</t>
  </si>
  <si>
    <t>N° semaine</t>
  </si>
  <si>
    <t>N° Fourn.</t>
  </si>
  <si>
    <t>libellé</t>
  </si>
  <si>
    <t>stocks sécu</t>
  </si>
  <si>
    <t>stock dispo</t>
  </si>
  <si>
    <t>(vide)</t>
  </si>
  <si>
    <t>Total général</t>
  </si>
  <si>
    <t>Somme de Qté requise</t>
  </si>
  <si>
    <t>week</t>
  </si>
  <si>
    <t>sommeprod s46</t>
  </si>
</sst>
</file>

<file path=xl/styles.xml><?xml version="1.0" encoding="utf-8"?>
<styleSheet xmlns="http://schemas.openxmlformats.org/spreadsheetml/2006/main">
  <numFmts count="4">
    <numFmt numFmtId="164" formatCode="######0"/>
    <numFmt numFmtId="165" formatCode="###0"/>
    <numFmt numFmtId="166" formatCode="#,##0.000"/>
    <numFmt numFmtId="167" formatCode="#\ ##0.#####"/>
  </numFmts>
  <fonts count="10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9"/>
      <name val="Times New Roman"/>
      <family val="1"/>
    </font>
    <font>
      <sz val="10"/>
      <name val="Arial"/>
      <family val="2"/>
    </font>
    <font>
      <sz val="8"/>
      <name val="MS Sans Serif"/>
      <family val="2"/>
    </font>
    <font>
      <sz val="8"/>
      <name val="MS Sans Serif"/>
      <family val="2"/>
    </font>
    <font>
      <sz val="8"/>
      <name val="MS Sans Serif"/>
      <family val="2"/>
    </font>
    <font>
      <sz val="8"/>
      <name val="MS Sans Serif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theme="4" tint="0.7999511703848384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7">
    <xf numFmtId="0" fontId="0" fillId="0" borderId="0"/>
    <xf numFmtId="0" fontId="4" fillId="0" borderId="0"/>
    <xf numFmtId="0" fontId="1" fillId="0" borderId="0"/>
    <xf numFmtId="0" fontId="5" fillId="0" borderId="0"/>
    <xf numFmtId="0" fontId="6" fillId="0" borderId="0"/>
    <xf numFmtId="0" fontId="7" fillId="0" borderId="0"/>
    <xf numFmtId="0" fontId="8" fillId="0" borderId="0"/>
  </cellStyleXfs>
  <cellXfs count="40">
    <xf numFmtId="0" fontId="0" fillId="0" borderId="0" xfId="0"/>
    <xf numFmtId="0" fontId="2" fillId="0" borderId="0" xfId="0" applyFont="1"/>
    <xf numFmtId="49" fontId="2" fillId="0" borderId="0" xfId="0" applyNumberFormat="1" applyFont="1" applyAlignment="1">
      <alignment horizontal="center"/>
    </xf>
    <xf numFmtId="0" fontId="2" fillId="0" borderId="1" xfId="0" applyFont="1" applyBorder="1"/>
    <xf numFmtId="0" fontId="2" fillId="0" borderId="1" xfId="0" applyFont="1" applyFill="1" applyBorder="1"/>
    <xf numFmtId="0" fontId="2" fillId="0" borderId="0" xfId="0" applyFont="1" applyFill="1" applyBorder="1"/>
    <xf numFmtId="49" fontId="2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Protection="1">
      <protection locked="0"/>
    </xf>
    <xf numFmtId="0" fontId="0" fillId="3" borderId="0" xfId="0" applyFill="1" applyProtection="1">
      <protection locked="0"/>
    </xf>
    <xf numFmtId="14" fontId="0" fillId="2" borderId="0" xfId="0" applyNumberFormat="1" applyFill="1" applyProtection="1">
      <protection locked="0"/>
    </xf>
    <xf numFmtId="166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14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0" fillId="0" borderId="0" xfId="0" applyProtection="1">
      <protection locked="0"/>
    </xf>
    <xf numFmtId="167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49" fontId="3" fillId="0" borderId="0" xfId="0" applyNumberFormat="1" applyFont="1" applyAlignment="1">
      <alignment horizontal="left" wrapText="1"/>
    </xf>
    <xf numFmtId="164" fontId="3" fillId="0" borderId="0" xfId="0" applyNumberFormat="1" applyFont="1" applyAlignment="1">
      <alignment horizontal="right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pivotButton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6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0" fontId="9" fillId="0" borderId="1" xfId="0" applyFont="1" applyBorder="1"/>
    <xf numFmtId="0" fontId="0" fillId="0" borderId="1" xfId="0" applyBorder="1"/>
    <xf numFmtId="0" fontId="9" fillId="0" borderId="1" xfId="0" applyFont="1" applyBorder="1" applyAlignment="1">
      <alignment horizontal="center"/>
    </xf>
    <xf numFmtId="0" fontId="9" fillId="4" borderId="1" xfId="0" applyFont="1" applyFill="1" applyBorder="1"/>
    <xf numFmtId="0" fontId="9" fillId="4" borderId="1" xfId="0" applyFont="1" applyFill="1" applyBorder="1" applyAlignment="1">
      <alignment horizontal="center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4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C SOE User" refreshedDate="41956.588416666666" createdVersion="1" refreshedVersion="3" recordCount="183">
  <cacheSource type="worksheet">
    <worksheetSource ref="A1:T4219" sheet="besoins"/>
  </cacheSource>
  <cacheFields count="20">
    <cacheField name="TBes" numFmtId="0">
      <sharedItems containsBlank="1"/>
    </cacheField>
    <cacheField name="Sup" numFmtId="0">
      <sharedItems containsBlank="1"/>
    </cacheField>
    <cacheField name="Article" numFmtId="0">
      <sharedItems containsBlank="1" count="864">
        <s v="00PPG000000100A"/>
        <s v="42EM505069MA"/>
        <m/>
        <s v="00PPG000489801A" u="1"/>
        <s v="00PPG000495800A" u="1"/>
        <s v="00PPG000480800B" u="1"/>
        <s v="00PPG000482800A" u="1"/>
        <s v="00PPG000497800A" u="1"/>
        <s v="--BA--12LA-009--E-" u="1"/>
        <s v="00PPG000478801A" u="1"/>
        <s v="00PPG000470800A" u="1"/>
        <s v="----------1298--E-" u="1"/>
        <s v="00PSG001819501A" u="1"/>
        <s v="00PPG000479801A" u="1"/>
        <s v="00PPE000000102A" u="1"/>
        <s v="00PPG000018800A" u="1"/>
        <s v="00PPG000008000A" u="1"/>
        <s v="00PSG001157700B" u="1"/>
        <s v="----------1458--E-" u="1"/>
        <s v="00PPG000490102A" u="1"/>
        <s v="----------1446--E-" u="1"/>
        <s v="42EM503572M-" u="1"/>
        <s v="00PSG001800500A" u="1"/>
        <s v="00PPG000004000D" u="1"/>
        <s v="00PPZ000005601A" u="1"/>
        <s v="00PPG000491010A" u="1"/>
        <s v="00PSG001653600B" u="1"/>
        <s v="00PSG001549600A" u="1"/>
        <s v="00PSG001897600A" u="1"/>
        <s v="00PSG001643600A" u="1"/>
        <s v="--EU--12CN-130--E-" u="1"/>
        <s v="00PPG000480102A" u="1"/>
        <s v="--BA--12LA-008--E-" u="1"/>
        <s v="00PSG001899600A" u="1"/>
        <s v="----------1297--E-" u="1"/>
        <s v="00PPG000005800D" u="1"/>
        <s v="00PPG000009800B" u="1"/>
        <s v="00PSG000619600A" u="1"/>
        <s v="00PPG000462103A" u="1"/>
        <s v="00PSG000020000A" u="1"/>
        <s v="00PPE000000101A" u="1"/>
        <s v="00PSG000712600A" u="1"/>
        <s v="00PSG001362700C" u="1"/>
        <s v="30RW-406---232--EF" u="1"/>
        <s v="----------1457--E-" u="1"/>
        <s v="00PPG000451800B" u="1"/>
        <s v="00PSG001134700D" u="1"/>
        <s v="10HX-403---232--EA" u="1"/>
        <s v="00PPG000490101A" u="1"/>
        <s v="00PPG000489903A" u="1"/>
        <s v="30RW-405---872--EF" u="1"/>
        <s v="00PSG001500600A" u="1"/>
        <s v="10HX-403---312--EB" u="1"/>
        <s v="00PSG001876600A" u="1"/>
        <s v="00PPG000467800B" u="1"/>
        <s v="00PPG000445000A" u="1"/>
        <s v="00PSG001181800A" u="1"/>
        <s v="--XW--12GB-010--E-" u="1"/>
        <s v="00PSG000557700A" u="1"/>
        <s v="00PSG001623600A" u="1"/>
        <s v="00PPG000480101A" u="1"/>
        <s v="00PSG000012000A" u="1"/>
        <s v="00PSG001171000B" u="1"/>
        <s v="00PSG001173000A" u="1"/>
        <s v="--BA--12LA-007--E-" u="1"/>
        <s v="30HX-412---312--EA" u="1"/>
        <s v="00PPG000008206A" u="1"/>
        <s v="00PSG000013000A" u="1"/>
        <s v="----------1296--E-" u="1"/>
        <s v="00PSG001826602A" u="1"/>
        <s v="00PPG000457800B" u="1"/>
        <s v="00PPG000462102A" u="1"/>
        <s v="00PSG001364700F" u="1"/>
        <s v="B036285H03-" u="1"/>
        <s v="00PSG001170800B" u="1"/>
        <s v="----------1456--E-" u="1"/>
        <s v="00PPE000001100A" u="1"/>
        <s v="00PPG000480901A" u="1"/>
        <s v="00PSG001730600C" u="1"/>
        <s v="----------1444--E-" u="1"/>
        <s v="B036067H02-" u="1"/>
        <s v="00PPG000489902A" u="1"/>
        <s v="00PPG000031100D" u="1"/>
        <s v="30RW-405---882--E-" u="1"/>
        <s v="00PPG000491100A" u="1"/>
        <s v="00PSG000003000A" u="1"/>
        <s v="00PSG001367700F" u="1"/>
        <s v="00PSG000838600D" u="1"/>
        <s v="00PPG000032100D" u="1"/>
        <s v="00PPE000000900A" u="1"/>
        <s v="00PSG001358700D" u="1"/>
        <s v="00PSG000192100A" u="1"/>
        <s v="B036285H02-" u="1"/>
        <s v="00PPG000022900A" u="1"/>
        <s v="00PPG000012100A" u="1"/>
        <s v="--BA--12LA-006--E-" u="1"/>
        <s v="B036067H01-" u="1"/>
        <s v="00PPG000008205A" u="1"/>
        <s v="00PPG000495100A" u="1"/>
        <s v="00PSG000003800A" u="1"/>
        <s v="----------1295--E-" u="1"/>
        <s v="00PSG001826601A" u="1"/>
        <s v="30RA-506---752--EE" u="1"/>
        <s v="00PPG000462101A" u="1"/>
        <s v="----------1467--E-" u="1"/>
        <s v="B036285H01-" u="1"/>
        <s v="00PSG000007000B" u="1"/>
        <s v="10HX-403---242--EA" u="1"/>
        <s v="----------1455--E-" u="1"/>
        <s v="00PSG000255800D" u="1"/>
        <s v="10HX-403---322--EA" u="1"/>
        <s v="----------1443--E-" u="1"/>
        <s v="10HX-403---322--EB" u="1"/>
        <s v="--UC--12AA-008--E-" u="1"/>
        <s v="09XR-505---002--E-" u="1"/>
        <s v="00PPG000469902A" u="1"/>
        <s v="00PPG000489901A" u="1"/>
        <s v="00PPG000482900A" u="1"/>
        <s v="00PSG000623700A" u="1"/>
        <s v="--BA--12LA-005--E-" u="1"/>
        <s v="00PSG001819601A" u="1"/>
        <s v="00PSG001825600A" u="1"/>
        <s v="00PPG000008204A" u="1"/>
        <s v="----------1294--E-" u="1"/>
        <s v="00PSG001279800A" u="1"/>
        <s v="00PSG001482000A" u="1"/>
        <s v="00PSG001494800A" u="1"/>
        <s v="00PPG000488900A" u="1"/>
        <s v="00PSG000791000A" u="1"/>
        <s v="00PPZ000005701A" u="1"/>
        <s v="----------1442--E-" u="1"/>
        <s v="00PPG000500800A" u="1"/>
        <s v="00PSG000909600A" u="1"/>
        <s v="00PPG000469901A" u="1"/>
        <s v="00PPG000005100D" u="1"/>
        <s v="00PSG001816600A" u="1"/>
        <s v="00PSG001897700A" u="1"/>
        <s v="--EU--12CN-150--E-" u="1"/>
        <s v="00PSG001481800B" u="1"/>
        <s v="00PSG001643700A" u="1"/>
        <s v="30RA-510---122--EF" u="1"/>
        <s v="19ZX-548---212--EF" u="1"/>
        <s v="00PSG000688000A" u="1"/>
        <s v="--BA--12LA-004--E-" u="1"/>
        <s v="00PPG000009900B" u="1"/>
        <s v="00PSG001003800A" u="1"/>
        <s v="00PPG000479900A" u="1"/>
        <s v="00PPG000455100A" u="1"/>
        <s v="----------1293--E-" u="1"/>
        <s v="00PSG000712700A" u="1"/>
        <s v="00PSG001362800C" u="1"/>
        <s v="00PPZ000003700A" u="1"/>
        <s v="00PSG001182100A" u="1"/>
        <s v="30RA-509---922--EF" u="1"/>
        <s v="00PPG000467900A" u="1"/>
        <s v="00PPG000451900B" u="1"/>
        <s v="00PSG001363800C" u="1"/>
        <s v="30RW-405---892--EF" u="1"/>
        <s v="B036449H01-" u="1"/>
        <s v="00PSG001692000A" u="1"/>
        <s v="00PPG000466203A" u="1"/>
        <s v="00PPG000030200A" u="1"/>
        <s v="00PSG001622700A" u="1"/>
        <s v="00PSG001623700A" u="1"/>
        <s v="42EM505159MA" u="1"/>
        <s v="00PSG001691800A" u="1"/>
        <s v="00PSG000773000B" u="1"/>
        <s v="00PSG001358000C" u="1"/>
        <s v="--BA--12LA-003--E-" u="1"/>
        <s v="00PSZ000202600A" u="1"/>
        <s v="00PPG000457900B" u="1"/>
        <s v="00PPG000445900A" u="1"/>
        <s v="00PPG000008202A" u="1"/>
        <s v="00PSG001359000C" u="1"/>
        <s v="00PSG001171100C" u="1"/>
        <s v="----------1292--E-" u="1"/>
        <s v="00PSG000000100A" u="1"/>
        <s v="00PSG001626700A" u="1"/>
        <s v="00PPE000000200A" u="1"/>
        <s v="00PSG001683000A" u="1"/>
        <s v="00PSG000011900A" u="1"/>
        <s v="00PSG001170900B" u="1"/>
        <s v="09HX-402---702--EA" u="1"/>
        <s v="09XR-505---012--EF" u="1"/>
        <s v="00PSG000026900A" u="1"/>
        <s v="00PSG001730700C" u="1"/>
        <s v="00PPG000490200A" u="1"/>
        <s v="00PSG001198203A" u="1"/>
        <s v="00PSG002097100A" u="1"/>
        <s v="00PSG001227800A" u="1"/>
        <s v="00PSG001280900A" u="1"/>
        <s v="00PPG000031200D" u="1"/>
        <s v="00PPG000479202A" u="1"/>
        <s v="00PPG000451202A" u="1"/>
        <s v="00PSG000003100A" u="1"/>
        <s v="00PSG001367800F" u="1"/>
        <s v="00PSG000828700B" u="1"/>
        <s v="00PPG000466202A" u="1"/>
        <s v="00PSG001753002A" u="1"/>
        <s v="00PSG001358800D" u="1"/>
        <s v="30RA-510---132--EF" u="1"/>
        <s v="00PPG000493200A" u="1"/>
        <s v="--DF--34CA-019--E-" u="1"/>
        <s v="00PSG001568000A" u="1"/>
        <s v="--DF--01CA-007--E-" u="1"/>
        <s v="30RW-406---262--EA" u="1"/>
        <s v="00PPG000495200A" u="1"/>
        <s v="--BA--12LA-002--E-" u="1"/>
        <s v="00PPG000008201A" u="1"/>
        <s v="00PPG000496200A" u="1"/>
        <s v="00PPG000482200A" u="1"/>
        <s v="-----------611--E-" u="1"/>
        <s v="----------1291--E-" u="1"/>
        <s v="00PSG000620000B" u="1"/>
        <s v="00PSZ000264700A" u="1"/>
        <s v="00PSG000003900B" u="1"/>
        <s v="10HX-403---342--EB" u="1"/>
        <s v="00PSG000461100B" u="1"/>
        <s v="00PSZ000251700A" u="1"/>
        <s v="09XR-505---022--E-" u="1"/>
        <s v="00PSG001198202A" u="1"/>
        <s v="00PPG000479201A" u="1"/>
        <s v="00PSG001144100A" u="1"/>
        <s v="10HX-507---502--EF" u="1"/>
        <s v="00PPG000466201A" u="1"/>
        <s v="00PPG000472200A" u="1"/>
        <s v="00PSG001753001A" u="1"/>
        <s v="00PSG001410000B" u="1"/>
        <s v="00PSG000623800A" u="1"/>
        <s v="00PSG000507000A" u="1"/>
        <s v="00PSG000008900B" u="1"/>
        <s v="00PPG000460200A" u="1"/>
        <s v="30RW-406---192--E-" u="1"/>
        <s v="00PSG001819701A" u="1"/>
        <s v="00PSG001266100B" u="1"/>
        <s v="00PSG001653000B" u="1"/>
        <s v="--BA--12LA-001--E-" u="1"/>
        <s v="00PSG001279900A" u="1"/>
        <s v="00PSG001897000A" u="1"/>
        <s v="00PSG001482100A" u="1"/>
        <s v="00PSG000215100A" u="1"/>
        <s v="10HA-500---433--C-" u="1"/>
        <s v="00PPG000008304B" u="1"/>
        <s v="42EM505074MA" u="1"/>
        <s v="00PSG000791100A" u="1"/>
        <s v="00PPG000003303A" u="1"/>
        <s v="00PSG001198201A" u="1"/>
        <s v="00PPG000005200D" u="1"/>
        <s v="00PSG001485100A" u="1"/>
        <s v="00PSG000214900A" u="1"/>
        <s v="--UA--12BA-001--E-" u="1"/>
        <s v="00PSG001135100C" u="1"/>
        <s v="19ZX-548---232--EF" u="1"/>
        <s v="42EM505189MA" u="1"/>
        <s v="00PSG001591100B" u="1"/>
        <s v="00PSG001481900B" u="1"/>
        <s v="00PSG001134900B" u="1"/>
        <s v="00PSG001820002A" u="1"/>
        <s v="00PPG000480302A" u="1"/>
        <s v="00PSG001590900A" u="1"/>
        <s v="42EM505073MA" u="1"/>
        <s v="00PSG001899800A" u="1"/>
        <s v="00PSG001243900A" u="1"/>
        <s v="00PSG000969000A" u="1"/>
        <s v="00PSG000207100A" u="1"/>
        <s v="00PPZ000005000A" u="1"/>
        <s v="10HX-403---272--EA" u="1"/>
        <s v="00PSG001083200D" u="1"/>
        <s v="00PSG001235100A" u="1"/>
        <s v="00PSG001364100D" u="1"/>
        <s v="30RW-505---432--EF" u="1"/>
        <s v="----------1473--E-" u="1"/>
        <s v="42EM505188MA" u="1"/>
        <s v="00PSG001583100A" u="1"/>
        <s v="--XM--12ZM-018--E-" u="1"/>
        <s v="00PSG001363900C" u="1"/>
        <s v="----------1461--E-" u="1"/>
        <s v="10HX-403---432--EB" u="1"/>
        <s v="42EM505072MA" u="1"/>
        <s v="00PSG001362900D" u="1"/>
        <s v="00PPG000003302A" u="1"/>
        <s v="00PSG001246900B" u="1"/>
        <s v="0390105H26-" u="1"/>
        <s v="00PSG000152200D" u="1"/>
        <s v="00PPG000445200A" u="1"/>
        <s v="00PSG001367100D" u="1"/>
        <s v="00PSG001515800A" u="1"/>
        <s v="00PSG001622800A" u="1"/>
        <s v="42EM505187MA" u="1"/>
        <s v="00PSG000557900A" u="1"/>
        <s v="00PSG001623800A" u="1"/>
        <s v="00PSG000533100A" u="1"/>
        <s v="00PPG000480301A" u="1"/>
        <s v="00PSG001748000A" u="1"/>
        <s v="42EM505071MA" u="1"/>
        <s v="00PSG001173200A" u="1"/>
        <s v="00PSG001819803A" u="1"/>
        <s v="00PSG001691900A" u="1"/>
        <s v="00PSG001358100C" u="1"/>
        <s v="00PSG001694100B" u="1"/>
        <s v="09HX-402---722--EA" u="1"/>
        <s v="09HX-402---722--EB" u="1"/>
        <s v="00PSG000000200A" u="1"/>
        <s v="00PSG001626800A" u="1"/>
        <s v="00PPE000000300A" u="1"/>
        <s v="00PSG001683100A" u="1"/>
        <s v="42EM505186MA" u="1"/>
        <s v="00PSG001627000C" u="1"/>
        <s v="--XM--12ZM-017--E-" u="1"/>
        <s v="00PPG000490300A" u="1"/>
        <s v="00PSG000014200B" u="1"/>
        <s v="42EM505070MA" u="1"/>
        <s v="00PPG000003301A" u="1"/>
        <s v="00PPG000491300A" u="1"/>
        <s v="00PSZ000142000A" u="1"/>
        <s v="00PSG000003200A" u="1"/>
        <s v="00PSG001682900A" u="1"/>
        <s v="00PSG001826001A" u="1"/>
        <s v="00PPG000032300D" u="1"/>
        <s v="00PSG000828800B" u="1"/>
        <s v="00PPG000010300A" u="1"/>
        <s v="00PSG000004200A" u="1"/>
        <s v="00PSG000873100A" u="1"/>
        <s v="00PSG001753102A" u="1"/>
        <s v="--UC--12BA-001--E-" u="1"/>
        <s v="--BA--12JJ-089--E-" u="1"/>
        <s v="00PSG001358900D" u="1"/>
        <s v="00PPG000493300A" u="1"/>
        <s v="00PSG000019200A" u="1"/>
        <s v="--XM--12AH-019--E-" u="1"/>
        <s v="00PPG000480300A" u="1"/>
        <s v="00PSG001568100A" u="1"/>
        <s v="00PSG001819802A" u="1"/>
        <s v="00PPG000007301A" u="1"/>
        <s v="--XL--12EJ-005--E-" u="1"/>
        <s v="10HX-403---282--EA" u="1"/>
        <s v="00PSZ000143800A" u="1"/>
        <s v="00PPG000496300A" u="1"/>
        <s v="00PPG000482300A" u="1"/>
        <s v="00PSG000008200A" u="1"/>
        <s v="00PSG001567900A" u="1"/>
        <s v="00PSG000623100A" u="1"/>
        <s v="--BA--12JI-077--E-" u="1"/>
        <s v="--UL--12FA-009--E-" u="1"/>
        <s v="00PSG000929800A" u="1"/>
        <s v="00PSG001839000A" u="1"/>
        <s v="00PPG000472300A" u="1"/>
        <s v="00PSG001943800A" u="1"/>
        <s v="00PSG001753101A" u="1"/>
        <s v="00PSG001209100C" u="1"/>
        <s v="00PSG001410100B" u="1"/>
        <s v="00PSG001820103A" u="1"/>
        <s v="00PSG000623900A" u="1"/>
        <s v="00PPG000008508A" u="1"/>
        <s v="00PPG000460300A" u="1"/>
        <s v="00PSG001819801A" u="1"/>
        <s v="30HX-414---522--EF" u="1"/>
        <s v="--XM--12FB-009--E-" u="1"/>
        <s v="00PSG001549100A" u="1"/>
        <s v="09HX-402---732--EA" u="1"/>
        <s v="00PSG001208900C" u="1"/>
        <s v="00PSG001375200A" u="1"/>
        <s v="09HX-402---732--EB" u="1"/>
        <s v="00PSG000000302A" u="1"/>
        <s v="00PSG001897100A" u="1"/>
        <s v="00PSG001482200A" u="1"/>
        <s v="--UM--12AQ-025--E-" u="1"/>
        <s v="00PSG001655100B" u="1"/>
        <s v="00PPG000008404B" u="1"/>
        <s v="00PSG000844100A" u="1"/>
        <s v="00PSG000908800A" u="1"/>
        <s v="00PSG001484200A" u="1"/>
        <s v="00PSG000791200A" u="1"/>
        <s v="--XL--12GG-017--E-" u="1"/>
        <s v="00PPG000005300D" u="1"/>
        <s v="00PSZ000126800A" u="1"/>
        <s v="00PPG000479300A" u="1"/>
        <s v="--XL--12AA-008--E-" u="1"/>
        <s v="00PPG000465300A" u="1"/>
        <s v="00PSG001926000A" u="1"/>
        <s v="00PPG000466300A" u="1"/>
        <s v="00PPG000467300A" u="1"/>
        <s v="00PSG001820102A" u="1"/>
        <s v="00PSG001900000A" u="1"/>
        <s v="--DF--02CA-025--E-" u="1"/>
        <s v="00PSG000969100A" u="1"/>
        <s v="00PPG000008507A" u="1"/>
        <s v="00PSG000207200A" u="1"/>
        <s v="10HX-403---292--EA" u="1"/>
        <s v="--XM--12FB-008--E-" u="1"/>
        <s v="00PSG001876100A" u="1"/>
        <s v="--XL--12EJ-003--E-" u="1"/>
        <s v="00PPG000453300B" u="1"/>
        <s v="00PSG001363200D" u="1"/>
        <s v="30RW-505---452--EF" u="1"/>
        <s v="00PSG000000301A" u="1"/>
        <s v="00PSG001742100A" u="1"/>
        <s v="00PSG001247200B" u="1"/>
        <s v="09HX-507---742--E-" u="1"/>
        <s v="00PSG001364200D" u="1"/>
        <s v="00PSG001741100B" u="1"/>
        <s v="00PSG002022200A" u="1"/>
        <s v="00PSG001516100B" u="1"/>
        <s v="00PSG001741100C" u="1"/>
        <s v="00PSG001826102A" u="1"/>
        <s v="00PSG001692200A" u="1"/>
        <s v="00PSG001367200D" u="1"/>
        <s v="00PSG001515900A" u="1"/>
        <s v="00PPG000472402A" u="1"/>
        <s v="00PSG001501900A" u="1"/>
        <s v="00PSG000957900A" u="1"/>
        <s v="00PSG001622900A" u="1"/>
        <s v="00PSG001820101A" u="1"/>
        <s v="00PSG001574200A" u="1"/>
        <s v="00PSG001961100A" u="1"/>
        <s v="00PSG001825902A" u="1"/>
        <s v="--XL--12EJ-014--E-" u="1"/>
        <s v="00PSG001358200C" u="1"/>
        <s v="--UM--12AQ-047--E-" u="1"/>
        <s v="09HX-402---742--EB" u="1"/>
        <s v="00PSG001359200C" u="1"/>
        <s v="00PSG001509100A" u="1"/>
        <s v="00PPE000000400A" u="1"/>
        <s v="00PSG001683200A" u="1"/>
        <s v="00PSG001504900B" u="1"/>
        <s v="--UM--12AQ-023--E-" u="1"/>
        <s v="00PPG000490400A" u="1"/>
        <s v="--KH--45LE-120--C-" u="1"/>
        <s v="00PPG000031400D" u="1"/>
        <s v="00PPG000466506A" u="1"/>
        <s v="00PPG000491400A" u="1"/>
        <s v="--UL--12CA-006--E-" u="1"/>
        <s v="00PSG000003300A" u="1"/>
        <s v="--UG--12BA-013--E-" u="1"/>
        <s v="00PSG001826101A" u="1"/>
        <s v="00PPG000032400D" u="1"/>
        <s v="00PPG000452402A" u="1"/>
        <s v="00PSG000873200A" u="1"/>
        <s v="00PPG000493400A" u="1"/>
        <s v="00PSG000004300B" u="1"/>
        <s v="00PSG001566200B" u="1"/>
        <s v="00PSG001568200A" u="1"/>
        <s v="00PSG001540200A" u="1"/>
        <s v="00PSG001825901A" u="1"/>
        <s v="00PSG000192400B" u="1"/>
        <s v="00PPG000007401A" u="1"/>
        <s v="00PPG000481400A" u="1"/>
        <s v="--XL--12EJ-001--E-" u="1"/>
        <s v="09HX-507---752--E-" u="1"/>
        <s v="00PPG000482400A" u="1"/>
        <s v="00PSG000008300A" u="1"/>
        <s v="10HX-403---462--EA" u="1"/>
        <s v="00PSG001943100A" u="1"/>
        <s v="00PSZ000265900A" u="1"/>
        <s v="--UG--12CA-036--E-" u="1"/>
        <s v="00PPG000498400A" u="1"/>
        <s v="00PSG000971200A" u="1"/>
        <s v="--UG--12BA-024--E-" u="1"/>
        <s v="00PSG001839100A" u="1"/>
        <s v="00PPG000466505A" u="1"/>
        <s v="00PSG001652200A" u="1"/>
        <s v="00PPG000486400A" u="1"/>
        <s v="00PPG000452401A" u="1"/>
        <s v="--UH--12BA-001--E-" u="1"/>
        <s v="00PSG001266300A" u="1"/>
        <s v="00PPG000473400A" u="1"/>
        <s v="00PSG001371300B" u="1"/>
        <s v="00PSG001800100A" u="1"/>
        <s v="00PPG000460400A" u="1"/>
        <s v="09HX-402---752--EB" u="1"/>
        <s v="00PSG001819901A" u="1"/>
        <s v="00PPG000017400C" u="1"/>
        <s v="--UM--12AQ-045--E-" u="1"/>
        <s v="--XL--12AU-054--E-" u="1"/>
        <s v="00PSG001549200A" u="1"/>
        <s v="00PSG001375300A" u="1"/>
        <s v="00PSG001897200A" u="1"/>
        <s v="00PSG001482300A" u="1"/>
        <s v="0460106H28-" u="1"/>
        <s v="00PSG001803100A" u="1"/>
        <s v="--UM--12AQ-021--E-" u="1"/>
        <s v="00PPG000478400A" u="1"/>
        <s v="00PSG000791300A" u="1"/>
        <s v="00PSG001485300A" u="1"/>
        <s v="00PPG000479400A" u="1"/>
        <s v="00PPG000465400A" u="1"/>
        <s v="00PPG000466504A" u="1"/>
        <s v="00PSG000619200A" u="1"/>
        <s v="00PPG000478400B" u="1"/>
        <s v="--XL--12AA-004--E-" u="1"/>
        <s v="09HX-507---042--E-" u="1"/>
        <s v="0460106H27-" u="1"/>
        <s v="00PSG001135300D" u="1"/>
        <s v="00PSG000207300A" u="1"/>
        <s v="00PSG001591300C" u="1"/>
        <s v="00PPE000000605A" u="1"/>
        <s v="09HX-507---762--E-" u="1"/>
        <s v="00PSG001513200B" u="1"/>
        <s v="00PSG001742200A" u="1"/>
        <s v="00PSG001235300A" u="1"/>
        <s v="00PSG001364300D" u="1"/>
        <s v="00PSG001516200A" u="1"/>
        <s v="0460106H26-" u="1"/>
        <s v="00PSG001623200A" u="1"/>
        <s v="00PSZ000189200A" u="1"/>
        <s v="--UM--12AQ-020--E-" u="1"/>
        <s v="00PSG000152400D" u="1"/>
        <s v="00PSG001826202A" u="1"/>
        <s v="00PPG000466503A" u="1"/>
        <s v="00PSG001367300D" u="1"/>
        <s v="--XL--12AA-003--E-" u="1"/>
        <s v="--XL--12QA-003--E-" u="1"/>
        <s v="00PPG000446400A" u="1"/>
        <s v="00PSG001368300D" u="1"/>
        <s v="0460106H25-" u="1"/>
        <s v="00PSG001367300E" u="1"/>
        <s v="00PSG001173400A" u="1"/>
        <s v="09HX-402---762--EB" u="1"/>
        <s v="00PSG000133400A" u="1"/>
        <s v="09HX-505---842--EB" u="1"/>
        <s v="00PSG001359300C" u="1"/>
        <s v="00PPE000000500A" u="1"/>
        <s v="10HX-507---482--E-" u="1"/>
        <s v="00PSG000910200A" u="1"/>
        <s v="00PSG001359300D" u="1"/>
        <s v="00PPG000490500A" u="1"/>
        <s v="00PPG000031500D" u="1"/>
        <s v="00PPG000445503A" u="1"/>
        <s v="00PSG001178400A" u="1"/>
        <s v="00PSZ000142200A" u="1"/>
        <s v="00PSG000003400A" u="1"/>
        <s v="--UG--12BA-021--E-" u="1"/>
        <s v="00PSG001826201A" u="1"/>
        <s v="00PPG000032500D" u="1"/>
        <s v="00PPG000466502A" u="1"/>
        <s v="00PPG000010500A" u="1"/>
        <s v="00PSG000245400A" u="1"/>
        <s v="00PSG000873300A" u="1"/>
        <s v="00PPG000493500A" u="1"/>
        <s v="00PSG000019400A" u="1"/>
        <s v="--OP--12OB-005--E-" u="1"/>
        <s v="00PPG000494500A" u="1"/>
        <s v="00PSG001540300A" u="1"/>
        <s v="----------1227--E-" u="1"/>
        <s v="09HX-507---772--E-" u="1"/>
        <s v="00PPG000495500A" u="1"/>
        <s v="00PPG000481500A" u="1"/>
        <s v="--EU--12CX-126--E-" u="1"/>
        <s v="00PPE000000603A" u="1"/>
        <s v="00PPG000008501A" u="1"/>
        <s v="00PPG000482500A" u="1"/>
        <s v="00PPG000478605A" u="1"/>
        <s v="00PPG000497500A" u="1"/>
        <s v="--UM--12AQ-030--E-" u="1"/>
        <s v="--XL--12FA-049--E-" u="1"/>
        <s v="00PSG000623300A" u="1"/>
        <s v="00PSG000758300A" u="1"/>
        <s v="00PSZ000254200B" u="1"/>
        <s v="00PSG001839200A" u="1"/>
        <s v="00PPG000003500A" u="1"/>
        <s v="00PPG000445502A" u="1"/>
        <s v="--XM--12BE-012--E-" u="1"/>
        <s v="--XP--12DE-003--E-" u="1"/>
        <s v="09HX-402---692--EA" u="1"/>
        <s v="--XL--12AA-001--E-" u="1"/>
        <s v="00PPG000473500A" u="1"/>
        <s v="09HX-402---772--EB" u="1"/>
        <s v="09HX-402---852--EA" u="1"/>
        <s v="----------1226--E-" u="1"/>
        <s v="00PPG000017500C" u="1"/>
        <s v="00PPG000469501A" u="1"/>
        <s v="00PSG001549300A" u="1"/>
        <s v="00PPE000000602A" u="1"/>
        <s v="00PSG001897300A" u="1"/>
        <s v="00PSG001482400A" u="1"/>
        <s v="10HX-507---492--E-" u="1"/>
        <s v="00PSG001898300A" u="1"/>
        <s v="00PPG000478604A" u="1"/>
        <s v="00PSG000738300A" u="1"/>
        <s v="00PSG001484400A" u="1"/>
        <s v="00PPG000478500A" u="1"/>
        <s v="00PSG000791400A" u="1"/>
        <s v="00PPG000464500A" u="1"/>
        <s v="00PPG000465500A" u="1"/>
        <s v="00PSG001486400A" u="1"/>
        <s v="00PPG000478500B" u="1"/>
        <s v="00PPG000491009A" u="1"/>
        <s v="30RW-500---012--EB" u="1"/>
        <s v="00PSG001363400C" u="1"/>
        <s v="00PSG001900200A" u="1"/>
        <s v="--OP--12OB-003--E-" u="1"/>
        <s v="30RA-411---602--EF" u="1"/>
        <s v="00PSG001500300A" u="1"/>
        <s v="----------1041--E-" u="1"/>
        <s v="----------1225--E-" u="1"/>
        <s v="00PSG000956300A" u="1"/>
        <s v="30RW-505---652--EF" u="1"/>
        <s v="00PPE000000601A" u="1"/>
        <s v="00PSG001083500D" u="1"/>
        <s v="00PSG001247400B" u="1"/>
        <s v="00PSG001583400A" u="1"/>
        <s v="00PSG001623300A" u="1"/>
        <s v="00PPG000478603A" u="1"/>
        <s v="--XL--12FA-035--E-" u="1"/>
        <s v="00PSG001364400E" u="1"/>
        <s v="00PSG001502300B" u="1"/>
        <s v="00PSG000152500D" u="1"/>
        <s v="30HX-407---012--EF" u="1"/>
        <s v="00PSG001826302A" u="1"/>
        <s v="00PPE000001008A" u="1"/>
        <s v="00PPG000486602A" u="1"/>
        <s v="00PPG000030600A" u="1"/>
        <s v="09HX-508---222--EA" u="1"/>
        <s v="00PSG001239400A" u="1"/>
        <s v="00PPG000446500A" u="1"/>
        <s v="00PPG000491008A" u="1"/>
        <s v="00PSG001367400E" u="1"/>
        <s v="00PSG001840300A" u="1"/>
        <s v="--OP--12OB-002--E-" u="1"/>
        <s v="00PSG000133500A" u="1"/>
        <s v="00PSG001358400C" u="1"/>
        <s v="----------1224--E-" u="1"/>
        <s v="30RY-502---572--E-" u="1"/>
        <s v="--XS--12AD-004--E-" u="1"/>
        <s v="--XM--12FB-011--E-" u="1"/>
        <s v="--EU--12CN-116--E-" u="1"/>
        <s v="00PPG000478602A" u="1"/>
        <s v="00PPG000490600A" u="1"/>
        <s v="00PSG001819302A" u="1"/>
        <s v="00PSG000015500B" u="1"/>
        <s v="00PSG001199603A" u="1"/>
        <s v="00PSG001579400A" u="1"/>
        <s v="30RW-405---902--E-" u="1"/>
        <s v="00PSG001826301A" u="1"/>
        <s v="00PPE000001007A" u="1"/>
        <s v="00PPG000032600D" u="1"/>
        <s v="00PPG000486601A" u="1"/>
        <s v="00PPG000010600A" u="1"/>
        <s v="00PSG000245500A" u="1"/>
        <s v="00PSG000192600A" u="1"/>
        <s v="00PPG000493600A" u="1"/>
        <s v="00PSZ000144300A" u="1"/>
        <s v="00PSG000003500B" u="1"/>
        <s v="00PPG000491007A" u="1"/>
        <s v="00PPG000489705A" u="1"/>
        <s v="30RW-504---102--EF" u="1"/>
        <s v="00PSG001540400A" u="1"/>
        <s v="--OP--12OB-001--E-" u="1"/>
        <s v="00PSG000809300A" u="1"/>
        <s v="--XW--12GB-008--E-" u="1"/>
        <s v="00PSG000621400A" u="1"/>
        <s v="10HX-500---582--EF" u="1"/>
        <s v="00PPG000482600A" u="1"/>
        <s v="--XS--12AD-003--E-" u="1"/>
        <s v="00PSG001556400A" u="1"/>
        <s v="00PSG000620400B" u="1"/>
        <s v="09ZX-501---152--E-" u="1"/>
        <s v="00PPG000478705A" u="1"/>
        <s v="00PSG000970400A" u="1"/>
        <s v="00PSG001154500B" u="1"/>
        <s v="00PPG000478601A" u="1"/>
        <s v="00PPG000470600A" u="1"/>
        <s v="00PSG000759400A" u="1"/>
        <s v="00PSG001819301A" u="1"/>
        <s v="00PSG001839300A" u="1"/>
        <s v="00PPG000003600A" u="1"/>
        <s v="00PSG001199602A" u="1"/>
        <s v="00PPE000001006A" u="1"/>
        <s v="--XL--12CA-021--E-" u="1"/>
        <s v="00PPG000473704A" u="1"/>
        <s v="09HX-402---792--EA" u="1"/>
        <s v="00PPG000017600B" u="1"/>
        <s v="00PPG000473600A" u="1"/>
        <s v="00PPG000491006A" u="1"/>
        <s v="00PSG000908300A" u="1"/>
        <s v="00PSG001814300A" u="1"/>
        <s v="00PPG000489704A" u="1"/>
        <s v="00PSG001800300A" u="1"/>
        <s v="00PPG000460600A" u="1"/>
        <s v="--UM--12AQ-245--E-" u="1"/>
        <s v="00PSG001549400A" u="1"/>
        <s v="00PPE000000702A" u="1"/>
        <s v="00PSG001482500A" u="1"/>
        <s v="--XS--12AD-002--E-" u="1"/>
        <s v="--DK--12AB-054--E-" u="1"/>
        <s v="00PPG000478704A" u="1"/>
        <s v="00PPG000491806A" u="1"/>
        <s v="30RA-411---382--EF" u="1"/>
        <s v="00PPG000464600A" u="1"/>
        <s v="00PPG000491702A" u="1"/>
        <s v="00PPG000005600D" u="1"/>
        <s v="00PSG001485500A" u="1"/>
        <s v="--XL--12FA-032--E-" u="1"/>
        <s v="00PSG000619400A" u="1"/>
        <s v="00PSG001199601A" u="1"/>
        <s v="00PSG001498500B" u="1"/>
        <s v="00PPE000001005A" u="1"/>
        <s v="00PSG001135500C" u="1"/>
        <s v="--XS--12CA-003--E-" u="1"/>
        <s v="10XR-505---782--E-" u="1"/>
        <s v="00PSG001913300A" u="1"/>
        <s v="00PSG001485500B" u="1"/>
        <s v="00PPG000491005A" u="1"/>
        <s v="00PSG000712400B" u="1"/>
        <s v="00PPG000489703A" u="1"/>
        <s v="00PSG001500400A" u="1"/>
        <s v="00PSG000555500A" u="1"/>
        <s v="00PSG000715400A" u="1"/>
        <s v="00PSG000956400A" u="1"/>
        <s v="00PPE000000701A" u="1"/>
        <s v="--XS--12AD-001--E-" u="1"/>
        <s v="00PSG000557500A" u="1"/>
        <s v="00PPG000478703A" u="1"/>
        <s v="00PSG000810400A" u="1"/>
        <s v="00PSG001364500E" u="1"/>
        <s v="00PPG000491701A" u="1"/>
        <s v="00PSG000152600D" u="1"/>
        <s v="00PSZ000202300A" u="1"/>
        <s v="00PSG001826402A" u="1"/>
        <s v="00PPG000457600B" u="1"/>
        <s v="00PSG001692500A" u="1"/>
        <s v="00PPG000030700A" u="1"/>
        <s v="00PPE000001004A" u="1"/>
        <s v="00PPG000473702A" u="1"/>
        <s v="--XS--12CA-002--E-" u="1"/>
        <s v="00PPG000491004A" u="1"/>
        <s v="----------1428--E-" u="1"/>
        <s v="00PSG001227500A" u="1"/>
        <s v="00PSG000133600A" u="1"/>
        <s v="00PSG000534500A" u="1"/>
        <s v="0150607H18-" u="1"/>
        <s v="00PPG000489702A" u="1"/>
        <s v="00PSG001629400A" u="1"/>
        <s v="00PSG001367500F" u="1"/>
        <s v="--EU--12FA-003--E-" u="1"/>
        <s v="00PSG001069600A" u="1"/>
        <s v="0190301H26-" u="1"/>
        <s v="--DK--12AB-052--E-" u="1"/>
        <s v="0150201H01-" u="1"/>
        <s v="00PSG001696500B" u="1"/>
        <s v="00PPG000478702A" u="1"/>
        <s v="00PPG000490700A" u="1"/>
        <s v="00PPG000491804A" u="1"/>
        <s v="00PSZ000141400A" u="1"/>
        <s v="00PSG001819402A" u="1"/>
        <s v="00PPE000000107A" u="1"/>
        <s v="00PPG000031700D" u="1"/>
        <s v="00PPG000462005A" u="1"/>
        <s v="00PSG001826401A" u="1"/>
        <s v="00PPG000032700D" u="1"/>
        <s v="30RA-511---552--EF" u="1"/>
        <s v="00PSG000779500B" u="1"/>
        <s v="00PPE000001003A" u="1"/>
        <s v="00PPG000473701A" u="1"/>
        <s v="00PPG000493700A" u="1"/>
        <s v="00PSG000019600A" u="1"/>
        <s v="--EU--12CX-166--E-" u="1"/>
        <s v="00PPG000488701A" u="1"/>
        <s v="00PSG001566500B" u="1"/>
        <s v="30RW-406---202--EF" u="1"/>
        <s v="00PPG000491003A" u="1"/>
        <s v="----------1427--E-" u="1"/>
        <s v="00PPG000489701A" u="1"/>
        <s v="00PPG000495700A" u="1"/>
        <s v="00PPG000494700B" u="1"/>
        <s v="--EU--12FA-002--E-" u="1"/>
        <s v="00PPG000482700A" u="1"/>
        <s v="--EU--12CX-222--E-" u="1"/>
        <s v="00PSG001943400A" u="1"/>
        <s v="00PPG000478805A" u="1"/>
        <s v="00PPG000478701A" u="1"/>
        <s v="00PPG000470700A" u="1"/>
        <s v="00PPG000491803A" u="1"/>
        <s v="00PSG001157600A" u="1"/>
        <s v="00PSG001819401A" u="1"/>
        <s v="00PSG001154600C" u="1"/>
        <s v="00PPG000462004A" u="1"/>
        <s v="00PPG000490106A" u="1"/>
        <s v="00PPE000001002A" u="1"/>
        <s v="00PPG000017700B" u="1"/>
        <s v="00PSG000975500A" u="1"/>
        <s v="00PSG001494600A" u="1"/>
        <s v="00PPG000460700A" u="1"/>
        <s v="00PPG000471003A" u="1"/>
        <s v="30RW-406---212--E-" u="1"/>
        <s v="00PSG000909400A" u="1"/>
        <s v="00PSG001549500A" u="1"/>
        <s v="0150420H22-" u="1"/>
        <s v="00PSG001897500A" u="1"/>
        <s v="09ZX-580---332--EA" u="1"/>
        <s v="00PPG000478804A" u="1"/>
        <s v="--UM--12LA-041--E-" u="1"/>
        <s v="00PPG000464700A" u="1"/>
        <s v="00PPG000491802A" u="1"/>
        <s v="00PPG000461003A" u="1"/>
        <s v="00PPE000000105A" u="1"/>
        <s v="30RA-511---562--EF" u="1"/>
        <s v="00PPG000030801A" u="1"/>
        <s v="00PPG000462003A" u="1"/>
        <s v="30RW-500---052--EF" u="1"/>
        <s v="0150420H21-" u="1"/>
        <s v="00PPG000490105A" u="1"/>
        <s v="00PPE000001001A" u="1"/>
        <s v="00PSG001247600A" u="1"/>
        <s v="00PSG000712500B" u="1"/>
        <s v="10HX-403---212--EA" u="1"/>
        <s v="00PSG001500500A" u="1"/>
        <s v="00PSG000555600A" u="1"/>
        <s v="00PPG000467700B" u="1"/>
        <s v="00PSG001363600D" u="1"/>
        <s v="00PPG000030000A" u="1"/>
        <s v="00PPE000000801A" u="1"/>
        <s v="--XW--12GB-002--E-" u="1"/>
        <s v="00PPG000478803A" u="1"/>
        <s v="00PPG000484802A" u="1"/>
        <s v="30GX-417---132--EF" u="1"/>
        <s v="00PPG000491801A" u="1"/>
        <s v="00PPG000461002A" u="1"/>
        <s v="00PSG000152700D" u="1"/>
        <s v="00PSG001826502A" u="1"/>
        <s v="00PPE000000104A" u="1"/>
        <s v="00PPG000457700B" u="1"/>
        <s v="00PSG001692600A" u="1"/>
        <s v="00PSG001367600D" u="1"/>
        <s v="00PPG000030800A" u="1"/>
        <s v="00PPG000462002A" u="1"/>
        <s v="00PSG001170700B" u="1"/>
        <s v="00PPG000490104A" u="1"/>
        <s v="00PSG000533600A" u="1"/>
        <s v="00PSG001367600E" u="1"/>
        <s v="00PSG001840500A" u="1"/>
        <s v="00PPG000460802A" u="1"/>
        <s v="00PSG000012700A" u="1"/>
        <s v="-----------960--E-" u="1"/>
        <s v="00PSG000133700A" u="1"/>
        <s v="00PPG000489802A" u="1"/>
        <s v="00PSG001358600C" u="1"/>
        <s v="00PSG000828500B" u="1"/>
        <s v="30RW-405---862--E-" u="1"/>
        <s v="00PPG000492000A" u="1"/>
        <s v="00PSG001358600D" u="1"/>
        <s v="00PPG000478802A" u="1"/>
        <s v="00PPG000484801A" u="1"/>
        <s v="00PPG000490800A" u="1"/>
        <s v="00PPG000012000A" u="1"/>
        <s v="00PSG001819502A" u="1"/>
        <s v="00PPG000461001A" u="1"/>
        <s v="00PSG001826501A" u="1"/>
        <s v="00PPE000000103A" u="1"/>
        <s v="00PSG001325600A" u="1"/>
        <s v="00PPG000462001A" u="1"/>
        <s v="00PPG000480000B" u="1"/>
        <s v="----------1459--E-" u="1"/>
        <s v="00PPG000493800A" u="1"/>
        <s v="10ZX-585---302--E-" u="1"/>
        <s v="00PPG000490103A" u="1"/>
        <s v="----------1447--E-" u="1"/>
        <s v="00PPG000012800A" u="1"/>
        <s v="00PPG000460801A" u="1"/>
        <s v="10HX-403---222--EA" u="1"/>
        <s v="00PPG000470000A" u="1"/>
        <s v="00PPG000491011A" u="1"/>
        <s v="00PSG000620600A" u="1"/>
        <s v="----------1435--E-" u="1"/>
      </sharedItems>
    </cacheField>
    <cacheField name="Div." numFmtId="0">
      <sharedItems containsBlank="1"/>
    </cacheField>
    <cacheField name="Mag." numFmtId="0">
      <sharedItems containsBlank="1"/>
    </cacheField>
    <cacheField name="Aire appro" numFmtId="0">
      <sharedItems containsBlank="1"/>
    </cacheField>
    <cacheField name="N° semaine" numFmtId="0">
      <sharedItems containsString="0" containsBlank="1" containsNumber="1" containsInteger="1" minValue="46" maxValue="50" count="6">
        <n v="46"/>
        <n v="47"/>
        <n v="48"/>
        <n v="49"/>
        <n v="50"/>
        <m/>
      </sharedItems>
    </cacheField>
    <cacheField name="Date bes." numFmtId="0">
      <sharedItems containsNonDate="0" containsDate="1" containsString="0" containsBlank="1" minDate="2014-11-10T00:00:00" maxDate="2014-12-13T00:00:00"/>
    </cacheField>
    <cacheField name="Qté requise" numFmtId="0">
      <sharedItems containsString="0" containsBlank="1" containsNumber="1" containsInteger="1" minValue="1" maxValue="40"/>
    </cacheField>
    <cacheField name="Qté requise2" numFmtId="0">
      <sharedItems containsBlank="1"/>
    </cacheField>
    <cacheField name="Qté prélevée" numFmtId="0">
      <sharedItems containsString="0" containsBlank="1" containsNumber="1" containsInteger="1" minValue="0" maxValue="4"/>
    </cacheField>
    <cacheField name="Qté prélevée2" numFmtId="0">
      <sharedItems containsBlank="1"/>
    </cacheField>
    <cacheField name="Ordre" numFmtId="0">
      <sharedItems containsBlank="1"/>
    </cacheField>
    <cacheField name="Ordre pl." numFmtId="0">
      <sharedItems containsBlank="1"/>
    </cacheField>
    <cacheField name="N° Fourn." numFmtId="0">
      <sharedItems containsBlank="1" count="36">
        <s v="1421"/>
        <s v="2979"/>
        <m/>
        <s v="8109" u="1"/>
        <s v="8700" u="1"/>
        <s v="4659" u="1"/>
        <s v="5802" u="1"/>
        <s v="5938" u="1"/>
        <s v="7787" u="1"/>
        <s v="6350" u="1"/>
        <s v="1844" u="1"/>
        <s v="4266" u="1"/>
        <s v="5661" u="1"/>
        <s v="7122" u="1"/>
        <s v="4150" u="1"/>
        <s v="404" u="1"/>
        <s v="4805" u="1"/>
        <s v="5439" u="1"/>
        <s v="5935" u="1"/>
        <s v="2300" u="1"/>
        <s v="7594" u="1"/>
        <s v="5102" u="1"/>
        <s v="5343" u="1"/>
        <s v="2371" u="1"/>
        <s v="7297" u="1"/>
        <s v="4908" u="1"/>
        <s v="5352" u="1"/>
        <s v="5141" u="1"/>
        <s v="3648" u="1"/>
        <s v="4082" u="1"/>
        <s v="5921" u="1"/>
        <s v="2031" u="1"/>
        <s v="3878" u="1"/>
        <s v="4800" u="1"/>
        <s v="8732" u="1"/>
        <s v="7211" u="1"/>
      </sharedItems>
    </cacheField>
    <cacheField name="Fournisseur" numFmtId="0">
      <sharedItems containsBlank="1" count="33">
        <s v="STAUFF"/>
        <s v="ANGST PFISTER"/>
        <s v="LUVATA"/>
        <m/>
        <s v="XYLEM" u="1"/>
        <s v="ENOLGAS" u="1"/>
        <s v="SWEP INTER" u="1"/>
        <s v="INJECTION 74" u="1"/>
        <s v="MEAS" u="1"/>
        <s v="OTHON FEY" u="1"/>
        <s v="WILO" u="1"/>
        <s v="LEROY SOMER" u="1"/>
        <s v="WOLVERINE TUBES" u="1"/>
        <s v="GRUNDFOSS" u="1"/>
        <s v="HONEYWELL" u="1"/>
        <s v="HYSAVE" u="1"/>
        <s v="WIELAND" u="1"/>
        <s v="DANFOSS DRIVE" u="1"/>
        <s v="PARKER" u="1"/>
        <s v="MECASEM" u="1"/>
        <s v="DELPHI US" u="1"/>
        <s v="SCHNEIDER" u="1"/>
        <s v="DELPHI PL" u="1"/>
        <s v="SANHUA" u="1"/>
        <s v="VICTAULIC" u="1"/>
        <s v="SAGI" u="1"/>
        <s v="CASTEL" u="1"/>
        <s v="WEIXI" u="1"/>
        <s v="DANFOSS CC" u="1"/>
        <s v="REGAL BELOIT" u="1"/>
        <s v="DANFOSS" u="1"/>
        <s v="ALFA LAVAL" u="1"/>
        <s v="SIMONIN" u="1"/>
      </sharedItems>
    </cacheField>
    <cacheField name="stockiste" numFmtId="0">
      <sharedItems containsBlank="1" count="3">
        <s v="DACHSER"/>
        <s v="SCHENKER"/>
        <m/>
      </sharedItems>
    </cacheField>
    <cacheField name="libellé" numFmtId="0">
      <sharedItems containsBlank="1" containsMixedTypes="1" containsNumber="1" minValue="0" maxValue="4926745" count="35">
        <s v="1/2 322 PA"/>
        <s v="100A-PLOT ANTIVIBR"/>
        <n v="0"/>
        <m/>
        <n v="158025.1" u="1"/>
        <n v="2136729" u="1"/>
        <n v="2136731" u="1"/>
        <n v="2136733" u="1"/>
        <n v="2136735" u="1"/>
        <n v="2136728" u="1"/>
        <n v="2117479" u="1"/>
        <n v="2117485" u="1"/>
        <n v="2117489" u="1"/>
        <n v="16922" u="1"/>
        <n v="2117478" u="1"/>
        <n v="2117480" u="1"/>
        <n v="2117482" u="1"/>
        <n v="16925" u="1"/>
        <n v="16926" u="1"/>
        <n v="168240.1" u="1"/>
        <n v="1522" u="1"/>
        <n v="168331" u="1"/>
        <n v="168335" u="1"/>
        <n v="4192687" u="1"/>
        <n v="158026" u="1"/>
        <n v="158027" u="1"/>
        <n v="158028" u="1"/>
        <n v="158029" u="1"/>
        <n v="158030" u="1"/>
        <n v="15023" u="1"/>
        <n v="168339.1" u="1"/>
        <n v="168355.1" u="1"/>
        <n v="4926733" u="1"/>
        <n v="4926737" u="1"/>
        <n v="4926745" u="1"/>
      </sharedItems>
    </cacheField>
    <cacheField name="stocks sécu" numFmtId="0">
      <sharedItems containsString="0" containsBlank="1" containsNumber="1" containsInteger="1" minValue="0" maxValue="2400" count="100">
        <n v="1500"/>
        <n v="0"/>
        <m/>
        <n v="96" u="1"/>
        <n v="185" u="1"/>
        <n v="256" u="1"/>
        <n v="75" u="1"/>
        <n v="235" u="1"/>
        <n v="100" u="1"/>
        <n v="13" u="1"/>
        <n v="125" u="1"/>
        <n v="600" u="1"/>
        <n v="36" u="1"/>
        <n v="800" u="1"/>
        <n v="251" u="1"/>
        <n v="5" u="1"/>
        <n v="1040" u="1"/>
        <n v="14" u="1"/>
        <n v="63" u="1"/>
        <n v="40" u="1"/>
        <n v="42" u="1"/>
        <n v="91" u="1"/>
        <n v="15" u="1"/>
        <n v="1400" u="1"/>
        <n v="120" u="1"/>
        <n v="281" u="1"/>
        <n v="2" u="1"/>
        <n v="6" u="1"/>
        <n v="16" u="1"/>
        <n v="78" u="1"/>
        <n v="48" u="1"/>
        <n v="468" u="1"/>
        <n v="17" u="1"/>
        <n v="1050" u="1"/>
        <n v="50" u="1"/>
        <n v="157" u="1"/>
        <n v="300" u="1"/>
        <n v="18" u="1"/>
        <n v="400" u="1"/>
        <n v="52" u="1"/>
        <n v="500" u="1"/>
        <n v="2400" u="1"/>
        <n v="316" u="1"/>
        <n v="90" u="1"/>
        <n v="173" u="1"/>
        <n v="7" u="1"/>
        <n v="20" u="1"/>
        <n v="73" u="1"/>
        <n v="160" u="1"/>
        <n v="21" u="1"/>
        <n v="98" u="1"/>
        <n v="58" u="1"/>
        <n v="22" u="1"/>
        <n v="700" u="1"/>
        <n v="60" u="1"/>
        <n v="280" u="1"/>
        <n v="900" u="1"/>
        <n v="745" u="1"/>
        <n v="816" u="1"/>
        <n v="1" u="1"/>
        <n v="3" u="1"/>
        <n v="8" u="1"/>
        <n v="255" u="1"/>
        <n v="564" u="1"/>
        <n v="24" u="1"/>
        <n v="110" u="1"/>
        <n v="64" u="1"/>
        <n v="680" u="1"/>
        <n v="192" u="1"/>
        <n v="25" u="1"/>
        <n v="150" u="1"/>
        <n v="9" u="1"/>
        <n v="43" u="1"/>
        <n v="93" u="1"/>
        <n v="200" u="1"/>
        <n v="250" u="1"/>
        <n v="1200" u="1"/>
        <n v="1271" u="1"/>
        <n v="72" u="1"/>
        <n v="2000" u="1"/>
        <n v="10" u="1"/>
        <n v="750" u="1"/>
        <n v="80" u="1"/>
        <n v="174" u="1"/>
        <n v="49" u="1"/>
        <n v="224" u="1"/>
        <n v="132" u="1"/>
        <n v="203" u="1"/>
        <n v="84" u="1"/>
        <n v="685" u="1"/>
        <n v="30" u="1"/>
        <n v="140" u="1"/>
        <n v="450" u="1"/>
        <n v="148" u="1"/>
        <n v="4" u="1"/>
        <n v="12" u="1"/>
        <n v="117" u="1"/>
        <n v="156" u="1"/>
        <n v="340" u="1"/>
        <n v="665" u="1"/>
      </sharedItems>
    </cacheField>
    <cacheField name="stock dispo" numFmtId="0">
      <sharedItems containsString="0" containsBlank="1" containsNumber="1" containsInteger="1" minValue="0" maxValue="21600" count="241">
        <n v="2350"/>
        <n v="2553"/>
        <n v="319"/>
        <m/>
        <n v="0" u="1"/>
        <n v="96" u="1"/>
        <n v="135" u="1"/>
        <n v="206" u="1"/>
        <n v="298" u="1"/>
        <n v="440" u="1"/>
        <n v="57" u="1"/>
        <n v="3146" u="1"/>
        <n v="34" u="1"/>
        <n v="75" u="1"/>
        <n v="3520" u="1"/>
        <n v="5358" u="1"/>
        <n v="100" u="1"/>
        <n v="1125" u="1"/>
        <n v="1906" u="1"/>
        <n v="13" u="1"/>
        <n v="59" u="1"/>
        <n v="125" u="1"/>
        <n v="193" u="1"/>
        <n v="600" u="1"/>
        <n v="36" u="1"/>
        <n v="301" u="1"/>
        <n v="800" u="1"/>
        <n v="61" u="1"/>
        <n v="130" u="1"/>
        <n v="1518" u="1"/>
        <n v="4270" u="1"/>
        <n v="38" u="1"/>
        <n v="2640" u="1"/>
        <n v="8000" u="1"/>
        <n v="5" u="1"/>
        <n v="108" u="1"/>
        <n v="275" u="1"/>
        <n v="14" u="1"/>
        <n v="63" u="1"/>
        <n v="10800" u="1"/>
        <n v="40" u="1"/>
        <n v="87" u="1"/>
        <n v="238" u="1"/>
        <n v="433" u="1"/>
        <n v="66" u="1"/>
        <n v="146" u="1"/>
        <n v="320" u="1"/>
        <n v="462" u="1"/>
        <n v="42" u="1"/>
        <n v="91" u="1"/>
        <n v="196" u="1"/>
        <n v="683" u="1"/>
        <n v="175" u="1"/>
        <n v="2020" u="1"/>
        <n v="15" u="1"/>
        <n v="70" u="1"/>
        <n v="154" u="1"/>
        <n v="225" u="1"/>
        <n v="2295" u="1"/>
        <n v="44" u="1"/>
        <n v="95" u="1"/>
        <n v="133" u="1"/>
        <n v="120" u="1"/>
        <n v="1800" u="1"/>
        <n v="4475" u="1"/>
        <n v="74" u="1"/>
        <n v="902" u="1"/>
        <n v="2991" u="1"/>
        <n v="4300" u="1"/>
        <n v="2" u="1"/>
        <n v="46" u="1"/>
        <n v="212" u="1"/>
        <n v="310" u="1"/>
        <n v="2300" u="1"/>
        <n v="6" u="1"/>
        <n v="191" u="1"/>
        <n v="16" u="1"/>
        <n v="170" u="1"/>
        <n v="48" u="1"/>
        <n v="103" u="1"/>
        <n v="149" u="1"/>
        <n v="220" u="1"/>
        <n v="468" u="1"/>
        <n v="850" u="1"/>
        <n v="284" u="1"/>
        <n v="17" u="1"/>
        <n v="82" u="1"/>
        <n v="249" u="1"/>
        <n v="2750" u="1"/>
        <n v="50" u="1"/>
        <n v="107" u="1"/>
        <n v="157" u="1"/>
        <n v="1450" u="1"/>
        <n v="136" u="1"/>
        <n v="300" u="1"/>
        <n v="1353" u="1"/>
        <n v="18" u="1"/>
        <n v="86" u="1"/>
        <n v="258" u="1"/>
        <n v="4997" u="1"/>
        <n v="52" u="1"/>
        <n v="165" u="1"/>
        <n v="500" u="1"/>
        <n v="1656" u="1"/>
        <n v="1869" u="1"/>
        <n v="65" u="1"/>
        <n v="7203" u="1"/>
        <n v="19" u="1"/>
        <n v="90" u="1"/>
        <n v="54" u="1"/>
        <n v="115" u="1"/>
        <n v="7" u="1"/>
        <n v="69" u="1"/>
        <n v="223" u="1"/>
        <n v="720" u="1"/>
        <n v="2973" u="1"/>
        <n v="20" u="1"/>
        <n v="94" u="1"/>
        <n v="131" u="1"/>
        <n v="503" u="1"/>
        <n v="1100" u="1"/>
        <n v="2424" u="1"/>
        <n v="56" u="1"/>
        <n v="119" u="1"/>
        <n v="181" u="1"/>
        <n v="33" u="1"/>
        <n v="73" u="1"/>
        <n v="348" u="1"/>
        <n v="490" u="1"/>
        <n v="21" u="1"/>
        <n v="306" u="1"/>
        <n v="448" u="1"/>
        <n v="2907" u="1"/>
        <n v="123" u="1"/>
        <n v="1209" u="1"/>
        <n v="35" u="1"/>
        <n v="239" u="1"/>
        <n v="1325" u="1"/>
        <n v="22" u="1"/>
        <n v="558" u="1"/>
        <n v="700" u="1"/>
        <n v="771" u="1"/>
        <n v="3816" u="1"/>
        <n v="60" u="1"/>
        <n v="127" u="1"/>
        <n v="280" u="1"/>
        <n v="493" u="1"/>
        <n v="37" u="1"/>
        <n v="81" u="1"/>
        <n v="247" u="1"/>
        <n v="309" u="1"/>
        <n v="1" u="1"/>
        <n v="23" u="1"/>
        <n v="106" u="1"/>
        <n v="155" u="1"/>
        <n v="480" u="1"/>
        <n v="3" u="1"/>
        <n v="62" u="1"/>
        <n v="205" u="1"/>
        <n v="296" u="1"/>
        <n v="719" u="1"/>
        <n v="861" u="1"/>
        <n v="1550" u="1"/>
        <n v="8" u="1"/>
        <n v="85" u="1"/>
        <n v="255" u="1"/>
        <n v="24" u="1"/>
        <n v="110" u="1"/>
        <n v="163" u="1"/>
        <n v="234" u="1"/>
        <n v="283" u="1"/>
        <n v="64" u="1"/>
        <n v="41" u="1"/>
        <n v="89" u="1"/>
        <n v="192" u="1"/>
        <n v="25" u="1"/>
        <n v="299" u="1"/>
        <n v="2425" u="1"/>
        <n v="68" u="1"/>
        <n v="150" u="1"/>
        <n v="925" u="1"/>
        <n v="3580" u="1"/>
        <n v="9" u="1"/>
        <n v="43" u="1"/>
        <n v="200" u="1"/>
        <n v="26" u="1"/>
        <n v="118" u="1"/>
        <n v="250" u="1"/>
        <n v="1200" u="1"/>
        <n v="72" u="1"/>
        <n v="273" u="1"/>
        <n v="2430" u="1"/>
        <n v="45" u="1"/>
        <n v="802" u="1"/>
        <n v="27" u="1"/>
        <n v="122" u="1"/>
        <n v="187" u="1"/>
        <n v="5919" u="1"/>
        <n v="10" u="1"/>
        <n v="47" u="1"/>
        <n v="101" u="1"/>
        <n v="460" u="1"/>
        <n v="5673" u="1"/>
        <n v="28" u="1"/>
        <n v="608" u="1"/>
        <n v="750" u="1"/>
        <n v="21600" u="1"/>
        <n v="80" u="1"/>
        <n v="49" u="1"/>
        <n v="105" u="1"/>
        <n v="224" u="1"/>
        <n v="1560" u="1"/>
        <n v="29" u="1"/>
        <n v="569" u="1"/>
        <n v="1250" u="1"/>
        <n v="84" u="1"/>
        <n v="11" u="1"/>
        <n v="51" u="1"/>
        <n v="161" u="1"/>
        <n v="30" u="1"/>
        <n v="140" u="1"/>
        <n v="1314" u="1"/>
        <n v="88" u="1"/>
        <n v="266" u="1"/>
        <n v="53" u="1"/>
        <n v="113" u="1"/>
        <n v="1475" u="1"/>
        <n v="31" u="1"/>
        <n v="67" u="1"/>
        <n v="1804" u="1"/>
        <n v="4" u="1"/>
        <n v="353" u="1"/>
        <n v="495" u="1"/>
        <n v="620" u="1"/>
        <n v="12" u="1"/>
        <n v="55" u="1"/>
        <n v="117" u="1"/>
        <n v="32" u="1"/>
        <n v="71" u="1"/>
        <n v="156" u="1"/>
        <n v="1020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3">
  <r>
    <s v="AR"/>
    <s v=""/>
    <x v="0"/>
    <s v="3320"/>
    <s v="DK20"/>
    <s v=""/>
    <x v="0"/>
    <d v="2014-11-12T00:00:00"/>
    <n v="6"/>
    <s v="PCE"/>
    <n v="0"/>
    <s v="PCE"/>
    <s v="1195898"/>
    <s v=""/>
    <x v="0"/>
    <x v="0"/>
    <x v="0"/>
    <x v="0"/>
    <x v="0"/>
    <x v="0"/>
  </r>
  <r>
    <s v="AR"/>
    <s v=""/>
    <x v="0"/>
    <s v="3320"/>
    <s v="DK20"/>
    <s v=""/>
    <x v="0"/>
    <d v="2014-11-12T00:00:00"/>
    <n v="12"/>
    <s v="PCE"/>
    <n v="0"/>
    <s v="PCE"/>
    <s v="1195882"/>
    <s v=""/>
    <x v="0"/>
    <x v="0"/>
    <x v="0"/>
    <x v="0"/>
    <x v="0"/>
    <x v="0"/>
  </r>
  <r>
    <s v="AR"/>
    <s v=""/>
    <x v="0"/>
    <s v="3320"/>
    <s v="DK20"/>
    <s v=""/>
    <x v="0"/>
    <d v="2014-11-12T00:00:00"/>
    <n v="12"/>
    <s v="PCE"/>
    <n v="0"/>
    <s v="PCE"/>
    <s v="1195875"/>
    <s v=""/>
    <x v="0"/>
    <x v="0"/>
    <x v="0"/>
    <x v="0"/>
    <x v="0"/>
    <x v="0"/>
  </r>
  <r>
    <s v="AR"/>
    <s v=""/>
    <x v="0"/>
    <s v="3320"/>
    <s v="DK20"/>
    <s v=""/>
    <x v="0"/>
    <d v="2014-11-12T00:00:00"/>
    <n v="6"/>
    <s v="PCE"/>
    <n v="0"/>
    <s v="PCE"/>
    <s v="1195890"/>
    <s v=""/>
    <x v="0"/>
    <x v="0"/>
    <x v="0"/>
    <x v="0"/>
    <x v="0"/>
    <x v="0"/>
  </r>
  <r>
    <s v="AR"/>
    <s v=""/>
    <x v="0"/>
    <s v="3320"/>
    <s v="DK20"/>
    <s v=""/>
    <x v="0"/>
    <d v="2014-11-13T00:00:00"/>
    <n v="4"/>
    <s v="PCE"/>
    <n v="0"/>
    <s v="PCE"/>
    <s v="1196125"/>
    <s v=""/>
    <x v="0"/>
    <x v="0"/>
    <x v="0"/>
    <x v="0"/>
    <x v="0"/>
    <x v="0"/>
  </r>
  <r>
    <s v="AR"/>
    <s v=""/>
    <x v="0"/>
    <s v="3320"/>
    <s v="DK20"/>
    <s v=""/>
    <x v="0"/>
    <d v="2014-11-13T00:00:00"/>
    <n v="12"/>
    <s v="PCE"/>
    <n v="0"/>
    <s v="PCE"/>
    <s v="1196125"/>
    <s v=""/>
    <x v="0"/>
    <x v="0"/>
    <x v="0"/>
    <x v="0"/>
    <x v="0"/>
    <x v="0"/>
  </r>
  <r>
    <s v="AR"/>
    <s v=""/>
    <x v="0"/>
    <s v="3320"/>
    <s v="DK20"/>
    <s v=""/>
    <x v="0"/>
    <d v="2014-11-13T00:00:00"/>
    <n v="4"/>
    <s v="PCE"/>
    <n v="0"/>
    <s v="PCE"/>
    <s v="1196338"/>
    <s v=""/>
    <x v="0"/>
    <x v="0"/>
    <x v="0"/>
    <x v="0"/>
    <x v="0"/>
    <x v="0"/>
  </r>
  <r>
    <s v="AR"/>
    <s v=""/>
    <x v="0"/>
    <s v="3320"/>
    <s v="DK20"/>
    <s v=""/>
    <x v="0"/>
    <d v="2014-11-13T00:00:00"/>
    <n v="6"/>
    <s v="PCE"/>
    <n v="0"/>
    <s v="PCE"/>
    <s v="1196130"/>
    <s v=""/>
    <x v="0"/>
    <x v="0"/>
    <x v="0"/>
    <x v="0"/>
    <x v="0"/>
    <x v="0"/>
  </r>
  <r>
    <s v="AR"/>
    <s v=""/>
    <x v="0"/>
    <s v="3320"/>
    <s v="DK20"/>
    <s v=""/>
    <x v="0"/>
    <d v="2014-11-13T00:00:00"/>
    <n v="4"/>
    <s v="PCE"/>
    <n v="0"/>
    <s v="PCE"/>
    <s v="1196113"/>
    <s v=""/>
    <x v="0"/>
    <x v="0"/>
    <x v="0"/>
    <x v="0"/>
    <x v="0"/>
    <x v="0"/>
  </r>
  <r>
    <s v="AR"/>
    <s v=""/>
    <x v="0"/>
    <s v="3320"/>
    <s v="DK20"/>
    <s v=""/>
    <x v="0"/>
    <d v="2014-11-13T00:00:00"/>
    <n v="16"/>
    <s v="PCE"/>
    <n v="0"/>
    <s v="PCE"/>
    <s v="1196113"/>
    <s v=""/>
    <x v="0"/>
    <x v="0"/>
    <x v="0"/>
    <x v="0"/>
    <x v="0"/>
    <x v="0"/>
  </r>
  <r>
    <s v="AR"/>
    <s v=""/>
    <x v="0"/>
    <s v="3320"/>
    <s v="DK20"/>
    <s v=""/>
    <x v="0"/>
    <d v="2014-11-13T00:00:00"/>
    <n v="16"/>
    <s v="PCE"/>
    <n v="0"/>
    <s v="PCE"/>
    <s v="1196138"/>
    <s v=""/>
    <x v="0"/>
    <x v="0"/>
    <x v="0"/>
    <x v="0"/>
    <x v="0"/>
    <x v="0"/>
  </r>
  <r>
    <s v="AR"/>
    <s v=""/>
    <x v="0"/>
    <s v="3320"/>
    <s v="DK20"/>
    <s v=""/>
    <x v="0"/>
    <d v="2014-11-13T00:00:00"/>
    <n v="4"/>
    <s v="PCE"/>
    <n v="0"/>
    <s v="PCE"/>
    <s v="1196329"/>
    <s v=""/>
    <x v="0"/>
    <x v="0"/>
    <x v="0"/>
    <x v="0"/>
    <x v="0"/>
    <x v="0"/>
  </r>
  <r>
    <s v="AR"/>
    <s v=""/>
    <x v="0"/>
    <s v="3320"/>
    <s v="DK20"/>
    <s v=""/>
    <x v="0"/>
    <d v="2014-11-14T00:00:00"/>
    <n v="4"/>
    <s v="PCE"/>
    <n v="0"/>
    <s v="PCE"/>
    <s v="1196088"/>
    <s v=""/>
    <x v="0"/>
    <x v="0"/>
    <x v="0"/>
    <x v="0"/>
    <x v="0"/>
    <x v="0"/>
  </r>
  <r>
    <s v="AR"/>
    <s v=""/>
    <x v="0"/>
    <s v="3320"/>
    <s v="DK20"/>
    <s v=""/>
    <x v="0"/>
    <d v="2014-11-14T00:00:00"/>
    <n v="8"/>
    <s v="PCE"/>
    <n v="0"/>
    <s v="PCE"/>
    <s v="1196344"/>
    <s v=""/>
    <x v="0"/>
    <x v="0"/>
    <x v="0"/>
    <x v="0"/>
    <x v="0"/>
    <x v="0"/>
  </r>
  <r>
    <s v="AR"/>
    <s v=""/>
    <x v="0"/>
    <s v="3320"/>
    <s v="DK20"/>
    <s v=""/>
    <x v="0"/>
    <d v="2014-11-14T00:00:00"/>
    <n v="4"/>
    <s v="PCE"/>
    <n v="0"/>
    <s v="PCE"/>
    <s v="1196320"/>
    <s v=""/>
    <x v="0"/>
    <x v="0"/>
    <x v="0"/>
    <x v="0"/>
    <x v="0"/>
    <x v="0"/>
  </r>
  <r>
    <s v="AR"/>
    <s v=""/>
    <x v="0"/>
    <s v="3320"/>
    <s v="DK20"/>
    <s v=""/>
    <x v="0"/>
    <d v="2014-11-14T00:00:00"/>
    <n v="4"/>
    <s v="PCE"/>
    <n v="0"/>
    <s v="PCE"/>
    <s v="1196351"/>
    <s v=""/>
    <x v="0"/>
    <x v="0"/>
    <x v="0"/>
    <x v="0"/>
    <x v="0"/>
    <x v="0"/>
  </r>
  <r>
    <s v="AR"/>
    <s v=""/>
    <x v="0"/>
    <s v="3320"/>
    <s v="DK20"/>
    <s v=""/>
    <x v="0"/>
    <d v="2014-11-14T00:00:00"/>
    <n v="4"/>
    <s v="PCE"/>
    <n v="0"/>
    <s v="PCE"/>
    <s v="1196603"/>
    <s v=""/>
    <x v="0"/>
    <x v="0"/>
    <x v="0"/>
    <x v="0"/>
    <x v="0"/>
    <x v="0"/>
  </r>
  <r>
    <s v="AR"/>
    <s v=""/>
    <x v="0"/>
    <s v="3320"/>
    <s v="DK20"/>
    <s v=""/>
    <x v="0"/>
    <d v="2014-11-14T00:00:00"/>
    <n v="18"/>
    <s v="PCE"/>
    <n v="0"/>
    <s v="PCE"/>
    <s v="1196361"/>
    <s v=""/>
    <x v="0"/>
    <x v="0"/>
    <x v="0"/>
    <x v="0"/>
    <x v="0"/>
    <x v="0"/>
  </r>
  <r>
    <s v="AR"/>
    <s v=""/>
    <x v="0"/>
    <s v="3320"/>
    <s v="DK20"/>
    <s v=""/>
    <x v="1"/>
    <d v="2014-11-17T00:00:00"/>
    <n v="4"/>
    <s v="PCE"/>
    <n v="0"/>
    <s v="PCE"/>
    <s v="1196802"/>
    <s v=""/>
    <x v="0"/>
    <x v="0"/>
    <x v="0"/>
    <x v="0"/>
    <x v="0"/>
    <x v="0"/>
  </r>
  <r>
    <s v="AR"/>
    <s v=""/>
    <x v="0"/>
    <s v="3320"/>
    <s v="DK20"/>
    <s v=""/>
    <x v="1"/>
    <d v="2014-11-17T00:00:00"/>
    <n v="4"/>
    <s v="PCE"/>
    <n v="0"/>
    <s v="PCE"/>
    <s v="1196318"/>
    <s v=""/>
    <x v="0"/>
    <x v="0"/>
    <x v="0"/>
    <x v="0"/>
    <x v="0"/>
    <x v="0"/>
  </r>
  <r>
    <s v="AR"/>
    <s v=""/>
    <x v="0"/>
    <s v="3320"/>
    <s v="DK20"/>
    <s v=""/>
    <x v="1"/>
    <d v="2014-11-17T00:00:00"/>
    <n v="4"/>
    <s v="PCE"/>
    <n v="0"/>
    <s v="PCE"/>
    <s v="1196283"/>
    <s v=""/>
    <x v="0"/>
    <x v="0"/>
    <x v="0"/>
    <x v="0"/>
    <x v="0"/>
    <x v="0"/>
  </r>
  <r>
    <s v="AR"/>
    <s v=""/>
    <x v="0"/>
    <s v="3320"/>
    <s v="DK20"/>
    <s v=""/>
    <x v="1"/>
    <d v="2014-11-17T00:00:00"/>
    <n v="6"/>
    <s v="PCE"/>
    <n v="0"/>
    <s v="PCE"/>
    <s v="1196621"/>
    <s v=""/>
    <x v="0"/>
    <x v="0"/>
    <x v="0"/>
    <x v="0"/>
    <x v="0"/>
    <x v="0"/>
  </r>
  <r>
    <s v="AR"/>
    <s v=""/>
    <x v="0"/>
    <s v="3320"/>
    <s v="DK20"/>
    <s v=""/>
    <x v="1"/>
    <d v="2014-11-17T00:00:00"/>
    <n v="4"/>
    <s v="PCE"/>
    <n v="0"/>
    <s v="PCE"/>
    <s v="1196621"/>
    <s v=""/>
    <x v="0"/>
    <x v="0"/>
    <x v="0"/>
    <x v="0"/>
    <x v="0"/>
    <x v="0"/>
  </r>
  <r>
    <s v="AR"/>
    <s v=""/>
    <x v="0"/>
    <s v="3320"/>
    <s v="DK20"/>
    <s v=""/>
    <x v="1"/>
    <d v="2014-11-17T00:00:00"/>
    <n v="6"/>
    <s v="PCE"/>
    <n v="0"/>
    <s v="PCE"/>
    <s v="1196626"/>
    <s v=""/>
    <x v="0"/>
    <x v="0"/>
    <x v="0"/>
    <x v="0"/>
    <x v="0"/>
    <x v="0"/>
  </r>
  <r>
    <s v="AR"/>
    <s v=""/>
    <x v="0"/>
    <s v="3320"/>
    <s v="DK20"/>
    <s v=""/>
    <x v="1"/>
    <d v="2014-11-17T00:00:00"/>
    <n v="6"/>
    <s v="PCE"/>
    <n v="0"/>
    <s v="PCE"/>
    <s v="1196634"/>
    <s v=""/>
    <x v="0"/>
    <x v="0"/>
    <x v="0"/>
    <x v="0"/>
    <x v="0"/>
    <x v="0"/>
  </r>
  <r>
    <s v="AR"/>
    <s v=""/>
    <x v="0"/>
    <s v="3320"/>
    <s v="DK20"/>
    <s v=""/>
    <x v="1"/>
    <d v="2014-11-17T00:00:00"/>
    <n v="14"/>
    <s v="PCE"/>
    <n v="0"/>
    <s v="PCE"/>
    <s v="1196642"/>
    <s v=""/>
    <x v="0"/>
    <x v="0"/>
    <x v="0"/>
    <x v="0"/>
    <x v="0"/>
    <x v="0"/>
  </r>
  <r>
    <s v="AR"/>
    <s v=""/>
    <x v="0"/>
    <s v="3320"/>
    <s v="DK20"/>
    <s v=""/>
    <x v="1"/>
    <d v="2014-11-18T00:00:00"/>
    <n v="8"/>
    <s v="PCE"/>
    <n v="0"/>
    <s v="PCE"/>
    <s v="1196800"/>
    <s v=""/>
    <x v="0"/>
    <x v="0"/>
    <x v="0"/>
    <x v="0"/>
    <x v="0"/>
    <x v="0"/>
  </r>
  <r>
    <s v="AR"/>
    <s v=""/>
    <x v="0"/>
    <s v="3320"/>
    <s v="DK20"/>
    <s v=""/>
    <x v="1"/>
    <d v="2014-11-18T00:00:00"/>
    <n v="4"/>
    <s v="PCE"/>
    <n v="0"/>
    <s v="PCE"/>
    <s v="1197055"/>
    <s v=""/>
    <x v="0"/>
    <x v="0"/>
    <x v="0"/>
    <x v="0"/>
    <x v="0"/>
    <x v="0"/>
  </r>
  <r>
    <s v="AR"/>
    <s v=""/>
    <x v="0"/>
    <s v="3320"/>
    <s v="DK20"/>
    <s v=""/>
    <x v="1"/>
    <d v="2014-11-18T00:00:00"/>
    <n v="4"/>
    <s v="PCE"/>
    <n v="0"/>
    <s v="PCE"/>
    <s v="1197091"/>
    <s v=""/>
    <x v="0"/>
    <x v="0"/>
    <x v="0"/>
    <x v="0"/>
    <x v="0"/>
    <x v="0"/>
  </r>
  <r>
    <s v="AR"/>
    <s v=""/>
    <x v="0"/>
    <s v="3320"/>
    <s v="DK20"/>
    <s v=""/>
    <x v="1"/>
    <d v="2014-11-18T00:00:00"/>
    <n v="6"/>
    <s v="PCE"/>
    <n v="0"/>
    <s v="PCE"/>
    <s v="1196810"/>
    <s v=""/>
    <x v="0"/>
    <x v="0"/>
    <x v="0"/>
    <x v="0"/>
    <x v="0"/>
    <x v="0"/>
  </r>
  <r>
    <s v="AR"/>
    <s v=""/>
    <x v="0"/>
    <s v="3320"/>
    <s v="DK20"/>
    <s v=""/>
    <x v="1"/>
    <d v="2014-11-18T00:00:00"/>
    <n v="4"/>
    <s v="PCE"/>
    <n v="0"/>
    <s v="PCE"/>
    <s v="1196767"/>
    <s v=""/>
    <x v="0"/>
    <x v="0"/>
    <x v="0"/>
    <x v="0"/>
    <x v="0"/>
    <x v="0"/>
  </r>
  <r>
    <s v="AR"/>
    <s v=""/>
    <x v="0"/>
    <s v="3320"/>
    <s v="DK20"/>
    <s v=""/>
    <x v="1"/>
    <d v="2014-11-18T00:00:00"/>
    <n v="4"/>
    <s v="PCE"/>
    <n v="0"/>
    <s v="PCE"/>
    <s v="1196794"/>
    <s v=""/>
    <x v="0"/>
    <x v="0"/>
    <x v="0"/>
    <x v="0"/>
    <x v="0"/>
    <x v="0"/>
  </r>
  <r>
    <s v="AR"/>
    <s v=""/>
    <x v="0"/>
    <s v="3320"/>
    <s v="DK20"/>
    <s v=""/>
    <x v="1"/>
    <d v="2014-11-18T00:00:00"/>
    <n v="8"/>
    <s v="PCE"/>
    <n v="0"/>
    <s v="PCE"/>
    <s v="1196815"/>
    <s v=""/>
    <x v="0"/>
    <x v="0"/>
    <x v="0"/>
    <x v="0"/>
    <x v="0"/>
    <x v="0"/>
  </r>
  <r>
    <s v="AR"/>
    <s v=""/>
    <x v="0"/>
    <s v="3320"/>
    <s v="DK20"/>
    <s v=""/>
    <x v="1"/>
    <d v="2014-11-18T00:00:00"/>
    <n v="8"/>
    <s v="PCE"/>
    <n v="0"/>
    <s v="PCE"/>
    <s v="1196792"/>
    <s v=""/>
    <x v="0"/>
    <x v="0"/>
    <x v="0"/>
    <x v="0"/>
    <x v="0"/>
    <x v="0"/>
  </r>
  <r>
    <s v="AR"/>
    <s v=""/>
    <x v="0"/>
    <s v="3320"/>
    <s v="DK20"/>
    <s v=""/>
    <x v="1"/>
    <d v="2014-11-18T00:00:00"/>
    <n v="4"/>
    <s v="PCE"/>
    <n v="0"/>
    <s v="PCE"/>
    <s v="1196777"/>
    <s v=""/>
    <x v="0"/>
    <x v="0"/>
    <x v="0"/>
    <x v="0"/>
    <x v="0"/>
    <x v="0"/>
  </r>
  <r>
    <s v="AR"/>
    <s v=""/>
    <x v="0"/>
    <s v="3320"/>
    <s v="DK20"/>
    <s v=""/>
    <x v="1"/>
    <d v="2014-11-18T00:00:00"/>
    <n v="12"/>
    <s v="PCE"/>
    <n v="0"/>
    <s v="PCE"/>
    <s v="1196784"/>
    <s v=""/>
    <x v="0"/>
    <x v="0"/>
    <x v="0"/>
    <x v="0"/>
    <x v="0"/>
    <x v="0"/>
  </r>
  <r>
    <s v="AR"/>
    <s v=""/>
    <x v="0"/>
    <s v="3320"/>
    <s v="DK20"/>
    <s v=""/>
    <x v="1"/>
    <d v="2014-11-18T00:00:00"/>
    <n v="6"/>
    <s v="PCE"/>
    <n v="0"/>
    <s v="PCE"/>
    <s v="1196820"/>
    <s v=""/>
    <x v="0"/>
    <x v="0"/>
    <x v="0"/>
    <x v="0"/>
    <x v="0"/>
    <x v="0"/>
  </r>
  <r>
    <s v="AR"/>
    <s v=""/>
    <x v="0"/>
    <s v="3320"/>
    <s v="DK20"/>
    <s v=""/>
    <x v="1"/>
    <d v="2014-11-19T00:00:00"/>
    <n v="8"/>
    <s v="PCE"/>
    <n v="0"/>
    <s v="PCE"/>
    <s v="1197061"/>
    <s v=""/>
    <x v="0"/>
    <x v="0"/>
    <x v="0"/>
    <x v="0"/>
    <x v="0"/>
    <x v="0"/>
  </r>
  <r>
    <s v="AR"/>
    <s v=""/>
    <x v="0"/>
    <s v="3320"/>
    <s v="DK20"/>
    <s v=""/>
    <x v="1"/>
    <d v="2014-11-19T00:00:00"/>
    <n v="4"/>
    <s v="PCE"/>
    <n v="0"/>
    <s v="PCE"/>
    <s v="1197351"/>
    <s v=""/>
    <x v="0"/>
    <x v="0"/>
    <x v="0"/>
    <x v="0"/>
    <x v="0"/>
    <x v="0"/>
  </r>
  <r>
    <s v="AR"/>
    <s v=""/>
    <x v="0"/>
    <s v="3320"/>
    <s v="DK20"/>
    <s v=""/>
    <x v="1"/>
    <d v="2014-11-19T00:00:00"/>
    <n v="4"/>
    <s v="PCE"/>
    <n v="0"/>
    <s v="PCE"/>
    <s v="1197081"/>
    <s v=""/>
    <x v="0"/>
    <x v="0"/>
    <x v="0"/>
    <x v="0"/>
    <x v="0"/>
    <x v="0"/>
  </r>
  <r>
    <s v="AR"/>
    <s v=""/>
    <x v="0"/>
    <s v="3320"/>
    <s v="DK20"/>
    <s v=""/>
    <x v="1"/>
    <d v="2014-11-19T00:00:00"/>
    <n v="4"/>
    <s v="PCE"/>
    <n v="0"/>
    <s v="PCE"/>
    <s v="1197081"/>
    <s v=""/>
    <x v="0"/>
    <x v="0"/>
    <x v="0"/>
    <x v="0"/>
    <x v="0"/>
    <x v="0"/>
  </r>
  <r>
    <s v="AR"/>
    <s v=""/>
    <x v="0"/>
    <s v="3320"/>
    <s v="DK20"/>
    <s v=""/>
    <x v="1"/>
    <d v="2014-11-19T00:00:00"/>
    <n v="16"/>
    <s v="PCE"/>
    <n v="0"/>
    <s v="PCE"/>
    <s v="1197069"/>
    <s v=""/>
    <x v="0"/>
    <x v="0"/>
    <x v="0"/>
    <x v="0"/>
    <x v="0"/>
    <x v="0"/>
  </r>
  <r>
    <s v="AR"/>
    <s v=""/>
    <x v="0"/>
    <s v="3320"/>
    <s v="DK20"/>
    <s v=""/>
    <x v="1"/>
    <d v="2014-11-19T00:00:00"/>
    <n v="4"/>
    <s v="PCE"/>
    <n v="0"/>
    <s v="PCE"/>
    <s v="1197046"/>
    <s v=""/>
    <x v="0"/>
    <x v="0"/>
    <x v="0"/>
    <x v="0"/>
    <x v="0"/>
    <x v="0"/>
  </r>
  <r>
    <s v="AR"/>
    <s v=""/>
    <x v="0"/>
    <s v="3320"/>
    <s v="DK20"/>
    <s v=""/>
    <x v="1"/>
    <d v="2014-11-19T00:00:00"/>
    <n v="6"/>
    <s v="PCE"/>
    <n v="0"/>
    <s v="PCE"/>
    <s v="1197099"/>
    <s v=""/>
    <x v="0"/>
    <x v="0"/>
    <x v="0"/>
    <x v="0"/>
    <x v="0"/>
    <x v="0"/>
  </r>
  <r>
    <s v="AR"/>
    <s v=""/>
    <x v="0"/>
    <s v="3320"/>
    <s v="DK20"/>
    <s v=""/>
    <x v="1"/>
    <d v="2014-11-19T00:00:00"/>
    <n v="6"/>
    <s v="PCE"/>
    <n v="0"/>
    <s v="PCE"/>
    <s v="1197089"/>
    <s v=""/>
    <x v="0"/>
    <x v="0"/>
    <x v="0"/>
    <x v="0"/>
    <x v="0"/>
    <x v="0"/>
  </r>
  <r>
    <s v="AR"/>
    <s v=""/>
    <x v="0"/>
    <s v="3320"/>
    <s v="DK20"/>
    <s v=""/>
    <x v="1"/>
    <d v="2014-11-19T00:00:00"/>
    <n v="4"/>
    <s v="PCE"/>
    <n v="0"/>
    <s v="PCE"/>
    <s v="1197034"/>
    <s v=""/>
    <x v="0"/>
    <x v="0"/>
    <x v="0"/>
    <x v="0"/>
    <x v="0"/>
    <x v="0"/>
  </r>
  <r>
    <s v="AR"/>
    <s v=""/>
    <x v="0"/>
    <s v="3320"/>
    <s v="DK20"/>
    <s v=""/>
    <x v="1"/>
    <d v="2014-11-19T00:00:00"/>
    <n v="4"/>
    <s v="PCE"/>
    <n v="0"/>
    <s v="PCE"/>
    <s v="1196998"/>
    <s v=""/>
    <x v="0"/>
    <x v="0"/>
    <x v="0"/>
    <x v="0"/>
    <x v="0"/>
    <x v="0"/>
  </r>
  <r>
    <s v="AR"/>
    <s v=""/>
    <x v="0"/>
    <s v="3320"/>
    <s v="DK20"/>
    <s v=""/>
    <x v="1"/>
    <d v="2014-11-19T00:00:00"/>
    <n v="6"/>
    <s v="PCE"/>
    <n v="0"/>
    <s v="PCE"/>
    <s v="1197052"/>
    <s v=""/>
    <x v="0"/>
    <x v="0"/>
    <x v="0"/>
    <x v="0"/>
    <x v="0"/>
    <x v="0"/>
  </r>
  <r>
    <s v="AR"/>
    <s v=""/>
    <x v="0"/>
    <s v="3320"/>
    <s v="DK20"/>
    <s v=""/>
    <x v="1"/>
    <d v="2014-11-20T00:00:00"/>
    <n v="4"/>
    <s v="PCE"/>
    <n v="0"/>
    <s v="PCE"/>
    <s v="1197641"/>
    <s v=""/>
    <x v="0"/>
    <x v="0"/>
    <x v="0"/>
    <x v="0"/>
    <x v="0"/>
    <x v="0"/>
  </r>
  <r>
    <s v="AR"/>
    <s v=""/>
    <x v="0"/>
    <s v="3320"/>
    <s v="DK20"/>
    <s v=""/>
    <x v="1"/>
    <d v="2014-11-20T00:00:00"/>
    <n v="12"/>
    <s v="PCE"/>
    <n v="0"/>
    <s v="PCE"/>
    <s v="1197374"/>
    <s v=""/>
    <x v="0"/>
    <x v="0"/>
    <x v="0"/>
    <x v="0"/>
    <x v="0"/>
    <x v="0"/>
  </r>
  <r>
    <s v="AR"/>
    <s v=""/>
    <x v="0"/>
    <s v="3320"/>
    <s v="DK20"/>
    <s v=""/>
    <x v="1"/>
    <d v="2014-11-20T00:00:00"/>
    <n v="6"/>
    <s v="PCE"/>
    <n v="0"/>
    <s v="PCE"/>
    <s v="1197357"/>
    <s v=""/>
    <x v="0"/>
    <x v="0"/>
    <x v="0"/>
    <x v="0"/>
    <x v="0"/>
    <x v="0"/>
  </r>
  <r>
    <s v="AR"/>
    <s v=""/>
    <x v="0"/>
    <s v="3320"/>
    <s v="DK20"/>
    <s v=""/>
    <x v="1"/>
    <d v="2014-11-20T00:00:00"/>
    <n v="4"/>
    <s v="PCE"/>
    <n v="0"/>
    <s v="PCE"/>
    <s v="1197349"/>
    <s v=""/>
    <x v="0"/>
    <x v="0"/>
    <x v="0"/>
    <x v="0"/>
    <x v="0"/>
    <x v="0"/>
  </r>
  <r>
    <s v="AR"/>
    <s v=""/>
    <x v="0"/>
    <s v="3320"/>
    <s v="DK20"/>
    <s v=""/>
    <x v="1"/>
    <d v="2014-11-20T00:00:00"/>
    <n v="4"/>
    <s v="PCE"/>
    <n v="0"/>
    <s v="PCE"/>
    <s v="1197615"/>
    <s v=""/>
    <x v="0"/>
    <x v="0"/>
    <x v="0"/>
    <x v="0"/>
    <x v="0"/>
    <x v="0"/>
  </r>
  <r>
    <s v="AR"/>
    <s v=""/>
    <x v="0"/>
    <s v="3320"/>
    <s v="DK20"/>
    <s v=""/>
    <x v="1"/>
    <d v="2014-11-20T00:00:00"/>
    <n v="6"/>
    <s v="PCE"/>
    <n v="0"/>
    <s v="PCE"/>
    <s v="1197362"/>
    <s v=""/>
    <x v="0"/>
    <x v="0"/>
    <x v="0"/>
    <x v="0"/>
    <x v="0"/>
    <x v="0"/>
  </r>
  <r>
    <s v="AR"/>
    <s v=""/>
    <x v="0"/>
    <s v="3320"/>
    <s v="DK20"/>
    <s v=""/>
    <x v="1"/>
    <d v="2014-11-20T00:00:00"/>
    <n v="4"/>
    <s v="PCE"/>
    <n v="0"/>
    <s v="PCE"/>
    <s v="1197349"/>
    <s v=""/>
    <x v="0"/>
    <x v="0"/>
    <x v="0"/>
    <x v="0"/>
    <x v="0"/>
    <x v="0"/>
  </r>
  <r>
    <s v="AR"/>
    <s v=""/>
    <x v="0"/>
    <s v="3320"/>
    <s v="DK20"/>
    <s v=""/>
    <x v="1"/>
    <d v="2014-11-20T00:00:00"/>
    <n v="4"/>
    <s v="PCE"/>
    <n v="0"/>
    <s v="PCE"/>
    <s v="1197374"/>
    <s v=""/>
    <x v="0"/>
    <x v="0"/>
    <x v="0"/>
    <x v="0"/>
    <x v="0"/>
    <x v="0"/>
  </r>
  <r>
    <s v="AR"/>
    <s v=""/>
    <x v="0"/>
    <s v="3320"/>
    <s v="DK20"/>
    <s v=""/>
    <x v="1"/>
    <d v="2014-11-20T00:00:00"/>
    <n v="8"/>
    <s v="PCE"/>
    <n v="0"/>
    <s v="PCE"/>
    <s v="1197328"/>
    <s v=""/>
    <x v="0"/>
    <x v="0"/>
    <x v="0"/>
    <x v="0"/>
    <x v="0"/>
    <x v="0"/>
  </r>
  <r>
    <s v="AR"/>
    <s v=""/>
    <x v="0"/>
    <s v="3320"/>
    <s v="DK20"/>
    <s v=""/>
    <x v="1"/>
    <d v="2014-11-21T00:00:00"/>
    <n v="14"/>
    <s v="PCE"/>
    <n v="0"/>
    <s v="PCE"/>
    <s v="1197545"/>
    <s v=""/>
    <x v="0"/>
    <x v="0"/>
    <x v="0"/>
    <x v="0"/>
    <x v="0"/>
    <x v="0"/>
  </r>
  <r>
    <s v="AR"/>
    <s v=""/>
    <x v="0"/>
    <s v="3320"/>
    <s v="DK20"/>
    <s v=""/>
    <x v="1"/>
    <d v="2014-11-21T00:00:00"/>
    <n v="4"/>
    <s v="PCE"/>
    <n v="0"/>
    <s v="PCE"/>
    <s v="1197545"/>
    <s v=""/>
    <x v="0"/>
    <x v="0"/>
    <x v="0"/>
    <x v="0"/>
    <x v="0"/>
    <x v="0"/>
  </r>
  <r>
    <s v="AR"/>
    <s v=""/>
    <x v="0"/>
    <s v="3320"/>
    <s v="DK20"/>
    <s v=""/>
    <x v="1"/>
    <d v="2014-11-21T00:00:00"/>
    <n v="14"/>
    <s v="PCE"/>
    <n v="0"/>
    <s v="PCE"/>
    <s v="1197558"/>
    <s v=""/>
    <x v="0"/>
    <x v="0"/>
    <x v="0"/>
    <x v="0"/>
    <x v="0"/>
    <x v="0"/>
  </r>
  <r>
    <s v="AR"/>
    <s v=""/>
    <x v="0"/>
    <s v="3320"/>
    <s v="DK20"/>
    <s v=""/>
    <x v="1"/>
    <d v="2014-11-21T00:00:00"/>
    <n v="4"/>
    <s v="PCE"/>
    <n v="0"/>
    <s v="PCE"/>
    <s v="1197558"/>
    <s v=""/>
    <x v="0"/>
    <x v="0"/>
    <x v="0"/>
    <x v="0"/>
    <x v="0"/>
    <x v="0"/>
  </r>
  <r>
    <s v="AR"/>
    <s v=""/>
    <x v="0"/>
    <s v="3320"/>
    <s v="DK20"/>
    <s v=""/>
    <x v="1"/>
    <d v="2014-11-21T00:00:00"/>
    <n v="8"/>
    <s v="PCE"/>
    <n v="0"/>
    <s v="PCE"/>
    <s v="1197653"/>
    <s v=""/>
    <x v="0"/>
    <x v="0"/>
    <x v="0"/>
    <x v="0"/>
    <x v="0"/>
    <x v="0"/>
  </r>
  <r>
    <s v="AR"/>
    <s v=""/>
    <x v="0"/>
    <s v="3320"/>
    <s v="DK20"/>
    <s v=""/>
    <x v="1"/>
    <d v="2014-11-21T00:00:00"/>
    <n v="4"/>
    <s v="PCE"/>
    <n v="0"/>
    <s v="PCE"/>
    <s v="1197613"/>
    <s v=""/>
    <x v="0"/>
    <x v="0"/>
    <x v="0"/>
    <x v="0"/>
    <x v="0"/>
    <x v="0"/>
  </r>
  <r>
    <s v="AR"/>
    <s v=""/>
    <x v="0"/>
    <s v="3320"/>
    <s v="DK20"/>
    <s v=""/>
    <x v="1"/>
    <d v="2014-11-21T00:00:00"/>
    <n v="4"/>
    <s v="PCE"/>
    <n v="0"/>
    <s v="PCE"/>
    <s v="1197939"/>
    <s v=""/>
    <x v="0"/>
    <x v="0"/>
    <x v="0"/>
    <x v="0"/>
    <x v="0"/>
    <x v="0"/>
  </r>
  <r>
    <s v="AR"/>
    <s v=""/>
    <x v="0"/>
    <s v="3320"/>
    <s v="DK20"/>
    <s v=""/>
    <x v="1"/>
    <d v="2014-11-21T00:00:00"/>
    <n v="6"/>
    <s v="PCE"/>
    <n v="0"/>
    <s v="PCE"/>
    <s v="1197648"/>
    <s v=""/>
    <x v="0"/>
    <x v="0"/>
    <x v="0"/>
    <x v="0"/>
    <x v="0"/>
    <x v="0"/>
  </r>
  <r>
    <s v="AR"/>
    <s v=""/>
    <x v="0"/>
    <s v="3320"/>
    <s v="DK20"/>
    <s v=""/>
    <x v="1"/>
    <d v="2014-11-21T00:00:00"/>
    <n v="6"/>
    <s v="PCE"/>
    <n v="0"/>
    <s v="PCE"/>
    <s v="1197621"/>
    <s v=""/>
    <x v="0"/>
    <x v="0"/>
    <x v="0"/>
    <x v="0"/>
    <x v="0"/>
    <x v="0"/>
  </r>
  <r>
    <s v="AR"/>
    <s v=""/>
    <x v="0"/>
    <s v="3320"/>
    <s v="DK20"/>
    <s v=""/>
    <x v="1"/>
    <d v="2014-11-21T00:00:00"/>
    <n v="16"/>
    <s v="PCE"/>
    <n v="0"/>
    <s v="PCE"/>
    <s v="1197629"/>
    <s v=""/>
    <x v="0"/>
    <x v="0"/>
    <x v="0"/>
    <x v="0"/>
    <x v="0"/>
    <x v="0"/>
  </r>
  <r>
    <s v="AR"/>
    <s v=""/>
    <x v="0"/>
    <s v="3320"/>
    <s v="DK20"/>
    <s v=""/>
    <x v="2"/>
    <d v="2014-11-24T00:00:00"/>
    <n v="4"/>
    <s v="PCE"/>
    <n v="0"/>
    <s v="PCE"/>
    <s v="1197867"/>
    <s v=""/>
    <x v="0"/>
    <x v="0"/>
    <x v="0"/>
    <x v="0"/>
    <x v="0"/>
    <x v="0"/>
  </r>
  <r>
    <s v="AR"/>
    <s v=""/>
    <x v="0"/>
    <s v="3320"/>
    <s v="DK20"/>
    <s v=""/>
    <x v="2"/>
    <d v="2014-11-24T00:00:00"/>
    <n v="4"/>
    <s v="PCE"/>
    <n v="0"/>
    <s v="PCE"/>
    <s v="1198172"/>
    <s v=""/>
    <x v="0"/>
    <x v="0"/>
    <x v="0"/>
    <x v="0"/>
    <x v="0"/>
    <x v="0"/>
  </r>
  <r>
    <s v="AR"/>
    <s v=""/>
    <x v="0"/>
    <s v="3320"/>
    <s v="DK20"/>
    <s v=""/>
    <x v="2"/>
    <d v="2014-11-24T00:00:00"/>
    <n v="4"/>
    <s v="PCE"/>
    <n v="0"/>
    <s v="PCE"/>
    <s v="1197937"/>
    <s v=""/>
    <x v="0"/>
    <x v="0"/>
    <x v="0"/>
    <x v="0"/>
    <x v="0"/>
    <x v="0"/>
  </r>
  <r>
    <s v="AR"/>
    <s v=""/>
    <x v="0"/>
    <s v="3320"/>
    <s v="DK20"/>
    <s v=""/>
    <x v="2"/>
    <d v="2014-11-24T00:00:00"/>
    <n v="16"/>
    <s v="PCE"/>
    <n v="0"/>
    <s v="PCE"/>
    <s v="1197915"/>
    <s v=""/>
    <x v="0"/>
    <x v="0"/>
    <x v="0"/>
    <x v="0"/>
    <x v="0"/>
    <x v="0"/>
  </r>
  <r>
    <s v="AR"/>
    <s v=""/>
    <x v="0"/>
    <s v="3320"/>
    <s v="DK20"/>
    <s v=""/>
    <x v="2"/>
    <d v="2014-11-24T00:00:00"/>
    <n v="4"/>
    <s v="PCE"/>
    <n v="0"/>
    <s v="PCE"/>
    <s v="1197898"/>
    <s v=""/>
    <x v="0"/>
    <x v="0"/>
    <x v="0"/>
    <x v="0"/>
    <x v="0"/>
    <x v="0"/>
  </r>
  <r>
    <s v="AR"/>
    <s v=""/>
    <x v="0"/>
    <s v="3320"/>
    <s v="DK20"/>
    <s v=""/>
    <x v="2"/>
    <d v="2014-11-24T00:00:00"/>
    <n v="4"/>
    <s v="PCE"/>
    <n v="0"/>
    <s v="PCE"/>
    <s v="1197907"/>
    <s v=""/>
    <x v="0"/>
    <x v="0"/>
    <x v="0"/>
    <x v="0"/>
    <x v="0"/>
    <x v="0"/>
  </r>
  <r>
    <s v="AR"/>
    <s v=""/>
    <x v="0"/>
    <s v="3320"/>
    <s v="DK20"/>
    <s v=""/>
    <x v="2"/>
    <d v="2014-11-24T00:00:00"/>
    <n v="12"/>
    <s v="PCE"/>
    <n v="0"/>
    <s v="PCE"/>
    <s v="1197937"/>
    <s v=""/>
    <x v="0"/>
    <x v="0"/>
    <x v="0"/>
    <x v="0"/>
    <x v="0"/>
    <x v="0"/>
  </r>
  <r>
    <s v="AR"/>
    <s v=""/>
    <x v="0"/>
    <s v="3320"/>
    <s v="DK20"/>
    <s v=""/>
    <x v="2"/>
    <d v="2014-11-24T00:00:00"/>
    <n v="4"/>
    <s v="PCE"/>
    <n v="0"/>
    <s v="PCE"/>
    <s v="1198231"/>
    <s v=""/>
    <x v="0"/>
    <x v="0"/>
    <x v="0"/>
    <x v="0"/>
    <x v="0"/>
    <x v="0"/>
  </r>
  <r>
    <s v="AR"/>
    <s v=""/>
    <x v="0"/>
    <s v="3320"/>
    <s v="DK20"/>
    <s v=""/>
    <x v="2"/>
    <d v="2014-11-25T00:00:00"/>
    <n v="6"/>
    <s v="PCE"/>
    <n v="0"/>
    <s v="PCE"/>
    <s v="1198249"/>
    <s v=""/>
    <x v="0"/>
    <x v="0"/>
    <x v="0"/>
    <x v="0"/>
    <x v="0"/>
    <x v="0"/>
  </r>
  <r>
    <s v="AR"/>
    <s v=""/>
    <x v="0"/>
    <s v="3320"/>
    <s v="DK20"/>
    <s v=""/>
    <x v="2"/>
    <d v="2014-11-25T00:00:00"/>
    <n v="6"/>
    <s v="PCE"/>
    <n v="0"/>
    <s v="PCE"/>
    <s v="1198177"/>
    <s v=""/>
    <x v="0"/>
    <x v="0"/>
    <x v="0"/>
    <x v="0"/>
    <x v="0"/>
    <x v="0"/>
  </r>
  <r>
    <s v="AR"/>
    <s v=""/>
    <x v="0"/>
    <s v="3320"/>
    <s v="DK20"/>
    <s v=""/>
    <x v="2"/>
    <d v="2014-11-25T00:00:00"/>
    <n v="4"/>
    <s v="PCE"/>
    <n v="0"/>
    <s v="PCE"/>
    <s v="1198199"/>
    <s v=""/>
    <x v="0"/>
    <x v="0"/>
    <x v="0"/>
    <x v="0"/>
    <x v="0"/>
    <x v="0"/>
  </r>
  <r>
    <s v="AR"/>
    <s v=""/>
    <x v="0"/>
    <s v="3320"/>
    <s v="DK20"/>
    <s v=""/>
    <x v="2"/>
    <d v="2014-11-25T00:00:00"/>
    <n v="4"/>
    <s v="PCE"/>
    <n v="0"/>
    <s v="PCE"/>
    <s v="1198188"/>
    <s v=""/>
    <x v="0"/>
    <x v="0"/>
    <x v="0"/>
    <x v="0"/>
    <x v="0"/>
    <x v="0"/>
  </r>
  <r>
    <s v="AR"/>
    <s v=""/>
    <x v="0"/>
    <s v="3320"/>
    <s v="DK20"/>
    <s v=""/>
    <x v="2"/>
    <d v="2014-11-25T00:00:00"/>
    <n v="10"/>
    <s v="PCE"/>
    <n v="0"/>
    <s v="PCE"/>
    <s v="1198156"/>
    <s v=""/>
    <x v="0"/>
    <x v="0"/>
    <x v="0"/>
    <x v="0"/>
    <x v="0"/>
    <x v="0"/>
  </r>
  <r>
    <s v="AR"/>
    <s v=""/>
    <x v="0"/>
    <s v="3320"/>
    <s v="DK20"/>
    <s v=""/>
    <x v="2"/>
    <d v="2014-11-25T00:00:00"/>
    <n v="4"/>
    <s v="PCE"/>
    <n v="0"/>
    <s v="PCE"/>
    <s v="1198156"/>
    <s v=""/>
    <x v="0"/>
    <x v="0"/>
    <x v="0"/>
    <x v="0"/>
    <x v="0"/>
    <x v="0"/>
  </r>
  <r>
    <s v="AR"/>
    <s v=""/>
    <x v="0"/>
    <s v="3320"/>
    <s v="DK20"/>
    <s v=""/>
    <x v="2"/>
    <d v="2014-11-25T00:00:00"/>
    <n v="6"/>
    <s v="PCE"/>
    <n v="0"/>
    <s v="PCE"/>
    <s v="1198239"/>
    <s v=""/>
    <x v="0"/>
    <x v="0"/>
    <x v="0"/>
    <x v="0"/>
    <x v="0"/>
    <x v="0"/>
  </r>
  <r>
    <s v="AR"/>
    <s v=""/>
    <x v="0"/>
    <s v="3320"/>
    <s v="DK20"/>
    <s v=""/>
    <x v="2"/>
    <d v="2014-11-25T00:00:00"/>
    <n v="4"/>
    <s v="PCE"/>
    <n v="0"/>
    <s v="PCE"/>
    <s v="1198241"/>
    <s v=""/>
    <x v="0"/>
    <x v="0"/>
    <x v="0"/>
    <x v="0"/>
    <x v="0"/>
    <x v="0"/>
  </r>
  <r>
    <s v="AR"/>
    <s v=""/>
    <x v="0"/>
    <s v="3320"/>
    <s v="DK20"/>
    <s v=""/>
    <x v="2"/>
    <d v="2014-11-25T00:00:00"/>
    <n v="6"/>
    <s v="PCE"/>
    <n v="0"/>
    <s v="PCE"/>
    <s v="1198218"/>
    <s v=""/>
    <x v="0"/>
    <x v="0"/>
    <x v="0"/>
    <x v="0"/>
    <x v="0"/>
    <x v="0"/>
  </r>
  <r>
    <s v="AR"/>
    <s v=""/>
    <x v="0"/>
    <s v="3320"/>
    <s v="DK20"/>
    <s v=""/>
    <x v="2"/>
    <d v="2014-11-25T00:00:00"/>
    <n v="4"/>
    <s v="PCE"/>
    <n v="0"/>
    <s v="PCE"/>
    <s v="1198211"/>
    <s v=""/>
    <x v="0"/>
    <x v="0"/>
    <x v="0"/>
    <x v="0"/>
    <x v="0"/>
    <x v="0"/>
  </r>
  <r>
    <s v="AR"/>
    <s v=""/>
    <x v="0"/>
    <s v="3320"/>
    <s v="DK20"/>
    <s v=""/>
    <x v="0"/>
    <d v="2014-11-10T00:00:00"/>
    <n v="4"/>
    <s v="PCE"/>
    <n v="4"/>
    <s v="PCE"/>
    <s v="1193911"/>
    <s v=""/>
    <x v="0"/>
    <x v="0"/>
    <x v="0"/>
    <x v="0"/>
    <x v="0"/>
    <x v="0"/>
  </r>
  <r>
    <s v="AR"/>
    <s v=""/>
    <x v="0"/>
    <s v="3320"/>
    <s v="DK20"/>
    <s v=""/>
    <x v="0"/>
    <d v="2014-11-10T00:00:00"/>
    <n v="4"/>
    <s v="PCE"/>
    <n v="4"/>
    <s v="PCE"/>
    <s v="1193921"/>
    <s v=""/>
    <x v="0"/>
    <x v="0"/>
    <x v="0"/>
    <x v="0"/>
    <x v="0"/>
    <x v="0"/>
  </r>
  <r>
    <s v="AR"/>
    <s v=""/>
    <x v="1"/>
    <s v="3320"/>
    <s v="DK50"/>
    <s v="234ASU10"/>
    <x v="0"/>
    <d v="2014-11-13T00:00:00"/>
    <n v="2"/>
    <s v="PCE"/>
    <n v="0"/>
    <s v="PCE"/>
    <s v="1196387"/>
    <s v=""/>
    <x v="1"/>
    <x v="0"/>
    <x v="0"/>
    <x v="0"/>
    <x v="0"/>
    <x v="0"/>
  </r>
  <r>
    <s v="AR"/>
    <s v=""/>
    <x v="1"/>
    <s v="3320"/>
    <s v="DK50"/>
    <s v="234ASU10"/>
    <x v="0"/>
    <d v="2014-11-13T00:00:00"/>
    <n v="1"/>
    <s v="PCE"/>
    <n v="0"/>
    <s v="PCE"/>
    <s v="1196392"/>
    <s v=""/>
    <x v="1"/>
    <x v="0"/>
    <x v="0"/>
    <x v="0"/>
    <x v="0"/>
    <x v="0"/>
  </r>
  <r>
    <s v="AR"/>
    <s v=""/>
    <x v="1"/>
    <s v="3320"/>
    <s v="DK50"/>
    <s v="236ASU10"/>
    <x v="0"/>
    <d v="2014-11-12T00:00:00"/>
    <n v="1"/>
    <s v="PCE"/>
    <n v="0"/>
    <s v="PCE"/>
    <s v="1196186"/>
    <s v=""/>
    <x v="1"/>
    <x v="0"/>
    <x v="0"/>
    <x v="0"/>
    <x v="0"/>
    <x v="0"/>
  </r>
  <r>
    <s v="AR"/>
    <s v=""/>
    <x v="1"/>
    <s v="3320"/>
    <s v="DK50"/>
    <s v="236ASU10"/>
    <x v="0"/>
    <d v="2014-11-12T00:00:00"/>
    <n v="5"/>
    <s v="PCE"/>
    <n v="0"/>
    <s v="PCE"/>
    <s v="1196188"/>
    <s v=""/>
    <x v="1"/>
    <x v="0"/>
    <x v="0"/>
    <x v="0"/>
    <x v="0"/>
    <x v="0"/>
  </r>
  <r>
    <s v="AR"/>
    <s v=""/>
    <x v="1"/>
    <s v="3320"/>
    <s v="DK50"/>
    <s v="236ASU10"/>
    <x v="0"/>
    <d v="2014-11-13T00:00:00"/>
    <n v="6"/>
    <s v="PCE"/>
    <n v="0"/>
    <s v="PCE"/>
    <s v="1196585"/>
    <s v=""/>
    <x v="1"/>
    <x v="0"/>
    <x v="0"/>
    <x v="0"/>
    <x v="0"/>
    <x v="0"/>
  </r>
  <r>
    <s v="AR"/>
    <s v=""/>
    <x v="1"/>
    <s v="3320"/>
    <s v="DK50"/>
    <s v="236ASU10"/>
    <x v="0"/>
    <d v="2014-11-13T00:00:00"/>
    <n v="4"/>
    <s v="PCE"/>
    <n v="0"/>
    <s v="PCE"/>
    <s v="1196586"/>
    <s v=""/>
    <x v="1"/>
    <x v="0"/>
    <x v="0"/>
    <x v="0"/>
    <x v="0"/>
    <x v="0"/>
  </r>
  <r>
    <s v="AR"/>
    <s v=""/>
    <x v="1"/>
    <s v="3320"/>
    <s v="DK50"/>
    <s v="236ASU10"/>
    <x v="1"/>
    <d v="2014-11-18T00:00:00"/>
    <n v="1"/>
    <s v="PCE"/>
    <n v="0"/>
    <s v="PCE"/>
    <s v="1197192"/>
    <s v=""/>
    <x v="1"/>
    <x v="0"/>
    <x v="0"/>
    <x v="0"/>
    <x v="0"/>
    <x v="0"/>
  </r>
  <r>
    <s v="AR"/>
    <s v=""/>
    <x v="1"/>
    <s v="3320"/>
    <s v="DK50"/>
    <s v="236ASU10"/>
    <x v="1"/>
    <d v="2014-11-18T00:00:00"/>
    <n v="3"/>
    <s v="PCE"/>
    <n v="0"/>
    <s v="PCE"/>
    <s v="1197161"/>
    <s v=""/>
    <x v="1"/>
    <x v="0"/>
    <x v="0"/>
    <x v="0"/>
    <x v="0"/>
    <x v="0"/>
  </r>
  <r>
    <s v="AR"/>
    <s v=""/>
    <x v="1"/>
    <s v="3320"/>
    <s v="DK50"/>
    <s v="236ASU10"/>
    <x v="1"/>
    <d v="2014-11-19T00:00:00"/>
    <n v="6"/>
    <s v="PCE"/>
    <n v="0"/>
    <s v="PCE"/>
    <s v="1197397"/>
    <s v=""/>
    <x v="1"/>
    <x v="0"/>
    <x v="0"/>
    <x v="0"/>
    <x v="0"/>
    <x v="0"/>
  </r>
  <r>
    <s v="AR"/>
    <s v=""/>
    <x v="1"/>
    <s v="3320"/>
    <s v="DK50"/>
    <s v="236ASU10"/>
    <x v="1"/>
    <d v="2014-11-21T00:00:00"/>
    <n v="1"/>
    <s v="PCE"/>
    <n v="0"/>
    <s v="PCE"/>
    <s v="1198008"/>
    <s v=""/>
    <x v="1"/>
    <x v="0"/>
    <x v="0"/>
    <x v="0"/>
    <x v="0"/>
    <x v="0"/>
  </r>
  <r>
    <s v="AR"/>
    <s v=""/>
    <x v="1"/>
    <s v="3320"/>
    <s v="DK50"/>
    <s v="236ASU10"/>
    <x v="1"/>
    <d v="2014-11-21T00:00:00"/>
    <n v="4"/>
    <s v="PCE"/>
    <n v="0"/>
    <s v="PCE"/>
    <s v="1198005"/>
    <s v=""/>
    <x v="1"/>
    <x v="0"/>
    <x v="0"/>
    <x v="0"/>
    <x v="0"/>
    <x v="0"/>
  </r>
  <r>
    <s v="AR"/>
    <s v=""/>
    <x v="1"/>
    <s v="3320"/>
    <s v="DK50"/>
    <s v="236ASU10"/>
    <x v="1"/>
    <d v="2014-11-21T00:00:00"/>
    <n v="6"/>
    <s v="PCE"/>
    <n v="0"/>
    <s v="PCE"/>
    <s v="1198004"/>
    <s v=""/>
    <x v="1"/>
    <x v="0"/>
    <x v="0"/>
    <x v="0"/>
    <x v="0"/>
    <x v="0"/>
  </r>
  <r>
    <s v="SB"/>
    <s v=""/>
    <x v="0"/>
    <s v="3320"/>
    <s v="DK20"/>
    <s v=""/>
    <x v="2"/>
    <d v="2014-11-25T00:00:00"/>
    <n v="4"/>
    <s v="PCE"/>
    <n v="0"/>
    <s v="PCE"/>
    <s v=""/>
    <s v="13043354"/>
    <x v="0"/>
    <x v="1"/>
    <x v="0"/>
    <x v="1"/>
    <x v="0"/>
    <x v="1"/>
  </r>
  <r>
    <s v="SB"/>
    <s v=""/>
    <x v="0"/>
    <s v="3320"/>
    <s v="DK20"/>
    <s v=""/>
    <x v="2"/>
    <d v="2014-11-26T00:00:00"/>
    <n v="14"/>
    <s v="PCE"/>
    <n v="0"/>
    <s v="PCE"/>
    <s v=""/>
    <s v="11876187"/>
    <x v="0"/>
    <x v="1"/>
    <x v="0"/>
    <x v="1"/>
    <x v="0"/>
    <x v="1"/>
  </r>
  <r>
    <s v="SB"/>
    <s v=""/>
    <x v="0"/>
    <s v="3320"/>
    <s v="DK20"/>
    <s v=""/>
    <x v="2"/>
    <d v="2014-11-26T00:00:00"/>
    <n v="4"/>
    <s v="PCE"/>
    <n v="0"/>
    <s v="PCE"/>
    <s v=""/>
    <s v="13043366"/>
    <x v="0"/>
    <x v="1"/>
    <x v="0"/>
    <x v="1"/>
    <x v="0"/>
    <x v="1"/>
  </r>
  <r>
    <s v="SB"/>
    <s v=""/>
    <x v="0"/>
    <s v="3320"/>
    <s v="DK20"/>
    <s v=""/>
    <x v="2"/>
    <d v="2014-11-26T00:00:00"/>
    <n v="4"/>
    <s v="PCE"/>
    <n v="0"/>
    <s v="PCE"/>
    <s v=""/>
    <s v="13043355"/>
    <x v="0"/>
    <x v="1"/>
    <x v="0"/>
    <x v="1"/>
    <x v="0"/>
    <x v="1"/>
  </r>
  <r>
    <s v="SB"/>
    <s v=""/>
    <x v="0"/>
    <s v="3320"/>
    <s v="DK20"/>
    <s v=""/>
    <x v="2"/>
    <d v="2014-11-26T00:00:00"/>
    <n v="4"/>
    <s v="PCE"/>
    <n v="0"/>
    <s v="PCE"/>
    <s v=""/>
    <s v="12750137"/>
    <x v="0"/>
    <x v="1"/>
    <x v="0"/>
    <x v="1"/>
    <x v="0"/>
    <x v="1"/>
  </r>
  <r>
    <s v="SB"/>
    <s v=""/>
    <x v="0"/>
    <s v="3320"/>
    <s v="DK20"/>
    <s v=""/>
    <x v="2"/>
    <d v="2014-11-26T00:00:00"/>
    <n v="4"/>
    <s v="PCE"/>
    <n v="0"/>
    <s v="PCE"/>
    <s v=""/>
    <s v="12806031"/>
    <x v="0"/>
    <x v="1"/>
    <x v="0"/>
    <x v="1"/>
    <x v="0"/>
    <x v="1"/>
  </r>
  <r>
    <s v="SB"/>
    <s v=""/>
    <x v="0"/>
    <s v="3320"/>
    <s v="DK20"/>
    <s v=""/>
    <x v="2"/>
    <d v="2014-11-26T00:00:00"/>
    <n v="18"/>
    <s v="PCE"/>
    <n v="0"/>
    <s v="PCE"/>
    <s v=""/>
    <s v="12926710"/>
    <x v="0"/>
    <x v="1"/>
    <x v="0"/>
    <x v="1"/>
    <x v="0"/>
    <x v="1"/>
  </r>
  <r>
    <s v="SB"/>
    <s v=""/>
    <x v="0"/>
    <s v="3320"/>
    <s v="DK20"/>
    <s v=""/>
    <x v="2"/>
    <d v="2014-11-27T00:00:00"/>
    <n v="8"/>
    <s v="PCE"/>
    <n v="0"/>
    <s v="PCE"/>
    <s v=""/>
    <s v="12947475"/>
    <x v="0"/>
    <x v="1"/>
    <x v="0"/>
    <x v="1"/>
    <x v="0"/>
    <x v="1"/>
  </r>
  <r>
    <s v="SB"/>
    <s v=""/>
    <x v="0"/>
    <s v="3320"/>
    <s v="DK20"/>
    <s v=""/>
    <x v="2"/>
    <d v="2014-11-27T00:00:00"/>
    <n v="8"/>
    <s v="PCE"/>
    <n v="0"/>
    <s v="PCE"/>
    <s v=""/>
    <s v="11326371"/>
    <x v="0"/>
    <x v="1"/>
    <x v="0"/>
    <x v="1"/>
    <x v="0"/>
    <x v="1"/>
  </r>
  <r>
    <s v="SB"/>
    <s v=""/>
    <x v="0"/>
    <s v="3320"/>
    <s v="DK20"/>
    <s v=""/>
    <x v="2"/>
    <d v="2014-11-27T00:00:00"/>
    <n v="4"/>
    <s v="PCE"/>
    <n v="0"/>
    <s v="PCE"/>
    <s v=""/>
    <s v="12750143"/>
    <x v="0"/>
    <x v="1"/>
    <x v="0"/>
    <x v="1"/>
    <x v="0"/>
    <x v="1"/>
  </r>
  <r>
    <s v="SB"/>
    <s v=""/>
    <x v="0"/>
    <s v="3320"/>
    <s v="DK20"/>
    <s v=""/>
    <x v="2"/>
    <d v="2014-11-27T00:00:00"/>
    <n v="4"/>
    <s v="PCE"/>
    <n v="0"/>
    <s v="PCE"/>
    <s v=""/>
    <s v="12806030"/>
    <x v="0"/>
    <x v="1"/>
    <x v="0"/>
    <x v="1"/>
    <x v="0"/>
    <x v="1"/>
  </r>
  <r>
    <s v="SB"/>
    <s v=""/>
    <x v="0"/>
    <s v="3320"/>
    <s v="DK20"/>
    <s v=""/>
    <x v="2"/>
    <d v="2014-11-27T00:00:00"/>
    <n v="4"/>
    <s v="PCE"/>
    <n v="0"/>
    <s v="PCE"/>
    <s v=""/>
    <s v="12926653"/>
    <x v="0"/>
    <x v="1"/>
    <x v="0"/>
    <x v="1"/>
    <x v="0"/>
    <x v="1"/>
  </r>
  <r>
    <s v="SB"/>
    <s v=""/>
    <x v="0"/>
    <s v="3320"/>
    <s v="DK20"/>
    <s v=""/>
    <x v="2"/>
    <d v="2014-11-27T00:00:00"/>
    <n v="4"/>
    <s v="PCE"/>
    <n v="0"/>
    <s v="PCE"/>
    <s v=""/>
    <s v="12926653"/>
    <x v="0"/>
    <x v="1"/>
    <x v="0"/>
    <x v="1"/>
    <x v="0"/>
    <x v="1"/>
  </r>
  <r>
    <s v="SB"/>
    <s v=""/>
    <x v="0"/>
    <s v="3320"/>
    <s v="DK20"/>
    <s v=""/>
    <x v="2"/>
    <d v="2014-11-27T00:00:00"/>
    <n v="6"/>
    <s v="PCE"/>
    <n v="0"/>
    <s v="PCE"/>
    <s v=""/>
    <s v="12926659"/>
    <x v="0"/>
    <x v="1"/>
    <x v="0"/>
    <x v="1"/>
    <x v="0"/>
    <x v="1"/>
  </r>
  <r>
    <s v="SB"/>
    <s v=""/>
    <x v="1"/>
    <s v="3320"/>
    <s v="DK50"/>
    <s v=""/>
    <x v="2"/>
    <d v="2014-11-24T00:00:00"/>
    <n v="1"/>
    <s v="PCE"/>
    <n v="0"/>
    <s v="PCE"/>
    <s v=""/>
    <s v="12926511"/>
    <x v="1"/>
    <x v="2"/>
    <x v="1"/>
    <x v="2"/>
    <x v="1"/>
    <x v="2"/>
  </r>
  <r>
    <s v="SB"/>
    <s v=""/>
    <x v="1"/>
    <s v="3320"/>
    <s v="DK50"/>
    <s v=""/>
    <x v="2"/>
    <d v="2014-11-24T00:00:00"/>
    <n v="3"/>
    <s v="PCE"/>
    <n v="0"/>
    <s v="PCE"/>
    <s v=""/>
    <s v="12926513"/>
    <x v="1"/>
    <x v="2"/>
    <x v="1"/>
    <x v="2"/>
    <x v="1"/>
    <x v="2"/>
  </r>
  <r>
    <s v="SB"/>
    <s v=""/>
    <x v="1"/>
    <s v="3320"/>
    <s v="DK50"/>
    <s v=""/>
    <x v="2"/>
    <d v="2014-11-25T00:00:00"/>
    <n v="1"/>
    <s v="PCE"/>
    <n v="0"/>
    <s v="PCE"/>
    <s v=""/>
    <s v="12926520"/>
    <x v="1"/>
    <x v="2"/>
    <x v="1"/>
    <x v="2"/>
    <x v="1"/>
    <x v="2"/>
  </r>
  <r>
    <s v="SB"/>
    <s v=""/>
    <x v="1"/>
    <s v="3320"/>
    <s v="DK50"/>
    <s v=""/>
    <x v="2"/>
    <d v="2014-11-26T00:00:00"/>
    <n v="7"/>
    <s v="PCE"/>
    <n v="0"/>
    <s v="PCE"/>
    <s v=""/>
    <s v="12926521"/>
    <x v="1"/>
    <x v="2"/>
    <x v="1"/>
    <x v="2"/>
    <x v="1"/>
    <x v="2"/>
  </r>
  <r>
    <s v="SB"/>
    <s v=""/>
    <x v="0"/>
    <s v="3320"/>
    <s v="DK20"/>
    <s v=""/>
    <x v="3"/>
    <d v="2014-12-01T00:00:00"/>
    <n v="4"/>
    <s v="PCE"/>
    <n v="0"/>
    <s v="PCE"/>
    <s v=""/>
    <s v="13043367"/>
    <x v="0"/>
    <x v="1"/>
    <x v="0"/>
    <x v="1"/>
    <x v="0"/>
    <x v="1"/>
  </r>
  <r>
    <s v="SB"/>
    <s v=""/>
    <x v="0"/>
    <s v="3320"/>
    <s v="DK20"/>
    <s v=""/>
    <x v="3"/>
    <d v="2014-12-01T00:00:00"/>
    <n v="4"/>
    <s v="PCE"/>
    <n v="0"/>
    <s v="PCE"/>
    <s v=""/>
    <s v="13043362"/>
    <x v="0"/>
    <x v="1"/>
    <x v="0"/>
    <x v="1"/>
    <x v="0"/>
    <x v="1"/>
  </r>
  <r>
    <s v="SB"/>
    <s v=""/>
    <x v="0"/>
    <s v="3320"/>
    <s v="DK20"/>
    <s v=""/>
    <x v="3"/>
    <d v="2014-12-01T00:00:00"/>
    <n v="6"/>
    <s v="PCE"/>
    <n v="0"/>
    <s v="PCE"/>
    <s v=""/>
    <s v="12926663"/>
    <x v="0"/>
    <x v="1"/>
    <x v="0"/>
    <x v="1"/>
    <x v="0"/>
    <x v="1"/>
  </r>
  <r>
    <s v="SB"/>
    <s v=""/>
    <x v="0"/>
    <s v="3320"/>
    <s v="DK20"/>
    <s v=""/>
    <x v="3"/>
    <d v="2014-12-01T00:00:00"/>
    <n v="4"/>
    <s v="PCE"/>
    <n v="0"/>
    <s v="PCE"/>
    <s v=""/>
    <s v="12926683"/>
    <x v="0"/>
    <x v="1"/>
    <x v="0"/>
    <x v="1"/>
    <x v="0"/>
    <x v="1"/>
  </r>
  <r>
    <s v="SB"/>
    <s v=""/>
    <x v="0"/>
    <s v="3320"/>
    <s v="DK20"/>
    <s v=""/>
    <x v="3"/>
    <d v="2014-12-01T00:00:00"/>
    <n v="8"/>
    <s v="PCE"/>
    <n v="0"/>
    <s v="PCE"/>
    <s v=""/>
    <s v="12926689"/>
    <x v="0"/>
    <x v="1"/>
    <x v="0"/>
    <x v="1"/>
    <x v="0"/>
    <x v="1"/>
  </r>
  <r>
    <s v="SB"/>
    <s v=""/>
    <x v="0"/>
    <s v="3320"/>
    <s v="DK20"/>
    <s v=""/>
    <x v="3"/>
    <d v="2014-12-01T00:00:00"/>
    <n v="4"/>
    <s v="PCE"/>
    <n v="0"/>
    <s v="PCE"/>
    <s v=""/>
    <s v="12926689"/>
    <x v="0"/>
    <x v="1"/>
    <x v="0"/>
    <x v="1"/>
    <x v="0"/>
    <x v="1"/>
  </r>
  <r>
    <s v="SB"/>
    <s v=""/>
    <x v="0"/>
    <s v="3320"/>
    <s v="DK20"/>
    <s v=""/>
    <x v="3"/>
    <d v="2014-12-01T00:00:00"/>
    <n v="8"/>
    <s v="PCE"/>
    <n v="0"/>
    <s v="PCE"/>
    <s v=""/>
    <s v="12926690"/>
    <x v="0"/>
    <x v="1"/>
    <x v="0"/>
    <x v="1"/>
    <x v="0"/>
    <x v="1"/>
  </r>
  <r>
    <s v="SB"/>
    <s v=""/>
    <x v="0"/>
    <s v="3320"/>
    <s v="DK20"/>
    <s v=""/>
    <x v="3"/>
    <d v="2014-12-01T00:00:00"/>
    <n v="4"/>
    <s v="PCE"/>
    <n v="0"/>
    <s v="PCE"/>
    <s v=""/>
    <s v="12926690"/>
    <x v="0"/>
    <x v="1"/>
    <x v="0"/>
    <x v="1"/>
    <x v="0"/>
    <x v="1"/>
  </r>
  <r>
    <s v="SB"/>
    <s v=""/>
    <x v="0"/>
    <s v="3320"/>
    <s v="DK20"/>
    <s v=""/>
    <x v="3"/>
    <d v="2014-12-02T00:00:00"/>
    <n v="10"/>
    <s v="PCE"/>
    <n v="0"/>
    <s v="PCE"/>
    <s v=""/>
    <s v="11858151"/>
    <x v="0"/>
    <x v="1"/>
    <x v="0"/>
    <x v="1"/>
    <x v="0"/>
    <x v="1"/>
  </r>
  <r>
    <s v="SB"/>
    <s v=""/>
    <x v="0"/>
    <s v="3320"/>
    <s v="DK20"/>
    <s v=""/>
    <x v="3"/>
    <d v="2014-12-02T00:00:00"/>
    <n v="4"/>
    <s v="PCE"/>
    <n v="0"/>
    <s v="PCE"/>
    <s v=""/>
    <s v="11858151"/>
    <x v="0"/>
    <x v="1"/>
    <x v="0"/>
    <x v="1"/>
    <x v="0"/>
    <x v="1"/>
  </r>
  <r>
    <s v="SB"/>
    <s v=""/>
    <x v="0"/>
    <s v="3320"/>
    <s v="DK20"/>
    <s v=""/>
    <x v="3"/>
    <d v="2014-12-02T00:00:00"/>
    <n v="4"/>
    <s v="PCE"/>
    <n v="0"/>
    <s v="PCE"/>
    <s v=""/>
    <s v="13043358"/>
    <x v="0"/>
    <x v="1"/>
    <x v="0"/>
    <x v="1"/>
    <x v="0"/>
    <x v="1"/>
  </r>
  <r>
    <s v="SB"/>
    <s v=""/>
    <x v="0"/>
    <s v="3320"/>
    <s v="DK20"/>
    <s v=""/>
    <x v="3"/>
    <d v="2014-12-02T00:00:00"/>
    <n v="10"/>
    <s v="PCE"/>
    <n v="0"/>
    <s v="PCE"/>
    <s v=""/>
    <s v="12889526"/>
    <x v="0"/>
    <x v="1"/>
    <x v="0"/>
    <x v="1"/>
    <x v="0"/>
    <x v="1"/>
  </r>
  <r>
    <s v="SB"/>
    <s v=""/>
    <x v="0"/>
    <s v="3320"/>
    <s v="DK20"/>
    <s v=""/>
    <x v="3"/>
    <d v="2014-12-02T00:00:00"/>
    <n v="8"/>
    <s v="PCE"/>
    <n v="0"/>
    <s v="PCE"/>
    <s v=""/>
    <s v="12986487"/>
    <x v="0"/>
    <x v="1"/>
    <x v="0"/>
    <x v="1"/>
    <x v="0"/>
    <x v="1"/>
  </r>
  <r>
    <s v="SB"/>
    <s v=""/>
    <x v="0"/>
    <s v="3320"/>
    <s v="DK20"/>
    <s v=""/>
    <x v="3"/>
    <d v="2014-12-02T00:00:00"/>
    <n v="4"/>
    <s v="PCE"/>
    <n v="0"/>
    <s v="PCE"/>
    <s v=""/>
    <s v="12889526"/>
    <x v="0"/>
    <x v="1"/>
    <x v="0"/>
    <x v="1"/>
    <x v="0"/>
    <x v="1"/>
  </r>
  <r>
    <s v="SB"/>
    <s v=""/>
    <x v="0"/>
    <s v="3320"/>
    <s v="DK20"/>
    <s v=""/>
    <x v="3"/>
    <d v="2014-12-02T00:00:00"/>
    <n v="8"/>
    <s v="PCE"/>
    <n v="0"/>
    <s v="PCE"/>
    <s v=""/>
    <s v="12926691"/>
    <x v="0"/>
    <x v="1"/>
    <x v="0"/>
    <x v="1"/>
    <x v="0"/>
    <x v="1"/>
  </r>
  <r>
    <s v="SB"/>
    <s v=""/>
    <x v="0"/>
    <s v="3320"/>
    <s v="DK20"/>
    <s v=""/>
    <x v="3"/>
    <d v="2014-12-02T00:00:00"/>
    <n v="4"/>
    <s v="PCE"/>
    <n v="0"/>
    <s v="PCE"/>
    <s v=""/>
    <s v="12926691"/>
    <x v="0"/>
    <x v="1"/>
    <x v="0"/>
    <x v="1"/>
    <x v="0"/>
    <x v="1"/>
  </r>
  <r>
    <s v="SB"/>
    <s v=""/>
    <x v="0"/>
    <s v="3320"/>
    <s v="DK20"/>
    <s v=""/>
    <x v="3"/>
    <d v="2014-12-03T00:00:00"/>
    <n v="6"/>
    <s v="PCE"/>
    <n v="0"/>
    <s v="PCE"/>
    <s v=""/>
    <s v="10023061"/>
    <x v="0"/>
    <x v="1"/>
    <x v="0"/>
    <x v="1"/>
    <x v="0"/>
    <x v="1"/>
  </r>
  <r>
    <s v="SB"/>
    <s v=""/>
    <x v="0"/>
    <s v="3320"/>
    <s v="DK20"/>
    <s v=""/>
    <x v="3"/>
    <d v="2014-12-03T00:00:00"/>
    <n v="8"/>
    <s v="PCE"/>
    <n v="0"/>
    <s v="PCE"/>
    <s v=""/>
    <s v="11876180"/>
    <x v="0"/>
    <x v="1"/>
    <x v="0"/>
    <x v="1"/>
    <x v="0"/>
    <x v="1"/>
  </r>
  <r>
    <s v="SB"/>
    <s v=""/>
    <x v="0"/>
    <s v="3320"/>
    <s v="DK20"/>
    <s v=""/>
    <x v="3"/>
    <d v="2014-12-03T00:00:00"/>
    <n v="14"/>
    <s v="PCE"/>
    <n v="0"/>
    <s v="PCE"/>
    <s v=""/>
    <s v="11876189"/>
    <x v="0"/>
    <x v="1"/>
    <x v="0"/>
    <x v="1"/>
    <x v="0"/>
    <x v="1"/>
  </r>
  <r>
    <s v="SB"/>
    <s v=""/>
    <x v="0"/>
    <s v="3320"/>
    <s v="DK20"/>
    <s v=""/>
    <x v="3"/>
    <d v="2014-12-03T00:00:00"/>
    <n v="4"/>
    <s v="PCE"/>
    <n v="0"/>
    <s v="PCE"/>
    <s v=""/>
    <s v="13045923"/>
    <x v="0"/>
    <x v="1"/>
    <x v="0"/>
    <x v="1"/>
    <x v="0"/>
    <x v="1"/>
  </r>
  <r>
    <s v="SB"/>
    <s v=""/>
    <x v="0"/>
    <s v="3320"/>
    <s v="DK20"/>
    <s v=""/>
    <x v="3"/>
    <d v="2014-12-03T00:00:00"/>
    <n v="6"/>
    <s v="PCE"/>
    <n v="0"/>
    <s v="PCE"/>
    <s v=""/>
    <s v="12830186"/>
    <x v="0"/>
    <x v="1"/>
    <x v="0"/>
    <x v="1"/>
    <x v="0"/>
    <x v="1"/>
  </r>
  <r>
    <s v="SB"/>
    <s v=""/>
    <x v="0"/>
    <s v="3320"/>
    <s v="DK20"/>
    <s v=""/>
    <x v="3"/>
    <d v="2014-12-04T00:00:00"/>
    <n v="20"/>
    <s v="PCE"/>
    <n v="0"/>
    <s v="PCE"/>
    <s v=""/>
    <s v="11876202"/>
    <x v="0"/>
    <x v="1"/>
    <x v="0"/>
    <x v="1"/>
    <x v="0"/>
    <x v="1"/>
  </r>
  <r>
    <s v="SB"/>
    <s v=""/>
    <x v="0"/>
    <s v="3320"/>
    <s v="DK20"/>
    <s v=""/>
    <x v="3"/>
    <d v="2014-12-04T00:00:00"/>
    <n v="22"/>
    <s v="PCE"/>
    <n v="0"/>
    <s v="PCE"/>
    <s v=""/>
    <s v="11876204"/>
    <x v="0"/>
    <x v="1"/>
    <x v="0"/>
    <x v="1"/>
    <x v="0"/>
    <x v="1"/>
  </r>
  <r>
    <s v="SB"/>
    <s v=""/>
    <x v="0"/>
    <s v="3320"/>
    <s v="DK20"/>
    <s v=""/>
    <x v="3"/>
    <d v="2014-12-04T00:00:00"/>
    <n v="24"/>
    <s v="PCE"/>
    <n v="0"/>
    <s v="PCE"/>
    <s v=""/>
    <s v="11876207"/>
    <x v="0"/>
    <x v="1"/>
    <x v="0"/>
    <x v="1"/>
    <x v="0"/>
    <x v="1"/>
  </r>
  <r>
    <s v="SB"/>
    <s v=""/>
    <x v="0"/>
    <s v="3320"/>
    <s v="DK20"/>
    <s v=""/>
    <x v="3"/>
    <d v="2014-12-04T00:00:00"/>
    <n v="8"/>
    <s v="PCE"/>
    <n v="0"/>
    <s v="PCE"/>
    <s v=""/>
    <s v="13005848"/>
    <x v="0"/>
    <x v="1"/>
    <x v="0"/>
    <x v="1"/>
    <x v="0"/>
    <x v="1"/>
  </r>
  <r>
    <s v="SB"/>
    <s v=""/>
    <x v="0"/>
    <s v="3320"/>
    <s v="DK20"/>
    <s v=""/>
    <x v="3"/>
    <d v="2014-12-04T00:00:00"/>
    <n v="8"/>
    <s v="PCE"/>
    <n v="0"/>
    <s v="PCE"/>
    <s v=""/>
    <s v="12926649"/>
    <x v="0"/>
    <x v="1"/>
    <x v="0"/>
    <x v="1"/>
    <x v="0"/>
    <x v="1"/>
  </r>
  <r>
    <s v="SB"/>
    <s v=""/>
    <x v="0"/>
    <s v="3320"/>
    <s v="DK20"/>
    <s v=""/>
    <x v="3"/>
    <d v="2014-12-05T00:00:00"/>
    <n v="16"/>
    <s v="PCE"/>
    <n v="0"/>
    <s v="PCE"/>
    <s v=""/>
    <s v="11876193"/>
    <x v="0"/>
    <x v="1"/>
    <x v="0"/>
    <x v="1"/>
    <x v="0"/>
    <x v="1"/>
  </r>
  <r>
    <s v="SB"/>
    <s v=""/>
    <x v="0"/>
    <s v="3320"/>
    <s v="DK20"/>
    <s v=""/>
    <x v="3"/>
    <d v="2014-12-05T00:00:00"/>
    <n v="18"/>
    <s v="PCE"/>
    <n v="0"/>
    <s v="PCE"/>
    <s v=""/>
    <s v="11876199"/>
    <x v="0"/>
    <x v="1"/>
    <x v="0"/>
    <x v="1"/>
    <x v="0"/>
    <x v="1"/>
  </r>
  <r>
    <s v="SB"/>
    <s v=""/>
    <x v="0"/>
    <s v="3320"/>
    <s v="DK20"/>
    <s v=""/>
    <x v="3"/>
    <d v="2014-12-05T00:00:00"/>
    <n v="10"/>
    <s v="PCE"/>
    <n v="0"/>
    <s v="PCE"/>
    <s v=""/>
    <s v="11876225"/>
    <x v="0"/>
    <x v="1"/>
    <x v="0"/>
    <x v="1"/>
    <x v="0"/>
    <x v="1"/>
  </r>
  <r>
    <s v="SB"/>
    <s v=""/>
    <x v="0"/>
    <s v="3320"/>
    <s v="DK20"/>
    <s v=""/>
    <x v="3"/>
    <d v="2014-12-05T00:00:00"/>
    <n v="6"/>
    <s v="PCE"/>
    <n v="0"/>
    <s v="PCE"/>
    <s v=""/>
    <s v="12986498"/>
    <x v="0"/>
    <x v="1"/>
    <x v="0"/>
    <x v="1"/>
    <x v="0"/>
    <x v="1"/>
  </r>
  <r>
    <s v="SB"/>
    <s v=""/>
    <x v="0"/>
    <s v="3320"/>
    <s v="DK20"/>
    <s v=""/>
    <x v="3"/>
    <d v="2014-12-05T00:00:00"/>
    <n v="20"/>
    <s v="PCE"/>
    <n v="0"/>
    <s v="PCE"/>
    <s v=""/>
    <s v="12947477"/>
    <x v="0"/>
    <x v="1"/>
    <x v="0"/>
    <x v="1"/>
    <x v="0"/>
    <x v="1"/>
  </r>
  <r>
    <s v="SB"/>
    <s v=""/>
    <x v="0"/>
    <s v="3320"/>
    <s v="DK20"/>
    <s v=""/>
    <x v="4"/>
    <d v="2014-12-08T00:00:00"/>
    <n v="6"/>
    <s v="PCE"/>
    <n v="0"/>
    <s v="PCE"/>
    <s v=""/>
    <s v="11876210"/>
    <x v="0"/>
    <x v="1"/>
    <x v="0"/>
    <x v="1"/>
    <x v="0"/>
    <x v="1"/>
  </r>
  <r>
    <s v="SB"/>
    <s v=""/>
    <x v="0"/>
    <s v="3320"/>
    <s v="DK20"/>
    <s v=""/>
    <x v="4"/>
    <d v="2014-12-08T00:00:00"/>
    <n v="8"/>
    <s v="PCE"/>
    <n v="0"/>
    <s v="PCE"/>
    <s v=""/>
    <s v="11876219"/>
    <x v="0"/>
    <x v="1"/>
    <x v="0"/>
    <x v="1"/>
    <x v="0"/>
    <x v="1"/>
  </r>
  <r>
    <s v="SB"/>
    <s v=""/>
    <x v="0"/>
    <s v="3320"/>
    <s v="DK20"/>
    <s v=""/>
    <x v="4"/>
    <d v="2014-12-08T00:00:00"/>
    <n v="18"/>
    <s v="PCE"/>
    <n v="0"/>
    <s v="PCE"/>
    <s v=""/>
    <s v="11858207"/>
    <x v="0"/>
    <x v="1"/>
    <x v="0"/>
    <x v="1"/>
    <x v="0"/>
    <x v="1"/>
  </r>
  <r>
    <s v="SB"/>
    <s v=""/>
    <x v="0"/>
    <s v="3320"/>
    <s v="DK20"/>
    <s v=""/>
    <x v="4"/>
    <d v="2014-12-08T00:00:00"/>
    <n v="4"/>
    <s v="PCE"/>
    <n v="0"/>
    <s v="PCE"/>
    <s v=""/>
    <s v="11876228"/>
    <x v="0"/>
    <x v="1"/>
    <x v="0"/>
    <x v="1"/>
    <x v="0"/>
    <x v="1"/>
  </r>
  <r>
    <s v="SB"/>
    <s v=""/>
    <x v="0"/>
    <s v="3320"/>
    <s v="DK20"/>
    <s v=""/>
    <x v="4"/>
    <d v="2014-12-08T00:00:00"/>
    <n v="16"/>
    <s v="PCE"/>
    <n v="0"/>
    <s v="PCE"/>
    <s v=""/>
    <s v="12501008"/>
    <x v="0"/>
    <x v="1"/>
    <x v="0"/>
    <x v="1"/>
    <x v="0"/>
    <x v="1"/>
  </r>
  <r>
    <s v="SB"/>
    <s v=""/>
    <x v="0"/>
    <s v="3320"/>
    <s v="DK20"/>
    <s v=""/>
    <x v="4"/>
    <d v="2014-12-08T00:00:00"/>
    <n v="20"/>
    <s v="PCE"/>
    <n v="0"/>
    <s v="PCE"/>
    <s v=""/>
    <s v="12947478"/>
    <x v="0"/>
    <x v="1"/>
    <x v="0"/>
    <x v="1"/>
    <x v="0"/>
    <x v="1"/>
  </r>
  <r>
    <s v="SB"/>
    <s v=""/>
    <x v="0"/>
    <s v="3320"/>
    <s v="DK20"/>
    <s v=""/>
    <x v="4"/>
    <d v="2014-12-09T00:00:00"/>
    <n v="12"/>
    <s v="PCE"/>
    <n v="0"/>
    <s v="PCE"/>
    <s v=""/>
    <s v="11876230"/>
    <x v="0"/>
    <x v="1"/>
    <x v="0"/>
    <x v="1"/>
    <x v="0"/>
    <x v="1"/>
  </r>
  <r>
    <s v="SB"/>
    <s v=""/>
    <x v="0"/>
    <s v="3320"/>
    <s v="DK20"/>
    <s v=""/>
    <x v="4"/>
    <d v="2014-12-09T00:00:00"/>
    <n v="4"/>
    <s v="PCE"/>
    <n v="0"/>
    <s v="PCE"/>
    <s v=""/>
    <s v="13043365"/>
    <x v="0"/>
    <x v="1"/>
    <x v="0"/>
    <x v="1"/>
    <x v="0"/>
    <x v="1"/>
  </r>
  <r>
    <s v="SB"/>
    <s v=""/>
    <x v="0"/>
    <s v="3320"/>
    <s v="DK20"/>
    <s v=""/>
    <x v="4"/>
    <d v="2014-12-09T00:00:00"/>
    <n v="22"/>
    <s v="PCE"/>
    <n v="0"/>
    <s v="PCE"/>
    <s v=""/>
    <s v="11897684"/>
    <x v="0"/>
    <x v="1"/>
    <x v="0"/>
    <x v="1"/>
    <x v="0"/>
    <x v="1"/>
  </r>
  <r>
    <s v="SB"/>
    <s v=""/>
    <x v="0"/>
    <s v="3320"/>
    <s v="DK20"/>
    <s v=""/>
    <x v="4"/>
    <d v="2014-12-09T00:00:00"/>
    <n v="8"/>
    <s v="PCE"/>
    <n v="0"/>
    <s v="PCE"/>
    <s v=""/>
    <s v="11897701"/>
    <x v="0"/>
    <x v="1"/>
    <x v="0"/>
    <x v="1"/>
    <x v="0"/>
    <x v="1"/>
  </r>
  <r>
    <s v="SB"/>
    <s v=""/>
    <x v="0"/>
    <s v="3320"/>
    <s v="DK20"/>
    <s v=""/>
    <x v="4"/>
    <d v="2014-12-09T00:00:00"/>
    <n v="4"/>
    <s v="PCE"/>
    <n v="0"/>
    <s v="PCE"/>
    <s v=""/>
    <s v="13043368"/>
    <x v="0"/>
    <x v="1"/>
    <x v="0"/>
    <x v="1"/>
    <x v="0"/>
    <x v="1"/>
  </r>
  <r>
    <s v="SB"/>
    <s v=""/>
    <x v="0"/>
    <s v="3320"/>
    <s v="DK20"/>
    <s v=""/>
    <x v="4"/>
    <d v="2014-12-09T00:00:00"/>
    <n v="4"/>
    <s v="PCE"/>
    <n v="0"/>
    <s v="PCE"/>
    <s v=""/>
    <s v="13005867"/>
    <x v="0"/>
    <x v="1"/>
    <x v="0"/>
    <x v="1"/>
    <x v="0"/>
    <x v="1"/>
  </r>
  <r>
    <s v="SB"/>
    <s v=""/>
    <x v="0"/>
    <s v="3320"/>
    <s v="DK20"/>
    <s v=""/>
    <x v="4"/>
    <d v="2014-12-09T00:00:00"/>
    <n v="14"/>
    <s v="PCE"/>
    <n v="0"/>
    <s v="PCE"/>
    <s v=""/>
    <s v="13005933"/>
    <x v="0"/>
    <x v="1"/>
    <x v="0"/>
    <x v="1"/>
    <x v="0"/>
    <x v="1"/>
  </r>
  <r>
    <s v="SB"/>
    <s v=""/>
    <x v="0"/>
    <s v="3320"/>
    <s v="DK20"/>
    <s v=""/>
    <x v="4"/>
    <d v="2014-12-09T00:00:00"/>
    <n v="8"/>
    <s v="PCE"/>
    <n v="0"/>
    <s v="PCE"/>
    <s v=""/>
    <s v="13005732"/>
    <x v="0"/>
    <x v="1"/>
    <x v="0"/>
    <x v="1"/>
    <x v="0"/>
    <x v="1"/>
  </r>
  <r>
    <s v="SB"/>
    <s v=""/>
    <x v="0"/>
    <s v="3320"/>
    <s v="DK20"/>
    <s v=""/>
    <x v="4"/>
    <d v="2014-12-10T00:00:00"/>
    <n v="12"/>
    <s v="PCE"/>
    <n v="0"/>
    <s v="PCE"/>
    <s v=""/>
    <s v="11897699"/>
    <x v="0"/>
    <x v="1"/>
    <x v="0"/>
    <x v="1"/>
    <x v="0"/>
    <x v="1"/>
  </r>
  <r>
    <s v="SB"/>
    <s v=""/>
    <x v="0"/>
    <s v="3320"/>
    <s v="DK20"/>
    <s v=""/>
    <x v="4"/>
    <d v="2014-12-10T00:00:00"/>
    <n v="18"/>
    <s v="PCE"/>
    <n v="0"/>
    <s v="PCE"/>
    <s v=""/>
    <s v="11897678"/>
    <x v="0"/>
    <x v="1"/>
    <x v="0"/>
    <x v="1"/>
    <x v="0"/>
    <x v="1"/>
  </r>
  <r>
    <s v="SB"/>
    <s v=""/>
    <x v="0"/>
    <s v="3320"/>
    <s v="DK20"/>
    <s v=""/>
    <x v="4"/>
    <d v="2014-12-10T00:00:00"/>
    <n v="8"/>
    <s v="PCE"/>
    <n v="0"/>
    <s v="PCE"/>
    <s v=""/>
    <s v="13005923"/>
    <x v="0"/>
    <x v="1"/>
    <x v="0"/>
    <x v="1"/>
    <x v="0"/>
    <x v="1"/>
  </r>
  <r>
    <s v="SB"/>
    <s v=""/>
    <x v="0"/>
    <s v="3320"/>
    <s v="DK20"/>
    <s v=""/>
    <x v="4"/>
    <d v="2014-12-10T00:00:00"/>
    <n v="20"/>
    <s v="PCE"/>
    <n v="0"/>
    <s v="PCE"/>
    <s v=""/>
    <s v="13005978"/>
    <x v="0"/>
    <x v="1"/>
    <x v="0"/>
    <x v="1"/>
    <x v="0"/>
    <x v="1"/>
  </r>
  <r>
    <s v="SB"/>
    <s v=""/>
    <x v="0"/>
    <s v="3320"/>
    <s v="DK20"/>
    <s v=""/>
    <x v="4"/>
    <d v="2014-12-10T00:00:00"/>
    <n v="4"/>
    <s v="PCE"/>
    <n v="0"/>
    <s v="PCE"/>
    <s v=""/>
    <s v="12926544"/>
    <x v="0"/>
    <x v="1"/>
    <x v="0"/>
    <x v="1"/>
    <x v="0"/>
    <x v="1"/>
  </r>
  <r>
    <s v="SB"/>
    <s v=""/>
    <x v="0"/>
    <s v="3320"/>
    <s v="DK20"/>
    <s v=""/>
    <x v="4"/>
    <d v="2014-12-11T00:00:00"/>
    <n v="8"/>
    <s v="PCE"/>
    <n v="0"/>
    <s v="PCE"/>
    <s v=""/>
    <s v="11876181"/>
    <x v="0"/>
    <x v="1"/>
    <x v="0"/>
    <x v="1"/>
    <x v="0"/>
    <x v="1"/>
  </r>
  <r>
    <s v="SB"/>
    <s v=""/>
    <x v="0"/>
    <s v="3320"/>
    <s v="DK20"/>
    <s v=""/>
    <x v="4"/>
    <d v="2014-12-11T00:00:00"/>
    <n v="16"/>
    <s v="PCE"/>
    <n v="0"/>
    <s v="PCE"/>
    <s v=""/>
    <s v="11876237"/>
    <x v="0"/>
    <x v="1"/>
    <x v="0"/>
    <x v="1"/>
    <x v="0"/>
    <x v="1"/>
  </r>
  <r>
    <s v="SB"/>
    <s v=""/>
    <x v="0"/>
    <s v="3320"/>
    <s v="DK20"/>
    <s v=""/>
    <x v="4"/>
    <d v="2014-12-11T00:00:00"/>
    <n v="20"/>
    <s v="PCE"/>
    <n v="0"/>
    <s v="PCE"/>
    <s v=""/>
    <s v="11897681"/>
    <x v="0"/>
    <x v="1"/>
    <x v="0"/>
    <x v="1"/>
    <x v="0"/>
    <x v="1"/>
  </r>
  <r>
    <s v="SB"/>
    <s v=""/>
    <x v="0"/>
    <s v="3320"/>
    <s v="DK20"/>
    <s v=""/>
    <x v="4"/>
    <d v="2014-12-11T00:00:00"/>
    <n v="4"/>
    <s v="PCE"/>
    <n v="0"/>
    <s v="PCE"/>
    <s v=""/>
    <s v="12459987"/>
    <x v="0"/>
    <x v="1"/>
    <x v="0"/>
    <x v="1"/>
    <x v="0"/>
    <x v="1"/>
  </r>
  <r>
    <s v="SB"/>
    <s v=""/>
    <x v="0"/>
    <s v="3320"/>
    <s v="DK20"/>
    <s v=""/>
    <x v="4"/>
    <d v="2014-12-11T00:00:00"/>
    <n v="8"/>
    <s v="PCE"/>
    <n v="0"/>
    <s v="PCE"/>
    <s v=""/>
    <s v="13005849"/>
    <x v="0"/>
    <x v="1"/>
    <x v="0"/>
    <x v="1"/>
    <x v="0"/>
    <x v="1"/>
  </r>
  <r>
    <s v="SB"/>
    <s v=""/>
    <x v="0"/>
    <s v="3320"/>
    <s v="DK20"/>
    <s v=""/>
    <x v="4"/>
    <d v="2014-12-11T00:00:00"/>
    <n v="8"/>
    <s v="PCE"/>
    <n v="0"/>
    <s v="PCE"/>
    <s v=""/>
    <s v="13005850"/>
    <x v="0"/>
    <x v="1"/>
    <x v="0"/>
    <x v="1"/>
    <x v="0"/>
    <x v="1"/>
  </r>
  <r>
    <s v="SB"/>
    <s v=""/>
    <x v="0"/>
    <s v="3320"/>
    <s v="DK20"/>
    <s v=""/>
    <x v="4"/>
    <d v="2014-12-12T00:00:00"/>
    <n v="14"/>
    <s v="PCE"/>
    <n v="0"/>
    <s v="PCE"/>
    <s v=""/>
    <s v="11876186"/>
    <x v="0"/>
    <x v="1"/>
    <x v="0"/>
    <x v="1"/>
    <x v="0"/>
    <x v="1"/>
  </r>
  <r>
    <s v="SB"/>
    <s v=""/>
    <x v="0"/>
    <s v="3320"/>
    <s v="DK20"/>
    <s v=""/>
    <x v="4"/>
    <d v="2014-12-12T00:00:00"/>
    <n v="10"/>
    <s v="PCE"/>
    <n v="0"/>
    <s v="PCE"/>
    <s v=""/>
    <s v="11876223"/>
    <x v="0"/>
    <x v="1"/>
    <x v="0"/>
    <x v="1"/>
    <x v="0"/>
    <x v="1"/>
  </r>
  <r>
    <s v="SB"/>
    <s v=""/>
    <x v="0"/>
    <s v="3320"/>
    <s v="DK20"/>
    <s v=""/>
    <x v="4"/>
    <d v="2014-12-12T00:00:00"/>
    <n v="4"/>
    <s v="PCE"/>
    <n v="0"/>
    <s v="PCE"/>
    <s v=""/>
    <s v="11897657"/>
    <x v="0"/>
    <x v="1"/>
    <x v="0"/>
    <x v="1"/>
    <x v="0"/>
    <x v="1"/>
  </r>
  <r>
    <s v="SB"/>
    <s v=""/>
    <x v="0"/>
    <s v="3320"/>
    <s v="DK20"/>
    <s v=""/>
    <x v="4"/>
    <d v="2014-12-12T00:00:00"/>
    <n v="16"/>
    <s v="PCE"/>
    <n v="0"/>
    <s v="PCE"/>
    <s v=""/>
    <s v="13005948"/>
    <x v="0"/>
    <x v="1"/>
    <x v="0"/>
    <x v="1"/>
    <x v="0"/>
    <x v="1"/>
  </r>
  <r>
    <s v="SB"/>
    <s v=""/>
    <x v="0"/>
    <s v="3320"/>
    <s v="DK20"/>
    <s v=""/>
    <x v="4"/>
    <d v="2014-12-12T00:00:00"/>
    <n v="18"/>
    <s v="PCE"/>
    <n v="0"/>
    <s v="PCE"/>
    <s v=""/>
    <s v="13005963"/>
    <x v="0"/>
    <x v="1"/>
    <x v="0"/>
    <x v="1"/>
    <x v="0"/>
    <x v="1"/>
  </r>
  <r>
    <s v="SB"/>
    <s v=""/>
    <x v="1"/>
    <s v="3320"/>
    <s v="DK50"/>
    <s v=""/>
    <x v="3"/>
    <d v="2014-12-02T00:00:00"/>
    <n v="40"/>
    <s v="PCE"/>
    <n v="0"/>
    <s v="PCE"/>
    <s v=""/>
    <s v="11246887"/>
    <x v="1"/>
    <x v="2"/>
    <x v="1"/>
    <x v="2"/>
    <x v="1"/>
    <x v="2"/>
  </r>
  <r>
    <s v="SB"/>
    <s v=""/>
    <x v="1"/>
    <s v="3320"/>
    <s v="DK50"/>
    <s v=""/>
    <x v="3"/>
    <d v="2014-12-02T00:00:00"/>
    <n v="32"/>
    <s v="PCE"/>
    <n v="0"/>
    <s v="PCE"/>
    <s v=""/>
    <s v="11246888"/>
    <x v="1"/>
    <x v="2"/>
    <x v="1"/>
    <x v="2"/>
    <x v="1"/>
    <x v="2"/>
  </r>
  <r>
    <s v="SB"/>
    <s v=""/>
    <x v="1"/>
    <s v="3320"/>
    <s v="DK50"/>
    <s v=""/>
    <x v="4"/>
    <d v="2014-12-10T00:00:00"/>
    <n v="4"/>
    <s v="PCE"/>
    <n v="0"/>
    <s v="PCE"/>
    <s v=""/>
    <s v="12830217"/>
    <x v="1"/>
    <x v="2"/>
    <x v="1"/>
    <x v="2"/>
    <x v="1"/>
    <x v="2"/>
  </r>
  <r>
    <s v="SB"/>
    <s v=""/>
    <x v="1"/>
    <s v="3320"/>
    <s v="DK50"/>
    <s v=""/>
    <x v="4"/>
    <d v="2014-12-10T00:00:00"/>
    <n v="6"/>
    <s v="PCE"/>
    <n v="0"/>
    <s v="PCE"/>
    <s v=""/>
    <s v="12830215"/>
    <x v="1"/>
    <x v="2"/>
    <x v="1"/>
    <x v="2"/>
    <x v="1"/>
    <x v="2"/>
  </r>
  <r>
    <m/>
    <m/>
    <x v="2"/>
    <m/>
    <m/>
    <m/>
    <x v="5"/>
    <m/>
    <m/>
    <m/>
    <m/>
    <m/>
    <m/>
    <m/>
    <x v="2"/>
    <x v="3"/>
    <x v="2"/>
    <x v="3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dataOnRows="1" applyNumberFormats="0" applyBorderFormats="0" applyFontFormats="0" applyPatternFormats="0" applyAlignmentFormats="0" applyWidthHeightFormats="1" dataCaption="Données" updatedVersion="3" showDrill="0" showMemberPropertyTips="0" useAutoFormatting="1" itemPrintTitles="1" createdVersion="1" indent="0" compact="0" compactData="0" gridDropZones="1">
  <location ref="A2:N9" firstHeaderRow="1" firstDataRow="2" firstDataCol="7"/>
  <pivotFields count="20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864">
        <item m="1" x="40"/>
        <item m="1" x="14"/>
        <item m="1" x="848"/>
        <item m="1" x="820"/>
        <item m="1" x="795"/>
        <item m="1" x="745"/>
        <item m="1" x="178"/>
        <item m="1" x="304"/>
        <item m="1" x="422"/>
        <item m="1" x="521"/>
        <item m="1" x="597"/>
        <item m="1" x="572"/>
        <item m="1" x="548"/>
        <item m="1" x="495"/>
        <item m="1" x="709"/>
        <item m="1" x="681"/>
        <item m="1" x="811"/>
        <item m="1" x="89"/>
        <item m="1" x="802"/>
        <item m="1" x="778"/>
        <item m="1" x="752"/>
        <item m="1" x="722"/>
        <item m="1" x="696"/>
        <item m="1" x="667"/>
        <item m="1" x="634"/>
        <item m="1" x="609"/>
        <item m="1" x="76"/>
        <item x="0"/>
        <item m="1" x="312"/>
        <item m="1" x="280"/>
        <item m="1" x="245"/>
        <item m="1" x="559"/>
        <item m="1" x="665"/>
        <item m="1" x="23"/>
        <item m="1" x="134"/>
        <item m="1" x="247"/>
        <item m="1" x="374"/>
        <item m="1" x="690"/>
        <item m="1" x="35"/>
        <item m="1" x="333"/>
        <item m="1" x="445"/>
        <item m="1" x="16"/>
        <item m="1" x="208"/>
        <item m="1" x="172"/>
        <item m="1" x="122"/>
        <item m="1" x="97"/>
        <item m="1" x="66"/>
        <item m="1" x="242"/>
        <item m="1" x="368"/>
        <item m="1" x="549"/>
        <item m="1" x="386"/>
        <item m="1" x="353"/>
        <item m="1" x="36"/>
        <item m="1" x="144"/>
        <item m="1" x="320"/>
        <item m="1" x="535"/>
        <item m="1" x="637"/>
        <item m="1" x="844"/>
        <item m="1" x="94"/>
        <item m="1" x="857"/>
        <item m="1" x="471"/>
        <item m="1" x="569"/>
        <item m="1" x="671"/>
        <item m="1" x="779"/>
        <item m="1" x="15"/>
        <item m="1" x="93"/>
        <item m="1" x="810"/>
        <item m="1" x="161"/>
        <item m="1" x="611"/>
        <item m="1" x="721"/>
        <item m="1" x="824"/>
        <item m="1" x="797"/>
        <item m="1" x="82"/>
        <item m="1" x="191"/>
        <item m="1" x="428"/>
        <item m="1" x="526"/>
        <item m="1" x="746"/>
        <item m="1" x="88"/>
        <item m="1" x="318"/>
        <item m="1" x="435"/>
        <item m="1" x="533"/>
        <item m="1" x="635"/>
        <item m="1" x="749"/>
        <item m="1" x="55"/>
        <item m="1" x="284"/>
        <item m="1" x="560"/>
        <item m="1" x="527"/>
        <item m="1" x="171"/>
        <item m="1" x="512"/>
        <item m="1" x="614"/>
        <item m="1" x="193"/>
        <item m="1" x="45"/>
        <item m="1" x="155"/>
        <item m="1" x="462"/>
        <item m="1" x="436"/>
        <item m="1" x="392"/>
        <item m="1" x="147"/>
        <item m="1" x="719"/>
        <item m="1" x="821"/>
        <item m="1" x="70"/>
        <item m="1" x="170"/>
        <item m="1" x="231"/>
        <item m="1" x="354"/>
        <item m="1" x="468"/>
        <item m="1" x="678"/>
        <item m="1" x="782"/>
        <item m="1" x="858"/>
        <item m="1" x="831"/>
        <item m="1" x="846"/>
        <item m="1" x="817"/>
        <item m="1" x="794"/>
        <item m="1" x="850"/>
        <item m="1" x="825"/>
        <item m="1" x="798"/>
        <item m="1" x="776"/>
        <item m="1" x="747"/>
        <item m="1" x="103"/>
        <item m="1" x="71"/>
        <item m="1" x="38"/>
        <item m="1" x="582"/>
        <item m="1" x="688"/>
        <item m="1" x="792"/>
        <item m="1" x="378"/>
        <item m="1" x="485"/>
        <item m="1" x="583"/>
        <item m="1" x="224"/>
        <item m="1" x="197"/>
        <item m="1" x="160"/>
        <item m="1" x="380"/>
        <item m="1" x="534"/>
        <item m="1" x="508"/>
        <item m="1" x="486"/>
        <item m="1" x="459"/>
        <item m="1" x="429"/>
        <item m="1" x="381"/>
        <item m="1" x="808"/>
        <item m="1" x="54"/>
        <item m="1" x="154"/>
        <item m="1" x="570"/>
        <item m="1" x="133"/>
        <item m="1" x="115"/>
        <item m="1" x="860"/>
        <item m="1" x="661"/>
        <item m="1" x="771"/>
        <item m="1" x="10"/>
        <item m="1" x="783"/>
        <item m="1" x="225"/>
        <item m="1" x="346"/>
        <item m="1" x="408"/>
        <item m="1" x="465"/>
        <item m="1" x="565"/>
        <item m="1" x="672"/>
        <item m="1" x="753"/>
        <item m="1" x="723"/>
        <item m="1" x="669"/>
        <item m="1" x="481"/>
        <item m="1" x="488"/>
        <item m="1" x="580"/>
        <item m="1" x="585"/>
        <item m="1" x="660"/>
        <item m="1" x="626"/>
        <item m="1" x="602"/>
        <item m="1" x="577"/>
        <item m="1" x="551"/>
        <item m="1" x="770"/>
        <item m="1" x="740"/>
        <item m="1" x="712"/>
        <item m="1" x="685"/>
        <item m="1" x="657"/>
        <item m="1" x="9"/>
        <item m="1" x="841"/>
        <item m="1" x="813"/>
        <item m="1" x="790"/>
        <item m="1" x="769"/>
        <item m="1" x="221"/>
        <item m="1" x="192"/>
        <item m="1" x="376"/>
        <item m="1" x="484"/>
        <item m="1" x="13"/>
        <item m="1" x="146"/>
        <item m="1" x="851"/>
        <item m="1" x="60"/>
        <item m="1" x="31"/>
        <item m="1" x="330"/>
        <item m="1" x="292"/>
        <item m="1" x="258"/>
        <item m="1" x="5"/>
        <item m="1" x="77"/>
        <item m="1" x="446"/>
        <item m="1" x="546"/>
        <item m="1" x="210"/>
        <item m="1" x="338"/>
        <item m="1" x="449"/>
        <item m="1" x="550"/>
        <item m="1" x="652"/>
        <item m="1" x="766"/>
        <item m="1" x="6"/>
        <item m="1" x="117"/>
        <item m="1" x="842"/>
        <item m="1" x="814"/>
        <item m="1" x="461"/>
        <item m="1" x="636"/>
        <item m="1" x="610"/>
        <item m="1" x="757"/>
        <item m="1" x="127"/>
        <item m="1" x="762"/>
        <item m="1" x="731"/>
        <item m="1" x="704"/>
        <item m="1" x="676"/>
        <item m="1" x="644"/>
        <item m="1" x="3"/>
        <item m="1" x="835"/>
        <item m="1" x="116"/>
        <item m="1" x="81"/>
        <item m="1" x="49"/>
        <item m="1" x="48"/>
        <item m="1" x="19"/>
        <item m="1" x="855"/>
        <item m="1" x="827"/>
        <item m="1" x="801"/>
        <item m="1" x="777"/>
        <item m="1" x="186"/>
        <item m="1" x="309"/>
        <item m="1" x="426"/>
        <item m="1" x="525"/>
        <item m="1" x="627"/>
        <item m="1" x="741"/>
        <item m="1" x="843"/>
        <item m="1" x="760"/>
        <item m="1" x="725"/>
        <item m="1" x="702"/>
        <item m="1" x="673"/>
        <item m="1" x="643"/>
        <item m="1" x="615"/>
        <item m="1" x="586"/>
        <item m="1" x="25"/>
        <item m="1" x="861"/>
        <item m="1" x="84"/>
        <item m="1" x="313"/>
        <item m="1" x="430"/>
        <item m="1" x="715"/>
        <item m="1" x="689"/>
        <item m="1" x="816"/>
        <item m="1" x="793"/>
        <item m="1" x="772"/>
        <item m="1" x="742"/>
        <item m="1" x="686"/>
        <item m="1" x="839"/>
        <item m="1" x="201"/>
        <item m="1" x="327"/>
        <item m="1" x="438"/>
        <item m="1" x="538"/>
        <item m="1" x="640"/>
        <item m="1" x="754"/>
        <item m="1" x="853"/>
        <item m="1" x="541"/>
        <item m="1" x="764"/>
        <item m="1" x="98"/>
        <item m="1" x="206"/>
        <item m="1" x="545"/>
        <item m="1" x="763"/>
        <item m="1" x="4"/>
        <item m="1" x="209"/>
        <item m="1" x="337"/>
        <item m="1" x="552"/>
        <item m="1" x="7"/>
        <item m="1" x="455"/>
        <item m="1" x="131"/>
        <item m="1" x="151"/>
        <item m="1" x="265"/>
        <item m="1" x="24"/>
        <item m="1" x="129"/>
        <item m="1" x="176"/>
        <item m="1" x="302"/>
        <item m="1" x="395"/>
        <item m="1" x="363"/>
        <item m="1" x="85"/>
        <item m="1" x="194"/>
        <item m="1" x="315"/>
        <item m="1" x="432"/>
        <item m="1" x="530"/>
        <item m="1" x="642"/>
        <item m="1" x="99"/>
        <item m="1" x="215"/>
        <item m="1" x="321"/>
        <item m="1" x="439"/>
        <item m="1" x="106"/>
        <item m="1" x="339"/>
        <item m="1" x="450"/>
        <item m="1" x="230"/>
        <item m="1" x="180"/>
        <item m="1" x="61"/>
        <item m="1" x="832"/>
        <item m="1" x="67"/>
        <item m="1" x="310"/>
        <item m="1" x="629"/>
        <item m="1" x="328"/>
        <item m="1" x="539"/>
        <item m="1" x="755"/>
        <item m="1" x="39"/>
        <item m="1" x="184"/>
        <item m="1" x="518"/>
        <item m="1" x="619"/>
        <item m="1" x="728"/>
        <item m="1" x="834"/>
        <item m="1" x="283"/>
        <item m="1" x="506"/>
        <item m="1" x="606"/>
        <item m="1" x="716"/>
        <item m="1" x="818"/>
        <item m="1" x="91"/>
        <item m="1" x="444"/>
        <item m="1" x="639"/>
        <item m="1" x="264"/>
        <item m="1" x="387"/>
        <item m="1" x="493"/>
        <item m="1" x="249"/>
        <item m="1" x="240"/>
        <item m="1" x="536"/>
        <item m="1" x="638"/>
        <item m="1" x="109"/>
        <item m="1" x="217"/>
        <item m="1" x="229"/>
        <item m="1" x="291"/>
        <item m="1" x="828"/>
        <item m="1" x="729"/>
        <item m="1" x="706"/>
        <item m="1" x="807"/>
        <item m="1" x="711"/>
        <item m="1" x="58"/>
        <item m="1" x="289"/>
        <item m="1" x="487"/>
        <item m="1" x="693"/>
        <item m="1" x="37"/>
        <item m="1" x="213"/>
        <item m="1" x="655"/>
        <item m="1" x="862"/>
        <item m="1" x="650"/>
        <item m="1" x="341"/>
        <item m="1" x="555"/>
        <item m="1" x="118"/>
        <item m="1" x="228"/>
        <item m="1" x="352"/>
        <item m="1" x="142"/>
        <item m="1" x="703"/>
        <item m="1" x="804"/>
        <item m="1" x="41"/>
        <item m="1" x="149"/>
        <item m="1" x="707"/>
        <item m="1" x="578"/>
        <item m="1" x="556"/>
        <item m="1" x="662"/>
        <item m="1" x="166"/>
        <item m="1" x="751"/>
        <item m="1" x="128"/>
        <item m="1" x="244"/>
        <item m="1" x="372"/>
        <item m="1" x="482"/>
        <item m="1" x="581"/>
        <item m="1" x="648"/>
        <item m="1" x="713"/>
        <item m="1" x="837"/>
        <item m="1" x="196"/>
        <item m="1" x="319"/>
        <item m="1" x="87"/>
        <item m="1" x="369"/>
        <item m="1" x="322"/>
        <item m="1" x="437"/>
        <item m="1" x="537"/>
        <item m="1" x="674"/>
        <item m="1" x="370"/>
        <item m="1" x="785"/>
        <item m="1" x="132"/>
        <item m="1" x="523"/>
        <item m="1" x="344"/>
        <item m="1" x="595"/>
        <item m="1" x="708"/>
        <item m="1" x="410"/>
        <item m="1" x="263"/>
        <item m="1" x="385"/>
        <item m="1" x="658"/>
        <item m="1" x="456"/>
        <item m="1" x="780"/>
        <item m="1" x="145"/>
        <item m="1" x="735"/>
        <item m="1" x="267"/>
        <item m="1" x="598"/>
        <item m="1" x="46"/>
        <item m="1" x="256"/>
        <item m="1" x="251"/>
        <item m="1" x="492"/>
        <item m="1" x="697"/>
        <item m="1" x="222"/>
        <item m="1" x="659"/>
        <item m="1" x="775"/>
        <item m="1" x="773"/>
        <item m="1" x="17"/>
        <item m="1" x="826"/>
        <item m="1" x="74"/>
        <item m="1" x="181"/>
        <item m="1" x="62"/>
        <item m="1" x="174"/>
        <item m="1" x="63"/>
        <item m="1" x="295"/>
        <item m="1" x="516"/>
        <item m="1" x="528"/>
        <item m="1" x="56"/>
        <item m="1" x="152"/>
        <item m="1" x="246"/>
        <item m="1" x="220"/>
        <item m="1" x="187"/>
        <item m="1" x="694"/>
        <item m="1" x="666"/>
        <item m="1" x="630"/>
        <item m="1" x="360"/>
        <item m="1" x="349"/>
        <item m="1" x="727"/>
        <item m="1" x="189"/>
        <item m="1" x="268"/>
        <item m="1" x="499"/>
        <item m="1" x="613"/>
        <item m="1" x="262"/>
        <item m="1" x="281"/>
        <item m="1" x="397"/>
        <item m="1" x="599"/>
        <item m="1" x="803"/>
        <item m="1" x="234"/>
        <item m="1" x="464"/>
        <item m="1" x="124"/>
        <item m="1" x="237"/>
        <item m="1" x="190"/>
        <item m="1" x="849"/>
        <item m="1" x="167"/>
        <item m="1" x="298"/>
        <item m="1" x="417"/>
        <item m="1" x="620"/>
        <item m="1" x="836"/>
        <item m="1" x="840"/>
        <item m="1" x="90"/>
        <item m="1" x="199"/>
        <item m="1" x="326"/>
        <item m="1" x="173"/>
        <item m="1" x="420"/>
        <item m="1" x="520"/>
        <item m="1" x="524"/>
        <item m="1" x="42"/>
        <item m="1" x="150"/>
        <item m="1" x="279"/>
        <item m="1" x="393"/>
        <item m="1" x="588"/>
        <item m="1" x="809"/>
        <item m="1" x="156"/>
        <item m="1" x="275"/>
        <item m="1" x="269"/>
        <item m="1" x="399"/>
        <item m="1" x="500"/>
        <item m="1" x="604"/>
        <item m="1" x="714"/>
        <item m="1" x="72"/>
        <item m="1" x="285"/>
        <item m="1" x="406"/>
        <item m="1" x="509"/>
        <item m="1" x="515"/>
        <item m="1" x="616"/>
        <item m="1" x="733"/>
        <item m="1" x="823"/>
        <item m="1" x="829"/>
        <item m="1" x="86"/>
        <item m="1" x="195"/>
        <item m="1" x="513"/>
        <item m="1" x="466"/>
        <item m="1" x="361"/>
        <item m="1" x="475"/>
        <item m="1" x="227"/>
        <item m="1" x="350"/>
        <item m="1" x="138"/>
        <item m="1" x="255"/>
        <item m="1" x="125"/>
        <item m="1" x="239"/>
        <item m="1" x="365"/>
        <item m="1" x="477"/>
        <item m="1" x="574"/>
        <item m="1" x="682"/>
        <item m="1" x="371"/>
        <item m="1" x="579"/>
        <item m="1" x="248"/>
        <item m="1" x="483"/>
        <item m="1" x="691"/>
        <item m="1" x="701"/>
        <item m="1" x="584"/>
        <item m="1" x="781"/>
        <item m="1" x="126"/>
        <item m="1" x="695"/>
        <item m="1" x="592"/>
        <item m="1" x="705"/>
        <item m="1" x="806"/>
        <item m="1" x="51"/>
        <item m="1" x="409"/>
        <item m="1" x="605"/>
        <item m="1" x="424"/>
        <item m="1" x="421"/>
        <item m="1" x="497"/>
        <item m="1" x="286"/>
        <item m="1" x="407"/>
        <item m="1" x="402"/>
        <item m="1" x="501"/>
        <item m="1" x="442"/>
        <item m="1" x="542"/>
        <item m="1" x="646"/>
        <item m="1" x="358"/>
        <item m="1" x="474"/>
        <item m="1" x="571"/>
        <item m="1" x="680"/>
        <item m="1" x="786"/>
        <item m="1" x="27"/>
        <item m="1" x="654"/>
        <item m="1" x="440"/>
        <item m="1" x="758"/>
        <item m="1" x="340"/>
        <item m="1" x="203"/>
        <item m="1" x="331"/>
        <item m="1" x="441"/>
        <item m="1" x="413"/>
        <item m="1" x="631"/>
        <item m="1" x="273"/>
        <item m="1" x="600"/>
        <item m="1" x="259"/>
        <item m="1" x="254"/>
        <item m="1" x="494"/>
        <item m="1" x="162"/>
        <item m="1" x="287"/>
        <item m="1" x="411"/>
        <item m="1" x="503"/>
        <item m="1" x="601"/>
        <item m="1" x="59"/>
        <item m="1" x="163"/>
        <item m="1" x="290"/>
        <item m="1" x="177"/>
        <item m="1" x="303"/>
        <item m="1" x="307"/>
        <item m="1" x="732"/>
        <item m="1" x="29"/>
        <item m="1" x="139"/>
        <item m="1" x="460"/>
        <item m="1" x="235"/>
        <item m="1" x="26"/>
        <item m="1" x="367"/>
        <item m="1" x="316"/>
        <item m="1" x="179"/>
        <item m="1" x="305"/>
        <item m="1" x="423"/>
        <item m="1" x="165"/>
        <item m="1" x="297"/>
        <item m="1" x="159"/>
        <item m="1" x="405"/>
        <item m="1" x="720"/>
        <item m="1" x="822"/>
        <item m="1" x="299"/>
        <item m="1" x="739"/>
        <item m="1" x="78"/>
        <item m="1" x="185"/>
        <item m="1" x="400"/>
        <item m="1" x="403"/>
        <item m="1" x="396"/>
        <item m="1" x="498"/>
        <item m="1" x="293"/>
        <item m="1" x="226"/>
        <item m="1" x="198"/>
        <item m="1" x="348"/>
        <item m="1" x="323"/>
        <item m="1" x="467"/>
        <item m="1" x="677"/>
        <item m="1" x="22"/>
        <item m="1" x="479"/>
        <item m="1" x="675"/>
        <item m="1" x="135"/>
        <item m="1" x="663"/>
        <item m="1" x="628"/>
        <item m="1" x="774"/>
        <item m="1" x="744"/>
        <item m="1" x="12"/>
        <item m="1" x="845"/>
        <item m="1" x="120"/>
        <item m="1" x="233"/>
        <item m="1" x="355"/>
        <item m="1" x="332"/>
        <item m="1" x="296"/>
        <item m="1" x="470"/>
        <item m="1" x="257"/>
        <item m="1" x="412"/>
        <item m="1" x="382"/>
        <item m="1" x="351"/>
        <item m="1" x="121"/>
        <item m="1" x="443"/>
        <item m="1" x="415"/>
        <item m="1" x="317"/>
        <item m="1" x="434"/>
        <item m="1" x="404"/>
        <item m="1" x="532"/>
        <item m="1" x="507"/>
        <item m="1" x="633"/>
        <item m="1" x="608"/>
        <item m="1" x="748"/>
        <item m="1" x="718"/>
        <item m="1" x="847"/>
        <item m="1" x="819"/>
        <item m="1" x="101"/>
        <item m="1" x="69"/>
        <item m="1" x="345"/>
        <item m="1" x="458"/>
        <item m="1" x="558"/>
        <item m="1" x="664"/>
        <item m="1" x="617"/>
        <item m="1" x="830"/>
        <item m="1" x="390"/>
        <item m="1" x="53"/>
        <item m="1" x="238"/>
        <item m="1" x="364"/>
        <item m="1" x="476"/>
        <item m="1" x="573"/>
        <item m="1" x="788"/>
        <item m="1" x="28"/>
        <item m="1" x="136"/>
        <item m="1" x="576"/>
        <item m="1" x="33"/>
        <item m="1" x="261"/>
        <item m="1" x="383"/>
        <item m="1" x="589"/>
        <item m="1" x="700"/>
        <item m="1" x="379"/>
        <item m="1" x="452"/>
        <item m="1" x="768"/>
        <item m="1" x="347"/>
        <item m="1" x="414"/>
        <item m="1" x="401"/>
        <item m="1" x="188"/>
        <item m="1" x="375"/>
        <item m="1" x="743"/>
        <item m="1" x="314"/>
        <item m="1" x="529"/>
        <item m="1" x="336"/>
        <item m="1" x="641"/>
        <item m="1" x="504"/>
        <item m="1" x="717"/>
        <item m="1" x="169"/>
        <item m="1" x="218"/>
        <item m="1" x="557"/>
        <item m="1" x="214"/>
        <item m="1" x="453"/>
        <item m="1" x="738"/>
        <item m="1" x="800"/>
        <item m="1" x="787"/>
        <item m="1" x="730"/>
        <item m="1" x="736"/>
        <item m="1" x="282"/>
        <item m="1" x="514"/>
        <item m="1" x="502"/>
        <item m="1" x="491"/>
        <item m="1" x="478"/>
        <item m="1" x="563"/>
        <item m="1" x="182"/>
        <item m="1" x="300"/>
        <item m="1" x="301"/>
        <item m="1" x="359"/>
        <item m="1" x="362"/>
        <item m="1" x="419"/>
        <item m="1" x="469"/>
        <item m="1" x="517"/>
        <item m="1" x="566"/>
        <item m="1" x="670"/>
        <item m="1" x="567"/>
        <item m="1" x="519"/>
        <item m="1" x="490"/>
        <item m="1" x="398"/>
        <item m="1" x="448"/>
        <item m="1" x="496"/>
        <item m="1" x="544"/>
        <item m="1" x="612"/>
        <item m="1" x="114"/>
        <item m="1" x="183"/>
        <item m="1" x="219"/>
        <item m="1" x="656"/>
        <item m="1" x="789"/>
        <item m="1" x="593"/>
        <item m="1" x="241"/>
        <item m="1" x="805"/>
        <item m="1" x="859"/>
        <item m="1" x="47"/>
        <item m="1" x="107"/>
        <item m="1" x="266"/>
        <item m="1" x="335"/>
        <item m="1" x="388"/>
        <item m="1" x="52"/>
        <item m="1" x="110"/>
        <item m="1" x="112"/>
        <item m="1" x="216"/>
        <item m="1" x="277"/>
        <item m="1" x="451"/>
        <item m="1" x="651"/>
        <item m="1" x="522"/>
        <item m="1" x="575"/>
        <item m="1" x="223"/>
        <item m="1" x="699"/>
        <item m="1" x="854"/>
        <item m="1" x="621"/>
        <item m="1" x="594"/>
        <item m="1" x="568"/>
        <item m="1" x="543"/>
        <item m="1" x="212"/>
        <item m="1" x="175"/>
        <item m="1" x="148"/>
        <item m="1" x="123"/>
        <item m="1" x="100"/>
        <item m="1" x="68"/>
        <item m="1" x="34"/>
        <item m="1" x="11"/>
        <item m="1" x="761"/>
        <item m="1" x="726"/>
        <item m="1" x="863"/>
        <item m="1" x="130"/>
        <item m="1" x="111"/>
        <item m="1" x="79"/>
        <item m="1" x="20"/>
        <item m="1" x="856"/>
        <item m="1" x="108"/>
        <item m="1" x="75"/>
        <item m="1" x="44"/>
        <item m="1" x="18"/>
        <item m="1" x="852"/>
        <item m="1" x="276"/>
        <item m="1" x="104"/>
        <item m="1" x="271"/>
        <item m="1" x="141"/>
        <item m="1" x="252"/>
        <item m="1" x="815"/>
        <item m="1" x="607"/>
        <item m="1" x="65"/>
        <item m="1" x="356"/>
        <item m="1" x="687"/>
        <item m="1" x="591"/>
        <item m="1" x="102"/>
        <item m="1" x="153"/>
        <item m="1" x="140"/>
        <item m="1" x="200"/>
        <item m="1" x="750"/>
        <item m="1" x="796"/>
        <item m="1" x="838"/>
        <item m="1" x="50"/>
        <item m="1" x="83"/>
        <item m="1" x="157"/>
        <item m="1" x="632"/>
        <item m="1" x="232"/>
        <item m="1" x="759"/>
        <item m="1" x="784"/>
        <item m="1" x="43"/>
        <item m="1" x="205"/>
        <item m="1" x="587"/>
        <item m="1" x="799"/>
        <item m="1" x="645"/>
        <item m="1" x="270"/>
        <item m="1" x="394"/>
        <item m="1" x="596"/>
        <item m="1" x="622"/>
        <item m="1" x="21"/>
        <item x="1"/>
        <item m="1" x="311"/>
        <item m="1" x="294"/>
        <item m="1" x="278"/>
        <item m="1" x="260"/>
        <item m="1" x="243"/>
        <item m="1" x="164"/>
        <item m="1" x="306"/>
        <item m="1" x="288"/>
        <item m="1" x="272"/>
        <item m="1" x="253"/>
        <item m="1" x="211"/>
        <item m="1" x="833"/>
        <item m="1" x="96"/>
        <item m="1" x="80"/>
        <item m="1" x="105"/>
        <item m="1" x="92"/>
        <item m="1" x="73"/>
        <item m="1" x="158"/>
        <item m="1" x="342"/>
        <item m="1" x="325"/>
        <item m="1" x="236"/>
        <item m="1" x="207"/>
        <item m="1" x="168"/>
        <item m="1" x="143"/>
        <item m="1" x="119"/>
        <item m="1" x="95"/>
        <item m="1" x="64"/>
        <item m="1" x="32"/>
        <item m="1" x="8"/>
        <item m="1" x="204"/>
        <item m="1" x="384"/>
        <item m="1" x="202"/>
        <item m="1" x="737"/>
        <item m="1" x="684"/>
        <item m="1" x="625"/>
        <item m="1" x="30"/>
        <item m="1" x="137"/>
        <item m="1" x="547"/>
        <item m="1" x="756"/>
        <item m="1" x="767"/>
        <item m="1" x="765"/>
        <item m="1" x="734"/>
        <item m="1" x="427"/>
        <item m="1" x="647"/>
        <item m="1" x="618"/>
        <item m="1" x="590"/>
        <item m="1" x="540"/>
        <item m="1" x="250"/>
        <item m="1" x="113"/>
        <item m="1" x="324"/>
        <item m="1" x="433"/>
        <item m="1" x="531"/>
        <item m="1" x="457"/>
        <item m="1" x="454"/>
        <item m="1" x="463"/>
        <item m="1" x="431"/>
        <item m="1" x="343"/>
        <item m="1" x="505"/>
        <item m="1" x="480"/>
        <item m="1" x="425"/>
        <item m="1" x="366"/>
        <item m="1" x="553"/>
        <item m="1" x="472"/>
        <item m="1" x="418"/>
        <item m="1" x="679"/>
        <item m="1" x="791"/>
        <item m="1" x="564"/>
        <item m="1" x="510"/>
        <item m="1" x="489"/>
        <item m="1" x="377"/>
        <item m="1" x="473"/>
        <item m="1" x="668"/>
        <item m="1" x="447"/>
        <item m="1" x="391"/>
        <item m="1" x="334"/>
        <item m="1" x="416"/>
        <item m="1" x="692"/>
        <item m="1" x="603"/>
        <item m="1" x="554"/>
        <item m="1" x="373"/>
        <item m="1" x="511"/>
        <item m="1" x="329"/>
        <item m="1" x="561"/>
        <item m="1" x="389"/>
        <item m="1" x="357"/>
        <item m="1" x="624"/>
        <item m="1" x="308"/>
        <item m="1" x="274"/>
        <item m="1" x="562"/>
        <item m="1" x="710"/>
        <item m="1" x="683"/>
        <item m="1" x="653"/>
        <item m="1" x="623"/>
        <item m="1" x="724"/>
        <item m="1" x="698"/>
        <item m="1" x="812"/>
        <item m="1" x="649"/>
        <item m="1" x="57"/>
        <item x="2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7">
        <item x="0"/>
        <item x="1"/>
        <item x="2"/>
        <item x="3"/>
        <item x="4"/>
        <item x="5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36">
        <item x="0"/>
        <item m="1" x="10"/>
        <item m="1" x="31"/>
        <item m="1" x="19"/>
        <item m="1" x="23"/>
        <item x="1"/>
        <item m="1" x="28"/>
        <item m="1" x="32"/>
        <item m="1" x="15"/>
        <item m="1" x="29"/>
        <item m="1" x="14"/>
        <item m="1" x="11"/>
        <item m="1" x="5"/>
        <item m="1" x="33"/>
        <item m="1" x="16"/>
        <item m="1" x="25"/>
        <item m="1" x="21"/>
        <item m="1" x="27"/>
        <item m="1" x="22"/>
        <item m="1" x="26"/>
        <item m="1" x="17"/>
        <item m="1" x="12"/>
        <item m="1" x="6"/>
        <item m="1" x="30"/>
        <item m="1" x="18"/>
        <item m="1" x="7"/>
        <item m="1" x="9"/>
        <item m="1" x="13"/>
        <item m="1" x="35"/>
        <item m="1" x="24"/>
        <item m="1" x="20"/>
        <item m="1" x="8"/>
        <item m="1" x="3"/>
        <item m="1" x="4"/>
        <item m="1" x="34"/>
        <item x="2"/>
      </items>
    </pivotField>
    <pivotField axis="axisRow" compact="0" outline="0" subtotalTop="0" showAll="0" includeNewItemsInFilter="1" defaultSubtotal="0">
      <items count="33">
        <item m="1" x="31"/>
        <item x="1"/>
        <item m="1" x="26"/>
        <item m="1" x="30"/>
        <item m="1" x="28"/>
        <item m="1" x="17"/>
        <item m="1" x="22"/>
        <item m="1" x="20"/>
        <item m="1" x="5"/>
        <item m="1" x="13"/>
        <item m="1" x="14"/>
        <item m="1" x="15"/>
        <item m="1" x="7"/>
        <item m="1" x="11"/>
        <item x="2"/>
        <item m="1" x="8"/>
        <item m="1" x="19"/>
        <item m="1" x="9"/>
        <item m="1" x="18"/>
        <item m="1" x="29"/>
        <item m="1" x="25"/>
        <item m="1" x="23"/>
        <item m="1" x="21"/>
        <item m="1" x="32"/>
        <item x="0"/>
        <item m="1" x="6"/>
        <item m="1" x="24"/>
        <item m="1" x="27"/>
        <item m="1" x="16"/>
        <item m="1" x="10"/>
        <item m="1" x="12"/>
        <item m="1" x="4"/>
        <item x="3"/>
      </items>
    </pivotField>
    <pivotField axis="axisRow" compact="0" outline="0" subtotalTop="0" showAll="0" includeNewItemsInFilter="1" defaultSubtotal="0">
      <items count="3">
        <item x="0"/>
        <item x="1"/>
        <item x="2"/>
      </items>
    </pivotField>
    <pivotField axis="axisRow" compact="0" outline="0" subtotalTop="0" showAll="0" includeNewItemsInFilter="1" defaultSubtotal="0">
      <items count="35">
        <item x="2"/>
        <item m="1" x="20"/>
        <item m="1" x="29"/>
        <item m="1" x="13"/>
        <item m="1" x="17"/>
        <item m="1" x="18"/>
        <item m="1" x="4"/>
        <item m="1" x="24"/>
        <item m="1" x="25"/>
        <item m="1" x="26"/>
        <item m="1" x="27"/>
        <item m="1" x="28"/>
        <item m="1" x="19"/>
        <item m="1" x="21"/>
        <item m="1" x="22"/>
        <item m="1" x="30"/>
        <item m="1" x="31"/>
        <item m="1" x="14"/>
        <item m="1" x="10"/>
        <item m="1" x="15"/>
        <item m="1" x="16"/>
        <item m="1" x="11"/>
        <item m="1" x="12"/>
        <item m="1" x="9"/>
        <item m="1" x="5"/>
        <item m="1" x="6"/>
        <item m="1" x="7"/>
        <item m="1" x="8"/>
        <item m="1" x="23"/>
        <item m="1" x="32"/>
        <item m="1" x="33"/>
        <item m="1" x="34"/>
        <item x="0"/>
        <item x="1"/>
        <item x="3"/>
      </items>
    </pivotField>
    <pivotField axis="axisRow" compact="0" outline="0" subtotalTop="0" showAll="0" includeNewItemsInFilter="1" defaultSubtotal="0">
      <items count="100">
        <item x="1"/>
        <item m="1" x="59"/>
        <item m="1" x="26"/>
        <item m="1" x="60"/>
        <item m="1" x="94"/>
        <item m="1" x="15"/>
        <item m="1" x="27"/>
        <item m="1" x="45"/>
        <item m="1" x="61"/>
        <item m="1" x="71"/>
        <item m="1" x="80"/>
        <item m="1" x="95"/>
        <item m="1" x="9"/>
        <item m="1" x="17"/>
        <item m="1" x="22"/>
        <item m="1" x="28"/>
        <item m="1" x="32"/>
        <item m="1" x="37"/>
        <item m="1" x="46"/>
        <item m="1" x="49"/>
        <item m="1" x="52"/>
        <item m="1" x="64"/>
        <item m="1" x="69"/>
        <item m="1" x="90"/>
        <item m="1" x="12"/>
        <item m="1" x="19"/>
        <item m="1" x="20"/>
        <item m="1" x="72"/>
        <item m="1" x="30"/>
        <item m="1" x="84"/>
        <item m="1" x="34"/>
        <item m="1" x="39"/>
        <item m="1" x="51"/>
        <item m="1" x="54"/>
        <item m="1" x="18"/>
        <item m="1" x="66"/>
        <item m="1" x="78"/>
        <item m="1" x="47"/>
        <item m="1" x="6"/>
        <item m="1" x="29"/>
        <item m="1" x="82"/>
        <item m="1" x="88"/>
        <item m="1" x="43"/>
        <item m="1" x="21"/>
        <item m="1" x="73"/>
        <item m="1" x="3"/>
        <item m="1" x="50"/>
        <item m="1" x="8"/>
        <item m="1" x="65"/>
        <item m="1" x="96"/>
        <item m="1" x="24"/>
        <item m="1" x="10"/>
        <item m="1" x="86"/>
        <item m="1" x="91"/>
        <item m="1" x="93"/>
        <item m="1" x="70"/>
        <item m="1" x="97"/>
        <item m="1" x="35"/>
        <item m="1" x="48"/>
        <item m="1" x="44"/>
        <item m="1" x="83"/>
        <item m="1" x="4"/>
        <item m="1" x="68"/>
        <item m="1" x="74"/>
        <item m="1" x="87"/>
        <item m="1" x="85"/>
        <item m="1" x="7"/>
        <item m="1" x="75"/>
        <item m="1" x="14"/>
        <item m="1" x="62"/>
        <item m="1" x="5"/>
        <item m="1" x="55"/>
        <item m="1" x="25"/>
        <item m="1" x="36"/>
        <item m="1" x="42"/>
        <item m="1" x="98"/>
        <item m="1" x="38"/>
        <item m="1" x="92"/>
        <item m="1" x="31"/>
        <item m="1" x="40"/>
        <item m="1" x="63"/>
        <item m="1" x="11"/>
        <item m="1" x="99"/>
        <item m="1" x="67"/>
        <item m="1" x="89"/>
        <item m="1" x="53"/>
        <item m="1" x="57"/>
        <item m="1" x="81"/>
        <item m="1" x="13"/>
        <item m="1" x="58"/>
        <item m="1" x="56"/>
        <item m="1" x="16"/>
        <item m="1" x="33"/>
        <item m="1" x="76"/>
        <item m="1" x="77"/>
        <item m="1" x="23"/>
        <item x="0"/>
        <item m="1" x="79"/>
        <item m="1" x="41"/>
        <item x="2"/>
      </items>
    </pivotField>
    <pivotField axis="axisRow" compact="0" outline="0" subtotalTop="0" showAll="0" includeNewItemsInFilter="1" defaultSubtotal="0">
      <items count="241">
        <item m="1" x="4"/>
        <item m="1" x="151"/>
        <item m="1" x="69"/>
        <item m="1" x="156"/>
        <item m="1" x="230"/>
        <item m="1" x="34"/>
        <item m="1" x="74"/>
        <item m="1" x="111"/>
        <item m="1" x="163"/>
        <item m="1" x="182"/>
        <item m="1" x="198"/>
        <item m="1" x="216"/>
        <item m="1" x="234"/>
        <item m="1" x="19"/>
        <item m="1" x="37"/>
        <item m="1" x="54"/>
        <item m="1" x="76"/>
        <item m="1" x="85"/>
        <item m="1" x="96"/>
        <item m="1" x="107"/>
        <item m="1" x="116"/>
        <item m="1" x="129"/>
        <item m="1" x="138"/>
        <item m="1" x="152"/>
        <item m="1" x="166"/>
        <item m="1" x="175"/>
        <item m="1" x="185"/>
        <item m="1" x="194"/>
        <item m="1" x="203"/>
        <item m="1" x="212"/>
        <item m="1" x="219"/>
        <item m="1" x="227"/>
        <item m="1" x="237"/>
        <item m="1" x="125"/>
        <item m="1" x="12"/>
        <item m="1" x="135"/>
        <item m="1" x="24"/>
        <item m="1" x="147"/>
        <item m="1" x="31"/>
        <item m="1" x="40"/>
        <item m="1" x="172"/>
        <item m="1" x="48"/>
        <item m="1" x="183"/>
        <item m="1" x="59"/>
        <item m="1" x="192"/>
        <item m="1" x="70"/>
        <item m="1" x="199"/>
        <item m="1" x="78"/>
        <item m="1" x="208"/>
        <item m="1" x="89"/>
        <item m="1" x="217"/>
        <item m="1" x="100"/>
        <item m="1" x="224"/>
        <item m="1" x="109"/>
        <item m="1" x="235"/>
        <item m="1" x="122"/>
        <item m="1" x="10"/>
        <item m="1" x="20"/>
        <item m="1" x="143"/>
        <item m="1" x="27"/>
        <item m="1" x="157"/>
        <item m="1" x="38"/>
        <item m="1" x="171"/>
        <item m="1" x="105"/>
        <item m="1" x="44"/>
        <item m="1" x="228"/>
        <item m="1" x="178"/>
        <item m="1" x="112"/>
        <item m="1" x="55"/>
        <item m="1" x="238"/>
        <item m="1" x="189"/>
        <item m="1" x="126"/>
        <item m="1" x="65"/>
        <item m="1" x="13"/>
        <item m="1" x="207"/>
        <item m="1" x="148"/>
        <item m="1" x="86"/>
        <item m="1" x="215"/>
        <item m="1" x="164"/>
        <item m="1" x="97"/>
        <item m="1" x="41"/>
        <item m="1" x="222"/>
        <item m="1" x="173"/>
        <item m="1" x="108"/>
        <item m="1" x="49"/>
        <item m="1" x="117"/>
        <item m="1" x="60"/>
        <item m="1" x="5"/>
        <item m="1" x="16"/>
        <item m="1" x="200"/>
        <item m="1" x="79"/>
        <item m="1" x="209"/>
        <item m="1" x="153"/>
        <item m="1" x="90"/>
        <item m="1" x="35"/>
        <item m="1" x="167"/>
        <item m="1" x="225"/>
        <item m="1" x="110"/>
        <item m="1" x="236"/>
        <item m="1" x="186"/>
        <item m="1" x="123"/>
        <item m="1" x="62"/>
        <item m="1" x="195"/>
        <item m="1" x="133"/>
        <item m="1" x="21"/>
        <item m="1" x="144"/>
        <item m="1" x="28"/>
        <item m="1" x="118"/>
        <item m="1" x="61"/>
        <item m="1" x="6"/>
        <item m="1" x="93"/>
        <item m="1" x="220"/>
        <item m="1" x="45"/>
        <item m="1" x="80"/>
        <item m="1" x="179"/>
        <item m="1" x="56"/>
        <item m="1" x="154"/>
        <item m="1" x="239"/>
        <item m="1" x="91"/>
        <item m="1" x="218"/>
        <item m="1" x="168"/>
        <item m="1" x="101"/>
        <item m="1" x="77"/>
        <item m="1" x="52"/>
        <item m="1" x="124"/>
        <item m="1" x="196"/>
        <item m="1" x="75"/>
        <item m="1" x="174"/>
        <item m="1" x="22"/>
        <item m="1" x="50"/>
        <item m="1" x="184"/>
        <item m="1" x="158"/>
        <item m="1" x="7"/>
        <item m="1" x="71"/>
        <item m="1" x="81"/>
        <item m="1" x="113"/>
        <item m="1" x="210"/>
        <item m="1" x="57"/>
        <item m="1" x="169"/>
        <item m="1" x="42"/>
        <item m="1" x="136"/>
        <item m="1" x="149"/>
        <item m="1" x="87"/>
        <item m="1" x="187"/>
        <item m="1" x="165"/>
        <item m="1" x="98"/>
        <item m="1" x="223"/>
        <item m="1" x="190"/>
        <item m="1" x="36"/>
        <item m="1" x="145"/>
        <item m="1" x="170"/>
        <item m="1" x="84"/>
        <item m="1" x="159"/>
        <item m="1" x="8"/>
        <item m="1" x="176"/>
        <item m="1" x="94"/>
        <item m="1" x="25"/>
        <item m="1" x="130"/>
        <item m="1" x="150"/>
        <item m="1" x="72"/>
        <item x="2"/>
        <item m="1" x="46"/>
        <item m="1" x="127"/>
        <item m="1" x="231"/>
        <item m="1" x="43"/>
        <item m="1" x="9"/>
        <item m="1" x="131"/>
        <item m="1" x="201"/>
        <item m="1" x="47"/>
        <item m="1" x="82"/>
        <item m="1" x="155"/>
        <item m="1" x="128"/>
        <item m="1" x="146"/>
        <item m="1" x="232"/>
        <item m="1" x="102"/>
        <item m="1" x="119"/>
        <item m="1" x="139"/>
        <item m="1" x="213"/>
        <item m="1" x="23"/>
        <item m="1" x="204"/>
        <item m="1" x="233"/>
        <item m="1" x="51"/>
        <item m="1" x="140"/>
        <item m="1" x="160"/>
        <item m="1" x="114"/>
        <item m="1" x="205"/>
        <item m="1" x="141"/>
        <item m="1" x="26"/>
        <item m="1" x="193"/>
        <item m="1" x="83"/>
        <item m="1" x="161"/>
        <item m="1" x="66"/>
        <item m="1" x="180"/>
        <item m="1" x="240"/>
        <item m="1" x="120"/>
        <item m="1" x="17"/>
        <item m="1" x="188"/>
        <item m="1" x="134"/>
        <item m="1" x="214"/>
        <item m="1" x="221"/>
        <item m="1" x="137"/>
        <item m="1" x="95"/>
        <item m="1" x="92"/>
        <item m="1" x="226"/>
        <item m="1" x="29"/>
        <item m="1" x="162"/>
        <item m="1" x="211"/>
        <item m="1" x="103"/>
        <item m="1" x="63"/>
        <item m="1" x="229"/>
        <item m="1" x="104"/>
        <item m="1" x="18"/>
        <item m="1" x="53"/>
        <item m="1" x="58"/>
        <item m="1" x="73"/>
        <item x="0"/>
        <item m="1" x="121"/>
        <item m="1" x="177"/>
        <item m="1" x="191"/>
        <item x="1"/>
        <item m="1" x="32"/>
        <item m="1" x="88"/>
        <item m="1" x="132"/>
        <item m="1" x="115"/>
        <item m="1" x="67"/>
        <item m="1" x="11"/>
        <item m="1" x="14"/>
        <item m="1" x="181"/>
        <item m="1" x="142"/>
        <item m="1" x="30"/>
        <item m="1" x="68"/>
        <item m="1" x="64"/>
        <item m="1" x="99"/>
        <item m="1" x="15"/>
        <item m="1" x="202"/>
        <item m="1" x="197"/>
        <item m="1" x="106"/>
        <item m="1" x="33"/>
        <item m="1" x="39"/>
        <item m="1" x="206"/>
        <item x="3"/>
      </items>
    </pivotField>
  </pivotFields>
  <rowFields count="7">
    <field x="16"/>
    <field x="14"/>
    <field x="15"/>
    <field x="2"/>
    <field x="17"/>
    <field x="18"/>
    <field x="19"/>
  </rowFields>
  <rowItems count="6">
    <i>
      <x/>
      <x/>
      <x v="1"/>
      <x v="27"/>
      <x v="33"/>
      <x v="96"/>
      <x v="219"/>
    </i>
    <i r="2">
      <x v="24"/>
      <x v="27"/>
      <x v="32"/>
      <x v="96"/>
      <x v="215"/>
    </i>
    <i r="1">
      <x v="5"/>
      <x v="24"/>
      <x v="764"/>
      <x v="32"/>
      <x v="96"/>
      <x v="215"/>
    </i>
    <i>
      <x v="1"/>
      <x v="5"/>
      <x v="14"/>
      <x v="764"/>
      <x/>
      <x/>
      <x v="160"/>
    </i>
    <i>
      <x v="2"/>
      <x v="35"/>
      <x v="32"/>
      <x v="863"/>
      <x v="34"/>
      <x v="99"/>
      <x v="240"/>
    </i>
    <i t="grand">
      <x/>
    </i>
  </rowItems>
  <colFields count="1">
    <field x="6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Qté requise" fld="8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workbookViewId="0">
      <selection activeCell="C19" sqref="C19"/>
    </sheetView>
  </sheetViews>
  <sheetFormatPr baseColWidth="10" defaultColWidth="4.140625" defaultRowHeight="15"/>
  <cols>
    <col min="1" max="1" width="20.5703125" style="1" customWidth="1"/>
    <col min="2" max="2" width="17.5703125" style="1" bestFit="1" customWidth="1"/>
    <col min="3" max="3" width="17.5703125" style="1" customWidth="1"/>
    <col min="4" max="4" width="8.5703125" style="1" bestFit="1" customWidth="1"/>
    <col min="5" max="10" width="4.140625" style="1"/>
    <col min="11" max="11" width="5" style="1" bestFit="1" customWidth="1"/>
    <col min="12" max="12" width="12.42578125" style="2" customWidth="1"/>
    <col min="13" max="256" width="4.140625" style="1"/>
    <col min="257" max="257" width="6.7109375" style="1" bestFit="1" customWidth="1"/>
    <col min="258" max="258" width="17.5703125" style="1" bestFit="1" customWidth="1"/>
    <col min="259" max="259" width="20.5703125" style="1" customWidth="1"/>
    <col min="260" max="260" width="12.42578125" style="1" customWidth="1"/>
    <col min="261" max="261" width="8.5703125" style="1" bestFit="1" customWidth="1"/>
    <col min="262" max="267" width="4.140625" style="1"/>
    <col min="268" max="268" width="5" style="1" bestFit="1" customWidth="1"/>
    <col min="269" max="512" width="4.140625" style="1"/>
    <col min="513" max="513" width="6.7109375" style="1" bestFit="1" customWidth="1"/>
    <col min="514" max="514" width="17.5703125" style="1" bestFit="1" customWidth="1"/>
    <col min="515" max="515" width="20.5703125" style="1" customWidth="1"/>
    <col min="516" max="516" width="12.42578125" style="1" customWidth="1"/>
    <col min="517" max="517" width="8.5703125" style="1" bestFit="1" customWidth="1"/>
    <col min="518" max="523" width="4.140625" style="1"/>
    <col min="524" max="524" width="5" style="1" bestFit="1" customWidth="1"/>
    <col min="525" max="768" width="4.140625" style="1"/>
    <col min="769" max="769" width="6.7109375" style="1" bestFit="1" customWidth="1"/>
    <col min="770" max="770" width="17.5703125" style="1" bestFit="1" customWidth="1"/>
    <col min="771" max="771" width="20.5703125" style="1" customWidth="1"/>
    <col min="772" max="772" width="12.42578125" style="1" customWidth="1"/>
    <col min="773" max="773" width="8.5703125" style="1" bestFit="1" customWidth="1"/>
    <col min="774" max="779" width="4.140625" style="1"/>
    <col min="780" max="780" width="5" style="1" bestFit="1" customWidth="1"/>
    <col min="781" max="1024" width="4.140625" style="1"/>
    <col min="1025" max="1025" width="6.7109375" style="1" bestFit="1" customWidth="1"/>
    <col min="1026" max="1026" width="17.5703125" style="1" bestFit="1" customWidth="1"/>
    <col min="1027" max="1027" width="20.5703125" style="1" customWidth="1"/>
    <col min="1028" max="1028" width="12.42578125" style="1" customWidth="1"/>
    <col min="1029" max="1029" width="8.5703125" style="1" bestFit="1" customWidth="1"/>
    <col min="1030" max="1035" width="4.140625" style="1"/>
    <col min="1036" max="1036" width="5" style="1" bestFit="1" customWidth="1"/>
    <col min="1037" max="1280" width="4.140625" style="1"/>
    <col min="1281" max="1281" width="6.7109375" style="1" bestFit="1" customWidth="1"/>
    <col min="1282" max="1282" width="17.5703125" style="1" bestFit="1" customWidth="1"/>
    <col min="1283" max="1283" width="20.5703125" style="1" customWidth="1"/>
    <col min="1284" max="1284" width="12.42578125" style="1" customWidth="1"/>
    <col min="1285" max="1285" width="8.5703125" style="1" bestFit="1" customWidth="1"/>
    <col min="1286" max="1291" width="4.140625" style="1"/>
    <col min="1292" max="1292" width="5" style="1" bestFit="1" customWidth="1"/>
    <col min="1293" max="1536" width="4.140625" style="1"/>
    <col min="1537" max="1537" width="6.7109375" style="1" bestFit="1" customWidth="1"/>
    <col min="1538" max="1538" width="17.5703125" style="1" bestFit="1" customWidth="1"/>
    <col min="1539" max="1539" width="20.5703125" style="1" customWidth="1"/>
    <col min="1540" max="1540" width="12.42578125" style="1" customWidth="1"/>
    <col min="1541" max="1541" width="8.5703125" style="1" bestFit="1" customWidth="1"/>
    <col min="1542" max="1547" width="4.140625" style="1"/>
    <col min="1548" max="1548" width="5" style="1" bestFit="1" customWidth="1"/>
    <col min="1549" max="1792" width="4.140625" style="1"/>
    <col min="1793" max="1793" width="6.7109375" style="1" bestFit="1" customWidth="1"/>
    <col min="1794" max="1794" width="17.5703125" style="1" bestFit="1" customWidth="1"/>
    <col min="1795" max="1795" width="20.5703125" style="1" customWidth="1"/>
    <col min="1796" max="1796" width="12.42578125" style="1" customWidth="1"/>
    <col min="1797" max="1797" width="8.5703125" style="1" bestFit="1" customWidth="1"/>
    <col min="1798" max="1803" width="4.140625" style="1"/>
    <col min="1804" max="1804" width="5" style="1" bestFit="1" customWidth="1"/>
    <col min="1805" max="2048" width="4.140625" style="1"/>
    <col min="2049" max="2049" width="6.7109375" style="1" bestFit="1" customWidth="1"/>
    <col min="2050" max="2050" width="17.5703125" style="1" bestFit="1" customWidth="1"/>
    <col min="2051" max="2051" width="20.5703125" style="1" customWidth="1"/>
    <col min="2052" max="2052" width="12.42578125" style="1" customWidth="1"/>
    <col min="2053" max="2053" width="8.5703125" style="1" bestFit="1" customWidth="1"/>
    <col min="2054" max="2059" width="4.140625" style="1"/>
    <col min="2060" max="2060" width="5" style="1" bestFit="1" customWidth="1"/>
    <col min="2061" max="2304" width="4.140625" style="1"/>
    <col min="2305" max="2305" width="6.7109375" style="1" bestFit="1" customWidth="1"/>
    <col min="2306" max="2306" width="17.5703125" style="1" bestFit="1" customWidth="1"/>
    <col min="2307" max="2307" width="20.5703125" style="1" customWidth="1"/>
    <col min="2308" max="2308" width="12.42578125" style="1" customWidth="1"/>
    <col min="2309" max="2309" width="8.5703125" style="1" bestFit="1" customWidth="1"/>
    <col min="2310" max="2315" width="4.140625" style="1"/>
    <col min="2316" max="2316" width="5" style="1" bestFit="1" customWidth="1"/>
    <col min="2317" max="2560" width="4.140625" style="1"/>
    <col min="2561" max="2561" width="6.7109375" style="1" bestFit="1" customWidth="1"/>
    <col min="2562" max="2562" width="17.5703125" style="1" bestFit="1" customWidth="1"/>
    <col min="2563" max="2563" width="20.5703125" style="1" customWidth="1"/>
    <col min="2564" max="2564" width="12.42578125" style="1" customWidth="1"/>
    <col min="2565" max="2565" width="8.5703125" style="1" bestFit="1" customWidth="1"/>
    <col min="2566" max="2571" width="4.140625" style="1"/>
    <col min="2572" max="2572" width="5" style="1" bestFit="1" customWidth="1"/>
    <col min="2573" max="2816" width="4.140625" style="1"/>
    <col min="2817" max="2817" width="6.7109375" style="1" bestFit="1" customWidth="1"/>
    <col min="2818" max="2818" width="17.5703125" style="1" bestFit="1" customWidth="1"/>
    <col min="2819" max="2819" width="20.5703125" style="1" customWidth="1"/>
    <col min="2820" max="2820" width="12.42578125" style="1" customWidth="1"/>
    <col min="2821" max="2821" width="8.5703125" style="1" bestFit="1" customWidth="1"/>
    <col min="2822" max="2827" width="4.140625" style="1"/>
    <col min="2828" max="2828" width="5" style="1" bestFit="1" customWidth="1"/>
    <col min="2829" max="3072" width="4.140625" style="1"/>
    <col min="3073" max="3073" width="6.7109375" style="1" bestFit="1" customWidth="1"/>
    <col min="3074" max="3074" width="17.5703125" style="1" bestFit="1" customWidth="1"/>
    <col min="3075" max="3075" width="20.5703125" style="1" customWidth="1"/>
    <col min="3076" max="3076" width="12.42578125" style="1" customWidth="1"/>
    <col min="3077" max="3077" width="8.5703125" style="1" bestFit="1" customWidth="1"/>
    <col min="3078" max="3083" width="4.140625" style="1"/>
    <col min="3084" max="3084" width="5" style="1" bestFit="1" customWidth="1"/>
    <col min="3085" max="3328" width="4.140625" style="1"/>
    <col min="3329" max="3329" width="6.7109375" style="1" bestFit="1" customWidth="1"/>
    <col min="3330" max="3330" width="17.5703125" style="1" bestFit="1" customWidth="1"/>
    <col min="3331" max="3331" width="20.5703125" style="1" customWidth="1"/>
    <col min="3332" max="3332" width="12.42578125" style="1" customWidth="1"/>
    <col min="3333" max="3333" width="8.5703125" style="1" bestFit="1" customWidth="1"/>
    <col min="3334" max="3339" width="4.140625" style="1"/>
    <col min="3340" max="3340" width="5" style="1" bestFit="1" customWidth="1"/>
    <col min="3341" max="3584" width="4.140625" style="1"/>
    <col min="3585" max="3585" width="6.7109375" style="1" bestFit="1" customWidth="1"/>
    <col min="3586" max="3586" width="17.5703125" style="1" bestFit="1" customWidth="1"/>
    <col min="3587" max="3587" width="20.5703125" style="1" customWidth="1"/>
    <col min="3588" max="3588" width="12.42578125" style="1" customWidth="1"/>
    <col min="3589" max="3589" width="8.5703125" style="1" bestFit="1" customWidth="1"/>
    <col min="3590" max="3595" width="4.140625" style="1"/>
    <col min="3596" max="3596" width="5" style="1" bestFit="1" customWidth="1"/>
    <col min="3597" max="3840" width="4.140625" style="1"/>
    <col min="3841" max="3841" width="6.7109375" style="1" bestFit="1" customWidth="1"/>
    <col min="3842" max="3842" width="17.5703125" style="1" bestFit="1" customWidth="1"/>
    <col min="3843" max="3843" width="20.5703125" style="1" customWidth="1"/>
    <col min="3844" max="3844" width="12.42578125" style="1" customWidth="1"/>
    <col min="3845" max="3845" width="8.5703125" style="1" bestFit="1" customWidth="1"/>
    <col min="3846" max="3851" width="4.140625" style="1"/>
    <col min="3852" max="3852" width="5" style="1" bestFit="1" customWidth="1"/>
    <col min="3853" max="4096" width="4.140625" style="1"/>
    <col min="4097" max="4097" width="6.7109375" style="1" bestFit="1" customWidth="1"/>
    <col min="4098" max="4098" width="17.5703125" style="1" bestFit="1" customWidth="1"/>
    <col min="4099" max="4099" width="20.5703125" style="1" customWidth="1"/>
    <col min="4100" max="4100" width="12.42578125" style="1" customWidth="1"/>
    <col min="4101" max="4101" width="8.5703125" style="1" bestFit="1" customWidth="1"/>
    <col min="4102" max="4107" width="4.140625" style="1"/>
    <col min="4108" max="4108" width="5" style="1" bestFit="1" customWidth="1"/>
    <col min="4109" max="4352" width="4.140625" style="1"/>
    <col min="4353" max="4353" width="6.7109375" style="1" bestFit="1" customWidth="1"/>
    <col min="4354" max="4354" width="17.5703125" style="1" bestFit="1" customWidth="1"/>
    <col min="4355" max="4355" width="20.5703125" style="1" customWidth="1"/>
    <col min="4356" max="4356" width="12.42578125" style="1" customWidth="1"/>
    <col min="4357" max="4357" width="8.5703125" style="1" bestFit="1" customWidth="1"/>
    <col min="4358" max="4363" width="4.140625" style="1"/>
    <col min="4364" max="4364" width="5" style="1" bestFit="1" customWidth="1"/>
    <col min="4365" max="4608" width="4.140625" style="1"/>
    <col min="4609" max="4609" width="6.7109375" style="1" bestFit="1" customWidth="1"/>
    <col min="4610" max="4610" width="17.5703125" style="1" bestFit="1" customWidth="1"/>
    <col min="4611" max="4611" width="20.5703125" style="1" customWidth="1"/>
    <col min="4612" max="4612" width="12.42578125" style="1" customWidth="1"/>
    <col min="4613" max="4613" width="8.5703125" style="1" bestFit="1" customWidth="1"/>
    <col min="4614" max="4619" width="4.140625" style="1"/>
    <col min="4620" max="4620" width="5" style="1" bestFit="1" customWidth="1"/>
    <col min="4621" max="4864" width="4.140625" style="1"/>
    <col min="4865" max="4865" width="6.7109375" style="1" bestFit="1" customWidth="1"/>
    <col min="4866" max="4866" width="17.5703125" style="1" bestFit="1" customWidth="1"/>
    <col min="4867" max="4867" width="20.5703125" style="1" customWidth="1"/>
    <col min="4868" max="4868" width="12.42578125" style="1" customWidth="1"/>
    <col min="4869" max="4869" width="8.5703125" style="1" bestFit="1" customWidth="1"/>
    <col min="4870" max="4875" width="4.140625" style="1"/>
    <col min="4876" max="4876" width="5" style="1" bestFit="1" customWidth="1"/>
    <col min="4877" max="5120" width="4.140625" style="1"/>
    <col min="5121" max="5121" width="6.7109375" style="1" bestFit="1" customWidth="1"/>
    <col min="5122" max="5122" width="17.5703125" style="1" bestFit="1" customWidth="1"/>
    <col min="5123" max="5123" width="20.5703125" style="1" customWidth="1"/>
    <col min="5124" max="5124" width="12.42578125" style="1" customWidth="1"/>
    <col min="5125" max="5125" width="8.5703125" style="1" bestFit="1" customWidth="1"/>
    <col min="5126" max="5131" width="4.140625" style="1"/>
    <col min="5132" max="5132" width="5" style="1" bestFit="1" customWidth="1"/>
    <col min="5133" max="5376" width="4.140625" style="1"/>
    <col min="5377" max="5377" width="6.7109375" style="1" bestFit="1" customWidth="1"/>
    <col min="5378" max="5378" width="17.5703125" style="1" bestFit="1" customWidth="1"/>
    <col min="5379" max="5379" width="20.5703125" style="1" customWidth="1"/>
    <col min="5380" max="5380" width="12.42578125" style="1" customWidth="1"/>
    <col min="5381" max="5381" width="8.5703125" style="1" bestFit="1" customWidth="1"/>
    <col min="5382" max="5387" width="4.140625" style="1"/>
    <col min="5388" max="5388" width="5" style="1" bestFit="1" customWidth="1"/>
    <col min="5389" max="5632" width="4.140625" style="1"/>
    <col min="5633" max="5633" width="6.7109375" style="1" bestFit="1" customWidth="1"/>
    <col min="5634" max="5634" width="17.5703125" style="1" bestFit="1" customWidth="1"/>
    <col min="5635" max="5635" width="20.5703125" style="1" customWidth="1"/>
    <col min="5636" max="5636" width="12.42578125" style="1" customWidth="1"/>
    <col min="5637" max="5637" width="8.5703125" style="1" bestFit="1" customWidth="1"/>
    <col min="5638" max="5643" width="4.140625" style="1"/>
    <col min="5644" max="5644" width="5" style="1" bestFit="1" customWidth="1"/>
    <col min="5645" max="5888" width="4.140625" style="1"/>
    <col min="5889" max="5889" width="6.7109375" style="1" bestFit="1" customWidth="1"/>
    <col min="5890" max="5890" width="17.5703125" style="1" bestFit="1" customWidth="1"/>
    <col min="5891" max="5891" width="20.5703125" style="1" customWidth="1"/>
    <col min="5892" max="5892" width="12.42578125" style="1" customWidth="1"/>
    <col min="5893" max="5893" width="8.5703125" style="1" bestFit="1" customWidth="1"/>
    <col min="5894" max="5899" width="4.140625" style="1"/>
    <col min="5900" max="5900" width="5" style="1" bestFit="1" customWidth="1"/>
    <col min="5901" max="6144" width="4.140625" style="1"/>
    <col min="6145" max="6145" width="6.7109375" style="1" bestFit="1" customWidth="1"/>
    <col min="6146" max="6146" width="17.5703125" style="1" bestFit="1" customWidth="1"/>
    <col min="6147" max="6147" width="20.5703125" style="1" customWidth="1"/>
    <col min="6148" max="6148" width="12.42578125" style="1" customWidth="1"/>
    <col min="6149" max="6149" width="8.5703125" style="1" bestFit="1" customWidth="1"/>
    <col min="6150" max="6155" width="4.140625" style="1"/>
    <col min="6156" max="6156" width="5" style="1" bestFit="1" customWidth="1"/>
    <col min="6157" max="6400" width="4.140625" style="1"/>
    <col min="6401" max="6401" width="6.7109375" style="1" bestFit="1" customWidth="1"/>
    <col min="6402" max="6402" width="17.5703125" style="1" bestFit="1" customWidth="1"/>
    <col min="6403" max="6403" width="20.5703125" style="1" customWidth="1"/>
    <col min="6404" max="6404" width="12.42578125" style="1" customWidth="1"/>
    <col min="6405" max="6405" width="8.5703125" style="1" bestFit="1" customWidth="1"/>
    <col min="6406" max="6411" width="4.140625" style="1"/>
    <col min="6412" max="6412" width="5" style="1" bestFit="1" customWidth="1"/>
    <col min="6413" max="6656" width="4.140625" style="1"/>
    <col min="6657" max="6657" width="6.7109375" style="1" bestFit="1" customWidth="1"/>
    <col min="6658" max="6658" width="17.5703125" style="1" bestFit="1" customWidth="1"/>
    <col min="6659" max="6659" width="20.5703125" style="1" customWidth="1"/>
    <col min="6660" max="6660" width="12.42578125" style="1" customWidth="1"/>
    <col min="6661" max="6661" width="8.5703125" style="1" bestFit="1" customWidth="1"/>
    <col min="6662" max="6667" width="4.140625" style="1"/>
    <col min="6668" max="6668" width="5" style="1" bestFit="1" customWidth="1"/>
    <col min="6669" max="6912" width="4.140625" style="1"/>
    <col min="6913" max="6913" width="6.7109375" style="1" bestFit="1" customWidth="1"/>
    <col min="6914" max="6914" width="17.5703125" style="1" bestFit="1" customWidth="1"/>
    <col min="6915" max="6915" width="20.5703125" style="1" customWidth="1"/>
    <col min="6916" max="6916" width="12.42578125" style="1" customWidth="1"/>
    <col min="6917" max="6917" width="8.5703125" style="1" bestFit="1" customWidth="1"/>
    <col min="6918" max="6923" width="4.140625" style="1"/>
    <col min="6924" max="6924" width="5" style="1" bestFit="1" customWidth="1"/>
    <col min="6925" max="7168" width="4.140625" style="1"/>
    <col min="7169" max="7169" width="6.7109375" style="1" bestFit="1" customWidth="1"/>
    <col min="7170" max="7170" width="17.5703125" style="1" bestFit="1" customWidth="1"/>
    <col min="7171" max="7171" width="20.5703125" style="1" customWidth="1"/>
    <col min="7172" max="7172" width="12.42578125" style="1" customWidth="1"/>
    <col min="7173" max="7173" width="8.5703125" style="1" bestFit="1" customWidth="1"/>
    <col min="7174" max="7179" width="4.140625" style="1"/>
    <col min="7180" max="7180" width="5" style="1" bestFit="1" customWidth="1"/>
    <col min="7181" max="7424" width="4.140625" style="1"/>
    <col min="7425" max="7425" width="6.7109375" style="1" bestFit="1" customWidth="1"/>
    <col min="7426" max="7426" width="17.5703125" style="1" bestFit="1" customWidth="1"/>
    <col min="7427" max="7427" width="20.5703125" style="1" customWidth="1"/>
    <col min="7428" max="7428" width="12.42578125" style="1" customWidth="1"/>
    <col min="7429" max="7429" width="8.5703125" style="1" bestFit="1" customWidth="1"/>
    <col min="7430" max="7435" width="4.140625" style="1"/>
    <col min="7436" max="7436" width="5" style="1" bestFit="1" customWidth="1"/>
    <col min="7437" max="7680" width="4.140625" style="1"/>
    <col min="7681" max="7681" width="6.7109375" style="1" bestFit="1" customWidth="1"/>
    <col min="7682" max="7682" width="17.5703125" style="1" bestFit="1" customWidth="1"/>
    <col min="7683" max="7683" width="20.5703125" style="1" customWidth="1"/>
    <col min="7684" max="7684" width="12.42578125" style="1" customWidth="1"/>
    <col min="7685" max="7685" width="8.5703125" style="1" bestFit="1" customWidth="1"/>
    <col min="7686" max="7691" width="4.140625" style="1"/>
    <col min="7692" max="7692" width="5" style="1" bestFit="1" customWidth="1"/>
    <col min="7693" max="7936" width="4.140625" style="1"/>
    <col min="7937" max="7937" width="6.7109375" style="1" bestFit="1" customWidth="1"/>
    <col min="7938" max="7938" width="17.5703125" style="1" bestFit="1" customWidth="1"/>
    <col min="7939" max="7939" width="20.5703125" style="1" customWidth="1"/>
    <col min="7940" max="7940" width="12.42578125" style="1" customWidth="1"/>
    <col min="7941" max="7941" width="8.5703125" style="1" bestFit="1" customWidth="1"/>
    <col min="7942" max="7947" width="4.140625" style="1"/>
    <col min="7948" max="7948" width="5" style="1" bestFit="1" customWidth="1"/>
    <col min="7949" max="8192" width="4.140625" style="1"/>
    <col min="8193" max="8193" width="6.7109375" style="1" bestFit="1" customWidth="1"/>
    <col min="8194" max="8194" width="17.5703125" style="1" bestFit="1" customWidth="1"/>
    <col min="8195" max="8195" width="20.5703125" style="1" customWidth="1"/>
    <col min="8196" max="8196" width="12.42578125" style="1" customWidth="1"/>
    <col min="8197" max="8197" width="8.5703125" style="1" bestFit="1" customWidth="1"/>
    <col min="8198" max="8203" width="4.140625" style="1"/>
    <col min="8204" max="8204" width="5" style="1" bestFit="1" customWidth="1"/>
    <col min="8205" max="8448" width="4.140625" style="1"/>
    <col min="8449" max="8449" width="6.7109375" style="1" bestFit="1" customWidth="1"/>
    <col min="8450" max="8450" width="17.5703125" style="1" bestFit="1" customWidth="1"/>
    <col min="8451" max="8451" width="20.5703125" style="1" customWidth="1"/>
    <col min="8452" max="8452" width="12.42578125" style="1" customWidth="1"/>
    <col min="8453" max="8453" width="8.5703125" style="1" bestFit="1" customWidth="1"/>
    <col min="8454" max="8459" width="4.140625" style="1"/>
    <col min="8460" max="8460" width="5" style="1" bestFit="1" customWidth="1"/>
    <col min="8461" max="8704" width="4.140625" style="1"/>
    <col min="8705" max="8705" width="6.7109375" style="1" bestFit="1" customWidth="1"/>
    <col min="8706" max="8706" width="17.5703125" style="1" bestFit="1" customWidth="1"/>
    <col min="8707" max="8707" width="20.5703125" style="1" customWidth="1"/>
    <col min="8708" max="8708" width="12.42578125" style="1" customWidth="1"/>
    <col min="8709" max="8709" width="8.5703125" style="1" bestFit="1" customWidth="1"/>
    <col min="8710" max="8715" width="4.140625" style="1"/>
    <col min="8716" max="8716" width="5" style="1" bestFit="1" customWidth="1"/>
    <col min="8717" max="8960" width="4.140625" style="1"/>
    <col min="8961" max="8961" width="6.7109375" style="1" bestFit="1" customWidth="1"/>
    <col min="8962" max="8962" width="17.5703125" style="1" bestFit="1" customWidth="1"/>
    <col min="8963" max="8963" width="20.5703125" style="1" customWidth="1"/>
    <col min="8964" max="8964" width="12.42578125" style="1" customWidth="1"/>
    <col min="8965" max="8965" width="8.5703125" style="1" bestFit="1" customWidth="1"/>
    <col min="8966" max="8971" width="4.140625" style="1"/>
    <col min="8972" max="8972" width="5" style="1" bestFit="1" customWidth="1"/>
    <col min="8973" max="9216" width="4.140625" style="1"/>
    <col min="9217" max="9217" width="6.7109375" style="1" bestFit="1" customWidth="1"/>
    <col min="9218" max="9218" width="17.5703125" style="1" bestFit="1" customWidth="1"/>
    <col min="9219" max="9219" width="20.5703125" style="1" customWidth="1"/>
    <col min="9220" max="9220" width="12.42578125" style="1" customWidth="1"/>
    <col min="9221" max="9221" width="8.5703125" style="1" bestFit="1" customWidth="1"/>
    <col min="9222" max="9227" width="4.140625" style="1"/>
    <col min="9228" max="9228" width="5" style="1" bestFit="1" customWidth="1"/>
    <col min="9229" max="9472" width="4.140625" style="1"/>
    <col min="9473" max="9473" width="6.7109375" style="1" bestFit="1" customWidth="1"/>
    <col min="9474" max="9474" width="17.5703125" style="1" bestFit="1" customWidth="1"/>
    <col min="9475" max="9475" width="20.5703125" style="1" customWidth="1"/>
    <col min="9476" max="9476" width="12.42578125" style="1" customWidth="1"/>
    <col min="9477" max="9477" width="8.5703125" style="1" bestFit="1" customWidth="1"/>
    <col min="9478" max="9483" width="4.140625" style="1"/>
    <col min="9484" max="9484" width="5" style="1" bestFit="1" customWidth="1"/>
    <col min="9485" max="9728" width="4.140625" style="1"/>
    <col min="9729" max="9729" width="6.7109375" style="1" bestFit="1" customWidth="1"/>
    <col min="9730" max="9730" width="17.5703125" style="1" bestFit="1" customWidth="1"/>
    <col min="9731" max="9731" width="20.5703125" style="1" customWidth="1"/>
    <col min="9732" max="9732" width="12.42578125" style="1" customWidth="1"/>
    <col min="9733" max="9733" width="8.5703125" style="1" bestFit="1" customWidth="1"/>
    <col min="9734" max="9739" width="4.140625" style="1"/>
    <col min="9740" max="9740" width="5" style="1" bestFit="1" customWidth="1"/>
    <col min="9741" max="9984" width="4.140625" style="1"/>
    <col min="9985" max="9985" width="6.7109375" style="1" bestFit="1" customWidth="1"/>
    <col min="9986" max="9986" width="17.5703125" style="1" bestFit="1" customWidth="1"/>
    <col min="9987" max="9987" width="20.5703125" style="1" customWidth="1"/>
    <col min="9988" max="9988" width="12.42578125" style="1" customWidth="1"/>
    <col min="9989" max="9989" width="8.5703125" style="1" bestFit="1" customWidth="1"/>
    <col min="9990" max="9995" width="4.140625" style="1"/>
    <col min="9996" max="9996" width="5" style="1" bestFit="1" customWidth="1"/>
    <col min="9997" max="10240" width="4.140625" style="1"/>
    <col min="10241" max="10241" width="6.7109375" style="1" bestFit="1" customWidth="1"/>
    <col min="10242" max="10242" width="17.5703125" style="1" bestFit="1" customWidth="1"/>
    <col min="10243" max="10243" width="20.5703125" style="1" customWidth="1"/>
    <col min="10244" max="10244" width="12.42578125" style="1" customWidth="1"/>
    <col min="10245" max="10245" width="8.5703125" style="1" bestFit="1" customWidth="1"/>
    <col min="10246" max="10251" width="4.140625" style="1"/>
    <col min="10252" max="10252" width="5" style="1" bestFit="1" customWidth="1"/>
    <col min="10253" max="10496" width="4.140625" style="1"/>
    <col min="10497" max="10497" width="6.7109375" style="1" bestFit="1" customWidth="1"/>
    <col min="10498" max="10498" width="17.5703125" style="1" bestFit="1" customWidth="1"/>
    <col min="10499" max="10499" width="20.5703125" style="1" customWidth="1"/>
    <col min="10500" max="10500" width="12.42578125" style="1" customWidth="1"/>
    <col min="10501" max="10501" width="8.5703125" style="1" bestFit="1" customWidth="1"/>
    <col min="10502" max="10507" width="4.140625" style="1"/>
    <col min="10508" max="10508" width="5" style="1" bestFit="1" customWidth="1"/>
    <col min="10509" max="10752" width="4.140625" style="1"/>
    <col min="10753" max="10753" width="6.7109375" style="1" bestFit="1" customWidth="1"/>
    <col min="10754" max="10754" width="17.5703125" style="1" bestFit="1" customWidth="1"/>
    <col min="10755" max="10755" width="20.5703125" style="1" customWidth="1"/>
    <col min="10756" max="10756" width="12.42578125" style="1" customWidth="1"/>
    <col min="10757" max="10757" width="8.5703125" style="1" bestFit="1" customWidth="1"/>
    <col min="10758" max="10763" width="4.140625" style="1"/>
    <col min="10764" max="10764" width="5" style="1" bestFit="1" customWidth="1"/>
    <col min="10765" max="11008" width="4.140625" style="1"/>
    <col min="11009" max="11009" width="6.7109375" style="1" bestFit="1" customWidth="1"/>
    <col min="11010" max="11010" width="17.5703125" style="1" bestFit="1" customWidth="1"/>
    <col min="11011" max="11011" width="20.5703125" style="1" customWidth="1"/>
    <col min="11012" max="11012" width="12.42578125" style="1" customWidth="1"/>
    <col min="11013" max="11013" width="8.5703125" style="1" bestFit="1" customWidth="1"/>
    <col min="11014" max="11019" width="4.140625" style="1"/>
    <col min="11020" max="11020" width="5" style="1" bestFit="1" customWidth="1"/>
    <col min="11021" max="11264" width="4.140625" style="1"/>
    <col min="11265" max="11265" width="6.7109375" style="1" bestFit="1" customWidth="1"/>
    <col min="11266" max="11266" width="17.5703125" style="1" bestFit="1" customWidth="1"/>
    <col min="11267" max="11267" width="20.5703125" style="1" customWidth="1"/>
    <col min="11268" max="11268" width="12.42578125" style="1" customWidth="1"/>
    <col min="11269" max="11269" width="8.5703125" style="1" bestFit="1" customWidth="1"/>
    <col min="11270" max="11275" width="4.140625" style="1"/>
    <col min="11276" max="11276" width="5" style="1" bestFit="1" customWidth="1"/>
    <col min="11277" max="11520" width="4.140625" style="1"/>
    <col min="11521" max="11521" width="6.7109375" style="1" bestFit="1" customWidth="1"/>
    <col min="11522" max="11522" width="17.5703125" style="1" bestFit="1" customWidth="1"/>
    <col min="11523" max="11523" width="20.5703125" style="1" customWidth="1"/>
    <col min="11524" max="11524" width="12.42578125" style="1" customWidth="1"/>
    <col min="11525" max="11525" width="8.5703125" style="1" bestFit="1" customWidth="1"/>
    <col min="11526" max="11531" width="4.140625" style="1"/>
    <col min="11532" max="11532" width="5" style="1" bestFit="1" customWidth="1"/>
    <col min="11533" max="11776" width="4.140625" style="1"/>
    <col min="11777" max="11777" width="6.7109375" style="1" bestFit="1" customWidth="1"/>
    <col min="11778" max="11778" width="17.5703125" style="1" bestFit="1" customWidth="1"/>
    <col min="11779" max="11779" width="20.5703125" style="1" customWidth="1"/>
    <col min="11780" max="11780" width="12.42578125" style="1" customWidth="1"/>
    <col min="11781" max="11781" width="8.5703125" style="1" bestFit="1" customWidth="1"/>
    <col min="11782" max="11787" width="4.140625" style="1"/>
    <col min="11788" max="11788" width="5" style="1" bestFit="1" customWidth="1"/>
    <col min="11789" max="12032" width="4.140625" style="1"/>
    <col min="12033" max="12033" width="6.7109375" style="1" bestFit="1" customWidth="1"/>
    <col min="12034" max="12034" width="17.5703125" style="1" bestFit="1" customWidth="1"/>
    <col min="12035" max="12035" width="20.5703125" style="1" customWidth="1"/>
    <col min="12036" max="12036" width="12.42578125" style="1" customWidth="1"/>
    <col min="12037" max="12037" width="8.5703125" style="1" bestFit="1" customWidth="1"/>
    <col min="12038" max="12043" width="4.140625" style="1"/>
    <col min="12044" max="12044" width="5" style="1" bestFit="1" customWidth="1"/>
    <col min="12045" max="12288" width="4.140625" style="1"/>
    <col min="12289" max="12289" width="6.7109375" style="1" bestFit="1" customWidth="1"/>
    <col min="12290" max="12290" width="17.5703125" style="1" bestFit="1" customWidth="1"/>
    <col min="12291" max="12291" width="20.5703125" style="1" customWidth="1"/>
    <col min="12292" max="12292" width="12.42578125" style="1" customWidth="1"/>
    <col min="12293" max="12293" width="8.5703125" style="1" bestFit="1" customWidth="1"/>
    <col min="12294" max="12299" width="4.140625" style="1"/>
    <col min="12300" max="12300" width="5" style="1" bestFit="1" customWidth="1"/>
    <col min="12301" max="12544" width="4.140625" style="1"/>
    <col min="12545" max="12545" width="6.7109375" style="1" bestFit="1" customWidth="1"/>
    <col min="12546" max="12546" width="17.5703125" style="1" bestFit="1" customWidth="1"/>
    <col min="12547" max="12547" width="20.5703125" style="1" customWidth="1"/>
    <col min="12548" max="12548" width="12.42578125" style="1" customWidth="1"/>
    <col min="12549" max="12549" width="8.5703125" style="1" bestFit="1" customWidth="1"/>
    <col min="12550" max="12555" width="4.140625" style="1"/>
    <col min="12556" max="12556" width="5" style="1" bestFit="1" customWidth="1"/>
    <col min="12557" max="12800" width="4.140625" style="1"/>
    <col min="12801" max="12801" width="6.7109375" style="1" bestFit="1" customWidth="1"/>
    <col min="12802" max="12802" width="17.5703125" style="1" bestFit="1" customWidth="1"/>
    <col min="12803" max="12803" width="20.5703125" style="1" customWidth="1"/>
    <col min="12804" max="12804" width="12.42578125" style="1" customWidth="1"/>
    <col min="12805" max="12805" width="8.5703125" style="1" bestFit="1" customWidth="1"/>
    <col min="12806" max="12811" width="4.140625" style="1"/>
    <col min="12812" max="12812" width="5" style="1" bestFit="1" customWidth="1"/>
    <col min="12813" max="13056" width="4.140625" style="1"/>
    <col min="13057" max="13057" width="6.7109375" style="1" bestFit="1" customWidth="1"/>
    <col min="13058" max="13058" width="17.5703125" style="1" bestFit="1" customWidth="1"/>
    <col min="13059" max="13059" width="20.5703125" style="1" customWidth="1"/>
    <col min="13060" max="13060" width="12.42578125" style="1" customWidth="1"/>
    <col min="13061" max="13061" width="8.5703125" style="1" bestFit="1" customWidth="1"/>
    <col min="13062" max="13067" width="4.140625" style="1"/>
    <col min="13068" max="13068" width="5" style="1" bestFit="1" customWidth="1"/>
    <col min="13069" max="13312" width="4.140625" style="1"/>
    <col min="13313" max="13313" width="6.7109375" style="1" bestFit="1" customWidth="1"/>
    <col min="13314" max="13314" width="17.5703125" style="1" bestFit="1" customWidth="1"/>
    <col min="13315" max="13315" width="20.5703125" style="1" customWidth="1"/>
    <col min="13316" max="13316" width="12.42578125" style="1" customWidth="1"/>
    <col min="13317" max="13317" width="8.5703125" style="1" bestFit="1" customWidth="1"/>
    <col min="13318" max="13323" width="4.140625" style="1"/>
    <col min="13324" max="13324" width="5" style="1" bestFit="1" customWidth="1"/>
    <col min="13325" max="13568" width="4.140625" style="1"/>
    <col min="13569" max="13569" width="6.7109375" style="1" bestFit="1" customWidth="1"/>
    <col min="13570" max="13570" width="17.5703125" style="1" bestFit="1" customWidth="1"/>
    <col min="13571" max="13571" width="20.5703125" style="1" customWidth="1"/>
    <col min="13572" max="13572" width="12.42578125" style="1" customWidth="1"/>
    <col min="13573" max="13573" width="8.5703125" style="1" bestFit="1" customWidth="1"/>
    <col min="13574" max="13579" width="4.140625" style="1"/>
    <col min="13580" max="13580" width="5" style="1" bestFit="1" customWidth="1"/>
    <col min="13581" max="13824" width="4.140625" style="1"/>
    <col min="13825" max="13825" width="6.7109375" style="1" bestFit="1" customWidth="1"/>
    <col min="13826" max="13826" width="17.5703125" style="1" bestFit="1" customWidth="1"/>
    <col min="13827" max="13827" width="20.5703125" style="1" customWidth="1"/>
    <col min="13828" max="13828" width="12.42578125" style="1" customWidth="1"/>
    <col min="13829" max="13829" width="8.5703125" style="1" bestFit="1" customWidth="1"/>
    <col min="13830" max="13835" width="4.140625" style="1"/>
    <col min="13836" max="13836" width="5" style="1" bestFit="1" customWidth="1"/>
    <col min="13837" max="14080" width="4.140625" style="1"/>
    <col min="14081" max="14081" width="6.7109375" style="1" bestFit="1" customWidth="1"/>
    <col min="14082" max="14082" width="17.5703125" style="1" bestFit="1" customWidth="1"/>
    <col min="14083" max="14083" width="20.5703125" style="1" customWidth="1"/>
    <col min="14084" max="14084" width="12.42578125" style="1" customWidth="1"/>
    <col min="14085" max="14085" width="8.5703125" style="1" bestFit="1" customWidth="1"/>
    <col min="14086" max="14091" width="4.140625" style="1"/>
    <col min="14092" max="14092" width="5" style="1" bestFit="1" customWidth="1"/>
    <col min="14093" max="14336" width="4.140625" style="1"/>
    <col min="14337" max="14337" width="6.7109375" style="1" bestFit="1" customWidth="1"/>
    <col min="14338" max="14338" width="17.5703125" style="1" bestFit="1" customWidth="1"/>
    <col min="14339" max="14339" width="20.5703125" style="1" customWidth="1"/>
    <col min="14340" max="14340" width="12.42578125" style="1" customWidth="1"/>
    <col min="14341" max="14341" width="8.5703125" style="1" bestFit="1" customWidth="1"/>
    <col min="14342" max="14347" width="4.140625" style="1"/>
    <col min="14348" max="14348" width="5" style="1" bestFit="1" customWidth="1"/>
    <col min="14349" max="14592" width="4.140625" style="1"/>
    <col min="14593" max="14593" width="6.7109375" style="1" bestFit="1" customWidth="1"/>
    <col min="14594" max="14594" width="17.5703125" style="1" bestFit="1" customWidth="1"/>
    <col min="14595" max="14595" width="20.5703125" style="1" customWidth="1"/>
    <col min="14596" max="14596" width="12.42578125" style="1" customWidth="1"/>
    <col min="14597" max="14597" width="8.5703125" style="1" bestFit="1" customWidth="1"/>
    <col min="14598" max="14603" width="4.140625" style="1"/>
    <col min="14604" max="14604" width="5" style="1" bestFit="1" customWidth="1"/>
    <col min="14605" max="14848" width="4.140625" style="1"/>
    <col min="14849" max="14849" width="6.7109375" style="1" bestFit="1" customWidth="1"/>
    <col min="14850" max="14850" width="17.5703125" style="1" bestFit="1" customWidth="1"/>
    <col min="14851" max="14851" width="20.5703125" style="1" customWidth="1"/>
    <col min="14852" max="14852" width="12.42578125" style="1" customWidth="1"/>
    <col min="14853" max="14853" width="8.5703125" style="1" bestFit="1" customWidth="1"/>
    <col min="14854" max="14859" width="4.140625" style="1"/>
    <col min="14860" max="14860" width="5" style="1" bestFit="1" customWidth="1"/>
    <col min="14861" max="15104" width="4.140625" style="1"/>
    <col min="15105" max="15105" width="6.7109375" style="1" bestFit="1" customWidth="1"/>
    <col min="15106" max="15106" width="17.5703125" style="1" bestFit="1" customWidth="1"/>
    <col min="15107" max="15107" width="20.5703125" style="1" customWidth="1"/>
    <col min="15108" max="15108" width="12.42578125" style="1" customWidth="1"/>
    <col min="15109" max="15109" width="8.5703125" style="1" bestFit="1" customWidth="1"/>
    <col min="15110" max="15115" width="4.140625" style="1"/>
    <col min="15116" max="15116" width="5" style="1" bestFit="1" customWidth="1"/>
    <col min="15117" max="15360" width="4.140625" style="1"/>
    <col min="15361" max="15361" width="6.7109375" style="1" bestFit="1" customWidth="1"/>
    <col min="15362" max="15362" width="17.5703125" style="1" bestFit="1" customWidth="1"/>
    <col min="15363" max="15363" width="20.5703125" style="1" customWidth="1"/>
    <col min="15364" max="15364" width="12.42578125" style="1" customWidth="1"/>
    <col min="15365" max="15365" width="8.5703125" style="1" bestFit="1" customWidth="1"/>
    <col min="15366" max="15371" width="4.140625" style="1"/>
    <col min="15372" max="15372" width="5" style="1" bestFit="1" customWidth="1"/>
    <col min="15373" max="15616" width="4.140625" style="1"/>
    <col min="15617" max="15617" width="6.7109375" style="1" bestFit="1" customWidth="1"/>
    <col min="15618" max="15618" width="17.5703125" style="1" bestFit="1" customWidth="1"/>
    <col min="15619" max="15619" width="20.5703125" style="1" customWidth="1"/>
    <col min="15620" max="15620" width="12.42578125" style="1" customWidth="1"/>
    <col min="15621" max="15621" width="8.5703125" style="1" bestFit="1" customWidth="1"/>
    <col min="15622" max="15627" width="4.140625" style="1"/>
    <col min="15628" max="15628" width="5" style="1" bestFit="1" customWidth="1"/>
    <col min="15629" max="15872" width="4.140625" style="1"/>
    <col min="15873" max="15873" width="6.7109375" style="1" bestFit="1" customWidth="1"/>
    <col min="15874" max="15874" width="17.5703125" style="1" bestFit="1" customWidth="1"/>
    <col min="15875" max="15875" width="20.5703125" style="1" customWidth="1"/>
    <col min="15876" max="15876" width="12.42578125" style="1" customWidth="1"/>
    <col min="15877" max="15877" width="8.5703125" style="1" bestFit="1" customWidth="1"/>
    <col min="15878" max="15883" width="4.140625" style="1"/>
    <col min="15884" max="15884" width="5" style="1" bestFit="1" customWidth="1"/>
    <col min="15885" max="16128" width="4.140625" style="1"/>
    <col min="16129" max="16129" width="6.7109375" style="1" bestFit="1" customWidth="1"/>
    <col min="16130" max="16130" width="17.5703125" style="1" bestFit="1" customWidth="1"/>
    <col min="16131" max="16131" width="20.5703125" style="1" customWidth="1"/>
    <col min="16132" max="16132" width="12.42578125" style="1" customWidth="1"/>
    <col min="16133" max="16133" width="8.5703125" style="1" bestFit="1" customWidth="1"/>
    <col min="16134" max="16139" width="4.140625" style="1"/>
    <col min="16140" max="16140" width="5" style="1" bestFit="1" customWidth="1"/>
    <col min="16141" max="16384" width="4.140625" style="1"/>
  </cols>
  <sheetData>
    <row r="1" spans="1:12">
      <c r="A1" s="3" t="s">
        <v>4</v>
      </c>
      <c r="B1" s="3" t="s">
        <v>5</v>
      </c>
      <c r="C1" s="3" t="s">
        <v>213</v>
      </c>
      <c r="D1" s="3" t="s">
        <v>2</v>
      </c>
      <c r="L1" s="6" t="s">
        <v>3</v>
      </c>
    </row>
    <row r="2" spans="1:12">
      <c r="A2" s="18" t="s">
        <v>1</v>
      </c>
      <c r="B2" s="4" t="s">
        <v>0</v>
      </c>
      <c r="C2" s="5" t="s">
        <v>214</v>
      </c>
      <c r="D2" s="3"/>
      <c r="L2" s="19">
        <v>319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2"/>
  <sheetViews>
    <sheetView topLeftCell="C1" zoomScaleNormal="100" workbookViewId="0">
      <selection activeCell="E2" sqref="E2"/>
    </sheetView>
  </sheetViews>
  <sheetFormatPr baseColWidth="10" defaultRowHeight="15"/>
  <cols>
    <col min="1" max="1" width="20.5703125" style="8" bestFit="1" customWidth="1"/>
    <col min="2" max="4" width="11.42578125" style="8"/>
    <col min="5" max="5" width="19.42578125" style="8" bestFit="1" customWidth="1"/>
    <col min="6" max="14" width="11.42578125" style="8"/>
  </cols>
  <sheetData>
    <row r="1" spans="1:15">
      <c r="A1" s="8" t="s">
        <v>29</v>
      </c>
      <c r="B1" s="8" t="s">
        <v>28</v>
      </c>
      <c r="C1" s="8" t="s">
        <v>213</v>
      </c>
      <c r="D1" s="8" t="s">
        <v>30</v>
      </c>
      <c r="E1" s="8" t="s">
        <v>31</v>
      </c>
      <c r="F1" s="8" t="s">
        <v>32</v>
      </c>
      <c r="G1" s="8" t="s">
        <v>33</v>
      </c>
      <c r="H1" s="8" t="s">
        <v>34</v>
      </c>
      <c r="I1" s="8" t="s">
        <v>35</v>
      </c>
      <c r="J1" s="8" t="s">
        <v>36</v>
      </c>
      <c r="K1" s="8" t="s">
        <v>37</v>
      </c>
      <c r="L1" s="8" t="s">
        <v>38</v>
      </c>
      <c r="M1" s="8" t="s">
        <v>39</v>
      </c>
      <c r="N1" s="8" t="s">
        <v>40</v>
      </c>
    </row>
    <row r="2" spans="1:15">
      <c r="A2" s="8" t="s">
        <v>6</v>
      </c>
      <c r="B2" s="8" t="s">
        <v>41</v>
      </c>
      <c r="C2" s="8" t="s">
        <v>215</v>
      </c>
      <c r="D2" s="8" t="s">
        <v>42</v>
      </c>
      <c r="E2" s="8" t="s">
        <v>43</v>
      </c>
      <c r="F2" s="16">
        <v>150</v>
      </c>
      <c r="G2" s="16">
        <v>150</v>
      </c>
      <c r="H2" s="17">
        <v>1500</v>
      </c>
      <c r="I2" s="17">
        <v>0</v>
      </c>
      <c r="J2" s="17">
        <v>2553</v>
      </c>
      <c r="K2" s="17">
        <v>0</v>
      </c>
      <c r="L2" s="16">
        <v>2553</v>
      </c>
      <c r="M2" s="16">
        <v>0</v>
      </c>
      <c r="N2" s="16">
        <v>2553</v>
      </c>
      <c r="O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K183"/>
  <sheetViews>
    <sheetView topLeftCell="A22" workbookViewId="0">
      <selection activeCell="G12" sqref="G12"/>
    </sheetView>
  </sheetViews>
  <sheetFormatPr baseColWidth="10" defaultRowHeight="15"/>
  <cols>
    <col min="1" max="1" width="6" style="15" customWidth="1"/>
    <col min="2" max="2" width="4.7109375" style="15" customWidth="1"/>
    <col min="3" max="3" width="21.140625" style="15" bestFit="1" customWidth="1"/>
    <col min="4" max="4" width="5.5703125" style="15" customWidth="1"/>
    <col min="5" max="5" width="6.28515625" style="15" customWidth="1"/>
    <col min="6" max="6" width="11.140625" style="15" customWidth="1"/>
    <col min="7" max="7" width="3.85546875" style="15" customWidth="1"/>
    <col min="8" max="8" width="11.28515625" style="15" customWidth="1"/>
    <col min="9" max="10" width="11.85546875" style="15" customWidth="1"/>
    <col min="11" max="12" width="12.85546875" style="15" bestFit="1" customWidth="1"/>
    <col min="13" max="13" width="9" style="15" customWidth="1"/>
    <col min="14" max="14" width="10.140625" style="15" customWidth="1"/>
    <col min="15" max="15" width="7" style="15" customWidth="1"/>
    <col min="16" max="51" width="11.42578125" style="15"/>
    <col min="52" max="52" width="11.42578125" style="13"/>
    <col min="53" max="53" width="11.42578125" style="14"/>
    <col min="54" max="54" width="11.42578125" style="15"/>
    <col min="55" max="55" width="11.42578125" style="14"/>
    <col min="56" max="61" width="11.42578125" style="15"/>
    <col min="62" max="63" width="11.42578125" style="13"/>
    <col min="64" max="16384" width="11.42578125" style="15"/>
  </cols>
  <sheetData>
    <row r="1" spans="1:63">
      <c r="A1" s="9" t="s">
        <v>26</v>
      </c>
      <c r="B1" s="9" t="s">
        <v>25</v>
      </c>
      <c r="C1" s="9" t="s">
        <v>24</v>
      </c>
      <c r="D1" s="9" t="s">
        <v>23</v>
      </c>
      <c r="E1" s="9" t="s">
        <v>22</v>
      </c>
      <c r="F1" s="9" t="s">
        <v>21</v>
      </c>
      <c r="G1" s="9" t="s">
        <v>216</v>
      </c>
      <c r="H1" s="10" t="s">
        <v>20</v>
      </c>
      <c r="I1" s="11" t="s">
        <v>19</v>
      </c>
      <c r="J1" s="12" t="s">
        <v>19</v>
      </c>
      <c r="K1" s="11" t="s">
        <v>18</v>
      </c>
      <c r="L1" s="12" t="s">
        <v>18</v>
      </c>
      <c r="M1" s="12" t="s">
        <v>17</v>
      </c>
      <c r="N1" s="12" t="s">
        <v>16</v>
      </c>
      <c r="O1" s="12" t="s">
        <v>217</v>
      </c>
      <c r="P1" s="15" t="s">
        <v>28</v>
      </c>
      <c r="Q1" s="15" t="s">
        <v>213</v>
      </c>
      <c r="R1" s="15" t="s">
        <v>218</v>
      </c>
      <c r="S1" s="15" t="s">
        <v>219</v>
      </c>
      <c r="T1" s="15" t="s">
        <v>220</v>
      </c>
      <c r="U1" s="15" t="s">
        <v>224</v>
      </c>
      <c r="AZ1" s="15"/>
      <c r="BA1" s="15"/>
      <c r="BC1" s="15"/>
      <c r="BJ1" s="15"/>
      <c r="BK1" s="15"/>
    </row>
    <row r="2" spans="1:63">
      <c r="A2" s="12" t="s">
        <v>14</v>
      </c>
      <c r="B2" s="12" t="s">
        <v>7</v>
      </c>
      <c r="C2" s="12" t="s">
        <v>6</v>
      </c>
      <c r="D2" s="12" t="s">
        <v>10</v>
      </c>
      <c r="E2" s="12" t="s">
        <v>9</v>
      </c>
      <c r="F2" s="12" t="s">
        <v>7</v>
      </c>
      <c r="G2" s="12">
        <f t="shared" ref="G2:G35" si="0">WEEKNUM(H2)</f>
        <v>46</v>
      </c>
      <c r="H2" s="13">
        <v>41955</v>
      </c>
      <c r="I2" s="14">
        <v>6</v>
      </c>
      <c r="J2" s="15" t="s">
        <v>8</v>
      </c>
      <c r="K2" s="14">
        <v>0</v>
      </c>
      <c r="L2" s="15" t="s">
        <v>8</v>
      </c>
      <c r="M2" s="15" t="s">
        <v>60</v>
      </c>
      <c r="N2" s="15" t="s">
        <v>7</v>
      </c>
      <c r="O2" s="15" t="s">
        <v>13</v>
      </c>
      <c r="P2" s="15" t="s">
        <v>44</v>
      </c>
      <c r="Q2" s="15" t="s">
        <v>215</v>
      </c>
      <c r="R2" s="15" t="s">
        <v>45</v>
      </c>
      <c r="S2" s="15">
        <v>1500</v>
      </c>
      <c r="T2" s="15">
        <v>2350</v>
      </c>
      <c r="U2" s="15">
        <f t="shared" ref="U2:U35" si="1">WEEKNUM(H2)</f>
        <v>46</v>
      </c>
      <c r="V2" s="15" t="str">
        <f>IF(C2=VLOOKUP(C2,couverture!D:E,1,0),"ok","")</f>
        <v>ok</v>
      </c>
      <c r="AZ2" s="15"/>
      <c r="BA2" s="15"/>
      <c r="BC2" s="15"/>
      <c r="BJ2" s="15"/>
      <c r="BK2" s="15"/>
    </row>
    <row r="3" spans="1:63">
      <c r="A3" s="12" t="s">
        <v>14</v>
      </c>
      <c r="B3" s="12" t="s">
        <v>7</v>
      </c>
      <c r="C3" s="12" t="s">
        <v>6</v>
      </c>
      <c r="D3" s="12" t="s">
        <v>10</v>
      </c>
      <c r="E3" s="12" t="s">
        <v>9</v>
      </c>
      <c r="F3" s="12" t="s">
        <v>7</v>
      </c>
      <c r="G3" s="12">
        <f t="shared" si="0"/>
        <v>46</v>
      </c>
      <c r="H3" s="13">
        <v>41955</v>
      </c>
      <c r="I3" s="14">
        <v>12</v>
      </c>
      <c r="J3" s="15" t="s">
        <v>8</v>
      </c>
      <c r="K3" s="14">
        <v>0</v>
      </c>
      <c r="L3" s="15" t="s">
        <v>8</v>
      </c>
      <c r="M3" s="15" t="s">
        <v>59</v>
      </c>
      <c r="N3" s="15" t="s">
        <v>7</v>
      </c>
      <c r="O3" s="15" t="s">
        <v>13</v>
      </c>
      <c r="P3" s="15" t="s">
        <v>44</v>
      </c>
      <c r="Q3" s="15" t="s">
        <v>215</v>
      </c>
      <c r="R3" s="15" t="s">
        <v>45</v>
      </c>
      <c r="S3" s="15">
        <v>1500</v>
      </c>
      <c r="T3" s="15">
        <v>2350</v>
      </c>
      <c r="U3" s="15">
        <f t="shared" si="1"/>
        <v>46</v>
      </c>
      <c r="V3" s="15" t="str">
        <f>IF(C3=VLOOKUP(C3,couverture!D:E,1,0),"ok","")</f>
        <v>ok</v>
      </c>
      <c r="AZ3" s="15"/>
      <c r="BA3" s="15"/>
      <c r="BC3" s="15"/>
      <c r="BJ3" s="15"/>
      <c r="BK3" s="15"/>
    </row>
    <row r="4" spans="1:63">
      <c r="A4" s="12" t="s">
        <v>14</v>
      </c>
      <c r="B4" s="12" t="s">
        <v>7</v>
      </c>
      <c r="C4" s="12" t="s">
        <v>6</v>
      </c>
      <c r="D4" s="12" t="s">
        <v>10</v>
      </c>
      <c r="E4" s="12" t="s">
        <v>9</v>
      </c>
      <c r="F4" s="12" t="s">
        <v>7</v>
      </c>
      <c r="G4" s="12">
        <f t="shared" si="0"/>
        <v>46</v>
      </c>
      <c r="H4" s="13">
        <v>41955</v>
      </c>
      <c r="I4" s="14">
        <v>12</v>
      </c>
      <c r="J4" s="15" t="s">
        <v>8</v>
      </c>
      <c r="K4" s="14">
        <v>0</v>
      </c>
      <c r="L4" s="15" t="s">
        <v>8</v>
      </c>
      <c r="M4" s="15" t="s">
        <v>58</v>
      </c>
      <c r="N4" s="15" t="s">
        <v>7</v>
      </c>
      <c r="O4" s="15" t="s">
        <v>13</v>
      </c>
      <c r="P4" s="15" t="s">
        <v>44</v>
      </c>
      <c r="Q4" s="15" t="s">
        <v>215</v>
      </c>
      <c r="R4" s="15" t="s">
        <v>45</v>
      </c>
      <c r="S4" s="15">
        <v>1500</v>
      </c>
      <c r="T4" s="15">
        <v>2350</v>
      </c>
      <c r="U4" s="15">
        <f t="shared" si="1"/>
        <v>46</v>
      </c>
      <c r="V4" s="15" t="str">
        <f>IF(C4=VLOOKUP(C4,couverture!D:E,1,0),"ok","")</f>
        <v>ok</v>
      </c>
      <c r="AZ4" s="15"/>
      <c r="BA4" s="15"/>
      <c r="BC4" s="15"/>
      <c r="BJ4" s="15"/>
      <c r="BK4" s="15"/>
    </row>
    <row r="5" spans="1:63">
      <c r="A5" s="12" t="s">
        <v>14</v>
      </c>
      <c r="B5" s="12" t="s">
        <v>7</v>
      </c>
      <c r="C5" s="12" t="s">
        <v>6</v>
      </c>
      <c r="D5" s="12" t="s">
        <v>10</v>
      </c>
      <c r="E5" s="12" t="s">
        <v>9</v>
      </c>
      <c r="F5" s="12" t="s">
        <v>7</v>
      </c>
      <c r="G5" s="12">
        <f t="shared" si="0"/>
        <v>46</v>
      </c>
      <c r="H5" s="13">
        <v>41955</v>
      </c>
      <c r="I5" s="14">
        <v>6</v>
      </c>
      <c r="J5" s="15" t="s">
        <v>8</v>
      </c>
      <c r="K5" s="14">
        <v>0</v>
      </c>
      <c r="L5" s="15" t="s">
        <v>8</v>
      </c>
      <c r="M5" s="15" t="s">
        <v>57</v>
      </c>
      <c r="N5" s="15" t="s">
        <v>7</v>
      </c>
      <c r="O5" s="15" t="s">
        <v>13</v>
      </c>
      <c r="P5" s="15" t="s">
        <v>44</v>
      </c>
      <c r="Q5" s="15" t="s">
        <v>215</v>
      </c>
      <c r="R5" s="15" t="s">
        <v>45</v>
      </c>
      <c r="S5" s="15">
        <v>1500</v>
      </c>
      <c r="T5" s="15">
        <v>2350</v>
      </c>
      <c r="U5" s="15">
        <f t="shared" si="1"/>
        <v>46</v>
      </c>
      <c r="V5" s="15" t="str">
        <f>IF(C5=VLOOKUP(C5,couverture!D:E,1,0),"ok","")</f>
        <v>ok</v>
      </c>
      <c r="AZ5" s="15"/>
      <c r="BA5" s="15"/>
      <c r="BC5" s="15"/>
      <c r="BJ5" s="15"/>
      <c r="BK5" s="15"/>
    </row>
    <row r="6" spans="1:63">
      <c r="A6" s="12" t="s">
        <v>14</v>
      </c>
      <c r="B6" s="12" t="s">
        <v>7</v>
      </c>
      <c r="C6" s="12" t="s">
        <v>6</v>
      </c>
      <c r="D6" s="12" t="s">
        <v>10</v>
      </c>
      <c r="E6" s="12" t="s">
        <v>9</v>
      </c>
      <c r="F6" s="12" t="s">
        <v>7</v>
      </c>
      <c r="G6" s="12">
        <f t="shared" si="0"/>
        <v>46</v>
      </c>
      <c r="H6" s="13">
        <v>41956</v>
      </c>
      <c r="I6" s="14">
        <v>4</v>
      </c>
      <c r="J6" s="15" t="s">
        <v>8</v>
      </c>
      <c r="K6" s="14">
        <v>0</v>
      </c>
      <c r="L6" s="15" t="s">
        <v>8</v>
      </c>
      <c r="M6" s="15" t="s">
        <v>49</v>
      </c>
      <c r="N6" s="15" t="s">
        <v>7</v>
      </c>
      <c r="O6" s="15" t="s">
        <v>13</v>
      </c>
      <c r="P6" s="15" t="s">
        <v>44</v>
      </c>
      <c r="Q6" s="15" t="s">
        <v>215</v>
      </c>
      <c r="R6" s="15" t="s">
        <v>45</v>
      </c>
      <c r="S6" s="15">
        <v>1500</v>
      </c>
      <c r="T6" s="15">
        <v>2350</v>
      </c>
      <c r="U6" s="15">
        <f t="shared" si="1"/>
        <v>46</v>
      </c>
      <c r="V6" s="15" t="str">
        <f>IF(C6=VLOOKUP(C6,couverture!D:E,1,0),"ok","")</f>
        <v>ok</v>
      </c>
      <c r="AZ6" s="15"/>
      <c r="BA6" s="15"/>
      <c r="BC6" s="15"/>
      <c r="BJ6" s="15"/>
      <c r="BK6" s="15"/>
    </row>
    <row r="7" spans="1:63">
      <c r="A7" s="12" t="s">
        <v>14</v>
      </c>
      <c r="B7" s="12" t="s">
        <v>7</v>
      </c>
      <c r="C7" s="12" t="s">
        <v>6</v>
      </c>
      <c r="D7" s="12" t="s">
        <v>10</v>
      </c>
      <c r="E7" s="12" t="s">
        <v>9</v>
      </c>
      <c r="F7" s="12" t="s">
        <v>7</v>
      </c>
      <c r="G7" s="12">
        <f t="shared" si="0"/>
        <v>46</v>
      </c>
      <c r="H7" s="13">
        <v>41956</v>
      </c>
      <c r="I7" s="14">
        <v>12</v>
      </c>
      <c r="J7" s="15" t="s">
        <v>8</v>
      </c>
      <c r="K7" s="14">
        <v>0</v>
      </c>
      <c r="L7" s="15" t="s">
        <v>8</v>
      </c>
      <c r="M7" s="15" t="s">
        <v>49</v>
      </c>
      <c r="N7" s="15" t="s">
        <v>7</v>
      </c>
      <c r="O7" s="15" t="s">
        <v>13</v>
      </c>
      <c r="P7" s="15" t="s">
        <v>44</v>
      </c>
      <c r="Q7" s="15" t="s">
        <v>215</v>
      </c>
      <c r="R7" s="15" t="s">
        <v>45</v>
      </c>
      <c r="S7" s="15">
        <v>1500</v>
      </c>
      <c r="T7" s="15">
        <v>2350</v>
      </c>
      <c r="U7" s="15">
        <f t="shared" si="1"/>
        <v>46</v>
      </c>
      <c r="V7" s="15" t="str">
        <f>IF(C7=VLOOKUP(C7,couverture!D:E,1,0),"ok","")</f>
        <v>ok</v>
      </c>
      <c r="AZ7" s="15"/>
      <c r="BA7" s="15"/>
      <c r="BC7" s="15"/>
      <c r="BJ7" s="15"/>
      <c r="BK7" s="15"/>
    </row>
    <row r="8" spans="1:63">
      <c r="A8" s="12" t="s">
        <v>14</v>
      </c>
      <c r="B8" s="12" t="s">
        <v>7</v>
      </c>
      <c r="C8" s="12" t="s">
        <v>6</v>
      </c>
      <c r="D8" s="12" t="s">
        <v>10</v>
      </c>
      <c r="E8" s="12" t="s">
        <v>9</v>
      </c>
      <c r="F8" s="12" t="s">
        <v>7</v>
      </c>
      <c r="G8" s="12">
        <f t="shared" si="0"/>
        <v>46</v>
      </c>
      <c r="H8" s="13">
        <v>41956</v>
      </c>
      <c r="I8" s="14">
        <v>4</v>
      </c>
      <c r="J8" s="15" t="s">
        <v>8</v>
      </c>
      <c r="K8" s="14">
        <v>0</v>
      </c>
      <c r="L8" s="15" t="s">
        <v>8</v>
      </c>
      <c r="M8" s="15" t="s">
        <v>75</v>
      </c>
      <c r="N8" s="15" t="s">
        <v>7</v>
      </c>
      <c r="O8" s="15" t="s">
        <v>13</v>
      </c>
      <c r="P8" s="15" t="s">
        <v>44</v>
      </c>
      <c r="Q8" s="15" t="s">
        <v>215</v>
      </c>
      <c r="R8" s="15" t="s">
        <v>45</v>
      </c>
      <c r="S8" s="15">
        <v>1500</v>
      </c>
      <c r="T8" s="15">
        <v>2350</v>
      </c>
      <c r="U8" s="15">
        <f t="shared" si="1"/>
        <v>46</v>
      </c>
      <c r="V8" s="15" t="str">
        <f>IF(C8=VLOOKUP(C8,couverture!D:E,1,0),"ok","")</f>
        <v>ok</v>
      </c>
      <c r="AZ8" s="15"/>
      <c r="BA8" s="15"/>
      <c r="BC8" s="15"/>
      <c r="BJ8" s="15"/>
      <c r="BK8" s="15"/>
    </row>
    <row r="9" spans="1:63">
      <c r="A9" s="12" t="s">
        <v>14</v>
      </c>
      <c r="B9" s="12" t="s">
        <v>7</v>
      </c>
      <c r="C9" s="12" t="s">
        <v>6</v>
      </c>
      <c r="D9" s="12" t="s">
        <v>10</v>
      </c>
      <c r="E9" s="12" t="s">
        <v>9</v>
      </c>
      <c r="F9" s="12" t="s">
        <v>7</v>
      </c>
      <c r="G9" s="12">
        <f t="shared" si="0"/>
        <v>46</v>
      </c>
      <c r="H9" s="13">
        <v>41956</v>
      </c>
      <c r="I9" s="14">
        <v>6</v>
      </c>
      <c r="J9" s="15" t="s">
        <v>8</v>
      </c>
      <c r="K9" s="14">
        <v>0</v>
      </c>
      <c r="L9" s="15" t="s">
        <v>8</v>
      </c>
      <c r="M9" s="15" t="s">
        <v>62</v>
      </c>
      <c r="N9" s="15" t="s">
        <v>7</v>
      </c>
      <c r="O9" s="15" t="s">
        <v>13</v>
      </c>
      <c r="P9" s="15" t="s">
        <v>44</v>
      </c>
      <c r="Q9" s="15" t="s">
        <v>215</v>
      </c>
      <c r="R9" s="15" t="s">
        <v>45</v>
      </c>
      <c r="S9" s="15">
        <v>1500</v>
      </c>
      <c r="T9" s="15">
        <v>2350</v>
      </c>
      <c r="U9" s="15">
        <f t="shared" si="1"/>
        <v>46</v>
      </c>
      <c r="V9" s="15" t="str">
        <f>IF(C9=VLOOKUP(C9,couverture!D:E,1,0),"ok","")</f>
        <v>ok</v>
      </c>
      <c r="AZ9" s="15"/>
      <c r="BA9" s="15"/>
      <c r="BC9" s="15"/>
      <c r="BJ9" s="15"/>
      <c r="BK9" s="15"/>
    </row>
    <row r="10" spans="1:63">
      <c r="A10" s="12" t="s">
        <v>14</v>
      </c>
      <c r="B10" s="12" t="s">
        <v>7</v>
      </c>
      <c r="C10" s="12" t="s">
        <v>6</v>
      </c>
      <c r="D10" s="12" t="s">
        <v>10</v>
      </c>
      <c r="E10" s="12" t="s">
        <v>9</v>
      </c>
      <c r="F10" s="12" t="s">
        <v>7</v>
      </c>
      <c r="G10" s="12">
        <f t="shared" si="0"/>
        <v>46</v>
      </c>
      <c r="H10" s="13">
        <v>41956</v>
      </c>
      <c r="I10" s="14">
        <v>4</v>
      </c>
      <c r="J10" s="15" t="s">
        <v>8</v>
      </c>
      <c r="K10" s="14">
        <v>0</v>
      </c>
      <c r="L10" s="15" t="s">
        <v>8</v>
      </c>
      <c r="M10" s="15" t="s">
        <v>61</v>
      </c>
      <c r="N10" s="15" t="s">
        <v>7</v>
      </c>
      <c r="O10" s="15" t="s">
        <v>13</v>
      </c>
      <c r="P10" s="15" t="s">
        <v>44</v>
      </c>
      <c r="Q10" s="15" t="s">
        <v>215</v>
      </c>
      <c r="R10" s="15" t="s">
        <v>45</v>
      </c>
      <c r="S10" s="15">
        <v>1500</v>
      </c>
      <c r="T10" s="15">
        <v>2350</v>
      </c>
      <c r="U10" s="15">
        <f t="shared" si="1"/>
        <v>46</v>
      </c>
      <c r="V10" s="15" t="str">
        <f>IF(C10=VLOOKUP(C10,couverture!D:E,1,0),"ok","")</f>
        <v>ok</v>
      </c>
      <c r="AZ10" s="15"/>
      <c r="BA10" s="15"/>
      <c r="BC10" s="15"/>
      <c r="BJ10" s="15"/>
      <c r="BK10" s="15"/>
    </row>
    <row r="11" spans="1:63">
      <c r="A11" s="12" t="s">
        <v>14</v>
      </c>
      <c r="B11" s="12" t="s">
        <v>7</v>
      </c>
      <c r="C11" s="12" t="s">
        <v>6</v>
      </c>
      <c r="D11" s="12" t="s">
        <v>10</v>
      </c>
      <c r="E11" s="12" t="s">
        <v>9</v>
      </c>
      <c r="F11" s="12" t="s">
        <v>7</v>
      </c>
      <c r="G11" s="12">
        <f t="shared" si="0"/>
        <v>46</v>
      </c>
      <c r="H11" s="13">
        <v>41956</v>
      </c>
      <c r="I11" s="14">
        <v>16</v>
      </c>
      <c r="J11" s="15" t="s">
        <v>8</v>
      </c>
      <c r="K11" s="14">
        <v>0</v>
      </c>
      <c r="L11" s="15" t="s">
        <v>8</v>
      </c>
      <c r="M11" s="15" t="s">
        <v>61</v>
      </c>
      <c r="N11" s="15" t="s">
        <v>7</v>
      </c>
      <c r="O11" s="15" t="s">
        <v>13</v>
      </c>
      <c r="P11" s="15" t="s">
        <v>44</v>
      </c>
      <c r="Q11" s="15" t="s">
        <v>215</v>
      </c>
      <c r="R11" s="15" t="s">
        <v>45</v>
      </c>
      <c r="S11" s="15">
        <v>1500</v>
      </c>
      <c r="T11" s="15">
        <v>2350</v>
      </c>
      <c r="U11" s="15">
        <f t="shared" si="1"/>
        <v>46</v>
      </c>
      <c r="V11" s="15" t="str">
        <f>IF(C11=VLOOKUP(C11,couverture!D:E,1,0),"ok","")</f>
        <v>ok</v>
      </c>
      <c r="AZ11" s="15"/>
      <c r="BA11" s="15"/>
      <c r="BC11" s="15"/>
      <c r="BJ11" s="15"/>
      <c r="BK11" s="15"/>
    </row>
    <row r="12" spans="1:63">
      <c r="A12" s="12" t="s">
        <v>14</v>
      </c>
      <c r="B12" s="12" t="s">
        <v>7</v>
      </c>
      <c r="C12" s="12" t="s">
        <v>6</v>
      </c>
      <c r="D12" s="12" t="s">
        <v>10</v>
      </c>
      <c r="E12" s="12" t="s">
        <v>9</v>
      </c>
      <c r="F12" s="12" t="s">
        <v>7</v>
      </c>
      <c r="G12" s="12">
        <f t="shared" si="0"/>
        <v>46</v>
      </c>
      <c r="H12" s="13">
        <v>41956</v>
      </c>
      <c r="I12" s="14">
        <v>16</v>
      </c>
      <c r="J12" s="15" t="s">
        <v>8</v>
      </c>
      <c r="K12" s="14">
        <v>0</v>
      </c>
      <c r="L12" s="15" t="s">
        <v>8</v>
      </c>
      <c r="M12" s="15" t="s">
        <v>63</v>
      </c>
      <c r="N12" s="15" t="s">
        <v>7</v>
      </c>
      <c r="O12" s="15" t="s">
        <v>13</v>
      </c>
      <c r="P12" s="15" t="s">
        <v>44</v>
      </c>
      <c r="Q12" s="15" t="s">
        <v>215</v>
      </c>
      <c r="R12" s="15" t="s">
        <v>45</v>
      </c>
      <c r="S12" s="15">
        <v>1500</v>
      </c>
      <c r="T12" s="15">
        <v>2350</v>
      </c>
      <c r="U12" s="15">
        <f t="shared" si="1"/>
        <v>46</v>
      </c>
      <c r="V12" s="15" t="str">
        <f>IF(C12=VLOOKUP(C12,couverture!D:E,1,0),"ok","")</f>
        <v>ok</v>
      </c>
      <c r="AZ12" s="15"/>
      <c r="BA12" s="15"/>
      <c r="BC12" s="15"/>
      <c r="BJ12" s="15"/>
      <c r="BK12" s="15"/>
    </row>
    <row r="13" spans="1:63">
      <c r="A13" s="12" t="s">
        <v>14</v>
      </c>
      <c r="B13" s="12" t="s">
        <v>7</v>
      </c>
      <c r="C13" s="12" t="s">
        <v>6</v>
      </c>
      <c r="D13" s="12" t="s">
        <v>10</v>
      </c>
      <c r="E13" s="12" t="s">
        <v>9</v>
      </c>
      <c r="F13" s="12" t="s">
        <v>7</v>
      </c>
      <c r="G13" s="12">
        <f t="shared" si="0"/>
        <v>46</v>
      </c>
      <c r="H13" s="13">
        <v>41956</v>
      </c>
      <c r="I13" s="14">
        <v>4</v>
      </c>
      <c r="J13" s="15" t="s">
        <v>8</v>
      </c>
      <c r="K13" s="14">
        <v>0</v>
      </c>
      <c r="L13" s="15" t="s">
        <v>8</v>
      </c>
      <c r="M13" s="15" t="s">
        <v>76</v>
      </c>
      <c r="N13" s="15" t="s">
        <v>7</v>
      </c>
      <c r="O13" s="15" t="s">
        <v>13</v>
      </c>
      <c r="P13" s="15" t="s">
        <v>44</v>
      </c>
      <c r="Q13" s="15" t="s">
        <v>215</v>
      </c>
      <c r="R13" s="15" t="s">
        <v>45</v>
      </c>
      <c r="S13" s="15">
        <v>1500</v>
      </c>
      <c r="T13" s="15">
        <v>2350</v>
      </c>
      <c r="U13" s="15">
        <f t="shared" si="1"/>
        <v>46</v>
      </c>
      <c r="V13" s="15" t="str">
        <f>IF(C13=VLOOKUP(C13,couverture!D:E,1,0),"ok","")</f>
        <v>ok</v>
      </c>
      <c r="AZ13" s="15"/>
      <c r="BA13" s="15"/>
      <c r="BC13" s="15"/>
      <c r="BJ13" s="15"/>
      <c r="BK13" s="15"/>
    </row>
    <row r="14" spans="1:63">
      <c r="A14" s="12" t="s">
        <v>14</v>
      </c>
      <c r="B14" s="12" t="s">
        <v>7</v>
      </c>
      <c r="C14" s="12" t="s">
        <v>6</v>
      </c>
      <c r="D14" s="12" t="s">
        <v>10</v>
      </c>
      <c r="E14" s="12" t="s">
        <v>9</v>
      </c>
      <c r="F14" s="12" t="s">
        <v>7</v>
      </c>
      <c r="G14" s="12">
        <f t="shared" si="0"/>
        <v>46</v>
      </c>
      <c r="H14" s="13">
        <v>41957</v>
      </c>
      <c r="I14" s="14">
        <v>4</v>
      </c>
      <c r="J14" s="15" t="s">
        <v>8</v>
      </c>
      <c r="K14" s="14">
        <v>0</v>
      </c>
      <c r="L14" s="15" t="s">
        <v>8</v>
      </c>
      <c r="M14" s="15" t="s">
        <v>50</v>
      </c>
      <c r="N14" s="15" t="s">
        <v>7</v>
      </c>
      <c r="O14" s="15" t="s">
        <v>13</v>
      </c>
      <c r="P14" s="15" t="s">
        <v>44</v>
      </c>
      <c r="Q14" s="15" t="s">
        <v>215</v>
      </c>
      <c r="R14" s="15" t="s">
        <v>45</v>
      </c>
      <c r="S14" s="15">
        <v>1500</v>
      </c>
      <c r="T14" s="15">
        <v>2350</v>
      </c>
      <c r="U14" s="15">
        <f t="shared" si="1"/>
        <v>46</v>
      </c>
      <c r="V14" s="15" t="str">
        <f>IF(C14=VLOOKUP(C14,couverture!D:E,1,0),"ok","")</f>
        <v>ok</v>
      </c>
      <c r="AZ14" s="15"/>
      <c r="BA14" s="15"/>
      <c r="BC14" s="15"/>
      <c r="BJ14" s="15"/>
      <c r="BK14" s="15"/>
    </row>
    <row r="15" spans="1:63">
      <c r="A15" s="12" t="s">
        <v>14</v>
      </c>
      <c r="B15" s="12" t="s">
        <v>7</v>
      </c>
      <c r="C15" s="12" t="s">
        <v>6</v>
      </c>
      <c r="D15" s="12" t="s">
        <v>10</v>
      </c>
      <c r="E15" s="12" t="s">
        <v>9</v>
      </c>
      <c r="F15" s="12" t="s">
        <v>7</v>
      </c>
      <c r="G15" s="12">
        <f t="shared" si="0"/>
        <v>46</v>
      </c>
      <c r="H15" s="13">
        <v>41957</v>
      </c>
      <c r="I15" s="14">
        <v>8</v>
      </c>
      <c r="J15" s="15" t="s">
        <v>8</v>
      </c>
      <c r="K15" s="14">
        <v>0</v>
      </c>
      <c r="L15" s="15" t="s">
        <v>8</v>
      </c>
      <c r="M15" s="15" t="s">
        <v>64</v>
      </c>
      <c r="N15" s="15" t="s">
        <v>7</v>
      </c>
      <c r="O15" s="15" t="s">
        <v>13</v>
      </c>
      <c r="P15" s="15" t="s">
        <v>44</v>
      </c>
      <c r="Q15" s="15" t="s">
        <v>215</v>
      </c>
      <c r="R15" s="15" t="s">
        <v>45</v>
      </c>
      <c r="S15" s="15">
        <v>1500</v>
      </c>
      <c r="T15" s="15">
        <v>2350</v>
      </c>
      <c r="U15" s="15">
        <f t="shared" si="1"/>
        <v>46</v>
      </c>
      <c r="V15" s="15" t="str">
        <f>IF(C15=VLOOKUP(C15,couverture!D:E,1,0),"ok","")</f>
        <v>ok</v>
      </c>
      <c r="AZ15" s="15"/>
      <c r="BA15" s="15"/>
      <c r="BC15" s="15"/>
      <c r="BJ15" s="15"/>
      <c r="BK15" s="15"/>
    </row>
    <row r="16" spans="1:63">
      <c r="A16" s="12" t="s">
        <v>14</v>
      </c>
      <c r="B16" s="12" t="s">
        <v>7</v>
      </c>
      <c r="C16" s="12" t="s">
        <v>6</v>
      </c>
      <c r="D16" s="12" t="s">
        <v>10</v>
      </c>
      <c r="E16" s="12" t="s">
        <v>9</v>
      </c>
      <c r="F16" s="12" t="s">
        <v>7</v>
      </c>
      <c r="G16" s="12">
        <f t="shared" si="0"/>
        <v>46</v>
      </c>
      <c r="H16" s="13">
        <v>41957</v>
      </c>
      <c r="I16" s="14">
        <v>4</v>
      </c>
      <c r="J16" s="15" t="s">
        <v>8</v>
      </c>
      <c r="K16" s="14">
        <v>0</v>
      </c>
      <c r="L16" s="15" t="s">
        <v>8</v>
      </c>
      <c r="M16" s="15" t="s">
        <v>77</v>
      </c>
      <c r="N16" s="15" t="s">
        <v>7</v>
      </c>
      <c r="O16" s="15" t="s">
        <v>13</v>
      </c>
      <c r="P16" s="15" t="s">
        <v>44</v>
      </c>
      <c r="Q16" s="15" t="s">
        <v>215</v>
      </c>
      <c r="R16" s="15" t="s">
        <v>45</v>
      </c>
      <c r="S16" s="15">
        <v>1500</v>
      </c>
      <c r="T16" s="15">
        <v>2350</v>
      </c>
      <c r="U16" s="15">
        <f t="shared" si="1"/>
        <v>46</v>
      </c>
      <c r="V16" s="15" t="str">
        <f>IF(C16=VLOOKUP(C16,couverture!D:E,1,0),"ok","")</f>
        <v>ok</v>
      </c>
      <c r="AZ16" s="15"/>
      <c r="BA16" s="15"/>
      <c r="BC16" s="15"/>
      <c r="BJ16" s="15"/>
      <c r="BK16" s="15"/>
    </row>
    <row r="17" spans="1:63">
      <c r="A17" s="12" t="s">
        <v>14</v>
      </c>
      <c r="B17" s="12" t="s">
        <v>7</v>
      </c>
      <c r="C17" s="12" t="s">
        <v>6</v>
      </c>
      <c r="D17" s="12" t="s">
        <v>10</v>
      </c>
      <c r="E17" s="12" t="s">
        <v>9</v>
      </c>
      <c r="F17" s="12" t="s">
        <v>7</v>
      </c>
      <c r="G17" s="12">
        <f t="shared" si="0"/>
        <v>46</v>
      </c>
      <c r="H17" s="13">
        <v>41957</v>
      </c>
      <c r="I17" s="14">
        <v>4</v>
      </c>
      <c r="J17" s="15" t="s">
        <v>8</v>
      </c>
      <c r="K17" s="14">
        <v>0</v>
      </c>
      <c r="L17" s="15" t="s">
        <v>8</v>
      </c>
      <c r="M17" s="15" t="s">
        <v>65</v>
      </c>
      <c r="N17" s="15" t="s">
        <v>7</v>
      </c>
      <c r="O17" s="15" t="s">
        <v>13</v>
      </c>
      <c r="P17" s="15" t="s">
        <v>44</v>
      </c>
      <c r="Q17" s="15" t="s">
        <v>215</v>
      </c>
      <c r="R17" s="15" t="s">
        <v>45</v>
      </c>
      <c r="S17" s="15">
        <v>1500</v>
      </c>
      <c r="T17" s="15">
        <v>2350</v>
      </c>
      <c r="U17" s="15">
        <f t="shared" si="1"/>
        <v>46</v>
      </c>
      <c r="V17" s="15" t="str">
        <f>IF(C17=VLOOKUP(C17,couverture!D:E,1,0),"ok","")</f>
        <v>ok</v>
      </c>
      <c r="AZ17" s="15"/>
      <c r="BA17" s="15"/>
      <c r="BC17" s="15"/>
      <c r="BJ17" s="15"/>
      <c r="BK17" s="15"/>
    </row>
    <row r="18" spans="1:63">
      <c r="A18" s="12" t="s">
        <v>14</v>
      </c>
      <c r="B18" s="12" t="s">
        <v>7</v>
      </c>
      <c r="C18" s="12" t="s">
        <v>6</v>
      </c>
      <c r="D18" s="12" t="s">
        <v>10</v>
      </c>
      <c r="E18" s="12" t="s">
        <v>9</v>
      </c>
      <c r="F18" s="12" t="s">
        <v>7</v>
      </c>
      <c r="G18" s="12">
        <f t="shared" si="0"/>
        <v>46</v>
      </c>
      <c r="H18" s="13">
        <v>41957</v>
      </c>
      <c r="I18" s="14">
        <v>4</v>
      </c>
      <c r="J18" s="15" t="s">
        <v>8</v>
      </c>
      <c r="K18" s="14">
        <v>0</v>
      </c>
      <c r="L18" s="15" t="s">
        <v>8</v>
      </c>
      <c r="M18" s="15" t="s">
        <v>78</v>
      </c>
      <c r="N18" s="15" t="s">
        <v>7</v>
      </c>
      <c r="O18" s="15" t="s">
        <v>13</v>
      </c>
      <c r="P18" s="15" t="s">
        <v>44</v>
      </c>
      <c r="Q18" s="15" t="s">
        <v>215</v>
      </c>
      <c r="R18" s="15" t="s">
        <v>45</v>
      </c>
      <c r="S18" s="15">
        <v>1500</v>
      </c>
      <c r="T18" s="15">
        <v>2350</v>
      </c>
      <c r="U18" s="15">
        <f t="shared" si="1"/>
        <v>46</v>
      </c>
      <c r="V18" s="15" t="str">
        <f>IF(C18=VLOOKUP(C18,couverture!D:E,1,0),"ok","")</f>
        <v>ok</v>
      </c>
      <c r="AZ18" s="15"/>
      <c r="BA18" s="15"/>
      <c r="BC18" s="15"/>
      <c r="BJ18" s="15"/>
      <c r="BK18" s="15"/>
    </row>
    <row r="19" spans="1:63">
      <c r="A19" s="12" t="s">
        <v>14</v>
      </c>
      <c r="B19" s="12" t="s">
        <v>7</v>
      </c>
      <c r="C19" s="12" t="s">
        <v>6</v>
      </c>
      <c r="D19" s="12" t="s">
        <v>10</v>
      </c>
      <c r="E19" s="12" t="s">
        <v>9</v>
      </c>
      <c r="F19" s="12" t="s">
        <v>7</v>
      </c>
      <c r="G19" s="12">
        <f t="shared" si="0"/>
        <v>46</v>
      </c>
      <c r="H19" s="13">
        <v>41957</v>
      </c>
      <c r="I19" s="14">
        <v>18</v>
      </c>
      <c r="J19" s="15" t="s">
        <v>8</v>
      </c>
      <c r="K19" s="14">
        <v>0</v>
      </c>
      <c r="L19" s="15" t="s">
        <v>8</v>
      </c>
      <c r="M19" s="15" t="s">
        <v>66</v>
      </c>
      <c r="N19" s="15" t="s">
        <v>7</v>
      </c>
      <c r="O19" s="15" t="s">
        <v>13</v>
      </c>
      <c r="P19" s="15" t="s">
        <v>44</v>
      </c>
      <c r="Q19" s="15" t="s">
        <v>215</v>
      </c>
      <c r="R19" s="15" t="s">
        <v>45</v>
      </c>
      <c r="S19" s="15">
        <v>1500</v>
      </c>
      <c r="T19" s="15">
        <v>2350</v>
      </c>
      <c r="U19" s="15">
        <f t="shared" si="1"/>
        <v>46</v>
      </c>
      <c r="V19" s="15" t="str">
        <f>IF(C19=VLOOKUP(C19,couverture!D:E,1,0),"ok","")</f>
        <v>ok</v>
      </c>
      <c r="AZ19" s="15"/>
      <c r="BA19" s="15"/>
      <c r="BC19" s="15"/>
      <c r="BJ19" s="15"/>
      <c r="BK19" s="15"/>
    </row>
    <row r="20" spans="1:63">
      <c r="A20" s="12" t="s">
        <v>14</v>
      </c>
      <c r="B20" s="12" t="s">
        <v>7</v>
      </c>
      <c r="C20" s="12" t="s">
        <v>6</v>
      </c>
      <c r="D20" s="12" t="s">
        <v>10</v>
      </c>
      <c r="E20" s="12" t="s">
        <v>9</v>
      </c>
      <c r="F20" s="12" t="s">
        <v>7</v>
      </c>
      <c r="G20" s="12">
        <f t="shared" si="0"/>
        <v>47</v>
      </c>
      <c r="H20" s="13">
        <v>41960</v>
      </c>
      <c r="I20" s="14">
        <v>4</v>
      </c>
      <c r="J20" s="15" t="s">
        <v>8</v>
      </c>
      <c r="K20" s="14">
        <v>0</v>
      </c>
      <c r="L20" s="15" t="s">
        <v>8</v>
      </c>
      <c r="M20" s="15" t="s">
        <v>79</v>
      </c>
      <c r="N20" s="15" t="s">
        <v>7</v>
      </c>
      <c r="O20" s="15" t="s">
        <v>13</v>
      </c>
      <c r="P20" s="15" t="s">
        <v>44</v>
      </c>
      <c r="Q20" s="15" t="s">
        <v>215</v>
      </c>
      <c r="R20" s="15" t="s">
        <v>45</v>
      </c>
      <c r="S20" s="15">
        <v>1500</v>
      </c>
      <c r="T20" s="15">
        <v>2350</v>
      </c>
      <c r="U20" s="15">
        <f t="shared" si="1"/>
        <v>47</v>
      </c>
      <c r="V20" s="15" t="str">
        <f>IF(C20=VLOOKUP(C20,couverture!D:E,1,0),"ok","")</f>
        <v>ok</v>
      </c>
      <c r="AZ20" s="15"/>
      <c r="BA20" s="15"/>
      <c r="BC20" s="15"/>
      <c r="BJ20" s="15"/>
      <c r="BK20" s="15"/>
    </row>
    <row r="21" spans="1:63">
      <c r="A21" s="12" t="s">
        <v>14</v>
      </c>
      <c r="B21" s="12" t="s">
        <v>7</v>
      </c>
      <c r="C21" s="12" t="s">
        <v>6</v>
      </c>
      <c r="D21" s="12" t="s">
        <v>10</v>
      </c>
      <c r="E21" s="12" t="s">
        <v>9</v>
      </c>
      <c r="F21" s="12" t="s">
        <v>7</v>
      </c>
      <c r="G21" s="12">
        <f t="shared" si="0"/>
        <v>47</v>
      </c>
      <c r="H21" s="13">
        <v>41960</v>
      </c>
      <c r="I21" s="14">
        <v>4</v>
      </c>
      <c r="J21" s="15" t="s">
        <v>8</v>
      </c>
      <c r="K21" s="14">
        <v>0</v>
      </c>
      <c r="L21" s="15" t="s">
        <v>8</v>
      </c>
      <c r="M21" s="15" t="s">
        <v>51</v>
      </c>
      <c r="N21" s="15" t="s">
        <v>7</v>
      </c>
      <c r="O21" s="15" t="s">
        <v>13</v>
      </c>
      <c r="P21" s="15" t="s">
        <v>44</v>
      </c>
      <c r="Q21" s="15" t="s">
        <v>215</v>
      </c>
      <c r="R21" s="15" t="s">
        <v>45</v>
      </c>
      <c r="S21" s="15">
        <v>1500</v>
      </c>
      <c r="T21" s="15">
        <v>2350</v>
      </c>
      <c r="U21" s="15">
        <f t="shared" si="1"/>
        <v>47</v>
      </c>
      <c r="V21" s="15" t="str">
        <f>IF(C21=VLOOKUP(C21,couverture!D:E,1,0),"ok","")</f>
        <v>ok</v>
      </c>
      <c r="AZ21" s="15"/>
      <c r="BA21" s="15"/>
      <c r="BC21" s="15"/>
      <c r="BJ21" s="15"/>
      <c r="BK21" s="15"/>
    </row>
    <row r="22" spans="1:63">
      <c r="A22" s="12" t="s">
        <v>14</v>
      </c>
      <c r="B22" s="12" t="s">
        <v>7</v>
      </c>
      <c r="C22" s="12" t="s">
        <v>6</v>
      </c>
      <c r="D22" s="12" t="s">
        <v>10</v>
      </c>
      <c r="E22" s="12" t="s">
        <v>9</v>
      </c>
      <c r="F22" s="12" t="s">
        <v>7</v>
      </c>
      <c r="G22" s="12">
        <f t="shared" si="0"/>
        <v>47</v>
      </c>
      <c r="H22" s="13">
        <v>41960</v>
      </c>
      <c r="I22" s="14">
        <v>4</v>
      </c>
      <c r="J22" s="15" t="s">
        <v>8</v>
      </c>
      <c r="K22" s="14">
        <v>0</v>
      </c>
      <c r="L22" s="15" t="s">
        <v>8</v>
      </c>
      <c r="M22" s="15" t="s">
        <v>52</v>
      </c>
      <c r="N22" s="15" t="s">
        <v>7</v>
      </c>
      <c r="O22" s="15" t="s">
        <v>13</v>
      </c>
      <c r="P22" s="15" t="s">
        <v>44</v>
      </c>
      <c r="Q22" s="15" t="s">
        <v>215</v>
      </c>
      <c r="R22" s="15" t="s">
        <v>45</v>
      </c>
      <c r="S22" s="15">
        <v>1500</v>
      </c>
      <c r="T22" s="15">
        <v>2350</v>
      </c>
      <c r="U22" s="15">
        <f t="shared" si="1"/>
        <v>47</v>
      </c>
      <c r="V22" s="15" t="str">
        <f>IF(C22=VLOOKUP(C22,couverture!D:E,1,0),"ok","")</f>
        <v>ok</v>
      </c>
      <c r="AZ22" s="15"/>
      <c r="BA22" s="15"/>
      <c r="BC22" s="15"/>
      <c r="BJ22" s="15"/>
      <c r="BK22" s="15"/>
    </row>
    <row r="23" spans="1:63">
      <c r="A23" s="12" t="s">
        <v>14</v>
      </c>
      <c r="B23" s="12" t="s">
        <v>7</v>
      </c>
      <c r="C23" s="12" t="s">
        <v>6</v>
      </c>
      <c r="D23" s="12" t="s">
        <v>10</v>
      </c>
      <c r="E23" s="12" t="s">
        <v>9</v>
      </c>
      <c r="F23" s="12" t="s">
        <v>7</v>
      </c>
      <c r="G23" s="12">
        <f t="shared" si="0"/>
        <v>47</v>
      </c>
      <c r="H23" s="13">
        <v>41960</v>
      </c>
      <c r="I23" s="14">
        <v>6</v>
      </c>
      <c r="J23" s="15" t="s">
        <v>8</v>
      </c>
      <c r="K23" s="14">
        <v>0</v>
      </c>
      <c r="L23" s="15" t="s">
        <v>8</v>
      </c>
      <c r="M23" s="15" t="s">
        <v>67</v>
      </c>
      <c r="N23" s="15" t="s">
        <v>7</v>
      </c>
      <c r="O23" s="15" t="s">
        <v>13</v>
      </c>
      <c r="P23" s="15" t="s">
        <v>44</v>
      </c>
      <c r="Q23" s="15" t="s">
        <v>215</v>
      </c>
      <c r="R23" s="15" t="s">
        <v>45</v>
      </c>
      <c r="S23" s="15">
        <v>1500</v>
      </c>
      <c r="T23" s="15">
        <v>2350</v>
      </c>
      <c r="U23" s="15">
        <f t="shared" si="1"/>
        <v>47</v>
      </c>
      <c r="V23" s="15" t="str">
        <f>IF(C23=VLOOKUP(C23,couverture!D:E,1,0),"ok","")</f>
        <v>ok</v>
      </c>
      <c r="AZ23" s="15"/>
      <c r="BA23" s="15"/>
      <c r="BC23" s="15"/>
      <c r="BJ23" s="15"/>
      <c r="BK23" s="15"/>
    </row>
    <row r="24" spans="1:63">
      <c r="A24" s="12" t="s">
        <v>14</v>
      </c>
      <c r="B24" s="12" t="s">
        <v>7</v>
      </c>
      <c r="C24" s="12" t="s">
        <v>6</v>
      </c>
      <c r="D24" s="12" t="s">
        <v>10</v>
      </c>
      <c r="E24" s="12" t="s">
        <v>9</v>
      </c>
      <c r="F24" s="12" t="s">
        <v>7</v>
      </c>
      <c r="G24" s="12">
        <f t="shared" si="0"/>
        <v>47</v>
      </c>
      <c r="H24" s="13">
        <v>41960</v>
      </c>
      <c r="I24" s="14">
        <v>4</v>
      </c>
      <c r="J24" s="15" t="s">
        <v>8</v>
      </c>
      <c r="K24" s="14">
        <v>0</v>
      </c>
      <c r="L24" s="15" t="s">
        <v>8</v>
      </c>
      <c r="M24" s="15" t="s">
        <v>67</v>
      </c>
      <c r="N24" s="15" t="s">
        <v>7</v>
      </c>
      <c r="O24" s="15" t="s">
        <v>13</v>
      </c>
      <c r="P24" s="15" t="s">
        <v>44</v>
      </c>
      <c r="Q24" s="15" t="s">
        <v>215</v>
      </c>
      <c r="R24" s="15" t="s">
        <v>45</v>
      </c>
      <c r="S24" s="15">
        <v>1500</v>
      </c>
      <c r="T24" s="15">
        <v>2350</v>
      </c>
      <c r="U24" s="15">
        <f t="shared" si="1"/>
        <v>47</v>
      </c>
      <c r="V24" s="15" t="str">
        <f>IF(C24=VLOOKUP(C24,couverture!D:E,1,0),"ok","")</f>
        <v>ok</v>
      </c>
      <c r="AZ24" s="15"/>
      <c r="BA24" s="15"/>
      <c r="BC24" s="15"/>
      <c r="BJ24" s="15"/>
      <c r="BK24" s="15"/>
    </row>
    <row r="25" spans="1:63">
      <c r="A25" s="12" t="s">
        <v>14</v>
      </c>
      <c r="B25" s="12" t="s">
        <v>7</v>
      </c>
      <c r="C25" s="12" t="s">
        <v>6</v>
      </c>
      <c r="D25" s="12" t="s">
        <v>10</v>
      </c>
      <c r="E25" s="12" t="s">
        <v>9</v>
      </c>
      <c r="F25" s="12" t="s">
        <v>7</v>
      </c>
      <c r="G25" s="12">
        <f t="shared" si="0"/>
        <v>47</v>
      </c>
      <c r="H25" s="13">
        <v>41960</v>
      </c>
      <c r="I25" s="14">
        <v>6</v>
      </c>
      <c r="J25" s="15" t="s">
        <v>8</v>
      </c>
      <c r="K25" s="14">
        <v>0</v>
      </c>
      <c r="L25" s="15" t="s">
        <v>8</v>
      </c>
      <c r="M25" s="15" t="s">
        <v>68</v>
      </c>
      <c r="N25" s="15" t="s">
        <v>7</v>
      </c>
      <c r="O25" s="15" t="s">
        <v>13</v>
      </c>
      <c r="P25" s="15" t="s">
        <v>44</v>
      </c>
      <c r="Q25" s="15" t="s">
        <v>215</v>
      </c>
      <c r="R25" s="15" t="s">
        <v>45</v>
      </c>
      <c r="S25" s="15">
        <v>1500</v>
      </c>
      <c r="T25" s="15">
        <v>2350</v>
      </c>
      <c r="U25" s="15">
        <f t="shared" si="1"/>
        <v>47</v>
      </c>
      <c r="V25" s="15" t="str">
        <f>IF(C25=VLOOKUP(C25,couverture!D:E,1,0),"ok","")</f>
        <v>ok</v>
      </c>
      <c r="AZ25" s="15"/>
      <c r="BA25" s="15"/>
      <c r="BC25" s="15"/>
      <c r="BJ25" s="15"/>
      <c r="BK25" s="15"/>
    </row>
    <row r="26" spans="1:63">
      <c r="A26" s="12" t="s">
        <v>14</v>
      </c>
      <c r="B26" s="12" t="s">
        <v>7</v>
      </c>
      <c r="C26" s="12" t="s">
        <v>6</v>
      </c>
      <c r="D26" s="12" t="s">
        <v>10</v>
      </c>
      <c r="E26" s="12" t="s">
        <v>9</v>
      </c>
      <c r="F26" s="12" t="s">
        <v>7</v>
      </c>
      <c r="G26" s="12">
        <f t="shared" si="0"/>
        <v>47</v>
      </c>
      <c r="H26" s="13">
        <v>41960</v>
      </c>
      <c r="I26" s="14">
        <v>6</v>
      </c>
      <c r="J26" s="15" t="s">
        <v>8</v>
      </c>
      <c r="K26" s="14">
        <v>0</v>
      </c>
      <c r="L26" s="15" t="s">
        <v>8</v>
      </c>
      <c r="M26" s="15" t="s">
        <v>53</v>
      </c>
      <c r="N26" s="15" t="s">
        <v>7</v>
      </c>
      <c r="O26" s="15" t="s">
        <v>13</v>
      </c>
      <c r="P26" s="15" t="s">
        <v>44</v>
      </c>
      <c r="Q26" s="15" t="s">
        <v>215</v>
      </c>
      <c r="R26" s="15" t="s">
        <v>45</v>
      </c>
      <c r="S26" s="15">
        <v>1500</v>
      </c>
      <c r="T26" s="15">
        <v>2350</v>
      </c>
      <c r="U26" s="15">
        <f t="shared" si="1"/>
        <v>47</v>
      </c>
      <c r="V26" s="15" t="str">
        <f>IF(C26=VLOOKUP(C26,couverture!D:E,1,0),"ok","")</f>
        <v>ok</v>
      </c>
      <c r="AZ26" s="15"/>
      <c r="BA26" s="15"/>
      <c r="BC26" s="15"/>
      <c r="BJ26" s="15"/>
      <c r="BK26" s="15"/>
    </row>
    <row r="27" spans="1:63">
      <c r="A27" s="12" t="s">
        <v>14</v>
      </c>
      <c r="B27" s="12" t="s">
        <v>7</v>
      </c>
      <c r="C27" s="12" t="s">
        <v>6</v>
      </c>
      <c r="D27" s="12" t="s">
        <v>10</v>
      </c>
      <c r="E27" s="12" t="s">
        <v>9</v>
      </c>
      <c r="F27" s="12" t="s">
        <v>7</v>
      </c>
      <c r="G27" s="12">
        <f t="shared" si="0"/>
        <v>47</v>
      </c>
      <c r="H27" s="13">
        <v>41960</v>
      </c>
      <c r="I27" s="14">
        <v>14</v>
      </c>
      <c r="J27" s="15" t="s">
        <v>8</v>
      </c>
      <c r="K27" s="14">
        <v>0</v>
      </c>
      <c r="L27" s="15" t="s">
        <v>8</v>
      </c>
      <c r="M27" s="15" t="s">
        <v>69</v>
      </c>
      <c r="N27" s="15" t="s">
        <v>7</v>
      </c>
      <c r="O27" s="15" t="s">
        <v>13</v>
      </c>
      <c r="P27" s="15" t="s">
        <v>44</v>
      </c>
      <c r="Q27" s="15" t="s">
        <v>215</v>
      </c>
      <c r="R27" s="15" t="s">
        <v>45</v>
      </c>
      <c r="S27" s="15">
        <v>1500</v>
      </c>
      <c r="T27" s="15">
        <v>2350</v>
      </c>
      <c r="U27" s="15">
        <f t="shared" si="1"/>
        <v>47</v>
      </c>
      <c r="V27" s="15" t="str">
        <f>IF(C27=VLOOKUP(C27,couverture!D:E,1,0),"ok","")</f>
        <v>ok</v>
      </c>
      <c r="AZ27" s="15"/>
      <c r="BA27" s="15"/>
      <c r="BC27" s="15"/>
      <c r="BJ27" s="15"/>
      <c r="BK27" s="15"/>
    </row>
    <row r="28" spans="1:63">
      <c r="A28" s="12" t="s">
        <v>14</v>
      </c>
      <c r="B28" s="12" t="s">
        <v>7</v>
      </c>
      <c r="C28" s="12" t="s">
        <v>6</v>
      </c>
      <c r="D28" s="12" t="s">
        <v>10</v>
      </c>
      <c r="E28" s="12" t="s">
        <v>9</v>
      </c>
      <c r="F28" s="12" t="s">
        <v>7</v>
      </c>
      <c r="G28" s="12">
        <f t="shared" si="0"/>
        <v>47</v>
      </c>
      <c r="H28" s="13">
        <v>41961</v>
      </c>
      <c r="I28" s="14">
        <v>8</v>
      </c>
      <c r="J28" s="15" t="s">
        <v>8</v>
      </c>
      <c r="K28" s="14">
        <v>0</v>
      </c>
      <c r="L28" s="15" t="s">
        <v>8</v>
      </c>
      <c r="M28" s="15" t="s">
        <v>70</v>
      </c>
      <c r="N28" s="15" t="s">
        <v>7</v>
      </c>
      <c r="O28" s="15" t="s">
        <v>13</v>
      </c>
      <c r="P28" s="15" t="s">
        <v>44</v>
      </c>
      <c r="Q28" s="15" t="s">
        <v>215</v>
      </c>
      <c r="R28" s="15" t="s">
        <v>45</v>
      </c>
      <c r="S28" s="15">
        <v>1500</v>
      </c>
      <c r="T28" s="15">
        <v>2350</v>
      </c>
      <c r="U28" s="15">
        <f t="shared" si="1"/>
        <v>47</v>
      </c>
      <c r="V28" s="15" t="str">
        <f>IF(C28=VLOOKUP(C28,couverture!D:E,1,0),"ok","")</f>
        <v>ok</v>
      </c>
      <c r="AZ28" s="15"/>
      <c r="BA28" s="15"/>
      <c r="BC28" s="15"/>
      <c r="BJ28" s="15"/>
      <c r="BK28" s="15"/>
    </row>
    <row r="29" spans="1:63">
      <c r="A29" s="12" t="s">
        <v>14</v>
      </c>
      <c r="B29" s="12" t="s">
        <v>7</v>
      </c>
      <c r="C29" s="12" t="s">
        <v>6</v>
      </c>
      <c r="D29" s="12" t="s">
        <v>10</v>
      </c>
      <c r="E29" s="12" t="s">
        <v>9</v>
      </c>
      <c r="F29" s="12" t="s">
        <v>7</v>
      </c>
      <c r="G29" s="12">
        <f t="shared" si="0"/>
        <v>47</v>
      </c>
      <c r="H29" s="13">
        <v>41961</v>
      </c>
      <c r="I29" s="14">
        <v>4</v>
      </c>
      <c r="J29" s="15" t="s">
        <v>8</v>
      </c>
      <c r="K29" s="14">
        <v>0</v>
      </c>
      <c r="L29" s="15" t="s">
        <v>8</v>
      </c>
      <c r="M29" s="15" t="s">
        <v>128</v>
      </c>
      <c r="N29" s="15" t="s">
        <v>7</v>
      </c>
      <c r="O29" s="15" t="s">
        <v>13</v>
      </c>
      <c r="P29" s="15" t="s">
        <v>44</v>
      </c>
      <c r="Q29" s="15" t="s">
        <v>215</v>
      </c>
      <c r="R29" s="15" t="s">
        <v>45</v>
      </c>
      <c r="S29" s="15">
        <v>1500</v>
      </c>
      <c r="T29" s="15">
        <v>2350</v>
      </c>
      <c r="U29" s="15">
        <f t="shared" si="1"/>
        <v>47</v>
      </c>
      <c r="V29" s="15" t="str">
        <f>IF(C29=VLOOKUP(C29,couverture!D:E,1,0),"ok","")</f>
        <v>ok</v>
      </c>
      <c r="AZ29" s="15"/>
      <c r="BA29" s="15"/>
      <c r="BC29" s="15"/>
      <c r="BJ29" s="15"/>
      <c r="BK29" s="15"/>
    </row>
    <row r="30" spans="1:63">
      <c r="A30" s="12" t="s">
        <v>14</v>
      </c>
      <c r="B30" s="12" t="s">
        <v>7</v>
      </c>
      <c r="C30" s="12" t="s">
        <v>6</v>
      </c>
      <c r="D30" s="12" t="s">
        <v>10</v>
      </c>
      <c r="E30" s="12" t="s">
        <v>9</v>
      </c>
      <c r="F30" s="12" t="s">
        <v>7</v>
      </c>
      <c r="G30" s="12">
        <f t="shared" si="0"/>
        <v>47</v>
      </c>
      <c r="H30" s="13">
        <v>41961</v>
      </c>
      <c r="I30" s="14">
        <v>4</v>
      </c>
      <c r="J30" s="15" t="s">
        <v>8</v>
      </c>
      <c r="K30" s="14">
        <v>0</v>
      </c>
      <c r="L30" s="15" t="s">
        <v>8</v>
      </c>
      <c r="M30" s="15" t="s">
        <v>129</v>
      </c>
      <c r="N30" s="15" t="s">
        <v>7</v>
      </c>
      <c r="O30" s="15" t="s">
        <v>13</v>
      </c>
      <c r="P30" s="15" t="s">
        <v>44</v>
      </c>
      <c r="Q30" s="15" t="s">
        <v>215</v>
      </c>
      <c r="R30" s="15" t="s">
        <v>45</v>
      </c>
      <c r="S30" s="15">
        <v>1500</v>
      </c>
      <c r="T30" s="15">
        <v>2350</v>
      </c>
      <c r="U30" s="15">
        <f t="shared" si="1"/>
        <v>47</v>
      </c>
      <c r="V30" s="15" t="str">
        <f>IF(C30=VLOOKUP(C30,couverture!D:E,1,0),"ok","")</f>
        <v>ok</v>
      </c>
      <c r="AZ30" s="15"/>
      <c r="BA30" s="15"/>
      <c r="BC30" s="15"/>
      <c r="BJ30" s="15"/>
      <c r="BK30" s="15"/>
    </row>
    <row r="31" spans="1:63">
      <c r="A31" s="12" t="s">
        <v>14</v>
      </c>
      <c r="B31" s="12" t="s">
        <v>7</v>
      </c>
      <c r="C31" s="12" t="s">
        <v>6</v>
      </c>
      <c r="D31" s="12" t="s">
        <v>10</v>
      </c>
      <c r="E31" s="12" t="s">
        <v>9</v>
      </c>
      <c r="F31" s="12" t="s">
        <v>7</v>
      </c>
      <c r="G31" s="12">
        <f t="shared" si="0"/>
        <v>47</v>
      </c>
      <c r="H31" s="13">
        <v>41961</v>
      </c>
      <c r="I31" s="14">
        <v>6</v>
      </c>
      <c r="J31" s="15" t="s">
        <v>8</v>
      </c>
      <c r="K31" s="14">
        <v>0</v>
      </c>
      <c r="L31" s="15" t="s">
        <v>8</v>
      </c>
      <c r="M31" s="15" t="s">
        <v>54</v>
      </c>
      <c r="N31" s="15" t="s">
        <v>7</v>
      </c>
      <c r="O31" s="15" t="s">
        <v>13</v>
      </c>
      <c r="P31" s="15" t="s">
        <v>44</v>
      </c>
      <c r="Q31" s="15" t="s">
        <v>215</v>
      </c>
      <c r="R31" s="15" t="s">
        <v>45</v>
      </c>
      <c r="S31" s="15">
        <v>1500</v>
      </c>
      <c r="T31" s="15">
        <v>2350</v>
      </c>
      <c r="U31" s="15">
        <f t="shared" si="1"/>
        <v>47</v>
      </c>
      <c r="V31" s="15" t="str">
        <f>IF(C31=VLOOKUP(C31,couverture!D:E,1,0),"ok","")</f>
        <v>ok</v>
      </c>
      <c r="AZ31" s="15"/>
      <c r="BA31" s="15"/>
      <c r="BC31" s="15"/>
      <c r="BJ31" s="15"/>
      <c r="BK31" s="15"/>
    </row>
    <row r="32" spans="1:63">
      <c r="A32" s="12" t="s">
        <v>14</v>
      </c>
      <c r="B32" s="12" t="s">
        <v>7</v>
      </c>
      <c r="C32" s="12" t="s">
        <v>6</v>
      </c>
      <c r="D32" s="12" t="s">
        <v>10</v>
      </c>
      <c r="E32" s="12" t="s">
        <v>9</v>
      </c>
      <c r="F32" s="12" t="s">
        <v>7</v>
      </c>
      <c r="G32" s="12">
        <f t="shared" si="0"/>
        <v>47</v>
      </c>
      <c r="H32" s="13">
        <v>41961</v>
      </c>
      <c r="I32" s="14">
        <v>4</v>
      </c>
      <c r="J32" s="15" t="s">
        <v>8</v>
      </c>
      <c r="K32" s="14">
        <v>0</v>
      </c>
      <c r="L32" s="15" t="s">
        <v>8</v>
      </c>
      <c r="M32" s="15" t="s">
        <v>56</v>
      </c>
      <c r="N32" s="15" t="s">
        <v>7</v>
      </c>
      <c r="O32" s="15" t="s">
        <v>13</v>
      </c>
      <c r="P32" s="15" t="s">
        <v>44</v>
      </c>
      <c r="Q32" s="15" t="s">
        <v>215</v>
      </c>
      <c r="R32" s="15" t="s">
        <v>45</v>
      </c>
      <c r="S32" s="15">
        <v>1500</v>
      </c>
      <c r="T32" s="15">
        <v>2350</v>
      </c>
      <c r="U32" s="15">
        <f t="shared" si="1"/>
        <v>47</v>
      </c>
      <c r="V32" s="15" t="str">
        <f>IF(C32=VLOOKUP(C32,couverture!D:E,1,0),"ok","")</f>
        <v>ok</v>
      </c>
      <c r="AZ32" s="15"/>
      <c r="BA32" s="15"/>
      <c r="BC32" s="15"/>
      <c r="BJ32" s="15"/>
      <c r="BK32" s="15"/>
    </row>
    <row r="33" spans="1:63">
      <c r="A33" s="12" t="s">
        <v>14</v>
      </c>
      <c r="B33" s="12" t="s">
        <v>7</v>
      </c>
      <c r="C33" s="12" t="s">
        <v>6</v>
      </c>
      <c r="D33" s="12" t="s">
        <v>10</v>
      </c>
      <c r="E33" s="12" t="s">
        <v>9</v>
      </c>
      <c r="F33" s="12" t="s">
        <v>7</v>
      </c>
      <c r="G33" s="12">
        <f t="shared" si="0"/>
        <v>47</v>
      </c>
      <c r="H33" s="13">
        <v>41961</v>
      </c>
      <c r="I33" s="14">
        <v>4</v>
      </c>
      <c r="J33" s="15" t="s">
        <v>8</v>
      </c>
      <c r="K33" s="14">
        <v>0</v>
      </c>
      <c r="L33" s="15" t="s">
        <v>8</v>
      </c>
      <c r="M33" s="15" t="s">
        <v>80</v>
      </c>
      <c r="N33" s="15" t="s">
        <v>7</v>
      </c>
      <c r="O33" s="15" t="s">
        <v>13</v>
      </c>
      <c r="P33" s="15" t="s">
        <v>44</v>
      </c>
      <c r="Q33" s="15" t="s">
        <v>215</v>
      </c>
      <c r="R33" s="15" t="s">
        <v>45</v>
      </c>
      <c r="S33" s="15">
        <v>1500</v>
      </c>
      <c r="T33" s="15">
        <v>2350</v>
      </c>
      <c r="U33" s="15">
        <f t="shared" si="1"/>
        <v>47</v>
      </c>
      <c r="V33" s="15" t="str">
        <f>IF(C33=VLOOKUP(C33,couverture!D:E,1,0),"ok","")</f>
        <v>ok</v>
      </c>
      <c r="AZ33" s="15"/>
      <c r="BA33" s="15"/>
      <c r="BC33" s="15"/>
      <c r="BJ33" s="15"/>
      <c r="BK33" s="15"/>
    </row>
    <row r="34" spans="1:63">
      <c r="A34" s="12" t="s">
        <v>14</v>
      </c>
      <c r="B34" s="12" t="s">
        <v>7</v>
      </c>
      <c r="C34" s="12" t="s">
        <v>6</v>
      </c>
      <c r="D34" s="12" t="s">
        <v>10</v>
      </c>
      <c r="E34" s="12" t="s">
        <v>9</v>
      </c>
      <c r="F34" s="12" t="s">
        <v>7</v>
      </c>
      <c r="G34" s="12">
        <f t="shared" si="0"/>
        <v>47</v>
      </c>
      <c r="H34" s="13">
        <v>41961</v>
      </c>
      <c r="I34" s="14">
        <v>8</v>
      </c>
      <c r="J34" s="15" t="s">
        <v>8</v>
      </c>
      <c r="K34" s="14">
        <v>0</v>
      </c>
      <c r="L34" s="15" t="s">
        <v>8</v>
      </c>
      <c r="M34" s="15" t="s">
        <v>71</v>
      </c>
      <c r="N34" s="15" t="s">
        <v>7</v>
      </c>
      <c r="O34" s="15" t="s">
        <v>13</v>
      </c>
      <c r="P34" s="15" t="s">
        <v>44</v>
      </c>
      <c r="Q34" s="15" t="s">
        <v>215</v>
      </c>
      <c r="R34" s="15" t="s">
        <v>45</v>
      </c>
      <c r="S34" s="15">
        <v>1500</v>
      </c>
      <c r="T34" s="15">
        <v>2350</v>
      </c>
      <c r="U34" s="15">
        <f t="shared" si="1"/>
        <v>47</v>
      </c>
      <c r="V34" s="15" t="str">
        <f>IF(C34=VLOOKUP(C34,couverture!D:E,1,0),"ok","")</f>
        <v>ok</v>
      </c>
      <c r="AZ34" s="15"/>
      <c r="BA34" s="15"/>
      <c r="BC34" s="15"/>
      <c r="BJ34" s="15"/>
      <c r="BK34" s="15"/>
    </row>
    <row r="35" spans="1:63">
      <c r="A35" s="12" t="s">
        <v>14</v>
      </c>
      <c r="B35" s="12" t="s">
        <v>7</v>
      </c>
      <c r="C35" s="12" t="s">
        <v>6</v>
      </c>
      <c r="D35" s="12" t="s">
        <v>10</v>
      </c>
      <c r="E35" s="12" t="s">
        <v>9</v>
      </c>
      <c r="F35" s="12" t="s">
        <v>7</v>
      </c>
      <c r="G35" s="12">
        <f t="shared" si="0"/>
        <v>47</v>
      </c>
      <c r="H35" s="13">
        <v>41961</v>
      </c>
      <c r="I35" s="14">
        <v>8</v>
      </c>
      <c r="J35" s="15" t="s">
        <v>8</v>
      </c>
      <c r="K35" s="14">
        <v>0</v>
      </c>
      <c r="L35" s="15" t="s">
        <v>8</v>
      </c>
      <c r="M35" s="15" t="s">
        <v>74</v>
      </c>
      <c r="N35" s="15" t="s">
        <v>7</v>
      </c>
      <c r="O35" s="15" t="s">
        <v>13</v>
      </c>
      <c r="P35" s="15" t="s">
        <v>44</v>
      </c>
      <c r="Q35" s="15" t="s">
        <v>215</v>
      </c>
      <c r="R35" s="15" t="s">
        <v>45</v>
      </c>
      <c r="S35" s="15">
        <v>1500</v>
      </c>
      <c r="T35" s="15">
        <v>2350</v>
      </c>
      <c r="U35" s="15">
        <f t="shared" si="1"/>
        <v>47</v>
      </c>
      <c r="V35" s="15" t="str">
        <f>IF(C35=VLOOKUP(C35,couverture!D:E,1,0),"ok","")</f>
        <v>ok</v>
      </c>
      <c r="AZ35" s="15"/>
      <c r="BA35" s="15"/>
      <c r="BC35" s="15"/>
      <c r="BJ35" s="15"/>
      <c r="BK35" s="15"/>
    </row>
    <row r="36" spans="1:63">
      <c r="A36" s="12" t="s">
        <v>14</v>
      </c>
      <c r="B36" s="12" t="s">
        <v>7</v>
      </c>
      <c r="C36" s="12" t="s">
        <v>6</v>
      </c>
      <c r="D36" s="12" t="s">
        <v>10</v>
      </c>
      <c r="E36" s="12" t="s">
        <v>9</v>
      </c>
      <c r="F36" s="12" t="s">
        <v>7</v>
      </c>
      <c r="G36" s="12">
        <f t="shared" ref="G36:G88" si="2">WEEKNUM(H36)</f>
        <v>47</v>
      </c>
      <c r="H36" s="13">
        <v>41961</v>
      </c>
      <c r="I36" s="14">
        <v>4</v>
      </c>
      <c r="J36" s="15" t="s">
        <v>8</v>
      </c>
      <c r="K36" s="14">
        <v>0</v>
      </c>
      <c r="L36" s="15" t="s">
        <v>8</v>
      </c>
      <c r="M36" s="15" t="s">
        <v>55</v>
      </c>
      <c r="N36" s="15" t="s">
        <v>7</v>
      </c>
      <c r="O36" s="15" t="s">
        <v>13</v>
      </c>
      <c r="P36" s="15" t="s">
        <v>44</v>
      </c>
      <c r="Q36" s="15" t="s">
        <v>215</v>
      </c>
      <c r="R36" s="15" t="s">
        <v>45</v>
      </c>
      <c r="S36" s="15">
        <v>1500</v>
      </c>
      <c r="T36" s="15">
        <v>2350</v>
      </c>
      <c r="U36" s="15">
        <f t="shared" ref="U36:U88" si="3">WEEKNUM(H36)</f>
        <v>47</v>
      </c>
      <c r="V36" s="15" t="str">
        <f>IF(C36=VLOOKUP(C36,couverture!D:E,1,0),"ok","")</f>
        <v>ok</v>
      </c>
      <c r="AZ36" s="15"/>
      <c r="BA36" s="15"/>
      <c r="BC36" s="15"/>
      <c r="BJ36" s="15"/>
      <c r="BK36" s="15"/>
    </row>
    <row r="37" spans="1:63">
      <c r="A37" s="12" t="s">
        <v>14</v>
      </c>
      <c r="B37" s="12" t="s">
        <v>7</v>
      </c>
      <c r="C37" s="12" t="s">
        <v>6</v>
      </c>
      <c r="D37" s="12" t="s">
        <v>10</v>
      </c>
      <c r="E37" s="12" t="s">
        <v>9</v>
      </c>
      <c r="F37" s="12" t="s">
        <v>7</v>
      </c>
      <c r="G37" s="12">
        <f t="shared" si="2"/>
        <v>47</v>
      </c>
      <c r="H37" s="13">
        <v>41961</v>
      </c>
      <c r="I37" s="14">
        <v>12</v>
      </c>
      <c r="J37" s="15" t="s">
        <v>8</v>
      </c>
      <c r="K37" s="14">
        <v>0</v>
      </c>
      <c r="L37" s="15" t="s">
        <v>8</v>
      </c>
      <c r="M37" s="15" t="s">
        <v>72</v>
      </c>
      <c r="N37" s="15" t="s">
        <v>7</v>
      </c>
      <c r="O37" s="15" t="s">
        <v>13</v>
      </c>
      <c r="P37" s="15" t="s">
        <v>44</v>
      </c>
      <c r="Q37" s="15" t="s">
        <v>215</v>
      </c>
      <c r="R37" s="15" t="s">
        <v>45</v>
      </c>
      <c r="S37" s="15">
        <v>1500</v>
      </c>
      <c r="T37" s="15">
        <v>2350</v>
      </c>
      <c r="U37" s="15">
        <f t="shared" si="3"/>
        <v>47</v>
      </c>
      <c r="V37" s="15" t="str">
        <f>IF(C37=VLOOKUP(C37,couverture!D:E,1,0),"ok","")</f>
        <v>ok</v>
      </c>
      <c r="AZ37" s="15"/>
      <c r="BA37" s="15"/>
      <c r="BC37" s="15"/>
      <c r="BJ37" s="15"/>
      <c r="BK37" s="15"/>
    </row>
    <row r="38" spans="1:63">
      <c r="A38" s="12" t="s">
        <v>14</v>
      </c>
      <c r="B38" s="12" t="s">
        <v>7</v>
      </c>
      <c r="C38" s="12" t="s">
        <v>6</v>
      </c>
      <c r="D38" s="12" t="s">
        <v>10</v>
      </c>
      <c r="E38" s="12" t="s">
        <v>9</v>
      </c>
      <c r="F38" s="12" t="s">
        <v>7</v>
      </c>
      <c r="G38" s="12">
        <f t="shared" si="2"/>
        <v>47</v>
      </c>
      <c r="H38" s="13">
        <v>41961</v>
      </c>
      <c r="I38" s="14">
        <v>6</v>
      </c>
      <c r="J38" s="15" t="s">
        <v>8</v>
      </c>
      <c r="K38" s="14">
        <v>0</v>
      </c>
      <c r="L38" s="15" t="s">
        <v>8</v>
      </c>
      <c r="M38" s="15" t="s">
        <v>73</v>
      </c>
      <c r="N38" s="15" t="s">
        <v>7</v>
      </c>
      <c r="O38" s="15" t="s">
        <v>13</v>
      </c>
      <c r="P38" s="15" t="s">
        <v>44</v>
      </c>
      <c r="Q38" s="15" t="s">
        <v>215</v>
      </c>
      <c r="R38" s="15" t="s">
        <v>45</v>
      </c>
      <c r="S38" s="15">
        <v>1500</v>
      </c>
      <c r="T38" s="15">
        <v>2350</v>
      </c>
      <c r="U38" s="15">
        <f t="shared" si="3"/>
        <v>47</v>
      </c>
      <c r="V38" s="15" t="str">
        <f>IF(C38=VLOOKUP(C38,couverture!D:E,1,0),"ok","")</f>
        <v>ok</v>
      </c>
      <c r="AZ38" s="15"/>
      <c r="BA38" s="15"/>
      <c r="BC38" s="15"/>
      <c r="BJ38" s="15"/>
      <c r="BK38" s="15"/>
    </row>
    <row r="39" spans="1:63">
      <c r="A39" s="12" t="s">
        <v>14</v>
      </c>
      <c r="B39" s="12" t="s">
        <v>7</v>
      </c>
      <c r="C39" s="12" t="s">
        <v>6</v>
      </c>
      <c r="D39" s="12" t="s">
        <v>10</v>
      </c>
      <c r="E39" s="12" t="s">
        <v>9</v>
      </c>
      <c r="F39" s="12" t="s">
        <v>7</v>
      </c>
      <c r="G39" s="12">
        <f t="shared" si="2"/>
        <v>47</v>
      </c>
      <c r="H39" s="13">
        <v>41962</v>
      </c>
      <c r="I39" s="14">
        <v>8</v>
      </c>
      <c r="J39" s="15" t="s">
        <v>8</v>
      </c>
      <c r="K39" s="14">
        <v>0</v>
      </c>
      <c r="L39" s="15" t="s">
        <v>8</v>
      </c>
      <c r="M39" s="15" t="s">
        <v>95</v>
      </c>
      <c r="N39" s="15" t="s">
        <v>7</v>
      </c>
      <c r="O39" s="15" t="s">
        <v>13</v>
      </c>
      <c r="P39" s="15" t="s">
        <v>44</v>
      </c>
      <c r="Q39" s="15" t="s">
        <v>215</v>
      </c>
      <c r="R39" s="15" t="s">
        <v>45</v>
      </c>
      <c r="S39" s="15">
        <v>1500</v>
      </c>
      <c r="T39" s="15">
        <v>2350</v>
      </c>
      <c r="U39" s="15">
        <f t="shared" si="3"/>
        <v>47</v>
      </c>
      <c r="V39" s="15" t="str">
        <f>IF(C39=VLOOKUP(C39,couverture!D:E,1,0),"ok","")</f>
        <v>ok</v>
      </c>
      <c r="AZ39" s="15"/>
      <c r="BA39" s="15"/>
      <c r="BC39" s="15"/>
      <c r="BJ39" s="15"/>
      <c r="BK39" s="15"/>
    </row>
    <row r="40" spans="1:63">
      <c r="A40" s="12" t="s">
        <v>14</v>
      </c>
      <c r="B40" s="12" t="s">
        <v>7</v>
      </c>
      <c r="C40" s="12" t="s">
        <v>6</v>
      </c>
      <c r="D40" s="12" t="s">
        <v>10</v>
      </c>
      <c r="E40" s="12" t="s">
        <v>9</v>
      </c>
      <c r="F40" s="12" t="s">
        <v>7</v>
      </c>
      <c r="G40" s="12">
        <f t="shared" si="2"/>
        <v>47</v>
      </c>
      <c r="H40" s="13">
        <v>41962</v>
      </c>
      <c r="I40" s="14">
        <v>4</v>
      </c>
      <c r="J40" s="15" t="s">
        <v>8</v>
      </c>
      <c r="K40" s="14">
        <v>0</v>
      </c>
      <c r="L40" s="15" t="s">
        <v>8</v>
      </c>
      <c r="M40" s="15" t="s">
        <v>130</v>
      </c>
      <c r="N40" s="15" t="s">
        <v>7</v>
      </c>
      <c r="O40" s="15" t="s">
        <v>13</v>
      </c>
      <c r="P40" s="15" t="s">
        <v>44</v>
      </c>
      <c r="Q40" s="15" t="s">
        <v>215</v>
      </c>
      <c r="R40" s="15" t="s">
        <v>45</v>
      </c>
      <c r="S40" s="15">
        <v>1500</v>
      </c>
      <c r="T40" s="15">
        <v>2350</v>
      </c>
      <c r="U40" s="15">
        <f t="shared" si="3"/>
        <v>47</v>
      </c>
      <c r="V40" s="15" t="str">
        <f>IF(C40=VLOOKUP(C40,couverture!D:E,1,0),"ok","")</f>
        <v>ok</v>
      </c>
      <c r="AZ40" s="15"/>
      <c r="BA40" s="15"/>
      <c r="BC40" s="15"/>
      <c r="BJ40" s="15"/>
      <c r="BK40" s="15"/>
    </row>
    <row r="41" spans="1:63">
      <c r="A41" s="12" t="s">
        <v>14</v>
      </c>
      <c r="B41" s="12" t="s">
        <v>7</v>
      </c>
      <c r="C41" s="12" t="s">
        <v>6</v>
      </c>
      <c r="D41" s="12" t="s">
        <v>10</v>
      </c>
      <c r="E41" s="12" t="s">
        <v>9</v>
      </c>
      <c r="F41" s="12" t="s">
        <v>7</v>
      </c>
      <c r="G41" s="12">
        <f t="shared" si="2"/>
        <v>47</v>
      </c>
      <c r="H41" s="13">
        <v>41962</v>
      </c>
      <c r="I41" s="14">
        <v>4</v>
      </c>
      <c r="J41" s="15" t="s">
        <v>8</v>
      </c>
      <c r="K41" s="14">
        <v>0</v>
      </c>
      <c r="L41" s="15" t="s">
        <v>8</v>
      </c>
      <c r="M41" s="15" t="s">
        <v>113</v>
      </c>
      <c r="N41" s="15" t="s">
        <v>7</v>
      </c>
      <c r="O41" s="15" t="s">
        <v>13</v>
      </c>
      <c r="P41" s="15" t="s">
        <v>44</v>
      </c>
      <c r="Q41" s="15" t="s">
        <v>215</v>
      </c>
      <c r="R41" s="15" t="s">
        <v>45</v>
      </c>
      <c r="S41" s="15">
        <v>1500</v>
      </c>
      <c r="T41" s="15">
        <v>2350</v>
      </c>
      <c r="U41" s="15">
        <f t="shared" si="3"/>
        <v>47</v>
      </c>
      <c r="V41" s="15" t="str">
        <f>IF(C41=VLOOKUP(C41,couverture!D:E,1,0),"ok","")</f>
        <v>ok</v>
      </c>
      <c r="AZ41" s="15"/>
      <c r="BA41" s="15"/>
      <c r="BC41" s="15"/>
      <c r="BJ41" s="15"/>
      <c r="BK41" s="15"/>
    </row>
    <row r="42" spans="1:63">
      <c r="A42" s="12" t="s">
        <v>14</v>
      </c>
      <c r="B42" s="12" t="s">
        <v>7</v>
      </c>
      <c r="C42" s="12" t="s">
        <v>6</v>
      </c>
      <c r="D42" s="12" t="s">
        <v>10</v>
      </c>
      <c r="E42" s="12" t="s">
        <v>9</v>
      </c>
      <c r="F42" s="12" t="s">
        <v>7</v>
      </c>
      <c r="G42" s="12">
        <f t="shared" si="2"/>
        <v>47</v>
      </c>
      <c r="H42" s="13">
        <v>41962</v>
      </c>
      <c r="I42" s="14">
        <v>4</v>
      </c>
      <c r="J42" s="15" t="s">
        <v>8</v>
      </c>
      <c r="K42" s="14">
        <v>0</v>
      </c>
      <c r="L42" s="15" t="s">
        <v>8</v>
      </c>
      <c r="M42" s="15" t="s">
        <v>113</v>
      </c>
      <c r="N42" s="15" t="s">
        <v>7</v>
      </c>
      <c r="O42" s="15" t="s">
        <v>13</v>
      </c>
      <c r="P42" s="15" t="s">
        <v>44</v>
      </c>
      <c r="Q42" s="15" t="s">
        <v>215</v>
      </c>
      <c r="R42" s="15" t="s">
        <v>45</v>
      </c>
      <c r="S42" s="15">
        <v>1500</v>
      </c>
      <c r="T42" s="15">
        <v>2350</v>
      </c>
      <c r="U42" s="15">
        <f t="shared" si="3"/>
        <v>47</v>
      </c>
      <c r="V42" s="15" t="str">
        <f>IF(C42=VLOOKUP(C42,couverture!D:E,1,0),"ok","")</f>
        <v>ok</v>
      </c>
      <c r="AZ42" s="15"/>
      <c r="BA42" s="15"/>
      <c r="BC42" s="15"/>
      <c r="BJ42" s="15"/>
      <c r="BK42" s="15"/>
    </row>
    <row r="43" spans="1:63">
      <c r="A43" s="12" t="s">
        <v>14</v>
      </c>
      <c r="B43" s="12" t="s">
        <v>7</v>
      </c>
      <c r="C43" s="12" t="s">
        <v>6</v>
      </c>
      <c r="D43" s="12" t="s">
        <v>10</v>
      </c>
      <c r="E43" s="12" t="s">
        <v>9</v>
      </c>
      <c r="F43" s="12" t="s">
        <v>7</v>
      </c>
      <c r="G43" s="12">
        <f t="shared" si="2"/>
        <v>47</v>
      </c>
      <c r="H43" s="13">
        <v>41962</v>
      </c>
      <c r="I43" s="14">
        <v>16</v>
      </c>
      <c r="J43" s="15" t="s">
        <v>8</v>
      </c>
      <c r="K43" s="14">
        <v>0</v>
      </c>
      <c r="L43" s="15" t="s">
        <v>8</v>
      </c>
      <c r="M43" s="15" t="s">
        <v>114</v>
      </c>
      <c r="N43" s="15" t="s">
        <v>7</v>
      </c>
      <c r="O43" s="15" t="s">
        <v>13</v>
      </c>
      <c r="P43" s="15" t="s">
        <v>44</v>
      </c>
      <c r="Q43" s="15" t="s">
        <v>215</v>
      </c>
      <c r="R43" s="15" t="s">
        <v>45</v>
      </c>
      <c r="S43" s="15">
        <v>1500</v>
      </c>
      <c r="T43" s="15">
        <v>2350</v>
      </c>
      <c r="U43" s="15">
        <f t="shared" si="3"/>
        <v>47</v>
      </c>
      <c r="V43" s="15" t="str">
        <f>IF(C43=VLOOKUP(C43,couverture!D:E,1,0),"ok","")</f>
        <v>ok</v>
      </c>
      <c r="AZ43" s="15"/>
      <c r="BA43" s="15"/>
      <c r="BC43" s="15"/>
      <c r="BJ43" s="15"/>
      <c r="BK43" s="15"/>
    </row>
    <row r="44" spans="1:63">
      <c r="A44" s="12" t="s">
        <v>14</v>
      </c>
      <c r="B44" s="12" t="s">
        <v>7</v>
      </c>
      <c r="C44" s="12" t="s">
        <v>6</v>
      </c>
      <c r="D44" s="12" t="s">
        <v>10</v>
      </c>
      <c r="E44" s="12" t="s">
        <v>9</v>
      </c>
      <c r="F44" s="12" t="s">
        <v>7</v>
      </c>
      <c r="G44" s="12">
        <f t="shared" si="2"/>
        <v>47</v>
      </c>
      <c r="H44" s="13">
        <v>41962</v>
      </c>
      <c r="I44" s="14">
        <v>4</v>
      </c>
      <c r="J44" s="15" t="s">
        <v>8</v>
      </c>
      <c r="K44" s="14">
        <v>0</v>
      </c>
      <c r="L44" s="15" t="s">
        <v>8</v>
      </c>
      <c r="M44" s="15" t="s">
        <v>131</v>
      </c>
      <c r="N44" s="15" t="s">
        <v>7</v>
      </c>
      <c r="O44" s="15" t="s">
        <v>13</v>
      </c>
      <c r="P44" s="15" t="s">
        <v>44</v>
      </c>
      <c r="Q44" s="15" t="s">
        <v>215</v>
      </c>
      <c r="R44" s="15" t="s">
        <v>45</v>
      </c>
      <c r="S44" s="15">
        <v>1500</v>
      </c>
      <c r="T44" s="15">
        <v>2350</v>
      </c>
      <c r="U44" s="15">
        <f t="shared" si="3"/>
        <v>47</v>
      </c>
      <c r="V44" s="15" t="str">
        <f>IF(C44=VLOOKUP(C44,couverture!D:E,1,0),"ok","")</f>
        <v>ok</v>
      </c>
      <c r="AZ44" s="15"/>
      <c r="BA44" s="15"/>
      <c r="BC44" s="15"/>
      <c r="BJ44" s="15"/>
      <c r="BK44" s="15"/>
    </row>
    <row r="45" spans="1:63">
      <c r="A45" s="12" t="s">
        <v>14</v>
      </c>
      <c r="B45" s="12" t="s">
        <v>7</v>
      </c>
      <c r="C45" s="12" t="s">
        <v>6</v>
      </c>
      <c r="D45" s="12" t="s">
        <v>10</v>
      </c>
      <c r="E45" s="12" t="s">
        <v>9</v>
      </c>
      <c r="F45" s="12" t="s">
        <v>7</v>
      </c>
      <c r="G45" s="12">
        <f t="shared" si="2"/>
        <v>47</v>
      </c>
      <c r="H45" s="13">
        <v>41962</v>
      </c>
      <c r="I45" s="14">
        <v>6</v>
      </c>
      <c r="J45" s="15" t="s">
        <v>8</v>
      </c>
      <c r="K45" s="14">
        <v>0</v>
      </c>
      <c r="L45" s="15" t="s">
        <v>8</v>
      </c>
      <c r="M45" s="15" t="s">
        <v>97</v>
      </c>
      <c r="N45" s="15" t="s">
        <v>7</v>
      </c>
      <c r="O45" s="15" t="s">
        <v>13</v>
      </c>
      <c r="P45" s="15" t="s">
        <v>44</v>
      </c>
      <c r="Q45" s="15" t="s">
        <v>215</v>
      </c>
      <c r="R45" s="15" t="s">
        <v>45</v>
      </c>
      <c r="S45" s="15">
        <v>1500</v>
      </c>
      <c r="T45" s="15">
        <v>2350</v>
      </c>
      <c r="U45" s="15">
        <f t="shared" si="3"/>
        <v>47</v>
      </c>
      <c r="V45" s="15" t="str">
        <f>IF(C45=VLOOKUP(C45,couverture!D:E,1,0),"ok","")</f>
        <v>ok</v>
      </c>
      <c r="AZ45" s="15"/>
      <c r="BA45" s="15"/>
      <c r="BC45" s="15"/>
      <c r="BJ45" s="15"/>
      <c r="BK45" s="15"/>
    </row>
    <row r="46" spans="1:63">
      <c r="A46" s="12" t="s">
        <v>14</v>
      </c>
      <c r="B46" s="12" t="s">
        <v>7</v>
      </c>
      <c r="C46" s="12" t="s">
        <v>6</v>
      </c>
      <c r="D46" s="12" t="s">
        <v>10</v>
      </c>
      <c r="E46" s="12" t="s">
        <v>9</v>
      </c>
      <c r="F46" s="12" t="s">
        <v>7</v>
      </c>
      <c r="G46" s="12">
        <f t="shared" si="2"/>
        <v>47</v>
      </c>
      <c r="H46" s="13">
        <v>41962</v>
      </c>
      <c r="I46" s="14">
        <v>6</v>
      </c>
      <c r="J46" s="15" t="s">
        <v>8</v>
      </c>
      <c r="K46" s="14">
        <v>0</v>
      </c>
      <c r="L46" s="15" t="s">
        <v>8</v>
      </c>
      <c r="M46" s="15" t="s">
        <v>115</v>
      </c>
      <c r="N46" s="15" t="s">
        <v>7</v>
      </c>
      <c r="O46" s="15" t="s">
        <v>13</v>
      </c>
      <c r="P46" s="15" t="s">
        <v>44</v>
      </c>
      <c r="Q46" s="15" t="s">
        <v>215</v>
      </c>
      <c r="R46" s="15" t="s">
        <v>45</v>
      </c>
      <c r="S46" s="15">
        <v>1500</v>
      </c>
      <c r="T46" s="15">
        <v>2350</v>
      </c>
      <c r="U46" s="15">
        <f t="shared" si="3"/>
        <v>47</v>
      </c>
      <c r="V46" s="15" t="str">
        <f>IF(C46=VLOOKUP(C46,couverture!D:E,1,0),"ok","")</f>
        <v>ok</v>
      </c>
      <c r="AZ46" s="15"/>
      <c r="BA46" s="15"/>
      <c r="BC46" s="15"/>
      <c r="BJ46" s="15"/>
      <c r="BK46" s="15"/>
    </row>
    <row r="47" spans="1:63">
      <c r="A47" s="12" t="s">
        <v>14</v>
      </c>
      <c r="B47" s="12" t="s">
        <v>7</v>
      </c>
      <c r="C47" s="12" t="s">
        <v>6</v>
      </c>
      <c r="D47" s="12" t="s">
        <v>10</v>
      </c>
      <c r="E47" s="12" t="s">
        <v>9</v>
      </c>
      <c r="F47" s="12" t="s">
        <v>7</v>
      </c>
      <c r="G47" s="12">
        <f t="shared" si="2"/>
        <v>47</v>
      </c>
      <c r="H47" s="13">
        <v>41962</v>
      </c>
      <c r="I47" s="14">
        <v>4</v>
      </c>
      <c r="J47" s="15" t="s">
        <v>8</v>
      </c>
      <c r="K47" s="14">
        <v>0</v>
      </c>
      <c r="L47" s="15" t="s">
        <v>8</v>
      </c>
      <c r="M47" s="15" t="s">
        <v>98</v>
      </c>
      <c r="N47" s="15" t="s">
        <v>7</v>
      </c>
      <c r="O47" s="15" t="s">
        <v>13</v>
      </c>
      <c r="P47" s="15" t="s">
        <v>44</v>
      </c>
      <c r="Q47" s="15" t="s">
        <v>215</v>
      </c>
      <c r="R47" s="15" t="s">
        <v>45</v>
      </c>
      <c r="S47" s="15">
        <v>1500</v>
      </c>
      <c r="T47" s="15">
        <v>2350</v>
      </c>
      <c r="U47" s="15">
        <f t="shared" si="3"/>
        <v>47</v>
      </c>
      <c r="V47" s="15" t="str">
        <f>IF(C47=VLOOKUP(C47,couverture!D:E,1,0),"ok","")</f>
        <v>ok</v>
      </c>
      <c r="AZ47" s="15"/>
      <c r="BA47" s="15"/>
      <c r="BC47" s="15"/>
      <c r="BJ47" s="15"/>
      <c r="BK47" s="15"/>
    </row>
    <row r="48" spans="1:63">
      <c r="A48" s="12" t="s">
        <v>14</v>
      </c>
      <c r="B48" s="12" t="s">
        <v>7</v>
      </c>
      <c r="C48" s="12" t="s">
        <v>6</v>
      </c>
      <c r="D48" s="12" t="s">
        <v>10</v>
      </c>
      <c r="E48" s="12" t="s">
        <v>9</v>
      </c>
      <c r="F48" s="12" t="s">
        <v>7</v>
      </c>
      <c r="G48" s="12">
        <f t="shared" si="2"/>
        <v>47</v>
      </c>
      <c r="H48" s="13">
        <v>41962</v>
      </c>
      <c r="I48" s="14">
        <v>4</v>
      </c>
      <c r="J48" s="15" t="s">
        <v>8</v>
      </c>
      <c r="K48" s="14">
        <v>0</v>
      </c>
      <c r="L48" s="15" t="s">
        <v>8</v>
      </c>
      <c r="M48" s="15" t="s">
        <v>99</v>
      </c>
      <c r="N48" s="15" t="s">
        <v>7</v>
      </c>
      <c r="O48" s="15" t="s">
        <v>13</v>
      </c>
      <c r="P48" s="15" t="s">
        <v>44</v>
      </c>
      <c r="Q48" s="15" t="s">
        <v>215</v>
      </c>
      <c r="R48" s="15" t="s">
        <v>45</v>
      </c>
      <c r="S48" s="15">
        <v>1500</v>
      </c>
      <c r="T48" s="15">
        <v>2350</v>
      </c>
      <c r="U48" s="15">
        <f t="shared" si="3"/>
        <v>47</v>
      </c>
      <c r="V48" s="15" t="str">
        <f>IF(C48=VLOOKUP(C48,couverture!D:E,1,0),"ok","")</f>
        <v>ok</v>
      </c>
      <c r="AZ48" s="15"/>
      <c r="BA48" s="15"/>
      <c r="BC48" s="15"/>
      <c r="BJ48" s="15"/>
      <c r="BK48" s="15"/>
    </row>
    <row r="49" spans="1:63">
      <c r="A49" s="12" t="s">
        <v>14</v>
      </c>
      <c r="B49" s="12" t="s">
        <v>7</v>
      </c>
      <c r="C49" s="12" t="s">
        <v>6</v>
      </c>
      <c r="D49" s="12" t="s">
        <v>10</v>
      </c>
      <c r="E49" s="12" t="s">
        <v>9</v>
      </c>
      <c r="F49" s="12" t="s">
        <v>7</v>
      </c>
      <c r="G49" s="12">
        <f t="shared" si="2"/>
        <v>47</v>
      </c>
      <c r="H49" s="13">
        <v>41962</v>
      </c>
      <c r="I49" s="14">
        <v>6</v>
      </c>
      <c r="J49" s="15" t="s">
        <v>8</v>
      </c>
      <c r="K49" s="14">
        <v>0</v>
      </c>
      <c r="L49" s="15" t="s">
        <v>8</v>
      </c>
      <c r="M49" s="15" t="s">
        <v>96</v>
      </c>
      <c r="N49" s="15" t="s">
        <v>7</v>
      </c>
      <c r="O49" s="15" t="s">
        <v>13</v>
      </c>
      <c r="P49" s="15" t="s">
        <v>44</v>
      </c>
      <c r="Q49" s="15" t="s">
        <v>215</v>
      </c>
      <c r="R49" s="15" t="s">
        <v>45</v>
      </c>
      <c r="S49" s="15">
        <v>1500</v>
      </c>
      <c r="T49" s="15">
        <v>2350</v>
      </c>
      <c r="U49" s="15">
        <f t="shared" si="3"/>
        <v>47</v>
      </c>
      <c r="V49" s="15" t="str">
        <f>IF(C49=VLOOKUP(C49,couverture!D:E,1,0),"ok","")</f>
        <v>ok</v>
      </c>
      <c r="AZ49" s="15"/>
      <c r="BA49" s="15"/>
      <c r="BC49" s="15"/>
      <c r="BJ49" s="15"/>
      <c r="BK49" s="15"/>
    </row>
    <row r="50" spans="1:63">
      <c r="A50" s="12" t="s">
        <v>14</v>
      </c>
      <c r="B50" s="12" t="s">
        <v>7</v>
      </c>
      <c r="C50" s="12" t="s">
        <v>6</v>
      </c>
      <c r="D50" s="12" t="s">
        <v>10</v>
      </c>
      <c r="E50" s="12" t="s">
        <v>9</v>
      </c>
      <c r="F50" s="12" t="s">
        <v>7</v>
      </c>
      <c r="G50" s="12">
        <f t="shared" si="2"/>
        <v>47</v>
      </c>
      <c r="H50" s="13">
        <v>41963</v>
      </c>
      <c r="I50" s="14">
        <v>4</v>
      </c>
      <c r="J50" s="15" t="s">
        <v>8</v>
      </c>
      <c r="K50" s="14">
        <v>0</v>
      </c>
      <c r="L50" s="15" t="s">
        <v>8</v>
      </c>
      <c r="M50" s="15" t="s">
        <v>132</v>
      </c>
      <c r="N50" s="15" t="s">
        <v>7</v>
      </c>
      <c r="O50" s="15" t="s">
        <v>13</v>
      </c>
      <c r="P50" s="15" t="s">
        <v>44</v>
      </c>
      <c r="Q50" s="15" t="s">
        <v>215</v>
      </c>
      <c r="R50" s="15" t="s">
        <v>45</v>
      </c>
      <c r="S50" s="15">
        <v>1500</v>
      </c>
      <c r="T50" s="15">
        <v>2350</v>
      </c>
      <c r="U50" s="15">
        <f t="shared" si="3"/>
        <v>47</v>
      </c>
      <c r="V50" s="15" t="str">
        <f>IF(C50=VLOOKUP(C50,couverture!D:E,1,0),"ok","")</f>
        <v>ok</v>
      </c>
      <c r="AZ50" s="15"/>
      <c r="BA50" s="15"/>
      <c r="BC50" s="15"/>
      <c r="BJ50" s="15"/>
      <c r="BK50" s="15"/>
    </row>
    <row r="51" spans="1:63">
      <c r="A51" s="12" t="s">
        <v>14</v>
      </c>
      <c r="B51" s="12" t="s">
        <v>7</v>
      </c>
      <c r="C51" s="12" t="s">
        <v>6</v>
      </c>
      <c r="D51" s="12" t="s">
        <v>10</v>
      </c>
      <c r="E51" s="12" t="s">
        <v>9</v>
      </c>
      <c r="F51" s="12" t="s">
        <v>7</v>
      </c>
      <c r="G51" s="12">
        <f t="shared" si="2"/>
        <v>47</v>
      </c>
      <c r="H51" s="13">
        <v>41963</v>
      </c>
      <c r="I51" s="14">
        <v>12</v>
      </c>
      <c r="J51" s="15" t="s">
        <v>8</v>
      </c>
      <c r="K51" s="14">
        <v>0</v>
      </c>
      <c r="L51" s="15" t="s">
        <v>8</v>
      </c>
      <c r="M51" s="15" t="s">
        <v>100</v>
      </c>
      <c r="N51" s="15" t="s">
        <v>7</v>
      </c>
      <c r="O51" s="15" t="s">
        <v>13</v>
      </c>
      <c r="P51" s="15" t="s">
        <v>44</v>
      </c>
      <c r="Q51" s="15" t="s">
        <v>215</v>
      </c>
      <c r="R51" s="15" t="s">
        <v>45</v>
      </c>
      <c r="S51" s="15">
        <v>1500</v>
      </c>
      <c r="T51" s="15">
        <v>2350</v>
      </c>
      <c r="U51" s="15">
        <f t="shared" si="3"/>
        <v>47</v>
      </c>
      <c r="V51" s="15" t="str">
        <f>IF(C51=VLOOKUP(C51,couverture!D:E,1,0),"ok","")</f>
        <v>ok</v>
      </c>
      <c r="AZ51" s="15"/>
      <c r="BA51" s="15"/>
      <c r="BC51" s="15"/>
      <c r="BJ51" s="15"/>
      <c r="BK51" s="15"/>
    </row>
    <row r="52" spans="1:63">
      <c r="A52" s="12" t="s">
        <v>14</v>
      </c>
      <c r="B52" s="12" t="s">
        <v>7</v>
      </c>
      <c r="C52" s="12" t="s">
        <v>6</v>
      </c>
      <c r="D52" s="12" t="s">
        <v>10</v>
      </c>
      <c r="E52" s="12" t="s">
        <v>9</v>
      </c>
      <c r="F52" s="12" t="s">
        <v>7</v>
      </c>
      <c r="G52" s="12">
        <f t="shared" si="2"/>
        <v>47</v>
      </c>
      <c r="H52" s="13">
        <v>41963</v>
      </c>
      <c r="I52" s="14">
        <v>6</v>
      </c>
      <c r="J52" s="15" t="s">
        <v>8</v>
      </c>
      <c r="K52" s="14">
        <v>0</v>
      </c>
      <c r="L52" s="15" t="s">
        <v>8</v>
      </c>
      <c r="M52" s="15" t="s">
        <v>101</v>
      </c>
      <c r="N52" s="15" t="s">
        <v>7</v>
      </c>
      <c r="O52" s="15" t="s">
        <v>13</v>
      </c>
      <c r="P52" s="15" t="s">
        <v>44</v>
      </c>
      <c r="Q52" s="15" t="s">
        <v>215</v>
      </c>
      <c r="R52" s="15" t="s">
        <v>45</v>
      </c>
      <c r="S52" s="15">
        <v>1500</v>
      </c>
      <c r="T52" s="15">
        <v>2350</v>
      </c>
      <c r="U52" s="15">
        <f t="shared" si="3"/>
        <v>47</v>
      </c>
      <c r="V52" s="15" t="str">
        <f>IF(C52=VLOOKUP(C52,couverture!D:E,1,0),"ok","")</f>
        <v>ok</v>
      </c>
      <c r="AZ52" s="15"/>
      <c r="BA52" s="15"/>
      <c r="BC52" s="15"/>
      <c r="BJ52" s="15"/>
      <c r="BK52" s="15"/>
    </row>
    <row r="53" spans="1:63">
      <c r="A53" s="12" t="s">
        <v>14</v>
      </c>
      <c r="B53" s="12" t="s">
        <v>7</v>
      </c>
      <c r="C53" s="12" t="s">
        <v>6</v>
      </c>
      <c r="D53" s="12" t="s">
        <v>10</v>
      </c>
      <c r="E53" s="12" t="s">
        <v>9</v>
      </c>
      <c r="F53" s="12" t="s">
        <v>7</v>
      </c>
      <c r="G53" s="12">
        <f t="shared" si="2"/>
        <v>47</v>
      </c>
      <c r="H53" s="13">
        <v>41963</v>
      </c>
      <c r="I53" s="14">
        <v>4</v>
      </c>
      <c r="J53" s="15" t="s">
        <v>8</v>
      </c>
      <c r="K53" s="14">
        <v>0</v>
      </c>
      <c r="L53" s="15" t="s">
        <v>8</v>
      </c>
      <c r="M53" s="15" t="s">
        <v>118</v>
      </c>
      <c r="N53" s="15" t="s">
        <v>7</v>
      </c>
      <c r="O53" s="15" t="s">
        <v>13</v>
      </c>
      <c r="P53" s="15" t="s">
        <v>44</v>
      </c>
      <c r="Q53" s="15" t="s">
        <v>215</v>
      </c>
      <c r="R53" s="15" t="s">
        <v>45</v>
      </c>
      <c r="S53" s="15">
        <v>1500</v>
      </c>
      <c r="T53" s="15">
        <v>2350</v>
      </c>
      <c r="U53" s="15">
        <f t="shared" si="3"/>
        <v>47</v>
      </c>
      <c r="V53" s="15" t="str">
        <f>IF(C53=VLOOKUP(C53,couverture!D:E,1,0),"ok","")</f>
        <v>ok</v>
      </c>
      <c r="AZ53" s="15"/>
      <c r="BA53" s="15"/>
      <c r="BC53" s="15"/>
      <c r="BJ53" s="15"/>
      <c r="BK53" s="15"/>
    </row>
    <row r="54" spans="1:63">
      <c r="A54" s="12" t="s">
        <v>14</v>
      </c>
      <c r="B54" s="12" t="s">
        <v>7</v>
      </c>
      <c r="C54" s="12" t="s">
        <v>6</v>
      </c>
      <c r="D54" s="12" t="s">
        <v>10</v>
      </c>
      <c r="E54" s="12" t="s">
        <v>9</v>
      </c>
      <c r="F54" s="12" t="s">
        <v>7</v>
      </c>
      <c r="G54" s="12">
        <f t="shared" si="2"/>
        <v>47</v>
      </c>
      <c r="H54" s="13">
        <v>41963</v>
      </c>
      <c r="I54" s="14">
        <v>4</v>
      </c>
      <c r="J54" s="15" t="s">
        <v>8</v>
      </c>
      <c r="K54" s="14">
        <v>0</v>
      </c>
      <c r="L54" s="15" t="s">
        <v>8</v>
      </c>
      <c r="M54" s="15" t="s">
        <v>133</v>
      </c>
      <c r="N54" s="15" t="s">
        <v>7</v>
      </c>
      <c r="O54" s="15" t="s">
        <v>13</v>
      </c>
      <c r="P54" s="15" t="s">
        <v>44</v>
      </c>
      <c r="Q54" s="15" t="s">
        <v>215</v>
      </c>
      <c r="R54" s="15" t="s">
        <v>45</v>
      </c>
      <c r="S54" s="15">
        <v>1500</v>
      </c>
      <c r="T54" s="15">
        <v>2350</v>
      </c>
      <c r="U54" s="15">
        <f t="shared" si="3"/>
        <v>47</v>
      </c>
      <c r="V54" s="15" t="str">
        <f>IF(C54=VLOOKUP(C54,couverture!D:E,1,0),"ok","")</f>
        <v>ok</v>
      </c>
      <c r="AZ54" s="15"/>
      <c r="BA54" s="15"/>
      <c r="BC54" s="15"/>
      <c r="BJ54" s="15"/>
      <c r="BK54" s="15"/>
    </row>
    <row r="55" spans="1:63">
      <c r="A55" s="12" t="s">
        <v>14</v>
      </c>
      <c r="B55" s="12" t="s">
        <v>7</v>
      </c>
      <c r="C55" s="12" t="s">
        <v>6</v>
      </c>
      <c r="D55" s="12" t="s">
        <v>10</v>
      </c>
      <c r="E55" s="12" t="s">
        <v>9</v>
      </c>
      <c r="F55" s="12" t="s">
        <v>7</v>
      </c>
      <c r="G55" s="12">
        <f t="shared" si="2"/>
        <v>47</v>
      </c>
      <c r="H55" s="13">
        <v>41963</v>
      </c>
      <c r="I55" s="14">
        <v>6</v>
      </c>
      <c r="J55" s="15" t="s">
        <v>8</v>
      </c>
      <c r="K55" s="14">
        <v>0</v>
      </c>
      <c r="L55" s="15" t="s">
        <v>8</v>
      </c>
      <c r="M55" s="15" t="s">
        <v>117</v>
      </c>
      <c r="N55" s="15" t="s">
        <v>7</v>
      </c>
      <c r="O55" s="15" t="s">
        <v>13</v>
      </c>
      <c r="P55" s="15" t="s">
        <v>44</v>
      </c>
      <c r="Q55" s="15" t="s">
        <v>215</v>
      </c>
      <c r="R55" s="15" t="s">
        <v>45</v>
      </c>
      <c r="S55" s="15">
        <v>1500</v>
      </c>
      <c r="T55" s="15">
        <v>2350</v>
      </c>
      <c r="U55" s="15">
        <f t="shared" si="3"/>
        <v>47</v>
      </c>
      <c r="V55" s="15" t="str">
        <f>IF(C55=VLOOKUP(C55,couverture!D:E,1,0),"ok","")</f>
        <v>ok</v>
      </c>
      <c r="AZ55" s="15"/>
      <c r="BA55" s="15"/>
      <c r="BC55" s="15"/>
      <c r="BJ55" s="15"/>
      <c r="BK55" s="15"/>
    </row>
    <row r="56" spans="1:63">
      <c r="A56" s="12" t="s">
        <v>14</v>
      </c>
      <c r="B56" s="12" t="s">
        <v>7</v>
      </c>
      <c r="C56" s="12" t="s">
        <v>6</v>
      </c>
      <c r="D56" s="12" t="s">
        <v>10</v>
      </c>
      <c r="E56" s="12" t="s">
        <v>9</v>
      </c>
      <c r="F56" s="12" t="s">
        <v>7</v>
      </c>
      <c r="G56" s="12">
        <f t="shared" si="2"/>
        <v>47</v>
      </c>
      <c r="H56" s="13">
        <v>41963</v>
      </c>
      <c r="I56" s="14">
        <v>4</v>
      </c>
      <c r="J56" s="15" t="s">
        <v>8</v>
      </c>
      <c r="K56" s="14">
        <v>0</v>
      </c>
      <c r="L56" s="15" t="s">
        <v>8</v>
      </c>
      <c r="M56" s="15" t="s">
        <v>118</v>
      </c>
      <c r="N56" s="15" t="s">
        <v>7</v>
      </c>
      <c r="O56" s="15" t="s">
        <v>13</v>
      </c>
      <c r="P56" s="15" t="s">
        <v>44</v>
      </c>
      <c r="Q56" s="15" t="s">
        <v>215</v>
      </c>
      <c r="R56" s="15" t="s">
        <v>45</v>
      </c>
      <c r="S56" s="15">
        <v>1500</v>
      </c>
      <c r="T56" s="15">
        <v>2350</v>
      </c>
      <c r="U56" s="15">
        <f t="shared" si="3"/>
        <v>47</v>
      </c>
      <c r="V56" s="15" t="str">
        <f>IF(C56=VLOOKUP(C56,couverture!D:E,1,0),"ok","")</f>
        <v>ok</v>
      </c>
      <c r="AZ56" s="15"/>
      <c r="BA56" s="15"/>
      <c r="BC56" s="15"/>
      <c r="BJ56" s="15"/>
      <c r="BK56" s="15"/>
    </row>
    <row r="57" spans="1:63">
      <c r="A57" s="12" t="s">
        <v>14</v>
      </c>
      <c r="B57" s="12" t="s">
        <v>7</v>
      </c>
      <c r="C57" s="12" t="s">
        <v>6</v>
      </c>
      <c r="D57" s="12" t="s">
        <v>10</v>
      </c>
      <c r="E57" s="12" t="s">
        <v>9</v>
      </c>
      <c r="F57" s="12" t="s">
        <v>7</v>
      </c>
      <c r="G57" s="12">
        <f t="shared" si="2"/>
        <v>47</v>
      </c>
      <c r="H57" s="13">
        <v>41963</v>
      </c>
      <c r="I57" s="14">
        <v>4</v>
      </c>
      <c r="J57" s="15" t="s">
        <v>8</v>
      </c>
      <c r="K57" s="14">
        <v>0</v>
      </c>
      <c r="L57" s="15" t="s">
        <v>8</v>
      </c>
      <c r="M57" s="15" t="s">
        <v>100</v>
      </c>
      <c r="N57" s="15" t="s">
        <v>7</v>
      </c>
      <c r="O57" s="15" t="s">
        <v>13</v>
      </c>
      <c r="P57" s="15" t="s">
        <v>44</v>
      </c>
      <c r="Q57" s="15" t="s">
        <v>215</v>
      </c>
      <c r="R57" s="15" t="s">
        <v>45</v>
      </c>
      <c r="S57" s="15">
        <v>1500</v>
      </c>
      <c r="T57" s="15">
        <v>2350</v>
      </c>
      <c r="U57" s="15">
        <f t="shared" si="3"/>
        <v>47</v>
      </c>
      <c r="V57" s="15" t="str">
        <f>IF(C57=VLOOKUP(C57,couverture!D:E,1,0),"ok","")</f>
        <v>ok</v>
      </c>
      <c r="AZ57" s="15"/>
      <c r="BA57" s="15"/>
      <c r="BC57" s="15"/>
      <c r="BJ57" s="15"/>
      <c r="BK57" s="15"/>
    </row>
    <row r="58" spans="1:63">
      <c r="A58" s="12" t="s">
        <v>14</v>
      </c>
      <c r="B58" s="12" t="s">
        <v>7</v>
      </c>
      <c r="C58" s="12" t="s">
        <v>6</v>
      </c>
      <c r="D58" s="12" t="s">
        <v>10</v>
      </c>
      <c r="E58" s="12" t="s">
        <v>9</v>
      </c>
      <c r="F58" s="12" t="s">
        <v>7</v>
      </c>
      <c r="G58" s="12">
        <f t="shared" si="2"/>
        <v>47</v>
      </c>
      <c r="H58" s="13">
        <v>41963</v>
      </c>
      <c r="I58" s="14">
        <v>8</v>
      </c>
      <c r="J58" s="15" t="s">
        <v>8</v>
      </c>
      <c r="K58" s="14">
        <v>0</v>
      </c>
      <c r="L58" s="15" t="s">
        <v>8</v>
      </c>
      <c r="M58" s="15" t="s">
        <v>116</v>
      </c>
      <c r="N58" s="15" t="s">
        <v>7</v>
      </c>
      <c r="O58" s="15" t="s">
        <v>13</v>
      </c>
      <c r="P58" s="15" t="s">
        <v>44</v>
      </c>
      <c r="Q58" s="15" t="s">
        <v>215</v>
      </c>
      <c r="R58" s="15" t="s">
        <v>45</v>
      </c>
      <c r="S58" s="15">
        <v>1500</v>
      </c>
      <c r="T58" s="15">
        <v>2350</v>
      </c>
      <c r="U58" s="15">
        <f t="shared" si="3"/>
        <v>47</v>
      </c>
      <c r="V58" s="15" t="str">
        <f>IF(C58=VLOOKUP(C58,couverture!D:E,1,0),"ok","")</f>
        <v>ok</v>
      </c>
      <c r="AZ58" s="15"/>
      <c r="BA58" s="15"/>
      <c r="BC58" s="15"/>
      <c r="BJ58" s="15"/>
      <c r="BK58" s="15"/>
    </row>
    <row r="59" spans="1:63">
      <c r="A59" s="12" t="s">
        <v>14</v>
      </c>
      <c r="B59" s="12" t="s">
        <v>7</v>
      </c>
      <c r="C59" s="12" t="s">
        <v>6</v>
      </c>
      <c r="D59" s="12" t="s">
        <v>10</v>
      </c>
      <c r="E59" s="12" t="s">
        <v>9</v>
      </c>
      <c r="F59" s="12" t="s">
        <v>7</v>
      </c>
      <c r="G59" s="12">
        <f t="shared" si="2"/>
        <v>47</v>
      </c>
      <c r="H59" s="13">
        <v>41964</v>
      </c>
      <c r="I59" s="14">
        <v>14</v>
      </c>
      <c r="J59" s="15" t="s">
        <v>8</v>
      </c>
      <c r="K59" s="14">
        <v>0</v>
      </c>
      <c r="L59" s="15" t="s">
        <v>8</v>
      </c>
      <c r="M59" s="15" t="s">
        <v>120</v>
      </c>
      <c r="N59" s="15" t="s">
        <v>7</v>
      </c>
      <c r="O59" s="15" t="s">
        <v>13</v>
      </c>
      <c r="P59" s="15" t="s">
        <v>44</v>
      </c>
      <c r="Q59" s="15" t="s">
        <v>215</v>
      </c>
      <c r="R59" s="15" t="s">
        <v>45</v>
      </c>
      <c r="S59" s="15">
        <v>1500</v>
      </c>
      <c r="T59" s="15">
        <v>2350</v>
      </c>
      <c r="U59" s="15">
        <f t="shared" si="3"/>
        <v>47</v>
      </c>
      <c r="V59" s="15" t="str">
        <f>IF(C59=VLOOKUP(C59,couverture!D:E,1,0),"ok","")</f>
        <v>ok</v>
      </c>
      <c r="AZ59" s="15"/>
      <c r="BA59" s="15"/>
      <c r="BC59" s="15"/>
      <c r="BJ59" s="15"/>
      <c r="BK59" s="15"/>
    </row>
    <row r="60" spans="1:63">
      <c r="A60" s="12" t="s">
        <v>14</v>
      </c>
      <c r="B60" s="12" t="s">
        <v>7</v>
      </c>
      <c r="C60" s="12" t="s">
        <v>6</v>
      </c>
      <c r="D60" s="12" t="s">
        <v>10</v>
      </c>
      <c r="E60" s="12" t="s">
        <v>9</v>
      </c>
      <c r="F60" s="12" t="s">
        <v>7</v>
      </c>
      <c r="G60" s="12">
        <f t="shared" si="2"/>
        <v>47</v>
      </c>
      <c r="H60" s="13">
        <v>41964</v>
      </c>
      <c r="I60" s="14">
        <v>4</v>
      </c>
      <c r="J60" s="15" t="s">
        <v>8</v>
      </c>
      <c r="K60" s="14">
        <v>0</v>
      </c>
      <c r="L60" s="15" t="s">
        <v>8</v>
      </c>
      <c r="M60" s="15" t="s">
        <v>120</v>
      </c>
      <c r="N60" s="15" t="s">
        <v>7</v>
      </c>
      <c r="O60" s="15" t="s">
        <v>13</v>
      </c>
      <c r="P60" s="15" t="s">
        <v>44</v>
      </c>
      <c r="Q60" s="15" t="s">
        <v>215</v>
      </c>
      <c r="R60" s="15" t="s">
        <v>45</v>
      </c>
      <c r="S60" s="15">
        <v>1500</v>
      </c>
      <c r="T60" s="15">
        <v>2350</v>
      </c>
      <c r="U60" s="15">
        <f t="shared" si="3"/>
        <v>47</v>
      </c>
      <c r="V60" s="15" t="str">
        <f>IF(C60=VLOOKUP(C60,couverture!D:E,1,0),"ok","")</f>
        <v>ok</v>
      </c>
      <c r="AZ60" s="15"/>
      <c r="BA60" s="15"/>
      <c r="BC60" s="15"/>
      <c r="BJ60" s="15"/>
      <c r="BK60" s="15"/>
    </row>
    <row r="61" spans="1:63">
      <c r="A61" s="12" t="s">
        <v>14</v>
      </c>
      <c r="B61" s="12" t="s">
        <v>7</v>
      </c>
      <c r="C61" s="12" t="s">
        <v>6</v>
      </c>
      <c r="D61" s="12" t="s">
        <v>10</v>
      </c>
      <c r="E61" s="12" t="s">
        <v>9</v>
      </c>
      <c r="F61" s="12" t="s">
        <v>7</v>
      </c>
      <c r="G61" s="12">
        <f t="shared" si="2"/>
        <v>47</v>
      </c>
      <c r="H61" s="13">
        <v>41964</v>
      </c>
      <c r="I61" s="14">
        <v>14</v>
      </c>
      <c r="J61" s="15" t="s">
        <v>8</v>
      </c>
      <c r="K61" s="14">
        <v>0</v>
      </c>
      <c r="L61" s="15" t="s">
        <v>8</v>
      </c>
      <c r="M61" s="15" t="s">
        <v>121</v>
      </c>
      <c r="N61" s="15" t="s">
        <v>7</v>
      </c>
      <c r="O61" s="15" t="s">
        <v>13</v>
      </c>
      <c r="P61" s="15" t="s">
        <v>44</v>
      </c>
      <c r="Q61" s="15" t="s">
        <v>215</v>
      </c>
      <c r="R61" s="15" t="s">
        <v>45</v>
      </c>
      <c r="S61" s="15">
        <v>1500</v>
      </c>
      <c r="T61" s="15">
        <v>2350</v>
      </c>
      <c r="U61" s="15">
        <f t="shared" si="3"/>
        <v>47</v>
      </c>
      <c r="V61" s="15" t="str">
        <f>IF(C61=VLOOKUP(C61,couverture!D:E,1,0),"ok","")</f>
        <v>ok</v>
      </c>
      <c r="AZ61" s="15"/>
      <c r="BA61" s="15"/>
      <c r="BC61" s="15"/>
      <c r="BJ61" s="15"/>
      <c r="BK61" s="15"/>
    </row>
    <row r="62" spans="1:63">
      <c r="A62" s="12" t="s">
        <v>14</v>
      </c>
      <c r="B62" s="12" t="s">
        <v>7</v>
      </c>
      <c r="C62" s="12" t="s">
        <v>6</v>
      </c>
      <c r="D62" s="12" t="s">
        <v>10</v>
      </c>
      <c r="E62" s="12" t="s">
        <v>9</v>
      </c>
      <c r="F62" s="12" t="s">
        <v>7</v>
      </c>
      <c r="G62" s="12">
        <f t="shared" si="2"/>
        <v>47</v>
      </c>
      <c r="H62" s="13">
        <v>41964</v>
      </c>
      <c r="I62" s="14">
        <v>4</v>
      </c>
      <c r="J62" s="15" t="s">
        <v>8</v>
      </c>
      <c r="K62" s="14">
        <v>0</v>
      </c>
      <c r="L62" s="15" t="s">
        <v>8</v>
      </c>
      <c r="M62" s="15" t="s">
        <v>121</v>
      </c>
      <c r="N62" s="15" t="s">
        <v>7</v>
      </c>
      <c r="O62" s="15" t="s">
        <v>13</v>
      </c>
      <c r="P62" s="15" t="s">
        <v>44</v>
      </c>
      <c r="Q62" s="15" t="s">
        <v>215</v>
      </c>
      <c r="R62" s="15" t="s">
        <v>45</v>
      </c>
      <c r="S62" s="15">
        <v>1500</v>
      </c>
      <c r="T62" s="15">
        <v>2350</v>
      </c>
      <c r="U62" s="15">
        <f t="shared" si="3"/>
        <v>47</v>
      </c>
      <c r="V62" s="15" t="str">
        <f>IF(C62=VLOOKUP(C62,couverture!D:E,1,0),"ok","")</f>
        <v>ok</v>
      </c>
      <c r="AZ62" s="15"/>
      <c r="BA62" s="15"/>
      <c r="BC62" s="15"/>
      <c r="BJ62" s="15"/>
      <c r="BK62" s="15"/>
    </row>
    <row r="63" spans="1:63">
      <c r="A63" s="12" t="s">
        <v>14</v>
      </c>
      <c r="B63" s="12" t="s">
        <v>7</v>
      </c>
      <c r="C63" s="12" t="s">
        <v>6</v>
      </c>
      <c r="D63" s="12" t="s">
        <v>10</v>
      </c>
      <c r="E63" s="12" t="s">
        <v>9</v>
      </c>
      <c r="F63" s="12" t="s">
        <v>7</v>
      </c>
      <c r="G63" s="12">
        <f t="shared" si="2"/>
        <v>47</v>
      </c>
      <c r="H63" s="13">
        <v>41964</v>
      </c>
      <c r="I63" s="14">
        <v>8</v>
      </c>
      <c r="J63" s="15" t="s">
        <v>8</v>
      </c>
      <c r="K63" s="14">
        <v>0</v>
      </c>
      <c r="L63" s="15" t="s">
        <v>8</v>
      </c>
      <c r="M63" s="15" t="s">
        <v>122</v>
      </c>
      <c r="N63" s="15" t="s">
        <v>7</v>
      </c>
      <c r="O63" s="15" t="s">
        <v>13</v>
      </c>
      <c r="P63" s="15" t="s">
        <v>44</v>
      </c>
      <c r="Q63" s="15" t="s">
        <v>215</v>
      </c>
      <c r="R63" s="15" t="s">
        <v>45</v>
      </c>
      <c r="S63" s="15">
        <v>1500</v>
      </c>
      <c r="T63" s="15">
        <v>2350</v>
      </c>
      <c r="U63" s="15">
        <f t="shared" si="3"/>
        <v>47</v>
      </c>
      <c r="V63" s="15" t="str">
        <f>IF(C63=VLOOKUP(C63,couverture!D:E,1,0),"ok","")</f>
        <v>ok</v>
      </c>
      <c r="AZ63" s="15"/>
      <c r="BA63" s="15"/>
      <c r="BC63" s="15"/>
      <c r="BJ63" s="15"/>
      <c r="BK63" s="15"/>
    </row>
    <row r="64" spans="1:63">
      <c r="A64" s="12" t="s">
        <v>14</v>
      </c>
      <c r="B64" s="12" t="s">
        <v>7</v>
      </c>
      <c r="C64" s="12" t="s">
        <v>6</v>
      </c>
      <c r="D64" s="12" t="s">
        <v>10</v>
      </c>
      <c r="E64" s="12" t="s">
        <v>9</v>
      </c>
      <c r="F64" s="12" t="s">
        <v>7</v>
      </c>
      <c r="G64" s="12">
        <f t="shared" si="2"/>
        <v>47</v>
      </c>
      <c r="H64" s="13">
        <v>41964</v>
      </c>
      <c r="I64" s="14">
        <v>4</v>
      </c>
      <c r="J64" s="15" t="s">
        <v>8</v>
      </c>
      <c r="K64" s="14">
        <v>0</v>
      </c>
      <c r="L64" s="15" t="s">
        <v>8</v>
      </c>
      <c r="M64" s="15" t="s">
        <v>102</v>
      </c>
      <c r="N64" s="15" t="s">
        <v>7</v>
      </c>
      <c r="O64" s="15" t="s">
        <v>13</v>
      </c>
      <c r="P64" s="15" t="s">
        <v>44</v>
      </c>
      <c r="Q64" s="15" t="s">
        <v>215</v>
      </c>
      <c r="R64" s="15" t="s">
        <v>45</v>
      </c>
      <c r="S64" s="15">
        <v>1500</v>
      </c>
      <c r="T64" s="15">
        <v>2350</v>
      </c>
      <c r="U64" s="15">
        <f t="shared" si="3"/>
        <v>47</v>
      </c>
      <c r="V64" s="15" t="str">
        <f>IF(C64=VLOOKUP(C64,couverture!D:E,1,0),"ok","")</f>
        <v>ok</v>
      </c>
      <c r="AZ64" s="15"/>
      <c r="BA64" s="15"/>
      <c r="BC64" s="15"/>
      <c r="BJ64" s="15"/>
      <c r="BK64" s="15"/>
    </row>
    <row r="65" spans="1:63">
      <c r="A65" s="12" t="s">
        <v>14</v>
      </c>
      <c r="B65" s="12" t="s">
        <v>7</v>
      </c>
      <c r="C65" s="12" t="s">
        <v>6</v>
      </c>
      <c r="D65" s="12" t="s">
        <v>10</v>
      </c>
      <c r="E65" s="12" t="s">
        <v>9</v>
      </c>
      <c r="F65" s="12" t="s">
        <v>7</v>
      </c>
      <c r="G65" s="12">
        <f t="shared" si="2"/>
        <v>47</v>
      </c>
      <c r="H65" s="13">
        <v>41964</v>
      </c>
      <c r="I65" s="14">
        <v>4</v>
      </c>
      <c r="J65" s="15" t="s">
        <v>8</v>
      </c>
      <c r="K65" s="14">
        <v>0</v>
      </c>
      <c r="L65" s="15" t="s">
        <v>8</v>
      </c>
      <c r="M65" s="15" t="s">
        <v>134</v>
      </c>
      <c r="N65" s="15" t="s">
        <v>7</v>
      </c>
      <c r="O65" s="15" t="s">
        <v>13</v>
      </c>
      <c r="P65" s="15" t="s">
        <v>44</v>
      </c>
      <c r="Q65" s="15" t="s">
        <v>215</v>
      </c>
      <c r="R65" s="15" t="s">
        <v>45</v>
      </c>
      <c r="S65" s="15">
        <v>1500</v>
      </c>
      <c r="T65" s="15">
        <v>2350</v>
      </c>
      <c r="U65" s="15">
        <f t="shared" si="3"/>
        <v>47</v>
      </c>
      <c r="V65" s="15" t="str">
        <f>IF(C65=VLOOKUP(C65,couverture!D:E,1,0),"ok","")</f>
        <v>ok</v>
      </c>
      <c r="AZ65" s="15"/>
      <c r="BA65" s="15"/>
      <c r="BC65" s="15"/>
      <c r="BJ65" s="15"/>
      <c r="BK65" s="15"/>
    </row>
    <row r="66" spans="1:63">
      <c r="A66" s="12" t="s">
        <v>14</v>
      </c>
      <c r="B66" s="12" t="s">
        <v>7</v>
      </c>
      <c r="C66" s="12" t="s">
        <v>6</v>
      </c>
      <c r="D66" s="12" t="s">
        <v>10</v>
      </c>
      <c r="E66" s="12" t="s">
        <v>9</v>
      </c>
      <c r="F66" s="12" t="s">
        <v>7</v>
      </c>
      <c r="G66" s="12">
        <f t="shared" si="2"/>
        <v>47</v>
      </c>
      <c r="H66" s="13">
        <v>41964</v>
      </c>
      <c r="I66" s="14">
        <v>6</v>
      </c>
      <c r="J66" s="15" t="s">
        <v>8</v>
      </c>
      <c r="K66" s="14">
        <v>0</v>
      </c>
      <c r="L66" s="15" t="s">
        <v>8</v>
      </c>
      <c r="M66" s="15" t="s">
        <v>119</v>
      </c>
      <c r="N66" s="15" t="s">
        <v>7</v>
      </c>
      <c r="O66" s="15" t="s">
        <v>13</v>
      </c>
      <c r="P66" s="15" t="s">
        <v>44</v>
      </c>
      <c r="Q66" s="15" t="s">
        <v>215</v>
      </c>
      <c r="R66" s="15" t="s">
        <v>45</v>
      </c>
      <c r="S66" s="15">
        <v>1500</v>
      </c>
      <c r="T66" s="15">
        <v>2350</v>
      </c>
      <c r="U66" s="15">
        <f t="shared" si="3"/>
        <v>47</v>
      </c>
      <c r="V66" s="15" t="str">
        <f>IF(C66=VLOOKUP(C66,couverture!D:E,1,0),"ok","")</f>
        <v>ok</v>
      </c>
      <c r="AZ66" s="15"/>
      <c r="BA66" s="15"/>
      <c r="BC66" s="15"/>
      <c r="BJ66" s="15"/>
      <c r="BK66" s="15"/>
    </row>
    <row r="67" spans="1:63">
      <c r="A67" s="12" t="s">
        <v>14</v>
      </c>
      <c r="B67" s="12" t="s">
        <v>7</v>
      </c>
      <c r="C67" s="12" t="s">
        <v>6</v>
      </c>
      <c r="D67" s="12" t="s">
        <v>10</v>
      </c>
      <c r="E67" s="12" t="s">
        <v>9</v>
      </c>
      <c r="F67" s="12" t="s">
        <v>7</v>
      </c>
      <c r="G67" s="12">
        <f t="shared" si="2"/>
        <v>47</v>
      </c>
      <c r="H67" s="13">
        <v>41964</v>
      </c>
      <c r="I67" s="14">
        <v>6</v>
      </c>
      <c r="J67" s="15" t="s">
        <v>8</v>
      </c>
      <c r="K67" s="14">
        <v>0</v>
      </c>
      <c r="L67" s="15" t="s">
        <v>8</v>
      </c>
      <c r="M67" s="15" t="s">
        <v>104</v>
      </c>
      <c r="N67" s="15" t="s">
        <v>7</v>
      </c>
      <c r="O67" s="15" t="s">
        <v>13</v>
      </c>
      <c r="P67" s="15" t="s">
        <v>44</v>
      </c>
      <c r="Q67" s="15" t="s">
        <v>215</v>
      </c>
      <c r="R67" s="15" t="s">
        <v>45</v>
      </c>
      <c r="S67" s="15">
        <v>1500</v>
      </c>
      <c r="T67" s="15">
        <v>2350</v>
      </c>
      <c r="U67" s="15">
        <f t="shared" si="3"/>
        <v>47</v>
      </c>
      <c r="V67" s="15" t="str">
        <f>IF(C67=VLOOKUP(C67,couverture!D:E,1,0),"ok","")</f>
        <v>ok</v>
      </c>
      <c r="AZ67" s="15"/>
      <c r="BA67" s="15"/>
      <c r="BC67" s="15"/>
      <c r="BJ67" s="15"/>
      <c r="BK67" s="15"/>
    </row>
    <row r="68" spans="1:63">
      <c r="A68" s="12" t="s">
        <v>14</v>
      </c>
      <c r="B68" s="12" t="s">
        <v>7</v>
      </c>
      <c r="C68" s="12" t="s">
        <v>6</v>
      </c>
      <c r="D68" s="12" t="s">
        <v>10</v>
      </c>
      <c r="E68" s="12" t="s">
        <v>9</v>
      </c>
      <c r="F68" s="12" t="s">
        <v>7</v>
      </c>
      <c r="G68" s="12">
        <f t="shared" si="2"/>
        <v>47</v>
      </c>
      <c r="H68" s="13">
        <v>41964</v>
      </c>
      <c r="I68" s="14">
        <v>16</v>
      </c>
      <c r="J68" s="15" t="s">
        <v>8</v>
      </c>
      <c r="K68" s="14">
        <v>0</v>
      </c>
      <c r="L68" s="15" t="s">
        <v>8</v>
      </c>
      <c r="M68" s="15" t="s">
        <v>103</v>
      </c>
      <c r="N68" s="15" t="s">
        <v>7</v>
      </c>
      <c r="O68" s="15" t="s">
        <v>13</v>
      </c>
      <c r="P68" s="15" t="s">
        <v>44</v>
      </c>
      <c r="Q68" s="15" t="s">
        <v>215</v>
      </c>
      <c r="R68" s="15" t="s">
        <v>45</v>
      </c>
      <c r="S68" s="15">
        <v>1500</v>
      </c>
      <c r="T68" s="15">
        <v>2350</v>
      </c>
      <c r="U68" s="15">
        <f t="shared" si="3"/>
        <v>47</v>
      </c>
      <c r="V68" s="15" t="str">
        <f>IF(C68=VLOOKUP(C68,couverture!D:E,1,0),"ok","")</f>
        <v>ok</v>
      </c>
      <c r="AZ68" s="15"/>
      <c r="BA68" s="15"/>
      <c r="BC68" s="15"/>
      <c r="BJ68" s="15"/>
      <c r="BK68" s="15"/>
    </row>
    <row r="69" spans="1:63">
      <c r="A69" s="12" t="s">
        <v>14</v>
      </c>
      <c r="B69" s="12" t="s">
        <v>7</v>
      </c>
      <c r="C69" s="12" t="s">
        <v>6</v>
      </c>
      <c r="D69" s="12" t="s">
        <v>10</v>
      </c>
      <c r="E69" s="12" t="s">
        <v>9</v>
      </c>
      <c r="F69" s="12" t="s">
        <v>7</v>
      </c>
      <c r="G69" s="12">
        <f t="shared" si="2"/>
        <v>48</v>
      </c>
      <c r="H69" s="13">
        <v>41967</v>
      </c>
      <c r="I69" s="14">
        <v>4</v>
      </c>
      <c r="J69" s="15" t="s">
        <v>8</v>
      </c>
      <c r="K69" s="14">
        <v>0</v>
      </c>
      <c r="L69" s="15" t="s">
        <v>8</v>
      </c>
      <c r="M69" s="15" t="s">
        <v>106</v>
      </c>
      <c r="N69" s="15" t="s">
        <v>7</v>
      </c>
      <c r="O69" s="15" t="s">
        <v>13</v>
      </c>
      <c r="P69" s="15" t="s">
        <v>44</v>
      </c>
      <c r="Q69" s="15" t="s">
        <v>215</v>
      </c>
      <c r="R69" s="15" t="s">
        <v>45</v>
      </c>
      <c r="S69" s="15">
        <v>1500</v>
      </c>
      <c r="T69" s="15">
        <v>2350</v>
      </c>
      <c r="U69" s="15">
        <f t="shared" si="3"/>
        <v>48</v>
      </c>
      <c r="V69" s="15" t="str">
        <f>IF(C69=VLOOKUP(C69,couverture!D:E,1,0),"ok","")</f>
        <v>ok</v>
      </c>
      <c r="AZ69" s="15"/>
      <c r="BA69" s="15"/>
      <c r="BC69" s="15"/>
      <c r="BJ69" s="15"/>
      <c r="BK69" s="15"/>
    </row>
    <row r="70" spans="1:63">
      <c r="A70" s="12" t="s">
        <v>14</v>
      </c>
      <c r="B70" s="12" t="s">
        <v>7</v>
      </c>
      <c r="C70" s="12" t="s">
        <v>6</v>
      </c>
      <c r="D70" s="12" t="s">
        <v>10</v>
      </c>
      <c r="E70" s="12" t="s">
        <v>9</v>
      </c>
      <c r="F70" s="12" t="s">
        <v>7</v>
      </c>
      <c r="G70" s="12">
        <f t="shared" si="2"/>
        <v>48</v>
      </c>
      <c r="H70" s="13">
        <v>41967</v>
      </c>
      <c r="I70" s="14">
        <v>4</v>
      </c>
      <c r="J70" s="15" t="s">
        <v>8</v>
      </c>
      <c r="K70" s="14">
        <v>0</v>
      </c>
      <c r="L70" s="15" t="s">
        <v>8</v>
      </c>
      <c r="M70" s="15" t="s">
        <v>135</v>
      </c>
      <c r="N70" s="15" t="s">
        <v>7</v>
      </c>
      <c r="O70" s="15" t="s">
        <v>13</v>
      </c>
      <c r="P70" s="15" t="s">
        <v>44</v>
      </c>
      <c r="Q70" s="15" t="s">
        <v>215</v>
      </c>
      <c r="R70" s="15" t="s">
        <v>45</v>
      </c>
      <c r="S70" s="15">
        <v>1500</v>
      </c>
      <c r="T70" s="15">
        <v>2350</v>
      </c>
      <c r="U70" s="15">
        <f t="shared" si="3"/>
        <v>48</v>
      </c>
      <c r="V70" s="15" t="str">
        <f>IF(C70=VLOOKUP(C70,couverture!D:E,1,0),"ok","")</f>
        <v>ok</v>
      </c>
      <c r="AZ70" s="15"/>
      <c r="BA70" s="15"/>
      <c r="BC70" s="15"/>
      <c r="BJ70" s="15"/>
      <c r="BK70" s="15"/>
    </row>
    <row r="71" spans="1:63">
      <c r="A71" s="12" t="s">
        <v>14</v>
      </c>
      <c r="B71" s="12" t="s">
        <v>7</v>
      </c>
      <c r="C71" s="12" t="s">
        <v>6</v>
      </c>
      <c r="D71" s="12" t="s">
        <v>10</v>
      </c>
      <c r="E71" s="12" t="s">
        <v>9</v>
      </c>
      <c r="F71" s="12" t="s">
        <v>7</v>
      </c>
      <c r="G71" s="12">
        <f t="shared" si="2"/>
        <v>48</v>
      </c>
      <c r="H71" s="13">
        <v>41967</v>
      </c>
      <c r="I71" s="14">
        <v>4</v>
      </c>
      <c r="J71" s="15" t="s">
        <v>8</v>
      </c>
      <c r="K71" s="14">
        <v>0</v>
      </c>
      <c r="L71" s="15" t="s">
        <v>8</v>
      </c>
      <c r="M71" s="15" t="s">
        <v>105</v>
      </c>
      <c r="N71" s="15" t="s">
        <v>7</v>
      </c>
      <c r="O71" s="15" t="s">
        <v>13</v>
      </c>
      <c r="P71" s="15" t="s">
        <v>44</v>
      </c>
      <c r="Q71" s="15" t="s">
        <v>215</v>
      </c>
      <c r="R71" s="15" t="s">
        <v>45</v>
      </c>
      <c r="S71" s="15">
        <v>1500</v>
      </c>
      <c r="T71" s="15">
        <v>2350</v>
      </c>
      <c r="U71" s="15">
        <f t="shared" si="3"/>
        <v>48</v>
      </c>
      <c r="V71" s="15" t="str">
        <f>IF(C71=VLOOKUP(C71,couverture!D:E,1,0),"ok","")</f>
        <v>ok</v>
      </c>
      <c r="AZ71" s="15"/>
      <c r="BA71" s="15"/>
      <c r="BC71" s="15"/>
      <c r="BJ71" s="15"/>
      <c r="BK71" s="15"/>
    </row>
    <row r="72" spans="1:63">
      <c r="A72" s="12" t="s">
        <v>14</v>
      </c>
      <c r="B72" s="12" t="s">
        <v>7</v>
      </c>
      <c r="C72" s="12" t="s">
        <v>6</v>
      </c>
      <c r="D72" s="12" t="s">
        <v>10</v>
      </c>
      <c r="E72" s="12" t="s">
        <v>9</v>
      </c>
      <c r="F72" s="12" t="s">
        <v>7</v>
      </c>
      <c r="G72" s="12">
        <f t="shared" si="2"/>
        <v>48</v>
      </c>
      <c r="H72" s="13">
        <v>41967</v>
      </c>
      <c r="I72" s="14">
        <v>16</v>
      </c>
      <c r="J72" s="15" t="s">
        <v>8</v>
      </c>
      <c r="K72" s="14">
        <v>0</v>
      </c>
      <c r="L72" s="15" t="s">
        <v>8</v>
      </c>
      <c r="M72" s="15" t="s">
        <v>123</v>
      </c>
      <c r="N72" s="15" t="s">
        <v>7</v>
      </c>
      <c r="O72" s="15" t="s">
        <v>13</v>
      </c>
      <c r="P72" s="15" t="s">
        <v>44</v>
      </c>
      <c r="Q72" s="15" t="s">
        <v>215</v>
      </c>
      <c r="R72" s="15" t="s">
        <v>45</v>
      </c>
      <c r="S72" s="15">
        <v>1500</v>
      </c>
      <c r="T72" s="15">
        <v>2350</v>
      </c>
      <c r="U72" s="15">
        <f t="shared" si="3"/>
        <v>48</v>
      </c>
      <c r="V72" s="15" t="str">
        <f>IF(C72=VLOOKUP(C72,couverture!D:E,1,0),"ok","")</f>
        <v>ok</v>
      </c>
      <c r="AZ72" s="15"/>
      <c r="BA72" s="15"/>
      <c r="BC72" s="15"/>
      <c r="BJ72" s="15"/>
      <c r="BK72" s="15"/>
    </row>
    <row r="73" spans="1:63">
      <c r="A73" s="12" t="s">
        <v>14</v>
      </c>
      <c r="B73" s="12" t="s">
        <v>7</v>
      </c>
      <c r="C73" s="12" t="s">
        <v>6</v>
      </c>
      <c r="D73" s="12" t="s">
        <v>10</v>
      </c>
      <c r="E73" s="12" t="s">
        <v>9</v>
      </c>
      <c r="F73" s="12" t="s">
        <v>7</v>
      </c>
      <c r="G73" s="12">
        <f t="shared" si="2"/>
        <v>48</v>
      </c>
      <c r="H73" s="13">
        <v>41967</v>
      </c>
      <c r="I73" s="14">
        <v>4</v>
      </c>
      <c r="J73" s="15" t="s">
        <v>8</v>
      </c>
      <c r="K73" s="14">
        <v>0</v>
      </c>
      <c r="L73" s="15" t="s">
        <v>8</v>
      </c>
      <c r="M73" s="15" t="s">
        <v>107</v>
      </c>
      <c r="N73" s="15" t="s">
        <v>7</v>
      </c>
      <c r="O73" s="15" t="s">
        <v>13</v>
      </c>
      <c r="P73" s="15" t="s">
        <v>44</v>
      </c>
      <c r="Q73" s="15" t="s">
        <v>215</v>
      </c>
      <c r="R73" s="15" t="s">
        <v>45</v>
      </c>
      <c r="S73" s="15">
        <v>1500</v>
      </c>
      <c r="T73" s="15">
        <v>2350</v>
      </c>
      <c r="U73" s="15">
        <f t="shared" si="3"/>
        <v>48</v>
      </c>
      <c r="V73" s="15" t="str">
        <f>IF(C73=VLOOKUP(C73,couverture!D:E,1,0),"ok","")</f>
        <v>ok</v>
      </c>
      <c r="AZ73" s="15"/>
      <c r="BA73" s="15"/>
      <c r="BC73" s="15"/>
      <c r="BJ73" s="15"/>
      <c r="BK73" s="15"/>
    </row>
    <row r="74" spans="1:63">
      <c r="A74" s="12" t="s">
        <v>14</v>
      </c>
      <c r="B74" s="12" t="s">
        <v>7</v>
      </c>
      <c r="C74" s="12" t="s">
        <v>6</v>
      </c>
      <c r="D74" s="12" t="s">
        <v>10</v>
      </c>
      <c r="E74" s="12" t="s">
        <v>9</v>
      </c>
      <c r="F74" s="12" t="s">
        <v>7</v>
      </c>
      <c r="G74" s="12">
        <f t="shared" si="2"/>
        <v>48</v>
      </c>
      <c r="H74" s="13">
        <v>41967</v>
      </c>
      <c r="I74" s="14">
        <v>4</v>
      </c>
      <c r="J74" s="15" t="s">
        <v>8</v>
      </c>
      <c r="K74" s="14">
        <v>0</v>
      </c>
      <c r="L74" s="15" t="s">
        <v>8</v>
      </c>
      <c r="M74" s="15" t="s">
        <v>108</v>
      </c>
      <c r="N74" s="15" t="s">
        <v>7</v>
      </c>
      <c r="O74" s="15" t="s">
        <v>13</v>
      </c>
      <c r="P74" s="15" t="s">
        <v>44</v>
      </c>
      <c r="Q74" s="15" t="s">
        <v>215</v>
      </c>
      <c r="R74" s="15" t="s">
        <v>45</v>
      </c>
      <c r="S74" s="15">
        <v>1500</v>
      </c>
      <c r="T74" s="15">
        <v>2350</v>
      </c>
      <c r="U74" s="15">
        <f t="shared" si="3"/>
        <v>48</v>
      </c>
      <c r="V74" s="15" t="str">
        <f>IF(C74=VLOOKUP(C74,couverture!D:E,1,0),"ok","")</f>
        <v>ok</v>
      </c>
      <c r="AZ74" s="15"/>
      <c r="BA74" s="15"/>
      <c r="BC74" s="15"/>
      <c r="BJ74" s="15"/>
      <c r="BK74" s="15"/>
    </row>
    <row r="75" spans="1:63">
      <c r="A75" s="12" t="s">
        <v>14</v>
      </c>
      <c r="B75" s="12" t="s">
        <v>7</v>
      </c>
      <c r="C75" s="12" t="s">
        <v>6</v>
      </c>
      <c r="D75" s="12" t="s">
        <v>10</v>
      </c>
      <c r="E75" s="12" t="s">
        <v>9</v>
      </c>
      <c r="F75" s="12" t="s">
        <v>7</v>
      </c>
      <c r="G75" s="12">
        <f t="shared" si="2"/>
        <v>48</v>
      </c>
      <c r="H75" s="13">
        <v>41967</v>
      </c>
      <c r="I75" s="14">
        <v>12</v>
      </c>
      <c r="J75" s="15" t="s">
        <v>8</v>
      </c>
      <c r="K75" s="14">
        <v>0</v>
      </c>
      <c r="L75" s="15" t="s">
        <v>8</v>
      </c>
      <c r="M75" s="15" t="s">
        <v>105</v>
      </c>
      <c r="N75" s="15" t="s">
        <v>7</v>
      </c>
      <c r="O75" s="15" t="s">
        <v>13</v>
      </c>
      <c r="P75" s="15" t="s">
        <v>44</v>
      </c>
      <c r="Q75" s="15" t="s">
        <v>215</v>
      </c>
      <c r="R75" s="15" t="s">
        <v>45</v>
      </c>
      <c r="S75" s="15">
        <v>1500</v>
      </c>
      <c r="T75" s="15">
        <v>2350</v>
      </c>
      <c r="U75" s="15">
        <f t="shared" si="3"/>
        <v>48</v>
      </c>
      <c r="V75" s="15" t="str">
        <f>IF(C75=VLOOKUP(C75,couverture!D:E,1,0),"ok","")</f>
        <v>ok</v>
      </c>
      <c r="AZ75" s="15"/>
      <c r="BA75" s="15"/>
      <c r="BC75" s="15"/>
      <c r="BJ75" s="15"/>
      <c r="BK75" s="15"/>
    </row>
    <row r="76" spans="1:63">
      <c r="A76" s="12" t="s">
        <v>14</v>
      </c>
      <c r="B76" s="12" t="s">
        <v>7</v>
      </c>
      <c r="C76" s="12" t="s">
        <v>6</v>
      </c>
      <c r="D76" s="12" t="s">
        <v>10</v>
      </c>
      <c r="E76" s="12" t="s">
        <v>9</v>
      </c>
      <c r="F76" s="12" t="s">
        <v>7</v>
      </c>
      <c r="G76" s="12">
        <f t="shared" si="2"/>
        <v>48</v>
      </c>
      <c r="H76" s="13">
        <v>41967</v>
      </c>
      <c r="I76" s="14">
        <v>4</v>
      </c>
      <c r="J76" s="15" t="s">
        <v>8</v>
      </c>
      <c r="K76" s="14">
        <v>0</v>
      </c>
      <c r="L76" s="15" t="s">
        <v>8</v>
      </c>
      <c r="M76" s="15" t="s">
        <v>136</v>
      </c>
      <c r="N76" s="15" t="s">
        <v>7</v>
      </c>
      <c r="O76" s="15" t="s">
        <v>13</v>
      </c>
      <c r="P76" s="15" t="s">
        <v>44</v>
      </c>
      <c r="Q76" s="15" t="s">
        <v>215</v>
      </c>
      <c r="R76" s="15" t="s">
        <v>45</v>
      </c>
      <c r="S76" s="15">
        <v>1500</v>
      </c>
      <c r="T76" s="15">
        <v>2350</v>
      </c>
      <c r="U76" s="15">
        <f t="shared" si="3"/>
        <v>48</v>
      </c>
      <c r="V76" s="15" t="str">
        <f>IF(C76=VLOOKUP(C76,couverture!D:E,1,0),"ok","")</f>
        <v>ok</v>
      </c>
      <c r="AZ76" s="15"/>
      <c r="BA76" s="15"/>
      <c r="BC76" s="15"/>
      <c r="BJ76" s="15"/>
      <c r="BK76" s="15"/>
    </row>
    <row r="77" spans="1:63">
      <c r="A77" s="12" t="s">
        <v>14</v>
      </c>
      <c r="B77" s="12" t="s">
        <v>7</v>
      </c>
      <c r="C77" s="12" t="s">
        <v>6</v>
      </c>
      <c r="D77" s="12" t="s">
        <v>10</v>
      </c>
      <c r="E77" s="12" t="s">
        <v>9</v>
      </c>
      <c r="F77" s="12" t="s">
        <v>7</v>
      </c>
      <c r="G77" s="12">
        <f t="shared" si="2"/>
        <v>48</v>
      </c>
      <c r="H77" s="13">
        <v>41968</v>
      </c>
      <c r="I77" s="14">
        <v>6</v>
      </c>
      <c r="J77" s="15" t="s">
        <v>8</v>
      </c>
      <c r="K77" s="14">
        <v>0</v>
      </c>
      <c r="L77" s="15" t="s">
        <v>8</v>
      </c>
      <c r="M77" s="15" t="s">
        <v>126</v>
      </c>
      <c r="N77" s="15" t="s">
        <v>7</v>
      </c>
      <c r="O77" s="15" t="s">
        <v>13</v>
      </c>
      <c r="P77" s="15" t="s">
        <v>44</v>
      </c>
      <c r="Q77" s="15" t="s">
        <v>215</v>
      </c>
      <c r="R77" s="15" t="s">
        <v>45</v>
      </c>
      <c r="S77" s="15">
        <v>1500</v>
      </c>
      <c r="T77" s="15">
        <v>2350</v>
      </c>
      <c r="U77" s="15">
        <f t="shared" si="3"/>
        <v>48</v>
      </c>
      <c r="V77" s="15" t="str">
        <f>IF(C77=VLOOKUP(C77,couverture!D:E,1,0),"ok","")</f>
        <v>ok</v>
      </c>
      <c r="AZ77" s="15"/>
      <c r="BA77" s="15"/>
      <c r="BC77" s="15"/>
      <c r="BJ77" s="15"/>
      <c r="BK77" s="15"/>
    </row>
    <row r="78" spans="1:63">
      <c r="A78" s="12" t="s">
        <v>14</v>
      </c>
      <c r="B78" s="12" t="s">
        <v>7</v>
      </c>
      <c r="C78" s="12" t="s">
        <v>6</v>
      </c>
      <c r="D78" s="12" t="s">
        <v>10</v>
      </c>
      <c r="E78" s="12" t="s">
        <v>9</v>
      </c>
      <c r="F78" s="12" t="s">
        <v>7</v>
      </c>
      <c r="G78" s="12">
        <f t="shared" si="2"/>
        <v>48</v>
      </c>
      <c r="H78" s="13">
        <v>41968</v>
      </c>
      <c r="I78" s="14">
        <v>6</v>
      </c>
      <c r="J78" s="15" t="s">
        <v>8</v>
      </c>
      <c r="K78" s="14">
        <v>0</v>
      </c>
      <c r="L78" s="15" t="s">
        <v>8</v>
      </c>
      <c r="M78" s="15" t="s">
        <v>125</v>
      </c>
      <c r="N78" s="15" t="s">
        <v>7</v>
      </c>
      <c r="O78" s="15" t="s">
        <v>13</v>
      </c>
      <c r="P78" s="15" t="s">
        <v>44</v>
      </c>
      <c r="Q78" s="15" t="s">
        <v>215</v>
      </c>
      <c r="R78" s="15" t="s">
        <v>45</v>
      </c>
      <c r="S78" s="15">
        <v>1500</v>
      </c>
      <c r="T78" s="15">
        <v>2350</v>
      </c>
      <c r="U78" s="15">
        <f t="shared" si="3"/>
        <v>48</v>
      </c>
      <c r="V78" s="15" t="str">
        <f>IF(C78=VLOOKUP(C78,couverture!D:E,1,0),"ok","")</f>
        <v>ok</v>
      </c>
      <c r="AZ78" s="15"/>
      <c r="BA78" s="15"/>
      <c r="BC78" s="15"/>
      <c r="BJ78" s="15"/>
      <c r="BK78" s="15"/>
    </row>
    <row r="79" spans="1:63">
      <c r="A79" s="12" t="s">
        <v>14</v>
      </c>
      <c r="B79" s="12" t="s">
        <v>7</v>
      </c>
      <c r="C79" s="12" t="s">
        <v>6</v>
      </c>
      <c r="D79" s="12" t="s">
        <v>10</v>
      </c>
      <c r="E79" s="12" t="s">
        <v>9</v>
      </c>
      <c r="F79" s="12" t="s">
        <v>7</v>
      </c>
      <c r="G79" s="12">
        <f t="shared" si="2"/>
        <v>48</v>
      </c>
      <c r="H79" s="13">
        <v>41968</v>
      </c>
      <c r="I79" s="14">
        <v>4</v>
      </c>
      <c r="J79" s="15" t="s">
        <v>8</v>
      </c>
      <c r="K79" s="14">
        <v>0</v>
      </c>
      <c r="L79" s="15" t="s">
        <v>8</v>
      </c>
      <c r="M79" s="15" t="s">
        <v>109</v>
      </c>
      <c r="N79" s="15" t="s">
        <v>7</v>
      </c>
      <c r="O79" s="15" t="s">
        <v>13</v>
      </c>
      <c r="P79" s="15" t="s">
        <v>44</v>
      </c>
      <c r="Q79" s="15" t="s">
        <v>215</v>
      </c>
      <c r="R79" s="15" t="s">
        <v>45</v>
      </c>
      <c r="S79" s="15">
        <v>1500</v>
      </c>
      <c r="T79" s="15">
        <v>2350</v>
      </c>
      <c r="U79" s="15">
        <f t="shared" si="3"/>
        <v>48</v>
      </c>
      <c r="V79" s="15" t="str">
        <f>IF(C79=VLOOKUP(C79,couverture!D:E,1,0),"ok","")</f>
        <v>ok</v>
      </c>
      <c r="AZ79" s="15"/>
      <c r="BA79" s="15"/>
      <c r="BC79" s="15"/>
      <c r="BJ79" s="15"/>
      <c r="BK79" s="15"/>
    </row>
    <row r="80" spans="1:63">
      <c r="A80" s="12" t="s">
        <v>14</v>
      </c>
      <c r="B80" s="12" t="s">
        <v>7</v>
      </c>
      <c r="C80" s="12" t="s">
        <v>6</v>
      </c>
      <c r="D80" s="12" t="s">
        <v>10</v>
      </c>
      <c r="E80" s="12" t="s">
        <v>9</v>
      </c>
      <c r="F80" s="12" t="s">
        <v>7</v>
      </c>
      <c r="G80" s="12">
        <f t="shared" si="2"/>
        <v>48</v>
      </c>
      <c r="H80" s="13">
        <v>41968</v>
      </c>
      <c r="I80" s="14">
        <v>4</v>
      </c>
      <c r="J80" s="15" t="s">
        <v>8</v>
      </c>
      <c r="K80" s="14">
        <v>0</v>
      </c>
      <c r="L80" s="15" t="s">
        <v>8</v>
      </c>
      <c r="M80" s="15" t="s">
        <v>110</v>
      </c>
      <c r="N80" s="15" t="s">
        <v>7</v>
      </c>
      <c r="O80" s="15" t="s">
        <v>13</v>
      </c>
      <c r="P80" s="15" t="s">
        <v>44</v>
      </c>
      <c r="Q80" s="15" t="s">
        <v>215</v>
      </c>
      <c r="R80" s="15" t="s">
        <v>45</v>
      </c>
      <c r="S80" s="15">
        <v>1500</v>
      </c>
      <c r="T80" s="15">
        <v>2350</v>
      </c>
      <c r="U80" s="15">
        <f t="shared" si="3"/>
        <v>48</v>
      </c>
      <c r="V80" s="15" t="str">
        <f>IF(C80=VLOOKUP(C80,couverture!D:E,1,0),"ok","")</f>
        <v>ok</v>
      </c>
      <c r="AZ80" s="15"/>
      <c r="BA80" s="15"/>
      <c r="BC80" s="15"/>
      <c r="BJ80" s="15"/>
      <c r="BK80" s="15"/>
    </row>
    <row r="81" spans="1:63">
      <c r="A81" s="12" t="s">
        <v>14</v>
      </c>
      <c r="B81" s="12" t="s">
        <v>7</v>
      </c>
      <c r="C81" s="12" t="s">
        <v>6</v>
      </c>
      <c r="D81" s="12" t="s">
        <v>10</v>
      </c>
      <c r="E81" s="12" t="s">
        <v>9</v>
      </c>
      <c r="F81" s="12" t="s">
        <v>7</v>
      </c>
      <c r="G81" s="12">
        <f t="shared" si="2"/>
        <v>48</v>
      </c>
      <c r="H81" s="13">
        <v>41968</v>
      </c>
      <c r="I81" s="14">
        <v>10</v>
      </c>
      <c r="J81" s="15" t="s">
        <v>8</v>
      </c>
      <c r="K81" s="14">
        <v>0</v>
      </c>
      <c r="L81" s="15" t="s">
        <v>8</v>
      </c>
      <c r="M81" s="15" t="s">
        <v>111</v>
      </c>
      <c r="N81" s="15" t="s">
        <v>7</v>
      </c>
      <c r="O81" s="15" t="s">
        <v>13</v>
      </c>
      <c r="P81" s="15" t="s">
        <v>44</v>
      </c>
      <c r="Q81" s="15" t="s">
        <v>215</v>
      </c>
      <c r="R81" s="15" t="s">
        <v>45</v>
      </c>
      <c r="S81" s="15">
        <v>1500</v>
      </c>
      <c r="T81" s="15">
        <v>2350</v>
      </c>
      <c r="U81" s="15">
        <f t="shared" si="3"/>
        <v>48</v>
      </c>
      <c r="V81" s="15" t="str">
        <f>IF(C81=VLOOKUP(C81,couverture!D:E,1,0),"ok","")</f>
        <v>ok</v>
      </c>
      <c r="AZ81" s="15"/>
      <c r="BA81" s="15"/>
      <c r="BC81" s="15"/>
      <c r="BJ81" s="15"/>
      <c r="BK81" s="15"/>
    </row>
    <row r="82" spans="1:63">
      <c r="A82" s="12" t="s">
        <v>14</v>
      </c>
      <c r="B82" s="12" t="s">
        <v>7</v>
      </c>
      <c r="C82" s="12" t="s">
        <v>6</v>
      </c>
      <c r="D82" s="12" t="s">
        <v>10</v>
      </c>
      <c r="E82" s="12" t="s">
        <v>9</v>
      </c>
      <c r="F82" s="12" t="s">
        <v>7</v>
      </c>
      <c r="G82" s="12">
        <f t="shared" si="2"/>
        <v>48</v>
      </c>
      <c r="H82" s="13">
        <v>41968</v>
      </c>
      <c r="I82" s="14">
        <v>4</v>
      </c>
      <c r="J82" s="15" t="s">
        <v>8</v>
      </c>
      <c r="K82" s="14">
        <v>0</v>
      </c>
      <c r="L82" s="15" t="s">
        <v>8</v>
      </c>
      <c r="M82" s="15" t="s">
        <v>111</v>
      </c>
      <c r="N82" s="15" t="s">
        <v>7</v>
      </c>
      <c r="O82" s="15" t="s">
        <v>13</v>
      </c>
      <c r="P82" s="15" t="s">
        <v>44</v>
      </c>
      <c r="Q82" s="15" t="s">
        <v>215</v>
      </c>
      <c r="R82" s="15" t="s">
        <v>45</v>
      </c>
      <c r="S82" s="15">
        <v>1500</v>
      </c>
      <c r="T82" s="15">
        <v>2350</v>
      </c>
      <c r="U82" s="15">
        <f t="shared" si="3"/>
        <v>48</v>
      </c>
      <c r="V82" s="15" t="str">
        <f>IF(C82=VLOOKUP(C82,couverture!D:E,1,0),"ok","")</f>
        <v>ok</v>
      </c>
      <c r="AZ82" s="15"/>
      <c r="BA82" s="15"/>
      <c r="BC82" s="15"/>
      <c r="BJ82" s="15"/>
      <c r="BK82" s="15"/>
    </row>
    <row r="83" spans="1:63">
      <c r="A83" s="12" t="s">
        <v>14</v>
      </c>
      <c r="B83" s="12" t="s">
        <v>7</v>
      </c>
      <c r="C83" s="12" t="s">
        <v>6</v>
      </c>
      <c r="D83" s="12" t="s">
        <v>10</v>
      </c>
      <c r="E83" s="12" t="s">
        <v>9</v>
      </c>
      <c r="F83" s="12" t="s">
        <v>7</v>
      </c>
      <c r="G83" s="12">
        <f t="shared" si="2"/>
        <v>48</v>
      </c>
      <c r="H83" s="13">
        <v>41968</v>
      </c>
      <c r="I83" s="14">
        <v>6</v>
      </c>
      <c r="J83" s="15" t="s">
        <v>8</v>
      </c>
      <c r="K83" s="14">
        <v>0</v>
      </c>
      <c r="L83" s="15" t="s">
        <v>8</v>
      </c>
      <c r="M83" s="15" t="s">
        <v>124</v>
      </c>
      <c r="N83" s="15" t="s">
        <v>7</v>
      </c>
      <c r="O83" s="15" t="s">
        <v>13</v>
      </c>
      <c r="P83" s="15" t="s">
        <v>44</v>
      </c>
      <c r="Q83" s="15" t="s">
        <v>215</v>
      </c>
      <c r="R83" s="15" t="s">
        <v>45</v>
      </c>
      <c r="S83" s="15">
        <v>1500</v>
      </c>
      <c r="T83" s="15">
        <v>2350</v>
      </c>
      <c r="U83" s="15">
        <f t="shared" si="3"/>
        <v>48</v>
      </c>
      <c r="V83" s="15" t="str">
        <f>IF(C83=VLOOKUP(C83,couverture!D:E,1,0),"ok","")</f>
        <v>ok</v>
      </c>
      <c r="AZ83" s="15"/>
      <c r="BA83" s="15"/>
      <c r="BC83" s="15"/>
      <c r="BJ83" s="15"/>
      <c r="BK83" s="15"/>
    </row>
    <row r="84" spans="1:63">
      <c r="A84" s="12" t="s">
        <v>14</v>
      </c>
      <c r="B84" s="12" t="s">
        <v>7</v>
      </c>
      <c r="C84" s="12" t="s">
        <v>6</v>
      </c>
      <c r="D84" s="12" t="s">
        <v>10</v>
      </c>
      <c r="E84" s="12" t="s">
        <v>9</v>
      </c>
      <c r="F84" s="12" t="s">
        <v>7</v>
      </c>
      <c r="G84" s="12">
        <f t="shared" si="2"/>
        <v>48</v>
      </c>
      <c r="H84" s="13">
        <v>41968</v>
      </c>
      <c r="I84" s="14">
        <v>4</v>
      </c>
      <c r="J84" s="15" t="s">
        <v>8</v>
      </c>
      <c r="K84" s="14">
        <v>0</v>
      </c>
      <c r="L84" s="15" t="s">
        <v>8</v>
      </c>
      <c r="M84" s="15" t="s">
        <v>137</v>
      </c>
      <c r="N84" s="15" t="s">
        <v>7</v>
      </c>
      <c r="O84" s="15" t="s">
        <v>13</v>
      </c>
      <c r="P84" s="15" t="s">
        <v>44</v>
      </c>
      <c r="Q84" s="15" t="s">
        <v>215</v>
      </c>
      <c r="R84" s="15" t="s">
        <v>45</v>
      </c>
      <c r="S84" s="15">
        <v>1500</v>
      </c>
      <c r="T84" s="15">
        <v>2350</v>
      </c>
      <c r="U84" s="15">
        <f t="shared" si="3"/>
        <v>48</v>
      </c>
      <c r="V84" s="15" t="str">
        <f>IF(C84=VLOOKUP(C84,couverture!D:E,1,0),"ok","")</f>
        <v>ok</v>
      </c>
      <c r="AZ84" s="15"/>
      <c r="BA84" s="15"/>
      <c r="BC84" s="15"/>
      <c r="BJ84" s="15"/>
      <c r="BK84" s="15"/>
    </row>
    <row r="85" spans="1:63">
      <c r="A85" s="12" t="s">
        <v>14</v>
      </c>
      <c r="B85" s="12" t="s">
        <v>7</v>
      </c>
      <c r="C85" s="12" t="s">
        <v>6</v>
      </c>
      <c r="D85" s="12" t="s">
        <v>10</v>
      </c>
      <c r="E85" s="12" t="s">
        <v>9</v>
      </c>
      <c r="F85" s="12" t="s">
        <v>7</v>
      </c>
      <c r="G85" s="12">
        <f t="shared" si="2"/>
        <v>48</v>
      </c>
      <c r="H85" s="13">
        <v>41968</v>
      </c>
      <c r="I85" s="14">
        <v>6</v>
      </c>
      <c r="J85" s="15" t="s">
        <v>8</v>
      </c>
      <c r="K85" s="14">
        <v>0</v>
      </c>
      <c r="L85" s="15" t="s">
        <v>8</v>
      </c>
      <c r="M85" s="15" t="s">
        <v>127</v>
      </c>
      <c r="N85" s="15" t="s">
        <v>7</v>
      </c>
      <c r="O85" s="15" t="s">
        <v>13</v>
      </c>
      <c r="P85" s="15" t="s">
        <v>44</v>
      </c>
      <c r="Q85" s="15" t="s">
        <v>215</v>
      </c>
      <c r="R85" s="15" t="s">
        <v>45</v>
      </c>
      <c r="S85" s="15">
        <v>1500</v>
      </c>
      <c r="T85" s="15">
        <v>2350</v>
      </c>
      <c r="U85" s="15">
        <f t="shared" si="3"/>
        <v>48</v>
      </c>
      <c r="V85" s="15" t="str">
        <f>IF(C85=VLOOKUP(C85,couverture!D:E,1,0),"ok","")</f>
        <v>ok</v>
      </c>
      <c r="AZ85" s="15"/>
      <c r="BA85" s="15"/>
      <c r="BC85" s="15"/>
      <c r="BJ85" s="15"/>
      <c r="BK85" s="15"/>
    </row>
    <row r="86" spans="1:63">
      <c r="A86" s="12" t="s">
        <v>14</v>
      </c>
      <c r="B86" s="12" t="s">
        <v>7</v>
      </c>
      <c r="C86" s="12" t="s">
        <v>6</v>
      </c>
      <c r="D86" s="12" t="s">
        <v>10</v>
      </c>
      <c r="E86" s="12" t="s">
        <v>9</v>
      </c>
      <c r="F86" s="12" t="s">
        <v>7</v>
      </c>
      <c r="G86" s="12">
        <f t="shared" si="2"/>
        <v>48</v>
      </c>
      <c r="H86" s="13">
        <v>41968</v>
      </c>
      <c r="I86" s="14">
        <v>4</v>
      </c>
      <c r="J86" s="15" t="s">
        <v>8</v>
      </c>
      <c r="K86" s="14">
        <v>0</v>
      </c>
      <c r="L86" s="15" t="s">
        <v>8</v>
      </c>
      <c r="M86" s="15" t="s">
        <v>112</v>
      </c>
      <c r="N86" s="15" t="s">
        <v>7</v>
      </c>
      <c r="O86" s="15" t="s">
        <v>13</v>
      </c>
      <c r="P86" s="15" t="s">
        <v>44</v>
      </c>
      <c r="Q86" s="15" t="s">
        <v>215</v>
      </c>
      <c r="R86" s="15" t="s">
        <v>45</v>
      </c>
      <c r="S86" s="15">
        <v>1500</v>
      </c>
      <c r="T86" s="15">
        <v>2350</v>
      </c>
      <c r="U86" s="15">
        <f t="shared" si="3"/>
        <v>48</v>
      </c>
      <c r="V86" s="15" t="str">
        <f>IF(C86=VLOOKUP(C86,couverture!D:E,1,0),"ok","")</f>
        <v>ok</v>
      </c>
      <c r="AZ86" s="15"/>
      <c r="BA86" s="15"/>
      <c r="BC86" s="15"/>
      <c r="BJ86" s="15"/>
      <c r="BK86" s="15"/>
    </row>
    <row r="87" spans="1:63">
      <c r="A87" s="12" t="s">
        <v>14</v>
      </c>
      <c r="B87" s="12" t="s">
        <v>7</v>
      </c>
      <c r="C87" s="12" t="s">
        <v>6</v>
      </c>
      <c r="D87" s="12" t="s">
        <v>10</v>
      </c>
      <c r="E87" s="12" t="s">
        <v>9</v>
      </c>
      <c r="F87" s="12" t="s">
        <v>7</v>
      </c>
      <c r="G87" s="12">
        <f t="shared" si="2"/>
        <v>46</v>
      </c>
      <c r="H87" s="13">
        <v>41953</v>
      </c>
      <c r="I87" s="14">
        <v>4</v>
      </c>
      <c r="J87" s="15" t="s">
        <v>8</v>
      </c>
      <c r="K87" s="14">
        <v>4</v>
      </c>
      <c r="L87" s="15" t="s">
        <v>8</v>
      </c>
      <c r="M87" s="15" t="s">
        <v>47</v>
      </c>
      <c r="N87" s="15" t="s">
        <v>7</v>
      </c>
      <c r="O87" s="15" t="s">
        <v>13</v>
      </c>
      <c r="P87" s="15" t="s">
        <v>44</v>
      </c>
      <c r="Q87" s="15" t="s">
        <v>215</v>
      </c>
      <c r="R87" s="15" t="s">
        <v>45</v>
      </c>
      <c r="S87" s="15">
        <v>1500</v>
      </c>
      <c r="T87" s="15">
        <v>2350</v>
      </c>
      <c r="U87" s="15">
        <f t="shared" si="3"/>
        <v>46</v>
      </c>
      <c r="V87" s="15" t="str">
        <f>IF(C87=VLOOKUP(C87,couverture!D:E,1,0),"ok","")</f>
        <v>ok</v>
      </c>
      <c r="AZ87" s="15"/>
      <c r="BA87" s="15"/>
      <c r="BC87" s="15"/>
      <c r="BJ87" s="15"/>
      <c r="BK87" s="15"/>
    </row>
    <row r="88" spans="1:63">
      <c r="A88" s="12" t="s">
        <v>14</v>
      </c>
      <c r="B88" s="12" t="s">
        <v>7</v>
      </c>
      <c r="C88" s="12" t="s">
        <v>6</v>
      </c>
      <c r="D88" s="12" t="s">
        <v>10</v>
      </c>
      <c r="E88" s="12" t="s">
        <v>9</v>
      </c>
      <c r="F88" s="12" t="s">
        <v>7</v>
      </c>
      <c r="G88" s="12">
        <f t="shared" si="2"/>
        <v>46</v>
      </c>
      <c r="H88" s="13">
        <v>41953</v>
      </c>
      <c r="I88" s="14">
        <v>4</v>
      </c>
      <c r="J88" s="15" t="s">
        <v>8</v>
      </c>
      <c r="K88" s="14">
        <v>4</v>
      </c>
      <c r="L88" s="15" t="s">
        <v>8</v>
      </c>
      <c r="M88" s="15" t="s">
        <v>46</v>
      </c>
      <c r="N88" s="15" t="s">
        <v>7</v>
      </c>
      <c r="O88" s="15" t="s">
        <v>13</v>
      </c>
      <c r="P88" s="15" t="s">
        <v>44</v>
      </c>
      <c r="Q88" s="15" t="s">
        <v>215</v>
      </c>
      <c r="R88" s="15" t="s">
        <v>45</v>
      </c>
      <c r="S88" s="15">
        <v>1500</v>
      </c>
      <c r="T88" s="15">
        <v>2350</v>
      </c>
      <c r="U88" s="15">
        <f t="shared" si="3"/>
        <v>46</v>
      </c>
      <c r="V88" s="15" t="str">
        <f>IF(C88=VLOOKUP(C88,couverture!D:E,1,0),"ok","")</f>
        <v>ok</v>
      </c>
      <c r="AZ88" s="15"/>
      <c r="BA88" s="15"/>
      <c r="BC88" s="15"/>
      <c r="BJ88" s="15"/>
      <c r="BK88" s="15"/>
    </row>
    <row r="89" spans="1:63">
      <c r="A89" s="12" t="s">
        <v>14</v>
      </c>
      <c r="B89" s="12" t="s">
        <v>7</v>
      </c>
      <c r="C89" s="12" t="s">
        <v>1</v>
      </c>
      <c r="D89" s="12" t="s">
        <v>10</v>
      </c>
      <c r="E89" s="12" t="s">
        <v>12</v>
      </c>
      <c r="F89" s="12" t="s">
        <v>48</v>
      </c>
      <c r="G89" s="12">
        <f t="shared" ref="G89:G100" si="4">WEEKNUM(H89)</f>
        <v>46</v>
      </c>
      <c r="H89" s="13">
        <v>41956</v>
      </c>
      <c r="I89" s="14">
        <v>2</v>
      </c>
      <c r="J89" s="15" t="s">
        <v>8</v>
      </c>
      <c r="K89" s="14">
        <v>0</v>
      </c>
      <c r="L89" s="15" t="s">
        <v>8</v>
      </c>
      <c r="M89" s="15" t="s">
        <v>81</v>
      </c>
      <c r="N89" s="15" t="s">
        <v>7</v>
      </c>
      <c r="O89" s="15" t="s">
        <v>27</v>
      </c>
      <c r="P89" s="15" t="s">
        <v>44</v>
      </c>
      <c r="Q89" s="15" t="s">
        <v>215</v>
      </c>
      <c r="R89" s="15" t="s">
        <v>45</v>
      </c>
      <c r="S89" s="15">
        <v>1500</v>
      </c>
      <c r="T89" s="15">
        <v>2350</v>
      </c>
      <c r="U89" s="15">
        <f t="shared" ref="U89:U100" si="5">WEEKNUM(H89)</f>
        <v>46</v>
      </c>
      <c r="V89" s="15" t="str">
        <f>IF(C89=VLOOKUP(C89,couverture!D:E,1,0),"ok","")</f>
        <v>ok</v>
      </c>
      <c r="AZ89" s="15"/>
      <c r="BA89" s="15"/>
      <c r="BC89" s="15"/>
      <c r="BJ89" s="15"/>
      <c r="BK89" s="15"/>
    </row>
    <row r="90" spans="1:63">
      <c r="A90" s="12" t="s">
        <v>14</v>
      </c>
      <c r="B90" s="12" t="s">
        <v>7</v>
      </c>
      <c r="C90" s="12" t="s">
        <v>1</v>
      </c>
      <c r="D90" s="12" t="s">
        <v>10</v>
      </c>
      <c r="E90" s="12" t="s">
        <v>12</v>
      </c>
      <c r="F90" s="12" t="s">
        <v>48</v>
      </c>
      <c r="G90" s="12">
        <f t="shared" si="4"/>
        <v>46</v>
      </c>
      <c r="H90" s="13">
        <v>41956</v>
      </c>
      <c r="I90" s="14">
        <v>1</v>
      </c>
      <c r="J90" s="15" t="s">
        <v>8</v>
      </c>
      <c r="K90" s="14">
        <v>0</v>
      </c>
      <c r="L90" s="15" t="s">
        <v>8</v>
      </c>
      <c r="M90" s="15" t="s">
        <v>82</v>
      </c>
      <c r="N90" s="15" t="s">
        <v>7</v>
      </c>
      <c r="O90" s="15" t="s">
        <v>27</v>
      </c>
      <c r="P90" s="15" t="s">
        <v>44</v>
      </c>
      <c r="Q90" s="15" t="s">
        <v>215</v>
      </c>
      <c r="R90" s="15" t="s">
        <v>45</v>
      </c>
      <c r="S90" s="15">
        <v>1500</v>
      </c>
      <c r="T90" s="15">
        <v>2350</v>
      </c>
      <c r="U90" s="15">
        <f t="shared" si="5"/>
        <v>46</v>
      </c>
      <c r="V90" s="15" t="str">
        <f>IF(C90=VLOOKUP(C90,couverture!D:E,1,0),"ok","")</f>
        <v>ok</v>
      </c>
      <c r="AZ90" s="15"/>
      <c r="BA90" s="15"/>
      <c r="BC90" s="15"/>
      <c r="BJ90" s="15"/>
      <c r="BK90" s="15"/>
    </row>
    <row r="91" spans="1:63">
      <c r="A91" s="12" t="s">
        <v>14</v>
      </c>
      <c r="B91" s="12" t="s">
        <v>7</v>
      </c>
      <c r="C91" s="12" t="s">
        <v>1</v>
      </c>
      <c r="D91" s="12" t="s">
        <v>10</v>
      </c>
      <c r="E91" s="12" t="s">
        <v>12</v>
      </c>
      <c r="F91" s="12" t="s">
        <v>15</v>
      </c>
      <c r="G91" s="12">
        <f t="shared" si="4"/>
        <v>46</v>
      </c>
      <c r="H91" s="13">
        <v>41955</v>
      </c>
      <c r="I91" s="14">
        <v>1</v>
      </c>
      <c r="J91" s="15" t="s">
        <v>8</v>
      </c>
      <c r="K91" s="14">
        <v>0</v>
      </c>
      <c r="L91" s="15" t="s">
        <v>8</v>
      </c>
      <c r="M91" s="15" t="s">
        <v>83</v>
      </c>
      <c r="N91" s="15" t="s">
        <v>7</v>
      </c>
      <c r="O91" s="15" t="s">
        <v>27</v>
      </c>
      <c r="P91" s="15" t="s">
        <v>44</v>
      </c>
      <c r="Q91" s="15" t="s">
        <v>215</v>
      </c>
      <c r="R91" s="15" t="s">
        <v>45</v>
      </c>
      <c r="S91" s="15">
        <v>1500</v>
      </c>
      <c r="T91" s="15">
        <v>2350</v>
      </c>
      <c r="U91" s="15">
        <f t="shared" si="5"/>
        <v>46</v>
      </c>
      <c r="V91" s="15" t="str">
        <f>IF(C91=VLOOKUP(C91,couverture!D:E,1,0),"ok","")</f>
        <v>ok</v>
      </c>
      <c r="AZ91" s="15"/>
      <c r="BA91" s="15"/>
      <c r="BC91" s="15"/>
      <c r="BJ91" s="15"/>
      <c r="BK91" s="15"/>
    </row>
    <row r="92" spans="1:63">
      <c r="A92" s="12" t="s">
        <v>14</v>
      </c>
      <c r="B92" s="12" t="s">
        <v>7</v>
      </c>
      <c r="C92" s="12" t="s">
        <v>1</v>
      </c>
      <c r="D92" s="12" t="s">
        <v>10</v>
      </c>
      <c r="E92" s="12" t="s">
        <v>12</v>
      </c>
      <c r="F92" s="12" t="s">
        <v>15</v>
      </c>
      <c r="G92" s="12">
        <f t="shared" si="4"/>
        <v>46</v>
      </c>
      <c r="H92" s="13">
        <v>41955</v>
      </c>
      <c r="I92" s="14">
        <v>5</v>
      </c>
      <c r="J92" s="15" t="s">
        <v>8</v>
      </c>
      <c r="K92" s="14">
        <v>0</v>
      </c>
      <c r="L92" s="15" t="s">
        <v>8</v>
      </c>
      <c r="M92" s="15" t="s">
        <v>84</v>
      </c>
      <c r="N92" s="15" t="s">
        <v>7</v>
      </c>
      <c r="O92" s="15" t="s">
        <v>27</v>
      </c>
      <c r="P92" s="15" t="s">
        <v>44</v>
      </c>
      <c r="Q92" s="15" t="s">
        <v>215</v>
      </c>
      <c r="R92" s="15" t="s">
        <v>45</v>
      </c>
      <c r="S92" s="15">
        <v>1500</v>
      </c>
      <c r="T92" s="15">
        <v>2350</v>
      </c>
      <c r="U92" s="15">
        <f t="shared" si="5"/>
        <v>46</v>
      </c>
      <c r="V92" s="15" t="str">
        <f>IF(C92=VLOOKUP(C92,couverture!D:E,1,0),"ok","")</f>
        <v>ok</v>
      </c>
      <c r="AZ92" s="15"/>
      <c r="BA92" s="15"/>
      <c r="BC92" s="15"/>
      <c r="BJ92" s="15"/>
      <c r="BK92" s="15"/>
    </row>
    <row r="93" spans="1:63">
      <c r="A93" s="12" t="s">
        <v>14</v>
      </c>
      <c r="B93" s="12" t="s">
        <v>7</v>
      </c>
      <c r="C93" s="12" t="s">
        <v>1</v>
      </c>
      <c r="D93" s="12" t="s">
        <v>10</v>
      </c>
      <c r="E93" s="12" t="s">
        <v>12</v>
      </c>
      <c r="F93" s="12" t="s">
        <v>15</v>
      </c>
      <c r="G93" s="12">
        <f t="shared" si="4"/>
        <v>46</v>
      </c>
      <c r="H93" s="13">
        <v>41956</v>
      </c>
      <c r="I93" s="14">
        <v>6</v>
      </c>
      <c r="J93" s="15" t="s">
        <v>8</v>
      </c>
      <c r="K93" s="14">
        <v>0</v>
      </c>
      <c r="L93" s="15" t="s">
        <v>8</v>
      </c>
      <c r="M93" s="15" t="s">
        <v>85</v>
      </c>
      <c r="N93" s="15" t="s">
        <v>7</v>
      </c>
      <c r="O93" s="15" t="s">
        <v>27</v>
      </c>
      <c r="P93" s="15" t="s">
        <v>44</v>
      </c>
      <c r="Q93" s="15" t="s">
        <v>215</v>
      </c>
      <c r="R93" s="15" t="s">
        <v>45</v>
      </c>
      <c r="S93" s="15">
        <v>1500</v>
      </c>
      <c r="T93" s="15">
        <v>2350</v>
      </c>
      <c r="U93" s="15">
        <f t="shared" si="5"/>
        <v>46</v>
      </c>
      <c r="V93" s="15" t="str">
        <f>IF(C93=VLOOKUP(C93,couverture!D:E,1,0),"ok","")</f>
        <v>ok</v>
      </c>
      <c r="AZ93" s="15"/>
      <c r="BA93" s="15"/>
      <c r="BC93" s="15"/>
      <c r="BJ93" s="15"/>
      <c r="BK93" s="15"/>
    </row>
    <row r="94" spans="1:63">
      <c r="A94" s="12" t="s">
        <v>14</v>
      </c>
      <c r="B94" s="12" t="s">
        <v>7</v>
      </c>
      <c r="C94" s="12" t="s">
        <v>1</v>
      </c>
      <c r="D94" s="12" t="s">
        <v>10</v>
      </c>
      <c r="E94" s="12" t="s">
        <v>12</v>
      </c>
      <c r="F94" s="12" t="s">
        <v>15</v>
      </c>
      <c r="G94" s="12">
        <f t="shared" si="4"/>
        <v>46</v>
      </c>
      <c r="H94" s="13">
        <v>41956</v>
      </c>
      <c r="I94" s="14">
        <v>4</v>
      </c>
      <c r="J94" s="15" t="s">
        <v>8</v>
      </c>
      <c r="K94" s="14">
        <v>0</v>
      </c>
      <c r="L94" s="15" t="s">
        <v>8</v>
      </c>
      <c r="M94" s="15" t="s">
        <v>86</v>
      </c>
      <c r="N94" s="15" t="s">
        <v>7</v>
      </c>
      <c r="O94" s="15" t="s">
        <v>27</v>
      </c>
      <c r="P94" s="15" t="s">
        <v>44</v>
      </c>
      <c r="Q94" s="15" t="s">
        <v>215</v>
      </c>
      <c r="R94" s="15" t="s">
        <v>45</v>
      </c>
      <c r="S94" s="15">
        <v>1500</v>
      </c>
      <c r="T94" s="15">
        <v>2350</v>
      </c>
      <c r="U94" s="15">
        <f t="shared" si="5"/>
        <v>46</v>
      </c>
      <c r="V94" s="15" t="str">
        <f>IF(C94=VLOOKUP(C94,couverture!D:E,1,0),"ok","")</f>
        <v>ok</v>
      </c>
      <c r="AZ94" s="15"/>
      <c r="BA94" s="15"/>
      <c r="BC94" s="15"/>
      <c r="BJ94" s="15"/>
      <c r="BK94" s="15"/>
    </row>
    <row r="95" spans="1:63">
      <c r="A95" s="12" t="s">
        <v>14</v>
      </c>
      <c r="B95" s="12" t="s">
        <v>7</v>
      </c>
      <c r="C95" s="12" t="s">
        <v>1</v>
      </c>
      <c r="D95" s="12" t="s">
        <v>10</v>
      </c>
      <c r="E95" s="12" t="s">
        <v>12</v>
      </c>
      <c r="F95" s="12" t="s">
        <v>15</v>
      </c>
      <c r="G95" s="12">
        <f t="shared" si="4"/>
        <v>47</v>
      </c>
      <c r="H95" s="13">
        <v>41961</v>
      </c>
      <c r="I95" s="14">
        <v>1</v>
      </c>
      <c r="J95" s="15" t="s">
        <v>8</v>
      </c>
      <c r="K95" s="14">
        <v>0</v>
      </c>
      <c r="L95" s="15" t="s">
        <v>8</v>
      </c>
      <c r="M95" s="15" t="s">
        <v>139</v>
      </c>
      <c r="N95" s="15" t="s">
        <v>7</v>
      </c>
      <c r="O95" s="15" t="s">
        <v>27</v>
      </c>
      <c r="P95" s="15" t="s">
        <v>44</v>
      </c>
      <c r="Q95" s="15" t="s">
        <v>215</v>
      </c>
      <c r="R95" s="15" t="s">
        <v>45</v>
      </c>
      <c r="S95" s="15">
        <v>1500</v>
      </c>
      <c r="T95" s="15">
        <v>2350</v>
      </c>
      <c r="U95" s="15">
        <f t="shared" si="5"/>
        <v>47</v>
      </c>
      <c r="V95" s="15" t="str">
        <f>IF(C95=VLOOKUP(C95,couverture!D:E,1,0),"ok","")</f>
        <v>ok</v>
      </c>
      <c r="AZ95" s="15"/>
      <c r="BA95" s="15"/>
      <c r="BC95" s="15"/>
      <c r="BJ95" s="15"/>
      <c r="BK95" s="15"/>
    </row>
    <row r="96" spans="1:63">
      <c r="A96" s="12" t="s">
        <v>14</v>
      </c>
      <c r="B96" s="12" t="s">
        <v>7</v>
      </c>
      <c r="C96" s="12" t="s">
        <v>1</v>
      </c>
      <c r="D96" s="12" t="s">
        <v>10</v>
      </c>
      <c r="E96" s="12" t="s">
        <v>12</v>
      </c>
      <c r="F96" s="12" t="s">
        <v>15</v>
      </c>
      <c r="G96" s="12">
        <f t="shared" si="4"/>
        <v>47</v>
      </c>
      <c r="H96" s="13">
        <v>41961</v>
      </c>
      <c r="I96" s="14">
        <v>3</v>
      </c>
      <c r="J96" s="15" t="s">
        <v>8</v>
      </c>
      <c r="K96" s="14">
        <v>0</v>
      </c>
      <c r="L96" s="15" t="s">
        <v>8</v>
      </c>
      <c r="M96" s="15" t="s">
        <v>138</v>
      </c>
      <c r="N96" s="15" t="s">
        <v>7</v>
      </c>
      <c r="O96" s="15" t="s">
        <v>27</v>
      </c>
      <c r="P96" s="15" t="s">
        <v>44</v>
      </c>
      <c r="Q96" s="15" t="s">
        <v>215</v>
      </c>
      <c r="R96" s="15" t="s">
        <v>45</v>
      </c>
      <c r="S96" s="15">
        <v>1500</v>
      </c>
      <c r="T96" s="15">
        <v>2350</v>
      </c>
      <c r="U96" s="15">
        <f t="shared" si="5"/>
        <v>47</v>
      </c>
      <c r="V96" s="15" t="str">
        <f>IF(C96=VLOOKUP(C96,couverture!D:E,1,0),"ok","")</f>
        <v>ok</v>
      </c>
      <c r="AZ96" s="15"/>
      <c r="BA96" s="15"/>
      <c r="BC96" s="15"/>
      <c r="BJ96" s="15"/>
      <c r="BK96" s="15"/>
    </row>
    <row r="97" spans="1:63">
      <c r="A97" s="12" t="s">
        <v>14</v>
      </c>
      <c r="B97" s="12" t="s">
        <v>7</v>
      </c>
      <c r="C97" s="12" t="s">
        <v>1</v>
      </c>
      <c r="D97" s="12" t="s">
        <v>10</v>
      </c>
      <c r="E97" s="12" t="s">
        <v>12</v>
      </c>
      <c r="F97" s="12" t="s">
        <v>15</v>
      </c>
      <c r="G97" s="12">
        <f t="shared" si="4"/>
        <v>47</v>
      </c>
      <c r="H97" s="13">
        <v>41962</v>
      </c>
      <c r="I97" s="14">
        <v>6</v>
      </c>
      <c r="J97" s="15" t="s">
        <v>8</v>
      </c>
      <c r="K97" s="14">
        <v>0</v>
      </c>
      <c r="L97" s="15" t="s">
        <v>8</v>
      </c>
      <c r="M97" s="15" t="s">
        <v>140</v>
      </c>
      <c r="N97" s="15" t="s">
        <v>7</v>
      </c>
      <c r="O97" s="15" t="s">
        <v>27</v>
      </c>
      <c r="P97" s="15" t="s">
        <v>44</v>
      </c>
      <c r="Q97" s="15" t="s">
        <v>215</v>
      </c>
      <c r="R97" s="15" t="s">
        <v>45</v>
      </c>
      <c r="S97" s="15">
        <v>1500</v>
      </c>
      <c r="T97" s="15">
        <v>2350</v>
      </c>
      <c r="U97" s="15">
        <f t="shared" si="5"/>
        <v>47</v>
      </c>
      <c r="V97" s="15" t="str">
        <f>IF(C97=VLOOKUP(C97,couverture!D:E,1,0),"ok","")</f>
        <v>ok</v>
      </c>
      <c r="AZ97" s="15"/>
      <c r="BA97" s="15"/>
      <c r="BC97" s="15"/>
      <c r="BJ97" s="15"/>
      <c r="BK97" s="15"/>
    </row>
    <row r="98" spans="1:63">
      <c r="A98" s="12" t="s">
        <v>14</v>
      </c>
      <c r="B98" s="12" t="s">
        <v>7</v>
      </c>
      <c r="C98" s="12" t="s">
        <v>1</v>
      </c>
      <c r="D98" s="12" t="s">
        <v>10</v>
      </c>
      <c r="E98" s="12" t="s">
        <v>12</v>
      </c>
      <c r="F98" s="12" t="s">
        <v>15</v>
      </c>
      <c r="G98" s="12">
        <f t="shared" si="4"/>
        <v>47</v>
      </c>
      <c r="H98" s="13">
        <v>41964</v>
      </c>
      <c r="I98" s="14">
        <v>1</v>
      </c>
      <c r="J98" s="15" t="s">
        <v>8</v>
      </c>
      <c r="K98" s="14">
        <v>0</v>
      </c>
      <c r="L98" s="15" t="s">
        <v>8</v>
      </c>
      <c r="M98" s="15" t="s">
        <v>141</v>
      </c>
      <c r="N98" s="15" t="s">
        <v>7</v>
      </c>
      <c r="O98" s="15" t="s">
        <v>27</v>
      </c>
      <c r="P98" s="15" t="s">
        <v>44</v>
      </c>
      <c r="Q98" s="15" t="s">
        <v>215</v>
      </c>
      <c r="R98" s="15" t="s">
        <v>45</v>
      </c>
      <c r="S98" s="15">
        <v>1500</v>
      </c>
      <c r="T98" s="15">
        <v>2350</v>
      </c>
      <c r="U98" s="15">
        <f t="shared" si="5"/>
        <v>47</v>
      </c>
      <c r="V98" s="15" t="str">
        <f>IF(C98=VLOOKUP(C98,couverture!D:E,1,0),"ok","")</f>
        <v>ok</v>
      </c>
      <c r="AZ98" s="15"/>
      <c r="BA98" s="15"/>
      <c r="BC98" s="15"/>
      <c r="BJ98" s="15"/>
      <c r="BK98" s="15"/>
    </row>
    <row r="99" spans="1:63">
      <c r="A99" s="12" t="s">
        <v>14</v>
      </c>
      <c r="B99" s="12" t="s">
        <v>7</v>
      </c>
      <c r="C99" s="12" t="s">
        <v>1</v>
      </c>
      <c r="D99" s="12" t="s">
        <v>10</v>
      </c>
      <c r="E99" s="12" t="s">
        <v>12</v>
      </c>
      <c r="F99" s="12" t="s">
        <v>15</v>
      </c>
      <c r="G99" s="12">
        <f t="shared" si="4"/>
        <v>47</v>
      </c>
      <c r="H99" s="13">
        <v>41964</v>
      </c>
      <c r="I99" s="14">
        <v>4</v>
      </c>
      <c r="J99" s="15" t="s">
        <v>8</v>
      </c>
      <c r="K99" s="14">
        <v>0</v>
      </c>
      <c r="L99" s="15" t="s">
        <v>8</v>
      </c>
      <c r="M99" s="15" t="s">
        <v>142</v>
      </c>
      <c r="N99" s="15" t="s">
        <v>7</v>
      </c>
      <c r="O99" s="15" t="s">
        <v>27</v>
      </c>
      <c r="P99" s="15" t="s">
        <v>44</v>
      </c>
      <c r="Q99" s="15" t="s">
        <v>215</v>
      </c>
      <c r="R99" s="15" t="s">
        <v>45</v>
      </c>
      <c r="S99" s="15">
        <v>1500</v>
      </c>
      <c r="T99" s="15">
        <v>2350</v>
      </c>
      <c r="U99" s="15">
        <f t="shared" si="5"/>
        <v>47</v>
      </c>
      <c r="V99" s="15" t="str">
        <f>IF(C99=VLOOKUP(C99,couverture!D:E,1,0),"ok","")</f>
        <v>ok</v>
      </c>
      <c r="AZ99" s="15"/>
      <c r="BA99" s="15"/>
      <c r="BC99" s="15"/>
      <c r="BJ99" s="15"/>
      <c r="BK99" s="15"/>
    </row>
    <row r="100" spans="1:63">
      <c r="A100" s="12" t="s">
        <v>14</v>
      </c>
      <c r="B100" s="12" t="s">
        <v>7</v>
      </c>
      <c r="C100" s="12" t="s">
        <v>1</v>
      </c>
      <c r="D100" s="12" t="s">
        <v>10</v>
      </c>
      <c r="E100" s="12" t="s">
        <v>12</v>
      </c>
      <c r="F100" s="12" t="s">
        <v>15</v>
      </c>
      <c r="G100" s="12">
        <f t="shared" si="4"/>
        <v>47</v>
      </c>
      <c r="H100" s="13">
        <v>41964</v>
      </c>
      <c r="I100" s="14">
        <v>6</v>
      </c>
      <c r="J100" s="15" t="s">
        <v>8</v>
      </c>
      <c r="K100" s="14">
        <v>0</v>
      </c>
      <c r="L100" s="15" t="s">
        <v>8</v>
      </c>
      <c r="M100" s="15" t="s">
        <v>143</v>
      </c>
      <c r="N100" s="15" t="s">
        <v>7</v>
      </c>
      <c r="O100" s="15" t="s">
        <v>27</v>
      </c>
      <c r="P100" s="15" t="s">
        <v>44</v>
      </c>
      <c r="Q100" s="15" t="s">
        <v>215</v>
      </c>
      <c r="R100" s="15" t="s">
        <v>45</v>
      </c>
      <c r="S100" s="15">
        <v>1500</v>
      </c>
      <c r="T100" s="15">
        <v>2350</v>
      </c>
      <c r="U100" s="15">
        <f t="shared" si="5"/>
        <v>47</v>
      </c>
      <c r="V100" s="15" t="str">
        <f>IF(C100=VLOOKUP(C100,couverture!D:E,1,0),"ok","")</f>
        <v>ok</v>
      </c>
      <c r="AZ100" s="15"/>
      <c r="BA100" s="15"/>
      <c r="BC100" s="15"/>
      <c r="BJ100" s="15"/>
      <c r="BK100" s="15"/>
    </row>
    <row r="101" spans="1:63">
      <c r="A101" s="12" t="s">
        <v>11</v>
      </c>
      <c r="B101" s="12" t="s">
        <v>7</v>
      </c>
      <c r="C101" s="12" t="s">
        <v>6</v>
      </c>
      <c r="D101" s="12" t="s">
        <v>10</v>
      </c>
      <c r="E101" s="12" t="s">
        <v>9</v>
      </c>
      <c r="F101" s="12" t="s">
        <v>7</v>
      </c>
      <c r="G101" s="12">
        <f t="shared" ref="G101:G107" si="6">WEEKNUM(H101)</f>
        <v>48</v>
      </c>
      <c r="H101" s="13">
        <v>41968</v>
      </c>
      <c r="I101" s="14">
        <v>4</v>
      </c>
      <c r="J101" s="15" t="s">
        <v>8</v>
      </c>
      <c r="K101" s="14">
        <v>0</v>
      </c>
      <c r="L101" s="15" t="s">
        <v>8</v>
      </c>
      <c r="M101" s="15" t="s">
        <v>7</v>
      </c>
      <c r="N101" s="15" t="s">
        <v>148</v>
      </c>
      <c r="O101" s="15" t="s">
        <v>13</v>
      </c>
      <c r="P101" s="15" t="s">
        <v>41</v>
      </c>
      <c r="Q101" s="15" t="s">
        <v>215</v>
      </c>
      <c r="R101" s="15" t="s">
        <v>43</v>
      </c>
      <c r="S101" s="15">
        <v>1500</v>
      </c>
      <c r="T101" s="15">
        <v>2553</v>
      </c>
      <c r="U101" s="15">
        <f t="shared" ref="U101:U103" si="7">WEEKNUM(H101)</f>
        <v>48</v>
      </c>
      <c r="V101" s="15" t="str">
        <f>IF(C101=VLOOKUP(C101,couverture!D:E,1,0),"ok","")</f>
        <v>ok</v>
      </c>
      <c r="AZ101" s="15"/>
      <c r="BA101" s="15"/>
      <c r="BC101" s="15"/>
      <c r="BJ101" s="15"/>
      <c r="BK101" s="15"/>
    </row>
    <row r="102" spans="1:63">
      <c r="A102" s="12" t="s">
        <v>11</v>
      </c>
      <c r="B102" s="12" t="s">
        <v>7</v>
      </c>
      <c r="C102" s="12" t="s">
        <v>6</v>
      </c>
      <c r="D102" s="12" t="s">
        <v>10</v>
      </c>
      <c r="E102" s="12" t="s">
        <v>9</v>
      </c>
      <c r="F102" s="12" t="s">
        <v>7</v>
      </c>
      <c r="G102" s="12">
        <f t="shared" si="6"/>
        <v>48</v>
      </c>
      <c r="H102" s="13">
        <v>41969</v>
      </c>
      <c r="I102" s="14">
        <v>14</v>
      </c>
      <c r="J102" s="15" t="s">
        <v>8</v>
      </c>
      <c r="K102" s="14">
        <v>0</v>
      </c>
      <c r="L102" s="15" t="s">
        <v>8</v>
      </c>
      <c r="M102" s="15" t="s">
        <v>7</v>
      </c>
      <c r="N102" s="15" t="s">
        <v>91</v>
      </c>
      <c r="O102" s="15" t="s">
        <v>13</v>
      </c>
      <c r="P102" s="15" t="s">
        <v>41</v>
      </c>
      <c r="Q102" s="15" t="s">
        <v>215</v>
      </c>
      <c r="R102" s="15" t="s">
        <v>43</v>
      </c>
      <c r="S102" s="15">
        <v>1500</v>
      </c>
      <c r="T102" s="15">
        <v>2553</v>
      </c>
      <c r="U102" s="15">
        <f t="shared" si="7"/>
        <v>48</v>
      </c>
      <c r="V102" s="15" t="str">
        <f>IF(C102=VLOOKUP(C102,couverture!D:E,1,0),"ok","")</f>
        <v>ok</v>
      </c>
      <c r="AZ102" s="15"/>
      <c r="BA102" s="15"/>
      <c r="BC102" s="15"/>
      <c r="BJ102" s="15"/>
      <c r="BK102" s="15"/>
    </row>
    <row r="103" spans="1:63">
      <c r="A103" s="12" t="s">
        <v>11</v>
      </c>
      <c r="B103" s="12" t="s">
        <v>7</v>
      </c>
      <c r="C103" s="12" t="s">
        <v>6</v>
      </c>
      <c r="D103" s="12" t="s">
        <v>10</v>
      </c>
      <c r="E103" s="12" t="s">
        <v>9</v>
      </c>
      <c r="F103" s="12" t="s">
        <v>7</v>
      </c>
      <c r="G103" s="12">
        <f t="shared" si="6"/>
        <v>48</v>
      </c>
      <c r="H103" s="13">
        <v>41969</v>
      </c>
      <c r="I103" s="14">
        <v>4</v>
      </c>
      <c r="J103" s="15" t="s">
        <v>8</v>
      </c>
      <c r="K103" s="14">
        <v>0</v>
      </c>
      <c r="L103" s="15" t="s">
        <v>8</v>
      </c>
      <c r="M103" s="15" t="s">
        <v>7</v>
      </c>
      <c r="N103" s="15" t="s">
        <v>149</v>
      </c>
      <c r="O103" s="15" t="s">
        <v>13</v>
      </c>
      <c r="P103" s="15" t="s">
        <v>41</v>
      </c>
      <c r="Q103" s="15" t="s">
        <v>215</v>
      </c>
      <c r="R103" s="15" t="s">
        <v>43</v>
      </c>
      <c r="S103" s="15">
        <v>1500</v>
      </c>
      <c r="T103" s="15">
        <v>2553</v>
      </c>
      <c r="U103" s="15">
        <f t="shared" si="7"/>
        <v>48</v>
      </c>
      <c r="V103" s="15" t="str">
        <f>IF(C103=VLOOKUP(C103,couverture!D:E,1,0),"ok","")</f>
        <v>ok</v>
      </c>
      <c r="AZ103" s="15"/>
      <c r="BA103" s="15"/>
      <c r="BC103" s="15"/>
      <c r="BJ103" s="15"/>
      <c r="BK103" s="15"/>
    </row>
    <row r="104" spans="1:63">
      <c r="A104" s="12" t="s">
        <v>11</v>
      </c>
      <c r="B104" s="12" t="s">
        <v>7</v>
      </c>
      <c r="C104" s="12" t="s">
        <v>6</v>
      </c>
      <c r="D104" s="12" t="s">
        <v>10</v>
      </c>
      <c r="E104" s="12" t="s">
        <v>9</v>
      </c>
      <c r="F104" s="12" t="s">
        <v>7</v>
      </c>
      <c r="G104" s="12">
        <f t="shared" si="6"/>
        <v>48</v>
      </c>
      <c r="H104" s="13">
        <v>41969</v>
      </c>
      <c r="I104" s="14">
        <v>4</v>
      </c>
      <c r="J104" s="15" t="s">
        <v>8</v>
      </c>
      <c r="K104" s="14">
        <v>0</v>
      </c>
      <c r="L104" s="15" t="s">
        <v>8</v>
      </c>
      <c r="M104" s="15" t="s">
        <v>7</v>
      </c>
      <c r="N104" s="15" t="s">
        <v>150</v>
      </c>
      <c r="O104" s="15" t="s">
        <v>13</v>
      </c>
      <c r="P104" s="15" t="s">
        <v>41</v>
      </c>
      <c r="Q104" s="15" t="s">
        <v>215</v>
      </c>
      <c r="R104" s="15" t="s">
        <v>43</v>
      </c>
      <c r="S104" s="15">
        <v>1500</v>
      </c>
      <c r="T104" s="15">
        <v>2553</v>
      </c>
      <c r="U104" s="15">
        <f t="shared" ref="U104:U114" si="8">WEEKNUM(H104)</f>
        <v>48</v>
      </c>
      <c r="V104" s="15" t="str">
        <f>IF(C104=VLOOKUP(C104,couverture!D:E,1,0),"ok","")</f>
        <v>ok</v>
      </c>
      <c r="AZ104" s="15"/>
      <c r="BA104" s="15"/>
      <c r="BC104" s="15"/>
      <c r="BJ104" s="15"/>
      <c r="BK104" s="15"/>
    </row>
    <row r="105" spans="1:63">
      <c r="A105" s="12" t="s">
        <v>11</v>
      </c>
      <c r="B105" s="12" t="s">
        <v>7</v>
      </c>
      <c r="C105" s="12" t="s">
        <v>6</v>
      </c>
      <c r="D105" s="12" t="s">
        <v>10</v>
      </c>
      <c r="E105" s="12" t="s">
        <v>9</v>
      </c>
      <c r="F105" s="12" t="s">
        <v>7</v>
      </c>
      <c r="G105" s="12">
        <f t="shared" si="6"/>
        <v>48</v>
      </c>
      <c r="H105" s="13">
        <v>41969</v>
      </c>
      <c r="I105" s="14">
        <v>4</v>
      </c>
      <c r="J105" s="15" t="s">
        <v>8</v>
      </c>
      <c r="K105" s="14">
        <v>0</v>
      </c>
      <c r="L105" s="15" t="s">
        <v>8</v>
      </c>
      <c r="M105" s="15" t="s">
        <v>7</v>
      </c>
      <c r="N105" s="15" t="s">
        <v>87</v>
      </c>
      <c r="O105" s="15" t="s">
        <v>13</v>
      </c>
      <c r="P105" s="15" t="s">
        <v>41</v>
      </c>
      <c r="Q105" s="15" t="s">
        <v>215</v>
      </c>
      <c r="R105" s="15" t="s">
        <v>43</v>
      </c>
      <c r="S105" s="15">
        <v>1500</v>
      </c>
      <c r="T105" s="15">
        <v>2553</v>
      </c>
      <c r="U105" s="15">
        <f t="shared" si="8"/>
        <v>48</v>
      </c>
      <c r="V105" s="15" t="str">
        <f>IF(C105=VLOOKUP(C105,couverture!D:E,1,0),"ok","")</f>
        <v>ok</v>
      </c>
      <c r="AZ105" s="15"/>
      <c r="BA105" s="15"/>
      <c r="BC105" s="15"/>
      <c r="BJ105" s="15"/>
      <c r="BK105" s="15"/>
    </row>
    <row r="106" spans="1:63">
      <c r="A106" s="12" t="s">
        <v>11</v>
      </c>
      <c r="B106" s="12" t="s">
        <v>7</v>
      </c>
      <c r="C106" s="12" t="s">
        <v>6</v>
      </c>
      <c r="D106" s="12" t="s">
        <v>10</v>
      </c>
      <c r="E106" s="12" t="s">
        <v>9</v>
      </c>
      <c r="F106" s="12" t="s">
        <v>7</v>
      </c>
      <c r="G106" s="12">
        <f t="shared" si="6"/>
        <v>48</v>
      </c>
      <c r="H106" s="13">
        <v>41969</v>
      </c>
      <c r="I106" s="14">
        <v>4</v>
      </c>
      <c r="J106" s="15" t="s">
        <v>8</v>
      </c>
      <c r="K106" s="14">
        <v>0</v>
      </c>
      <c r="L106" s="15" t="s">
        <v>8</v>
      </c>
      <c r="M106" s="15" t="s">
        <v>7</v>
      </c>
      <c r="N106" s="15" t="s">
        <v>88</v>
      </c>
      <c r="O106" s="15" t="s">
        <v>13</v>
      </c>
      <c r="P106" s="15" t="s">
        <v>41</v>
      </c>
      <c r="Q106" s="15" t="s">
        <v>215</v>
      </c>
      <c r="R106" s="15" t="s">
        <v>43</v>
      </c>
      <c r="S106" s="15">
        <v>1500</v>
      </c>
      <c r="T106" s="15">
        <v>2553</v>
      </c>
      <c r="U106" s="15">
        <f t="shared" si="8"/>
        <v>48</v>
      </c>
      <c r="V106" s="15" t="str">
        <f>IF(C106=VLOOKUP(C106,couverture!D:E,1,0),"ok","")</f>
        <v>ok</v>
      </c>
      <c r="AZ106" s="15"/>
      <c r="BA106" s="15"/>
      <c r="BC106" s="15"/>
      <c r="BJ106" s="15"/>
      <c r="BK106" s="15"/>
    </row>
    <row r="107" spans="1:63">
      <c r="A107" s="12" t="s">
        <v>11</v>
      </c>
      <c r="B107" s="12" t="s">
        <v>7</v>
      </c>
      <c r="C107" s="12" t="s">
        <v>6</v>
      </c>
      <c r="D107" s="12" t="s">
        <v>10</v>
      </c>
      <c r="E107" s="12" t="s">
        <v>9</v>
      </c>
      <c r="F107" s="12" t="s">
        <v>7</v>
      </c>
      <c r="G107" s="12">
        <f t="shared" si="6"/>
        <v>48</v>
      </c>
      <c r="H107" s="13">
        <v>41969</v>
      </c>
      <c r="I107" s="14">
        <v>18</v>
      </c>
      <c r="J107" s="15" t="s">
        <v>8</v>
      </c>
      <c r="K107" s="14">
        <v>0</v>
      </c>
      <c r="L107" s="15" t="s">
        <v>8</v>
      </c>
      <c r="M107" s="15" t="s">
        <v>7</v>
      </c>
      <c r="N107" s="15" t="s">
        <v>144</v>
      </c>
      <c r="O107" s="15" t="s">
        <v>13</v>
      </c>
      <c r="P107" s="15" t="s">
        <v>41</v>
      </c>
      <c r="Q107" s="15" t="s">
        <v>215</v>
      </c>
      <c r="R107" s="15" t="s">
        <v>43</v>
      </c>
      <c r="S107" s="15">
        <v>1500</v>
      </c>
      <c r="T107" s="15">
        <v>2553</v>
      </c>
      <c r="U107" s="15">
        <f t="shared" si="8"/>
        <v>48</v>
      </c>
      <c r="V107" s="15" t="str">
        <f>IF(C107=VLOOKUP(C107,couverture!D:E,1,0),"ok","")</f>
        <v>ok</v>
      </c>
      <c r="AZ107" s="15"/>
      <c r="BA107" s="15"/>
      <c r="BC107" s="15"/>
      <c r="BJ107" s="15"/>
      <c r="BK107" s="15"/>
    </row>
    <row r="108" spans="1:63">
      <c r="A108" s="12" t="s">
        <v>11</v>
      </c>
      <c r="B108" s="12" t="s">
        <v>7</v>
      </c>
      <c r="C108" s="12" t="s">
        <v>6</v>
      </c>
      <c r="D108" s="12" t="s">
        <v>10</v>
      </c>
      <c r="E108" s="12" t="s">
        <v>9</v>
      </c>
      <c r="F108" s="12" t="s">
        <v>7</v>
      </c>
      <c r="G108" s="12">
        <f t="shared" ref="G108:G114" si="9">WEEKNUM(H108)</f>
        <v>48</v>
      </c>
      <c r="H108" s="13">
        <v>41970</v>
      </c>
      <c r="I108" s="14">
        <v>8</v>
      </c>
      <c r="J108" s="15" t="s">
        <v>8</v>
      </c>
      <c r="K108" s="14">
        <v>0</v>
      </c>
      <c r="L108" s="15" t="s">
        <v>8</v>
      </c>
      <c r="M108" s="15" t="s">
        <v>7</v>
      </c>
      <c r="N108" s="15" t="s">
        <v>145</v>
      </c>
      <c r="O108" s="15" t="s">
        <v>13</v>
      </c>
      <c r="P108" s="15" t="s">
        <v>41</v>
      </c>
      <c r="Q108" s="15" t="s">
        <v>215</v>
      </c>
      <c r="R108" s="15" t="s">
        <v>43</v>
      </c>
      <c r="S108" s="15">
        <v>1500</v>
      </c>
      <c r="T108" s="15">
        <v>2553</v>
      </c>
      <c r="U108" s="15">
        <f t="shared" si="8"/>
        <v>48</v>
      </c>
      <c r="V108" s="15" t="str">
        <f>IF(C108=VLOOKUP(C108,couverture!D:E,1,0),"ok","")</f>
        <v>ok</v>
      </c>
      <c r="AZ108" s="15"/>
      <c r="BA108" s="15"/>
      <c r="BC108" s="15"/>
      <c r="BJ108" s="15"/>
      <c r="BK108" s="15"/>
    </row>
    <row r="109" spans="1:63">
      <c r="A109" s="12" t="s">
        <v>11</v>
      </c>
      <c r="B109" s="12" t="s">
        <v>7</v>
      </c>
      <c r="C109" s="12" t="s">
        <v>6</v>
      </c>
      <c r="D109" s="12" t="s">
        <v>10</v>
      </c>
      <c r="E109" s="12" t="s">
        <v>9</v>
      </c>
      <c r="F109" s="12" t="s">
        <v>7</v>
      </c>
      <c r="G109" s="12">
        <f t="shared" si="9"/>
        <v>48</v>
      </c>
      <c r="H109" s="13">
        <v>41970</v>
      </c>
      <c r="I109" s="14">
        <v>8</v>
      </c>
      <c r="J109" s="15" t="s">
        <v>8</v>
      </c>
      <c r="K109" s="14">
        <v>0</v>
      </c>
      <c r="L109" s="15" t="s">
        <v>8</v>
      </c>
      <c r="M109" s="15" t="s">
        <v>7</v>
      </c>
      <c r="N109" s="15" t="s">
        <v>92</v>
      </c>
      <c r="O109" s="15" t="s">
        <v>13</v>
      </c>
      <c r="P109" s="15" t="s">
        <v>41</v>
      </c>
      <c r="Q109" s="15" t="s">
        <v>215</v>
      </c>
      <c r="R109" s="15" t="s">
        <v>43</v>
      </c>
      <c r="S109" s="15">
        <v>1500</v>
      </c>
      <c r="T109" s="15">
        <v>2553</v>
      </c>
      <c r="U109" s="15">
        <f t="shared" si="8"/>
        <v>48</v>
      </c>
      <c r="V109" s="15" t="str">
        <f>IF(C109=VLOOKUP(C109,couverture!D:E,1,0),"ok","")</f>
        <v>ok</v>
      </c>
      <c r="AZ109" s="15"/>
      <c r="BA109" s="15"/>
      <c r="BC109" s="15"/>
      <c r="BJ109" s="15"/>
      <c r="BK109" s="15"/>
    </row>
    <row r="110" spans="1:63">
      <c r="A110" s="12" t="s">
        <v>11</v>
      </c>
      <c r="B110" s="12" t="s">
        <v>7</v>
      </c>
      <c r="C110" s="12" t="s">
        <v>6</v>
      </c>
      <c r="D110" s="12" t="s">
        <v>10</v>
      </c>
      <c r="E110" s="12" t="s">
        <v>9</v>
      </c>
      <c r="F110" s="12" t="s">
        <v>7</v>
      </c>
      <c r="G110" s="12">
        <f t="shared" si="9"/>
        <v>48</v>
      </c>
      <c r="H110" s="13">
        <v>41970</v>
      </c>
      <c r="I110" s="14">
        <v>4</v>
      </c>
      <c r="J110" s="15" t="s">
        <v>8</v>
      </c>
      <c r="K110" s="14">
        <v>0</v>
      </c>
      <c r="L110" s="15" t="s">
        <v>8</v>
      </c>
      <c r="M110" s="15" t="s">
        <v>7</v>
      </c>
      <c r="N110" s="15" t="s">
        <v>89</v>
      </c>
      <c r="O110" s="15" t="s">
        <v>13</v>
      </c>
      <c r="P110" s="15" t="s">
        <v>41</v>
      </c>
      <c r="Q110" s="15" t="s">
        <v>215</v>
      </c>
      <c r="R110" s="15" t="s">
        <v>43</v>
      </c>
      <c r="S110" s="15">
        <v>1500</v>
      </c>
      <c r="T110" s="15">
        <v>2553</v>
      </c>
      <c r="U110" s="15">
        <f t="shared" si="8"/>
        <v>48</v>
      </c>
      <c r="V110" s="15" t="str">
        <f>IF(C110=VLOOKUP(C110,couverture!D:E,1,0),"ok","")</f>
        <v>ok</v>
      </c>
      <c r="AZ110" s="15"/>
      <c r="BA110" s="15"/>
      <c r="BC110" s="15"/>
      <c r="BJ110" s="15"/>
      <c r="BK110" s="15"/>
    </row>
    <row r="111" spans="1:63">
      <c r="A111" s="12" t="s">
        <v>11</v>
      </c>
      <c r="B111" s="12" t="s">
        <v>7</v>
      </c>
      <c r="C111" s="12" t="s">
        <v>6</v>
      </c>
      <c r="D111" s="12" t="s">
        <v>10</v>
      </c>
      <c r="E111" s="12" t="s">
        <v>9</v>
      </c>
      <c r="F111" s="12" t="s">
        <v>7</v>
      </c>
      <c r="G111" s="12">
        <f t="shared" si="9"/>
        <v>48</v>
      </c>
      <c r="H111" s="13">
        <v>41970</v>
      </c>
      <c r="I111" s="14">
        <v>4</v>
      </c>
      <c r="J111" s="15" t="s">
        <v>8</v>
      </c>
      <c r="K111" s="14">
        <v>0</v>
      </c>
      <c r="L111" s="15" t="s">
        <v>8</v>
      </c>
      <c r="M111" s="15" t="s">
        <v>7</v>
      </c>
      <c r="N111" s="15" t="s">
        <v>90</v>
      </c>
      <c r="O111" s="15" t="s">
        <v>13</v>
      </c>
      <c r="P111" s="15" t="s">
        <v>41</v>
      </c>
      <c r="Q111" s="15" t="s">
        <v>215</v>
      </c>
      <c r="R111" s="15" t="s">
        <v>43</v>
      </c>
      <c r="S111" s="15">
        <v>1500</v>
      </c>
      <c r="T111" s="15">
        <v>2553</v>
      </c>
      <c r="U111" s="15">
        <f t="shared" si="8"/>
        <v>48</v>
      </c>
      <c r="V111" s="15" t="str">
        <f>IF(C111=VLOOKUP(C111,couverture!D:E,1,0),"ok","")</f>
        <v>ok</v>
      </c>
      <c r="AZ111" s="15"/>
      <c r="BA111" s="15"/>
      <c r="BC111" s="15"/>
      <c r="BJ111" s="15"/>
      <c r="BK111" s="15"/>
    </row>
    <row r="112" spans="1:63">
      <c r="A112" s="12" t="s">
        <v>11</v>
      </c>
      <c r="B112" s="12" t="s">
        <v>7</v>
      </c>
      <c r="C112" s="12" t="s">
        <v>6</v>
      </c>
      <c r="D112" s="12" t="s">
        <v>10</v>
      </c>
      <c r="E112" s="12" t="s">
        <v>9</v>
      </c>
      <c r="F112" s="12" t="s">
        <v>7</v>
      </c>
      <c r="G112" s="12">
        <f t="shared" si="9"/>
        <v>48</v>
      </c>
      <c r="H112" s="13">
        <v>41970</v>
      </c>
      <c r="I112" s="14">
        <v>4</v>
      </c>
      <c r="J112" s="15" t="s">
        <v>8</v>
      </c>
      <c r="K112" s="14">
        <v>0</v>
      </c>
      <c r="L112" s="15" t="s">
        <v>8</v>
      </c>
      <c r="M112" s="15" t="s">
        <v>7</v>
      </c>
      <c r="N112" s="15" t="s">
        <v>146</v>
      </c>
      <c r="O112" s="15" t="s">
        <v>13</v>
      </c>
      <c r="P112" s="15" t="s">
        <v>41</v>
      </c>
      <c r="Q112" s="15" t="s">
        <v>215</v>
      </c>
      <c r="R112" s="15" t="s">
        <v>43</v>
      </c>
      <c r="S112" s="15">
        <v>1500</v>
      </c>
      <c r="T112" s="15">
        <v>2553</v>
      </c>
      <c r="U112" s="15">
        <f t="shared" si="8"/>
        <v>48</v>
      </c>
      <c r="V112" s="15" t="str">
        <f>IF(C112=VLOOKUP(C112,couverture!D:E,1,0),"ok","")</f>
        <v>ok</v>
      </c>
      <c r="AZ112" s="15"/>
      <c r="BA112" s="15"/>
      <c r="BC112" s="15"/>
      <c r="BJ112" s="15"/>
      <c r="BK112" s="15"/>
    </row>
    <row r="113" spans="1:63">
      <c r="A113" s="12" t="s">
        <v>11</v>
      </c>
      <c r="B113" s="12" t="s">
        <v>7</v>
      </c>
      <c r="C113" s="12" t="s">
        <v>6</v>
      </c>
      <c r="D113" s="12" t="s">
        <v>10</v>
      </c>
      <c r="E113" s="12" t="s">
        <v>9</v>
      </c>
      <c r="F113" s="12" t="s">
        <v>7</v>
      </c>
      <c r="G113" s="12">
        <f t="shared" si="9"/>
        <v>48</v>
      </c>
      <c r="H113" s="13">
        <v>41970</v>
      </c>
      <c r="I113" s="14">
        <v>4</v>
      </c>
      <c r="J113" s="15" t="s">
        <v>8</v>
      </c>
      <c r="K113" s="14">
        <v>0</v>
      </c>
      <c r="L113" s="15" t="s">
        <v>8</v>
      </c>
      <c r="M113" s="15" t="s">
        <v>7</v>
      </c>
      <c r="N113" s="15" t="s">
        <v>146</v>
      </c>
      <c r="O113" s="15" t="s">
        <v>13</v>
      </c>
      <c r="P113" s="15" t="s">
        <v>41</v>
      </c>
      <c r="Q113" s="15" t="s">
        <v>215</v>
      </c>
      <c r="R113" s="15" t="s">
        <v>43</v>
      </c>
      <c r="S113" s="15">
        <v>1500</v>
      </c>
      <c r="T113" s="15">
        <v>2553</v>
      </c>
      <c r="U113" s="15">
        <f t="shared" si="8"/>
        <v>48</v>
      </c>
      <c r="V113" s="15" t="str">
        <f>IF(C113=VLOOKUP(C113,couverture!D:E,1,0),"ok","")</f>
        <v>ok</v>
      </c>
      <c r="AZ113" s="15"/>
      <c r="BA113" s="15"/>
      <c r="BC113" s="15"/>
      <c r="BJ113" s="15"/>
      <c r="BK113" s="15"/>
    </row>
    <row r="114" spans="1:63">
      <c r="A114" s="12" t="s">
        <v>11</v>
      </c>
      <c r="B114" s="12" t="s">
        <v>7</v>
      </c>
      <c r="C114" s="12" t="s">
        <v>6</v>
      </c>
      <c r="D114" s="12" t="s">
        <v>10</v>
      </c>
      <c r="E114" s="12" t="s">
        <v>9</v>
      </c>
      <c r="F114" s="12" t="s">
        <v>7</v>
      </c>
      <c r="G114" s="12">
        <f t="shared" si="9"/>
        <v>48</v>
      </c>
      <c r="H114" s="13">
        <v>41970</v>
      </c>
      <c r="I114" s="14">
        <v>6</v>
      </c>
      <c r="J114" s="15" t="s">
        <v>8</v>
      </c>
      <c r="K114" s="14">
        <v>0</v>
      </c>
      <c r="L114" s="15" t="s">
        <v>8</v>
      </c>
      <c r="M114" s="15" t="s">
        <v>7</v>
      </c>
      <c r="N114" s="15" t="s">
        <v>147</v>
      </c>
      <c r="O114" s="15" t="s">
        <v>13</v>
      </c>
      <c r="P114" s="15" t="s">
        <v>41</v>
      </c>
      <c r="Q114" s="15" t="s">
        <v>215</v>
      </c>
      <c r="R114" s="15" t="s">
        <v>43</v>
      </c>
      <c r="S114" s="15">
        <v>1500</v>
      </c>
      <c r="T114" s="15">
        <v>2553</v>
      </c>
      <c r="U114" s="15">
        <f t="shared" si="8"/>
        <v>48</v>
      </c>
      <c r="V114" s="15" t="str">
        <f>IF(C114=VLOOKUP(C114,couverture!D:E,1,0),"ok","")</f>
        <v>ok</v>
      </c>
      <c r="AZ114" s="15"/>
      <c r="BA114" s="15"/>
      <c r="BC114" s="15"/>
      <c r="BJ114" s="15"/>
      <c r="BK114" s="15"/>
    </row>
    <row r="115" spans="1:63">
      <c r="A115" s="12" t="s">
        <v>11</v>
      </c>
      <c r="B115" s="12" t="s">
        <v>7</v>
      </c>
      <c r="C115" s="12" t="s">
        <v>1</v>
      </c>
      <c r="D115" s="12" t="s">
        <v>10</v>
      </c>
      <c r="E115" s="12" t="s">
        <v>12</v>
      </c>
      <c r="F115" s="12" t="s">
        <v>7</v>
      </c>
      <c r="G115" s="12">
        <f t="shared" ref="G115:G118" si="10">WEEKNUM(H115)</f>
        <v>48</v>
      </c>
      <c r="H115" s="13">
        <v>41967</v>
      </c>
      <c r="I115" s="14">
        <v>1</v>
      </c>
      <c r="J115" s="15" t="s">
        <v>8</v>
      </c>
      <c r="K115" s="14">
        <v>0</v>
      </c>
      <c r="L115" s="15" t="s">
        <v>8</v>
      </c>
      <c r="M115" s="15" t="s">
        <v>7</v>
      </c>
      <c r="N115" s="15" t="s">
        <v>151</v>
      </c>
      <c r="O115" s="15" t="s">
        <v>27</v>
      </c>
      <c r="P115" s="15" t="s">
        <v>0</v>
      </c>
      <c r="Q115" s="15" t="s">
        <v>214</v>
      </c>
      <c r="R115" s="15">
        <v>0</v>
      </c>
      <c r="S115" s="15">
        <v>0</v>
      </c>
      <c r="T115" s="15">
        <v>319</v>
      </c>
      <c r="U115" s="15">
        <f t="shared" ref="U115:U118" si="11">WEEKNUM(H115)</f>
        <v>48</v>
      </c>
      <c r="V115" s="15" t="str">
        <f>IF(C115=VLOOKUP(C115,couverture!D:E,1,0),"ok","")</f>
        <v>ok</v>
      </c>
      <c r="AZ115" s="15"/>
      <c r="BA115" s="15"/>
      <c r="BC115" s="15"/>
      <c r="BJ115" s="15"/>
      <c r="BK115" s="15"/>
    </row>
    <row r="116" spans="1:63">
      <c r="A116" s="12" t="s">
        <v>11</v>
      </c>
      <c r="B116" s="12" t="s">
        <v>7</v>
      </c>
      <c r="C116" s="12" t="s">
        <v>1</v>
      </c>
      <c r="D116" s="12" t="s">
        <v>10</v>
      </c>
      <c r="E116" s="12" t="s">
        <v>12</v>
      </c>
      <c r="F116" s="12" t="s">
        <v>7</v>
      </c>
      <c r="G116" s="12">
        <f t="shared" si="10"/>
        <v>48</v>
      </c>
      <c r="H116" s="13">
        <v>41967</v>
      </c>
      <c r="I116" s="14">
        <v>3</v>
      </c>
      <c r="J116" s="15" t="s">
        <v>8</v>
      </c>
      <c r="K116" s="14">
        <v>0</v>
      </c>
      <c r="L116" s="15" t="s">
        <v>8</v>
      </c>
      <c r="M116" s="15" t="s">
        <v>7</v>
      </c>
      <c r="N116" s="15" t="s">
        <v>152</v>
      </c>
      <c r="O116" s="15" t="s">
        <v>27</v>
      </c>
      <c r="P116" s="15" t="s">
        <v>0</v>
      </c>
      <c r="Q116" s="15" t="s">
        <v>214</v>
      </c>
      <c r="R116" s="15">
        <v>0</v>
      </c>
      <c r="S116" s="15">
        <v>0</v>
      </c>
      <c r="T116" s="15">
        <v>319</v>
      </c>
      <c r="U116" s="15">
        <f t="shared" si="11"/>
        <v>48</v>
      </c>
      <c r="V116" s="15" t="str">
        <f>IF(C116=VLOOKUP(C116,couverture!D:E,1,0),"ok","")</f>
        <v>ok</v>
      </c>
      <c r="AZ116" s="15"/>
      <c r="BA116" s="15"/>
      <c r="BC116" s="15"/>
      <c r="BJ116" s="15"/>
      <c r="BK116" s="15"/>
    </row>
    <row r="117" spans="1:63">
      <c r="A117" s="12" t="s">
        <v>11</v>
      </c>
      <c r="B117" s="12" t="s">
        <v>7</v>
      </c>
      <c r="C117" s="12" t="s">
        <v>1</v>
      </c>
      <c r="D117" s="12" t="s">
        <v>10</v>
      </c>
      <c r="E117" s="12" t="s">
        <v>12</v>
      </c>
      <c r="F117" s="12" t="s">
        <v>7</v>
      </c>
      <c r="G117" s="12">
        <f t="shared" si="10"/>
        <v>48</v>
      </c>
      <c r="H117" s="13">
        <v>41968</v>
      </c>
      <c r="I117" s="14">
        <v>1</v>
      </c>
      <c r="J117" s="15" t="s">
        <v>8</v>
      </c>
      <c r="K117" s="14">
        <v>0</v>
      </c>
      <c r="L117" s="15" t="s">
        <v>8</v>
      </c>
      <c r="M117" s="15" t="s">
        <v>7</v>
      </c>
      <c r="N117" s="15" t="s">
        <v>153</v>
      </c>
      <c r="O117" s="15" t="s">
        <v>27</v>
      </c>
      <c r="P117" s="15" t="s">
        <v>0</v>
      </c>
      <c r="Q117" s="15" t="s">
        <v>214</v>
      </c>
      <c r="R117" s="15">
        <v>0</v>
      </c>
      <c r="S117" s="15">
        <v>0</v>
      </c>
      <c r="T117" s="15">
        <v>319</v>
      </c>
      <c r="U117" s="15">
        <f t="shared" si="11"/>
        <v>48</v>
      </c>
      <c r="V117" s="15" t="str">
        <f>IF(C117=VLOOKUP(C117,couverture!D:E,1,0),"ok","")</f>
        <v>ok</v>
      </c>
      <c r="AZ117" s="15"/>
      <c r="BA117" s="15"/>
      <c r="BC117" s="15"/>
      <c r="BJ117" s="15"/>
      <c r="BK117" s="15"/>
    </row>
    <row r="118" spans="1:63">
      <c r="A118" s="12" t="s">
        <v>11</v>
      </c>
      <c r="B118" s="12" t="s">
        <v>7</v>
      </c>
      <c r="C118" s="12" t="s">
        <v>1</v>
      </c>
      <c r="D118" s="12" t="s">
        <v>10</v>
      </c>
      <c r="E118" s="12" t="s">
        <v>12</v>
      </c>
      <c r="F118" s="12" t="s">
        <v>7</v>
      </c>
      <c r="G118" s="12">
        <f t="shared" si="10"/>
        <v>48</v>
      </c>
      <c r="H118" s="13">
        <v>41969</v>
      </c>
      <c r="I118" s="14">
        <v>7</v>
      </c>
      <c r="J118" s="15" t="s">
        <v>8</v>
      </c>
      <c r="K118" s="14">
        <v>0</v>
      </c>
      <c r="L118" s="15" t="s">
        <v>8</v>
      </c>
      <c r="M118" s="15" t="s">
        <v>7</v>
      </c>
      <c r="N118" s="15" t="s">
        <v>154</v>
      </c>
      <c r="O118" s="15" t="s">
        <v>27</v>
      </c>
      <c r="P118" s="15" t="s">
        <v>0</v>
      </c>
      <c r="Q118" s="15" t="s">
        <v>214</v>
      </c>
      <c r="R118" s="15">
        <v>0</v>
      </c>
      <c r="S118" s="15">
        <v>0</v>
      </c>
      <c r="T118" s="15">
        <v>319</v>
      </c>
      <c r="U118" s="15">
        <f t="shared" si="11"/>
        <v>48</v>
      </c>
      <c r="V118" s="15" t="str">
        <f>IF(C118=VLOOKUP(C118,couverture!D:E,1,0),"ok","")</f>
        <v>ok</v>
      </c>
      <c r="AZ118" s="15"/>
      <c r="BA118" s="15"/>
      <c r="BC118" s="15"/>
      <c r="BJ118" s="15"/>
      <c r="BK118" s="15"/>
    </row>
    <row r="119" spans="1:63">
      <c r="A119" s="12" t="s">
        <v>11</v>
      </c>
      <c r="B119" s="12" t="s">
        <v>7</v>
      </c>
      <c r="C119" s="12" t="s">
        <v>6</v>
      </c>
      <c r="D119" s="12" t="s">
        <v>10</v>
      </c>
      <c r="E119" s="12" t="s">
        <v>9</v>
      </c>
      <c r="F119" s="12" t="s">
        <v>7</v>
      </c>
      <c r="G119" s="12">
        <f t="shared" ref="G119:G179" si="12">WEEKNUM(H119)</f>
        <v>49</v>
      </c>
      <c r="H119" s="13">
        <v>41974</v>
      </c>
      <c r="I119" s="14">
        <v>4</v>
      </c>
      <c r="J119" s="15" t="s">
        <v>8</v>
      </c>
      <c r="K119" s="14">
        <v>0</v>
      </c>
      <c r="L119" s="15" t="s">
        <v>8</v>
      </c>
      <c r="M119" s="15" t="s">
        <v>7</v>
      </c>
      <c r="N119" s="15" t="s">
        <v>205</v>
      </c>
      <c r="O119" s="15" t="s">
        <v>13</v>
      </c>
      <c r="P119" s="15" t="s">
        <v>41</v>
      </c>
      <c r="Q119" s="15" t="s">
        <v>215</v>
      </c>
      <c r="R119" s="15" t="s">
        <v>43</v>
      </c>
      <c r="S119" s="15">
        <v>1500</v>
      </c>
      <c r="T119" s="15">
        <v>2553</v>
      </c>
      <c r="U119" s="15">
        <f t="shared" ref="U119:U159" si="13">WEEKNUM(H119)</f>
        <v>49</v>
      </c>
      <c r="V119" s="15" t="str">
        <f>IF(C119=VLOOKUP(C119,couverture!D:E,1,0),"ok","")</f>
        <v>ok</v>
      </c>
    </row>
    <row r="120" spans="1:63">
      <c r="A120" s="12" t="s">
        <v>11</v>
      </c>
      <c r="B120" s="12" t="s">
        <v>7</v>
      </c>
      <c r="C120" s="12" t="s">
        <v>6</v>
      </c>
      <c r="D120" s="12" t="s">
        <v>10</v>
      </c>
      <c r="E120" s="12" t="s">
        <v>9</v>
      </c>
      <c r="F120" s="12" t="s">
        <v>7</v>
      </c>
      <c r="G120" s="12">
        <f t="shared" si="12"/>
        <v>49</v>
      </c>
      <c r="H120" s="13">
        <v>41974</v>
      </c>
      <c r="I120" s="14">
        <v>4</v>
      </c>
      <c r="J120" s="15" t="s">
        <v>8</v>
      </c>
      <c r="K120" s="14">
        <v>0</v>
      </c>
      <c r="L120" s="15" t="s">
        <v>8</v>
      </c>
      <c r="M120" s="15" t="s">
        <v>7</v>
      </c>
      <c r="N120" s="15" t="s">
        <v>206</v>
      </c>
      <c r="O120" s="15" t="s">
        <v>13</v>
      </c>
      <c r="P120" s="15" t="s">
        <v>41</v>
      </c>
      <c r="Q120" s="15" t="s">
        <v>215</v>
      </c>
      <c r="R120" s="15" t="s">
        <v>43</v>
      </c>
      <c r="S120" s="15">
        <v>1500</v>
      </c>
      <c r="T120" s="15">
        <v>2553</v>
      </c>
      <c r="U120" s="15">
        <f t="shared" si="13"/>
        <v>49</v>
      </c>
      <c r="V120" s="15" t="str">
        <f>IF(C120=VLOOKUP(C120,couverture!D:E,1,0),"ok","")</f>
        <v>ok</v>
      </c>
    </row>
    <row r="121" spans="1:63">
      <c r="A121" s="12" t="s">
        <v>11</v>
      </c>
      <c r="B121" s="12" t="s">
        <v>7</v>
      </c>
      <c r="C121" s="12" t="s">
        <v>6</v>
      </c>
      <c r="D121" s="12" t="s">
        <v>10</v>
      </c>
      <c r="E121" s="12" t="s">
        <v>9</v>
      </c>
      <c r="F121" s="12" t="s">
        <v>7</v>
      </c>
      <c r="G121" s="12">
        <f t="shared" si="12"/>
        <v>49</v>
      </c>
      <c r="H121" s="13">
        <v>41974</v>
      </c>
      <c r="I121" s="14">
        <v>6</v>
      </c>
      <c r="J121" s="15" t="s">
        <v>8</v>
      </c>
      <c r="K121" s="14">
        <v>0</v>
      </c>
      <c r="L121" s="15" t="s">
        <v>8</v>
      </c>
      <c r="M121" s="15" t="s">
        <v>7</v>
      </c>
      <c r="N121" s="15" t="s">
        <v>173</v>
      </c>
      <c r="O121" s="15" t="s">
        <v>13</v>
      </c>
      <c r="P121" s="15" t="s">
        <v>41</v>
      </c>
      <c r="Q121" s="15" t="s">
        <v>215</v>
      </c>
      <c r="R121" s="15" t="s">
        <v>43</v>
      </c>
      <c r="S121" s="15">
        <v>1500</v>
      </c>
      <c r="T121" s="15">
        <v>2553</v>
      </c>
      <c r="U121" s="15">
        <f t="shared" si="13"/>
        <v>49</v>
      </c>
      <c r="V121" s="15" t="str">
        <f>IF(C121=VLOOKUP(C121,couverture!D:E,1,0),"ok","")</f>
        <v>ok</v>
      </c>
    </row>
    <row r="122" spans="1:63">
      <c r="A122" s="12" t="s">
        <v>11</v>
      </c>
      <c r="B122" s="12" t="s">
        <v>7</v>
      </c>
      <c r="C122" s="12" t="s">
        <v>6</v>
      </c>
      <c r="D122" s="12" t="s">
        <v>10</v>
      </c>
      <c r="E122" s="12" t="s">
        <v>9</v>
      </c>
      <c r="F122" s="12" t="s">
        <v>7</v>
      </c>
      <c r="G122" s="12">
        <f t="shared" si="12"/>
        <v>49</v>
      </c>
      <c r="H122" s="13">
        <v>41974</v>
      </c>
      <c r="I122" s="14">
        <v>4</v>
      </c>
      <c r="J122" s="15" t="s">
        <v>8</v>
      </c>
      <c r="K122" s="14">
        <v>0</v>
      </c>
      <c r="L122" s="15" t="s">
        <v>8</v>
      </c>
      <c r="M122" s="15" t="s">
        <v>7</v>
      </c>
      <c r="N122" s="15" t="s">
        <v>155</v>
      </c>
      <c r="O122" s="15" t="s">
        <v>13</v>
      </c>
      <c r="P122" s="15" t="s">
        <v>41</v>
      </c>
      <c r="Q122" s="15" t="s">
        <v>215</v>
      </c>
      <c r="R122" s="15" t="s">
        <v>43</v>
      </c>
      <c r="S122" s="15">
        <v>1500</v>
      </c>
      <c r="T122" s="15">
        <v>2553</v>
      </c>
      <c r="U122" s="15">
        <f t="shared" si="13"/>
        <v>49</v>
      </c>
      <c r="V122" s="15" t="str">
        <f>IF(C122=VLOOKUP(C122,couverture!D:E,1,0),"ok","")</f>
        <v>ok</v>
      </c>
    </row>
    <row r="123" spans="1:63">
      <c r="A123" s="12" t="s">
        <v>11</v>
      </c>
      <c r="B123" s="12" t="s">
        <v>7</v>
      </c>
      <c r="C123" s="12" t="s">
        <v>6</v>
      </c>
      <c r="D123" s="12" t="s">
        <v>10</v>
      </c>
      <c r="E123" s="12" t="s">
        <v>9</v>
      </c>
      <c r="F123" s="12" t="s">
        <v>7</v>
      </c>
      <c r="G123" s="12">
        <f t="shared" si="12"/>
        <v>49</v>
      </c>
      <c r="H123" s="13">
        <v>41974</v>
      </c>
      <c r="I123" s="14">
        <v>8</v>
      </c>
      <c r="J123" s="15" t="s">
        <v>8</v>
      </c>
      <c r="K123" s="14">
        <v>0</v>
      </c>
      <c r="L123" s="15" t="s">
        <v>8</v>
      </c>
      <c r="M123" s="15" t="s">
        <v>7</v>
      </c>
      <c r="N123" s="15" t="s">
        <v>156</v>
      </c>
      <c r="O123" s="15" t="s">
        <v>13</v>
      </c>
      <c r="P123" s="15" t="s">
        <v>41</v>
      </c>
      <c r="Q123" s="15" t="s">
        <v>215</v>
      </c>
      <c r="R123" s="15" t="s">
        <v>43</v>
      </c>
      <c r="S123" s="15">
        <v>1500</v>
      </c>
      <c r="T123" s="15">
        <v>2553</v>
      </c>
      <c r="U123" s="15">
        <f t="shared" si="13"/>
        <v>49</v>
      </c>
      <c r="V123" s="15" t="str">
        <f>IF(C123=VLOOKUP(C123,couverture!D:E,1,0),"ok","")</f>
        <v>ok</v>
      </c>
    </row>
    <row r="124" spans="1:63">
      <c r="A124" s="12" t="s">
        <v>11</v>
      </c>
      <c r="B124" s="12" t="s">
        <v>7</v>
      </c>
      <c r="C124" s="12" t="s">
        <v>6</v>
      </c>
      <c r="D124" s="12" t="s">
        <v>10</v>
      </c>
      <c r="E124" s="12" t="s">
        <v>9</v>
      </c>
      <c r="F124" s="12" t="s">
        <v>7</v>
      </c>
      <c r="G124" s="12">
        <f t="shared" si="12"/>
        <v>49</v>
      </c>
      <c r="H124" s="13">
        <v>41974</v>
      </c>
      <c r="I124" s="14">
        <v>4</v>
      </c>
      <c r="J124" s="15" t="s">
        <v>8</v>
      </c>
      <c r="K124" s="14">
        <v>0</v>
      </c>
      <c r="L124" s="15" t="s">
        <v>8</v>
      </c>
      <c r="M124" s="15" t="s">
        <v>7</v>
      </c>
      <c r="N124" s="15" t="s">
        <v>156</v>
      </c>
      <c r="O124" s="15" t="s">
        <v>13</v>
      </c>
      <c r="P124" s="15" t="s">
        <v>41</v>
      </c>
      <c r="Q124" s="15" t="s">
        <v>215</v>
      </c>
      <c r="R124" s="15" t="s">
        <v>43</v>
      </c>
      <c r="S124" s="15">
        <v>1500</v>
      </c>
      <c r="T124" s="15">
        <v>2553</v>
      </c>
      <c r="U124" s="15">
        <f t="shared" si="13"/>
        <v>49</v>
      </c>
      <c r="V124" s="15" t="str">
        <f>IF(C124=VLOOKUP(C124,couverture!D:E,1,0),"ok","")</f>
        <v>ok</v>
      </c>
    </row>
    <row r="125" spans="1:63">
      <c r="A125" s="12" t="s">
        <v>11</v>
      </c>
      <c r="B125" s="12" t="s">
        <v>7</v>
      </c>
      <c r="C125" s="12" t="s">
        <v>6</v>
      </c>
      <c r="D125" s="12" t="s">
        <v>10</v>
      </c>
      <c r="E125" s="12" t="s">
        <v>9</v>
      </c>
      <c r="F125" s="12" t="s">
        <v>7</v>
      </c>
      <c r="G125" s="12">
        <f t="shared" si="12"/>
        <v>49</v>
      </c>
      <c r="H125" s="13">
        <v>41974</v>
      </c>
      <c r="I125" s="14">
        <v>8</v>
      </c>
      <c r="J125" s="15" t="s">
        <v>8</v>
      </c>
      <c r="K125" s="14">
        <v>0</v>
      </c>
      <c r="L125" s="15" t="s">
        <v>8</v>
      </c>
      <c r="M125" s="15" t="s">
        <v>7</v>
      </c>
      <c r="N125" s="15" t="s">
        <v>157</v>
      </c>
      <c r="O125" s="15" t="s">
        <v>13</v>
      </c>
      <c r="P125" s="15" t="s">
        <v>41</v>
      </c>
      <c r="Q125" s="15" t="s">
        <v>215</v>
      </c>
      <c r="R125" s="15" t="s">
        <v>43</v>
      </c>
      <c r="S125" s="15">
        <v>1500</v>
      </c>
      <c r="T125" s="15">
        <v>2553</v>
      </c>
      <c r="U125" s="15">
        <f t="shared" si="13"/>
        <v>49</v>
      </c>
      <c r="V125" s="15" t="str">
        <f>IF(C125=VLOOKUP(C125,couverture!D:E,1,0),"ok","")</f>
        <v>ok</v>
      </c>
    </row>
    <row r="126" spans="1:63">
      <c r="A126" s="12" t="s">
        <v>11</v>
      </c>
      <c r="B126" s="12" t="s">
        <v>7</v>
      </c>
      <c r="C126" s="12" t="s">
        <v>6</v>
      </c>
      <c r="D126" s="12" t="s">
        <v>10</v>
      </c>
      <c r="E126" s="12" t="s">
        <v>9</v>
      </c>
      <c r="F126" s="12" t="s">
        <v>7</v>
      </c>
      <c r="G126" s="12">
        <f t="shared" si="12"/>
        <v>49</v>
      </c>
      <c r="H126" s="13">
        <v>41974</v>
      </c>
      <c r="I126" s="14">
        <v>4</v>
      </c>
      <c r="J126" s="15" t="s">
        <v>8</v>
      </c>
      <c r="K126" s="14">
        <v>0</v>
      </c>
      <c r="L126" s="15" t="s">
        <v>8</v>
      </c>
      <c r="M126" s="15" t="s">
        <v>7</v>
      </c>
      <c r="N126" s="15" t="s">
        <v>157</v>
      </c>
      <c r="O126" s="15" t="s">
        <v>13</v>
      </c>
      <c r="P126" s="15" t="s">
        <v>41</v>
      </c>
      <c r="Q126" s="15" t="s">
        <v>215</v>
      </c>
      <c r="R126" s="15" t="s">
        <v>43</v>
      </c>
      <c r="S126" s="15">
        <v>1500</v>
      </c>
      <c r="T126" s="15">
        <v>2553</v>
      </c>
      <c r="U126" s="15">
        <f t="shared" si="13"/>
        <v>49</v>
      </c>
      <c r="V126" s="15" t="str">
        <f>IF(C126=VLOOKUP(C126,couverture!D:E,1,0),"ok","")</f>
        <v>ok</v>
      </c>
    </row>
    <row r="127" spans="1:63">
      <c r="A127" s="12" t="s">
        <v>11</v>
      </c>
      <c r="B127" s="12" t="s">
        <v>7</v>
      </c>
      <c r="C127" s="12" t="s">
        <v>6</v>
      </c>
      <c r="D127" s="12" t="s">
        <v>10</v>
      </c>
      <c r="E127" s="12" t="s">
        <v>9</v>
      </c>
      <c r="F127" s="12" t="s">
        <v>7</v>
      </c>
      <c r="G127" s="12">
        <f t="shared" si="12"/>
        <v>49</v>
      </c>
      <c r="H127" s="13">
        <v>41975</v>
      </c>
      <c r="I127" s="14">
        <v>10</v>
      </c>
      <c r="J127" s="15" t="s">
        <v>8</v>
      </c>
      <c r="K127" s="14">
        <v>0</v>
      </c>
      <c r="L127" s="15" t="s">
        <v>8</v>
      </c>
      <c r="M127" s="15" t="s">
        <v>7</v>
      </c>
      <c r="N127" s="15" t="s">
        <v>175</v>
      </c>
      <c r="O127" s="15" t="s">
        <v>13</v>
      </c>
      <c r="P127" s="15" t="s">
        <v>41</v>
      </c>
      <c r="Q127" s="15" t="s">
        <v>215</v>
      </c>
      <c r="R127" s="15" t="s">
        <v>43</v>
      </c>
      <c r="S127" s="15">
        <v>1500</v>
      </c>
      <c r="T127" s="15">
        <v>2553</v>
      </c>
      <c r="U127" s="15">
        <f t="shared" si="13"/>
        <v>49</v>
      </c>
      <c r="V127" s="15" t="str">
        <f>IF(C127=VLOOKUP(C127,couverture!D:E,1,0),"ok","")</f>
        <v>ok</v>
      </c>
    </row>
    <row r="128" spans="1:63">
      <c r="A128" s="12" t="s">
        <v>11</v>
      </c>
      <c r="B128" s="12" t="s">
        <v>7</v>
      </c>
      <c r="C128" s="12" t="s">
        <v>6</v>
      </c>
      <c r="D128" s="12" t="s">
        <v>10</v>
      </c>
      <c r="E128" s="12" t="s">
        <v>9</v>
      </c>
      <c r="F128" s="12" t="s">
        <v>7</v>
      </c>
      <c r="G128" s="12">
        <f t="shared" si="12"/>
        <v>49</v>
      </c>
      <c r="H128" s="13">
        <v>41975</v>
      </c>
      <c r="I128" s="14">
        <v>4</v>
      </c>
      <c r="J128" s="15" t="s">
        <v>8</v>
      </c>
      <c r="K128" s="14">
        <v>0</v>
      </c>
      <c r="L128" s="15" t="s">
        <v>8</v>
      </c>
      <c r="M128" s="15" t="s">
        <v>7</v>
      </c>
      <c r="N128" s="15" t="s">
        <v>175</v>
      </c>
      <c r="O128" s="15" t="s">
        <v>13</v>
      </c>
      <c r="P128" s="15" t="s">
        <v>41</v>
      </c>
      <c r="Q128" s="15" t="s">
        <v>215</v>
      </c>
      <c r="R128" s="15" t="s">
        <v>43</v>
      </c>
      <c r="S128" s="15">
        <v>1500</v>
      </c>
      <c r="T128" s="15">
        <v>2553</v>
      </c>
      <c r="U128" s="15">
        <f t="shared" si="13"/>
        <v>49</v>
      </c>
      <c r="V128" s="15" t="str">
        <f>IF(C128=VLOOKUP(C128,couverture!D:E,1,0),"ok","")</f>
        <v>ok</v>
      </c>
    </row>
    <row r="129" spans="1:22">
      <c r="A129" s="12" t="s">
        <v>11</v>
      </c>
      <c r="B129" s="12" t="s">
        <v>7</v>
      </c>
      <c r="C129" s="12" t="s">
        <v>6</v>
      </c>
      <c r="D129" s="12" t="s">
        <v>10</v>
      </c>
      <c r="E129" s="12" t="s">
        <v>9</v>
      </c>
      <c r="F129" s="12" t="s">
        <v>7</v>
      </c>
      <c r="G129" s="12">
        <f t="shared" si="12"/>
        <v>49</v>
      </c>
      <c r="H129" s="13">
        <v>41975</v>
      </c>
      <c r="I129" s="14">
        <v>4</v>
      </c>
      <c r="J129" s="15" t="s">
        <v>8</v>
      </c>
      <c r="K129" s="14">
        <v>0</v>
      </c>
      <c r="L129" s="15" t="s">
        <v>8</v>
      </c>
      <c r="M129" s="15" t="s">
        <v>7</v>
      </c>
      <c r="N129" s="15" t="s">
        <v>207</v>
      </c>
      <c r="O129" s="15" t="s">
        <v>13</v>
      </c>
      <c r="P129" s="15" t="s">
        <v>41</v>
      </c>
      <c r="Q129" s="15" t="s">
        <v>215</v>
      </c>
      <c r="R129" s="15" t="s">
        <v>43</v>
      </c>
      <c r="S129" s="15">
        <v>1500</v>
      </c>
      <c r="T129" s="15">
        <v>2553</v>
      </c>
      <c r="U129" s="15">
        <f t="shared" si="13"/>
        <v>49</v>
      </c>
      <c r="V129" s="15" t="str">
        <f>IF(C129=VLOOKUP(C129,couverture!D:E,1,0),"ok","")</f>
        <v>ok</v>
      </c>
    </row>
    <row r="130" spans="1:22">
      <c r="A130" s="12" t="s">
        <v>11</v>
      </c>
      <c r="B130" s="12" t="s">
        <v>7</v>
      </c>
      <c r="C130" s="12" t="s">
        <v>6</v>
      </c>
      <c r="D130" s="12" t="s">
        <v>10</v>
      </c>
      <c r="E130" s="12" t="s">
        <v>9</v>
      </c>
      <c r="F130" s="12" t="s">
        <v>7</v>
      </c>
      <c r="G130" s="12">
        <f t="shared" si="12"/>
        <v>49</v>
      </c>
      <c r="H130" s="13">
        <v>41975</v>
      </c>
      <c r="I130" s="14">
        <v>10</v>
      </c>
      <c r="J130" s="15" t="s">
        <v>8</v>
      </c>
      <c r="K130" s="14">
        <v>0</v>
      </c>
      <c r="L130" s="15" t="s">
        <v>8</v>
      </c>
      <c r="M130" s="15" t="s">
        <v>7</v>
      </c>
      <c r="N130" s="15" t="s">
        <v>174</v>
      </c>
      <c r="O130" s="15" t="s">
        <v>13</v>
      </c>
      <c r="P130" s="15" t="s">
        <v>41</v>
      </c>
      <c r="Q130" s="15" t="s">
        <v>215</v>
      </c>
      <c r="R130" s="15" t="s">
        <v>43</v>
      </c>
      <c r="S130" s="15">
        <v>1500</v>
      </c>
      <c r="T130" s="15">
        <v>2553</v>
      </c>
      <c r="U130" s="15">
        <f t="shared" si="13"/>
        <v>49</v>
      </c>
      <c r="V130" s="15" t="str">
        <f>IF(C130=VLOOKUP(C130,couverture!D:E,1,0),"ok","")</f>
        <v>ok</v>
      </c>
    </row>
    <row r="131" spans="1:22">
      <c r="A131" s="12" t="s">
        <v>11</v>
      </c>
      <c r="B131" s="12" t="s">
        <v>7</v>
      </c>
      <c r="C131" s="12" t="s">
        <v>6</v>
      </c>
      <c r="D131" s="12" t="s">
        <v>10</v>
      </c>
      <c r="E131" s="12" t="s">
        <v>9</v>
      </c>
      <c r="F131" s="12" t="s">
        <v>7</v>
      </c>
      <c r="G131" s="12">
        <f t="shared" si="12"/>
        <v>49</v>
      </c>
      <c r="H131" s="13">
        <v>41975</v>
      </c>
      <c r="I131" s="14">
        <v>8</v>
      </c>
      <c r="J131" s="15" t="s">
        <v>8</v>
      </c>
      <c r="K131" s="14">
        <v>0</v>
      </c>
      <c r="L131" s="15" t="s">
        <v>8</v>
      </c>
      <c r="M131" s="15" t="s">
        <v>7</v>
      </c>
      <c r="N131" s="15" t="s">
        <v>158</v>
      </c>
      <c r="O131" s="15" t="s">
        <v>13</v>
      </c>
      <c r="P131" s="15" t="s">
        <v>41</v>
      </c>
      <c r="Q131" s="15" t="s">
        <v>215</v>
      </c>
      <c r="R131" s="15" t="s">
        <v>43</v>
      </c>
      <c r="S131" s="15">
        <v>1500</v>
      </c>
      <c r="T131" s="15">
        <v>2553</v>
      </c>
      <c r="U131" s="15">
        <f t="shared" si="13"/>
        <v>49</v>
      </c>
      <c r="V131" s="15" t="str">
        <f>IF(C131=VLOOKUP(C131,couverture!D:E,1,0),"ok","")</f>
        <v>ok</v>
      </c>
    </row>
    <row r="132" spans="1:22">
      <c r="A132" s="12" t="s">
        <v>11</v>
      </c>
      <c r="B132" s="12" t="s">
        <v>7</v>
      </c>
      <c r="C132" s="12" t="s">
        <v>6</v>
      </c>
      <c r="D132" s="12" t="s">
        <v>10</v>
      </c>
      <c r="E132" s="12" t="s">
        <v>9</v>
      </c>
      <c r="F132" s="12" t="s">
        <v>7</v>
      </c>
      <c r="G132" s="12">
        <f t="shared" si="12"/>
        <v>49</v>
      </c>
      <c r="H132" s="13">
        <v>41975</v>
      </c>
      <c r="I132" s="14">
        <v>4</v>
      </c>
      <c r="J132" s="15" t="s">
        <v>8</v>
      </c>
      <c r="K132" s="14">
        <v>0</v>
      </c>
      <c r="L132" s="15" t="s">
        <v>8</v>
      </c>
      <c r="M132" s="15" t="s">
        <v>7</v>
      </c>
      <c r="N132" s="15" t="s">
        <v>174</v>
      </c>
      <c r="O132" s="15" t="s">
        <v>13</v>
      </c>
      <c r="P132" s="15" t="s">
        <v>41</v>
      </c>
      <c r="Q132" s="15" t="s">
        <v>215</v>
      </c>
      <c r="R132" s="15" t="s">
        <v>43</v>
      </c>
      <c r="S132" s="15">
        <v>1500</v>
      </c>
      <c r="T132" s="15">
        <v>2553</v>
      </c>
      <c r="U132" s="15">
        <f t="shared" si="13"/>
        <v>49</v>
      </c>
      <c r="V132" s="15" t="str">
        <f>IF(C132=VLOOKUP(C132,couverture!D:E,1,0),"ok","")</f>
        <v>ok</v>
      </c>
    </row>
    <row r="133" spans="1:22">
      <c r="A133" s="12" t="s">
        <v>11</v>
      </c>
      <c r="B133" s="12" t="s">
        <v>7</v>
      </c>
      <c r="C133" s="12" t="s">
        <v>6</v>
      </c>
      <c r="D133" s="12" t="s">
        <v>10</v>
      </c>
      <c r="E133" s="12" t="s">
        <v>9</v>
      </c>
      <c r="F133" s="12" t="s">
        <v>7</v>
      </c>
      <c r="G133" s="12">
        <f t="shared" si="12"/>
        <v>49</v>
      </c>
      <c r="H133" s="13">
        <v>41975</v>
      </c>
      <c r="I133" s="14">
        <v>8</v>
      </c>
      <c r="J133" s="15" t="s">
        <v>8</v>
      </c>
      <c r="K133" s="14">
        <v>0</v>
      </c>
      <c r="L133" s="15" t="s">
        <v>8</v>
      </c>
      <c r="M133" s="15" t="s">
        <v>7</v>
      </c>
      <c r="N133" s="15" t="s">
        <v>159</v>
      </c>
      <c r="O133" s="15" t="s">
        <v>13</v>
      </c>
      <c r="P133" s="15" t="s">
        <v>41</v>
      </c>
      <c r="Q133" s="15" t="s">
        <v>215</v>
      </c>
      <c r="R133" s="15" t="s">
        <v>43</v>
      </c>
      <c r="S133" s="15">
        <v>1500</v>
      </c>
      <c r="T133" s="15">
        <v>2553</v>
      </c>
      <c r="U133" s="15">
        <f t="shared" si="13"/>
        <v>49</v>
      </c>
      <c r="V133" s="15" t="str">
        <f>IF(C133=VLOOKUP(C133,couverture!D:E,1,0),"ok","")</f>
        <v>ok</v>
      </c>
    </row>
    <row r="134" spans="1:22">
      <c r="A134" s="12" t="s">
        <v>11</v>
      </c>
      <c r="B134" s="12" t="s">
        <v>7</v>
      </c>
      <c r="C134" s="12" t="s">
        <v>6</v>
      </c>
      <c r="D134" s="12" t="s">
        <v>10</v>
      </c>
      <c r="E134" s="12" t="s">
        <v>9</v>
      </c>
      <c r="F134" s="12" t="s">
        <v>7</v>
      </c>
      <c r="G134" s="12">
        <f t="shared" si="12"/>
        <v>49</v>
      </c>
      <c r="H134" s="13">
        <v>41975</v>
      </c>
      <c r="I134" s="14">
        <v>4</v>
      </c>
      <c r="J134" s="15" t="s">
        <v>8</v>
      </c>
      <c r="K134" s="14">
        <v>0</v>
      </c>
      <c r="L134" s="15" t="s">
        <v>8</v>
      </c>
      <c r="M134" s="15" t="s">
        <v>7</v>
      </c>
      <c r="N134" s="15" t="s">
        <v>159</v>
      </c>
      <c r="O134" s="15" t="s">
        <v>13</v>
      </c>
      <c r="P134" s="15" t="s">
        <v>41</v>
      </c>
      <c r="Q134" s="15" t="s">
        <v>215</v>
      </c>
      <c r="R134" s="15" t="s">
        <v>43</v>
      </c>
      <c r="S134" s="15">
        <v>1500</v>
      </c>
      <c r="T134" s="15">
        <v>2553</v>
      </c>
      <c r="U134" s="15">
        <f t="shared" si="13"/>
        <v>49</v>
      </c>
      <c r="V134" s="15" t="str">
        <f>IF(C134=VLOOKUP(C134,couverture!D:E,1,0),"ok","")</f>
        <v>ok</v>
      </c>
    </row>
    <row r="135" spans="1:22">
      <c r="A135" s="12" t="s">
        <v>11</v>
      </c>
      <c r="B135" s="12" t="s">
        <v>7</v>
      </c>
      <c r="C135" s="12" t="s">
        <v>6</v>
      </c>
      <c r="D135" s="12" t="s">
        <v>10</v>
      </c>
      <c r="E135" s="12" t="s">
        <v>9</v>
      </c>
      <c r="F135" s="12" t="s">
        <v>7</v>
      </c>
      <c r="G135" s="12">
        <f t="shared" si="12"/>
        <v>49</v>
      </c>
      <c r="H135" s="13">
        <v>41976</v>
      </c>
      <c r="I135" s="14">
        <v>6</v>
      </c>
      <c r="J135" s="15" t="s">
        <v>8</v>
      </c>
      <c r="K135" s="14">
        <v>0</v>
      </c>
      <c r="L135" s="15" t="s">
        <v>8</v>
      </c>
      <c r="M135" s="15" t="s">
        <v>7</v>
      </c>
      <c r="N135" s="15" t="s">
        <v>160</v>
      </c>
      <c r="O135" s="15" t="s">
        <v>13</v>
      </c>
      <c r="P135" s="15" t="s">
        <v>41</v>
      </c>
      <c r="Q135" s="15" t="s">
        <v>215</v>
      </c>
      <c r="R135" s="15" t="s">
        <v>43</v>
      </c>
      <c r="S135" s="15">
        <v>1500</v>
      </c>
      <c r="T135" s="15">
        <v>2553</v>
      </c>
      <c r="U135" s="15">
        <f t="shared" si="13"/>
        <v>49</v>
      </c>
      <c r="V135" s="15" t="str">
        <f>IF(C135=VLOOKUP(C135,couverture!D:E,1,0),"ok","")</f>
        <v>ok</v>
      </c>
    </row>
    <row r="136" spans="1:22">
      <c r="A136" s="12" t="s">
        <v>11</v>
      </c>
      <c r="B136" s="12" t="s">
        <v>7</v>
      </c>
      <c r="C136" s="12" t="s">
        <v>6</v>
      </c>
      <c r="D136" s="12" t="s">
        <v>10</v>
      </c>
      <c r="E136" s="12" t="s">
        <v>9</v>
      </c>
      <c r="F136" s="12" t="s">
        <v>7</v>
      </c>
      <c r="G136" s="12">
        <f t="shared" si="12"/>
        <v>49</v>
      </c>
      <c r="H136" s="13">
        <v>41976</v>
      </c>
      <c r="I136" s="14">
        <v>8</v>
      </c>
      <c r="J136" s="15" t="s">
        <v>8</v>
      </c>
      <c r="K136" s="14">
        <v>0</v>
      </c>
      <c r="L136" s="15" t="s">
        <v>8</v>
      </c>
      <c r="M136" s="15" t="s">
        <v>7</v>
      </c>
      <c r="N136" s="15" t="s">
        <v>176</v>
      </c>
      <c r="O136" s="15" t="s">
        <v>13</v>
      </c>
      <c r="P136" s="15" t="s">
        <v>41</v>
      </c>
      <c r="Q136" s="15" t="s">
        <v>215</v>
      </c>
      <c r="R136" s="15" t="s">
        <v>43</v>
      </c>
      <c r="S136" s="15">
        <v>1500</v>
      </c>
      <c r="T136" s="15">
        <v>2553</v>
      </c>
      <c r="U136" s="15">
        <f t="shared" si="13"/>
        <v>49</v>
      </c>
      <c r="V136" s="15" t="str">
        <f>IF(C136=VLOOKUP(C136,couverture!D:E,1,0),"ok","")</f>
        <v>ok</v>
      </c>
    </row>
    <row r="137" spans="1:22">
      <c r="A137" s="12" t="s">
        <v>11</v>
      </c>
      <c r="B137" s="12" t="s">
        <v>7</v>
      </c>
      <c r="C137" s="12" t="s">
        <v>6</v>
      </c>
      <c r="D137" s="12" t="s">
        <v>10</v>
      </c>
      <c r="E137" s="12" t="s">
        <v>9</v>
      </c>
      <c r="F137" s="12" t="s">
        <v>7</v>
      </c>
      <c r="G137" s="12">
        <f t="shared" si="12"/>
        <v>49</v>
      </c>
      <c r="H137" s="13">
        <v>41976</v>
      </c>
      <c r="I137" s="14">
        <v>14</v>
      </c>
      <c r="J137" s="15" t="s">
        <v>8</v>
      </c>
      <c r="K137" s="14">
        <v>0</v>
      </c>
      <c r="L137" s="15" t="s">
        <v>8</v>
      </c>
      <c r="M137" s="15" t="s">
        <v>7</v>
      </c>
      <c r="N137" s="15" t="s">
        <v>177</v>
      </c>
      <c r="O137" s="15" t="s">
        <v>13</v>
      </c>
      <c r="P137" s="15" t="s">
        <v>41</v>
      </c>
      <c r="Q137" s="15" t="s">
        <v>215</v>
      </c>
      <c r="R137" s="15" t="s">
        <v>43</v>
      </c>
      <c r="S137" s="15">
        <v>1500</v>
      </c>
      <c r="T137" s="15">
        <v>2553</v>
      </c>
      <c r="U137" s="15">
        <f t="shared" si="13"/>
        <v>49</v>
      </c>
      <c r="V137" s="15" t="str">
        <f>IF(C137=VLOOKUP(C137,couverture!D:E,1,0),"ok","")</f>
        <v>ok</v>
      </c>
    </row>
    <row r="138" spans="1:22">
      <c r="A138" s="12" t="s">
        <v>11</v>
      </c>
      <c r="B138" s="12" t="s">
        <v>7</v>
      </c>
      <c r="C138" s="12" t="s">
        <v>6</v>
      </c>
      <c r="D138" s="12" t="s">
        <v>10</v>
      </c>
      <c r="E138" s="12" t="s">
        <v>9</v>
      </c>
      <c r="F138" s="12" t="s">
        <v>7</v>
      </c>
      <c r="G138" s="12">
        <f t="shared" si="12"/>
        <v>49</v>
      </c>
      <c r="H138" s="13">
        <v>41976</v>
      </c>
      <c r="I138" s="14">
        <v>4</v>
      </c>
      <c r="J138" s="15" t="s">
        <v>8</v>
      </c>
      <c r="K138" s="14">
        <v>0</v>
      </c>
      <c r="L138" s="15" t="s">
        <v>8</v>
      </c>
      <c r="M138" s="15" t="s">
        <v>7</v>
      </c>
      <c r="N138" s="15" t="s">
        <v>208</v>
      </c>
      <c r="O138" s="15" t="s">
        <v>13</v>
      </c>
      <c r="P138" s="15" t="s">
        <v>41</v>
      </c>
      <c r="Q138" s="15" t="s">
        <v>215</v>
      </c>
      <c r="R138" s="15" t="s">
        <v>43</v>
      </c>
      <c r="S138" s="15">
        <v>1500</v>
      </c>
      <c r="T138" s="15">
        <v>2553</v>
      </c>
      <c r="U138" s="15">
        <f t="shared" si="13"/>
        <v>49</v>
      </c>
      <c r="V138" s="15" t="str">
        <f>IF(C138=VLOOKUP(C138,couverture!D:E,1,0),"ok","")</f>
        <v>ok</v>
      </c>
    </row>
    <row r="139" spans="1:22">
      <c r="A139" s="12" t="s">
        <v>11</v>
      </c>
      <c r="B139" s="12" t="s">
        <v>7</v>
      </c>
      <c r="C139" s="12" t="s">
        <v>6</v>
      </c>
      <c r="D139" s="12" t="s">
        <v>10</v>
      </c>
      <c r="E139" s="12" t="s">
        <v>9</v>
      </c>
      <c r="F139" s="12" t="s">
        <v>7</v>
      </c>
      <c r="G139" s="12">
        <f t="shared" si="12"/>
        <v>49</v>
      </c>
      <c r="H139" s="13">
        <v>41976</v>
      </c>
      <c r="I139" s="14">
        <v>6</v>
      </c>
      <c r="J139" s="15" t="s">
        <v>8</v>
      </c>
      <c r="K139" s="14">
        <v>0</v>
      </c>
      <c r="L139" s="15" t="s">
        <v>8</v>
      </c>
      <c r="M139" s="15" t="s">
        <v>7</v>
      </c>
      <c r="N139" s="15" t="s">
        <v>178</v>
      </c>
      <c r="O139" s="15" t="s">
        <v>13</v>
      </c>
      <c r="P139" s="15" t="s">
        <v>41</v>
      </c>
      <c r="Q139" s="15" t="s">
        <v>215</v>
      </c>
      <c r="R139" s="15" t="s">
        <v>43</v>
      </c>
      <c r="S139" s="15">
        <v>1500</v>
      </c>
      <c r="T139" s="15">
        <v>2553</v>
      </c>
      <c r="U139" s="15">
        <f t="shared" si="13"/>
        <v>49</v>
      </c>
      <c r="V139" s="15" t="str">
        <f>IF(C139=VLOOKUP(C139,couverture!D:E,1,0),"ok","")</f>
        <v>ok</v>
      </c>
    </row>
    <row r="140" spans="1:22">
      <c r="A140" s="12" t="s">
        <v>11</v>
      </c>
      <c r="B140" s="12" t="s">
        <v>7</v>
      </c>
      <c r="C140" s="12" t="s">
        <v>6</v>
      </c>
      <c r="D140" s="12" t="s">
        <v>10</v>
      </c>
      <c r="E140" s="12" t="s">
        <v>9</v>
      </c>
      <c r="F140" s="12" t="s">
        <v>7</v>
      </c>
      <c r="G140" s="12">
        <f t="shared" si="12"/>
        <v>49</v>
      </c>
      <c r="H140" s="13">
        <v>41977</v>
      </c>
      <c r="I140" s="14">
        <v>20</v>
      </c>
      <c r="J140" s="15" t="s">
        <v>8</v>
      </c>
      <c r="K140" s="14">
        <v>0</v>
      </c>
      <c r="L140" s="15" t="s">
        <v>8</v>
      </c>
      <c r="M140" s="15" t="s">
        <v>7</v>
      </c>
      <c r="N140" s="15" t="s">
        <v>179</v>
      </c>
      <c r="O140" s="15" t="s">
        <v>13</v>
      </c>
      <c r="P140" s="15" t="s">
        <v>41</v>
      </c>
      <c r="Q140" s="15" t="s">
        <v>215</v>
      </c>
      <c r="R140" s="15" t="s">
        <v>43</v>
      </c>
      <c r="S140" s="15">
        <v>1500</v>
      </c>
      <c r="T140" s="15">
        <v>2553</v>
      </c>
      <c r="U140" s="15">
        <f t="shared" si="13"/>
        <v>49</v>
      </c>
      <c r="V140" s="15" t="str">
        <f>IF(C140=VLOOKUP(C140,couverture!D:E,1,0),"ok","")</f>
        <v>ok</v>
      </c>
    </row>
    <row r="141" spans="1:22">
      <c r="A141" s="12" t="s">
        <v>11</v>
      </c>
      <c r="B141" s="12" t="s">
        <v>7</v>
      </c>
      <c r="C141" s="12" t="s">
        <v>6</v>
      </c>
      <c r="D141" s="12" t="s">
        <v>10</v>
      </c>
      <c r="E141" s="12" t="s">
        <v>9</v>
      </c>
      <c r="F141" s="12" t="s">
        <v>7</v>
      </c>
      <c r="G141" s="12">
        <f t="shared" si="12"/>
        <v>49</v>
      </c>
      <c r="H141" s="13">
        <v>41977</v>
      </c>
      <c r="I141" s="14">
        <v>22</v>
      </c>
      <c r="J141" s="15" t="s">
        <v>8</v>
      </c>
      <c r="K141" s="14">
        <v>0</v>
      </c>
      <c r="L141" s="15" t="s">
        <v>8</v>
      </c>
      <c r="M141" s="15" t="s">
        <v>7</v>
      </c>
      <c r="N141" s="15" t="s">
        <v>180</v>
      </c>
      <c r="O141" s="15" t="s">
        <v>13</v>
      </c>
      <c r="P141" s="15" t="s">
        <v>41</v>
      </c>
      <c r="Q141" s="15" t="s">
        <v>215</v>
      </c>
      <c r="R141" s="15" t="s">
        <v>43</v>
      </c>
      <c r="S141" s="15">
        <v>1500</v>
      </c>
      <c r="T141" s="15">
        <v>2553</v>
      </c>
      <c r="U141" s="15">
        <f t="shared" si="13"/>
        <v>49</v>
      </c>
      <c r="V141" s="15" t="str">
        <f>IF(C141=VLOOKUP(C141,couverture!D:E,1,0),"ok","")</f>
        <v>ok</v>
      </c>
    </row>
    <row r="142" spans="1:22">
      <c r="A142" s="12" t="s">
        <v>11</v>
      </c>
      <c r="B142" s="12" t="s">
        <v>7</v>
      </c>
      <c r="C142" s="12" t="s">
        <v>6</v>
      </c>
      <c r="D142" s="12" t="s">
        <v>10</v>
      </c>
      <c r="E142" s="12" t="s">
        <v>9</v>
      </c>
      <c r="F142" s="12" t="s">
        <v>7</v>
      </c>
      <c r="G142" s="12">
        <f t="shared" si="12"/>
        <v>49</v>
      </c>
      <c r="H142" s="13">
        <v>41977</v>
      </c>
      <c r="I142" s="14">
        <v>24</v>
      </c>
      <c r="J142" s="15" t="s">
        <v>8</v>
      </c>
      <c r="K142" s="14">
        <v>0</v>
      </c>
      <c r="L142" s="15" t="s">
        <v>8</v>
      </c>
      <c r="M142" s="15" t="s">
        <v>7</v>
      </c>
      <c r="N142" s="15" t="s">
        <v>181</v>
      </c>
      <c r="O142" s="15" t="s">
        <v>13</v>
      </c>
      <c r="P142" s="15" t="s">
        <v>41</v>
      </c>
      <c r="Q142" s="15" t="s">
        <v>215</v>
      </c>
      <c r="R142" s="15" t="s">
        <v>43</v>
      </c>
      <c r="S142" s="15">
        <v>1500</v>
      </c>
      <c r="T142" s="15">
        <v>2553</v>
      </c>
      <c r="U142" s="15">
        <f t="shared" si="13"/>
        <v>49</v>
      </c>
      <c r="V142" s="15" t="str">
        <f>IF(C142=VLOOKUP(C142,couverture!D:E,1,0),"ok","")</f>
        <v>ok</v>
      </c>
    </row>
    <row r="143" spans="1:22">
      <c r="A143" s="12" t="s">
        <v>11</v>
      </c>
      <c r="B143" s="12" t="s">
        <v>7</v>
      </c>
      <c r="C143" s="12" t="s">
        <v>6</v>
      </c>
      <c r="D143" s="12" t="s">
        <v>10</v>
      </c>
      <c r="E143" s="12" t="s">
        <v>9</v>
      </c>
      <c r="F143" s="12" t="s">
        <v>7</v>
      </c>
      <c r="G143" s="12">
        <f t="shared" si="12"/>
        <v>49</v>
      </c>
      <c r="H143" s="13">
        <v>41977</v>
      </c>
      <c r="I143" s="14">
        <v>8</v>
      </c>
      <c r="J143" s="15" t="s">
        <v>8</v>
      </c>
      <c r="K143" s="14">
        <v>0</v>
      </c>
      <c r="L143" s="15" t="s">
        <v>8</v>
      </c>
      <c r="M143" s="15" t="s">
        <v>7</v>
      </c>
      <c r="N143" s="15" t="s">
        <v>182</v>
      </c>
      <c r="O143" s="15" t="s">
        <v>13</v>
      </c>
      <c r="P143" s="15" t="s">
        <v>41</v>
      </c>
      <c r="Q143" s="15" t="s">
        <v>215</v>
      </c>
      <c r="R143" s="15" t="s">
        <v>43</v>
      </c>
      <c r="S143" s="15">
        <v>1500</v>
      </c>
      <c r="T143" s="15">
        <v>2553</v>
      </c>
      <c r="U143" s="15">
        <f t="shared" si="13"/>
        <v>49</v>
      </c>
      <c r="V143" s="15" t="str">
        <f>IF(C143=VLOOKUP(C143,couverture!D:E,1,0),"ok","")</f>
        <v>ok</v>
      </c>
    </row>
    <row r="144" spans="1:22">
      <c r="A144" s="12" t="s">
        <v>11</v>
      </c>
      <c r="B144" s="12" t="s">
        <v>7</v>
      </c>
      <c r="C144" s="12" t="s">
        <v>6</v>
      </c>
      <c r="D144" s="12" t="s">
        <v>10</v>
      </c>
      <c r="E144" s="12" t="s">
        <v>9</v>
      </c>
      <c r="F144" s="12" t="s">
        <v>7</v>
      </c>
      <c r="G144" s="12">
        <f t="shared" si="12"/>
        <v>49</v>
      </c>
      <c r="H144" s="13">
        <v>41977</v>
      </c>
      <c r="I144" s="14">
        <v>8</v>
      </c>
      <c r="J144" s="15" t="s">
        <v>8</v>
      </c>
      <c r="K144" s="14">
        <v>0</v>
      </c>
      <c r="L144" s="15" t="s">
        <v>8</v>
      </c>
      <c r="M144" s="15" t="s">
        <v>7</v>
      </c>
      <c r="N144" s="15" t="s">
        <v>183</v>
      </c>
      <c r="O144" s="15" t="s">
        <v>13</v>
      </c>
      <c r="P144" s="15" t="s">
        <v>41</v>
      </c>
      <c r="Q144" s="15" t="s">
        <v>215</v>
      </c>
      <c r="R144" s="15" t="s">
        <v>43</v>
      </c>
      <c r="S144" s="15">
        <v>1500</v>
      </c>
      <c r="T144" s="15">
        <v>2553</v>
      </c>
      <c r="U144" s="15">
        <f t="shared" si="13"/>
        <v>49</v>
      </c>
      <c r="V144" s="15" t="str">
        <f>IF(C144=VLOOKUP(C144,couverture!D:E,1,0),"ok","")</f>
        <v>ok</v>
      </c>
    </row>
    <row r="145" spans="1:22">
      <c r="A145" s="12" t="s">
        <v>11</v>
      </c>
      <c r="B145" s="12" t="s">
        <v>7</v>
      </c>
      <c r="C145" s="12" t="s">
        <v>6</v>
      </c>
      <c r="D145" s="12" t="s">
        <v>10</v>
      </c>
      <c r="E145" s="12" t="s">
        <v>9</v>
      </c>
      <c r="F145" s="12" t="s">
        <v>7</v>
      </c>
      <c r="G145" s="12">
        <f t="shared" si="12"/>
        <v>49</v>
      </c>
      <c r="H145" s="13">
        <v>41978</v>
      </c>
      <c r="I145" s="14">
        <v>16</v>
      </c>
      <c r="J145" s="15" t="s">
        <v>8</v>
      </c>
      <c r="K145" s="14">
        <v>0</v>
      </c>
      <c r="L145" s="15" t="s">
        <v>8</v>
      </c>
      <c r="M145" s="15" t="s">
        <v>7</v>
      </c>
      <c r="N145" s="15" t="s">
        <v>185</v>
      </c>
      <c r="O145" s="15" t="s">
        <v>13</v>
      </c>
      <c r="P145" s="15" t="s">
        <v>41</v>
      </c>
      <c r="Q145" s="15" t="s">
        <v>215</v>
      </c>
      <c r="R145" s="15" t="s">
        <v>43</v>
      </c>
      <c r="S145" s="15">
        <v>1500</v>
      </c>
      <c r="T145" s="15">
        <v>2553</v>
      </c>
      <c r="U145" s="15">
        <f t="shared" si="13"/>
        <v>49</v>
      </c>
      <c r="V145" s="15" t="str">
        <f>IF(C145=VLOOKUP(C145,couverture!D:E,1,0),"ok","")</f>
        <v>ok</v>
      </c>
    </row>
    <row r="146" spans="1:22">
      <c r="A146" s="12" t="s">
        <v>11</v>
      </c>
      <c r="B146" s="12" t="s">
        <v>7</v>
      </c>
      <c r="C146" s="12" t="s">
        <v>6</v>
      </c>
      <c r="D146" s="12" t="s">
        <v>10</v>
      </c>
      <c r="E146" s="12" t="s">
        <v>9</v>
      </c>
      <c r="F146" s="12" t="s">
        <v>7</v>
      </c>
      <c r="G146" s="12">
        <f t="shared" si="12"/>
        <v>49</v>
      </c>
      <c r="H146" s="13">
        <v>41978</v>
      </c>
      <c r="I146" s="14">
        <v>18</v>
      </c>
      <c r="J146" s="15" t="s">
        <v>8</v>
      </c>
      <c r="K146" s="14">
        <v>0</v>
      </c>
      <c r="L146" s="15" t="s">
        <v>8</v>
      </c>
      <c r="M146" s="15" t="s">
        <v>7</v>
      </c>
      <c r="N146" s="15" t="s">
        <v>186</v>
      </c>
      <c r="O146" s="15" t="s">
        <v>13</v>
      </c>
      <c r="P146" s="15" t="s">
        <v>41</v>
      </c>
      <c r="Q146" s="15" t="s">
        <v>215</v>
      </c>
      <c r="R146" s="15" t="s">
        <v>43</v>
      </c>
      <c r="S146" s="15">
        <v>1500</v>
      </c>
      <c r="T146" s="15">
        <v>2553</v>
      </c>
      <c r="U146" s="15">
        <f t="shared" si="13"/>
        <v>49</v>
      </c>
      <c r="V146" s="15" t="str">
        <f>IF(C146=VLOOKUP(C146,couverture!D:E,1,0),"ok","")</f>
        <v>ok</v>
      </c>
    </row>
    <row r="147" spans="1:22">
      <c r="A147" s="12" t="s">
        <v>11</v>
      </c>
      <c r="B147" s="12" t="s">
        <v>7</v>
      </c>
      <c r="C147" s="12" t="s">
        <v>6</v>
      </c>
      <c r="D147" s="12" t="s">
        <v>10</v>
      </c>
      <c r="E147" s="12" t="s">
        <v>9</v>
      </c>
      <c r="F147" s="12" t="s">
        <v>7</v>
      </c>
      <c r="G147" s="12">
        <f t="shared" si="12"/>
        <v>49</v>
      </c>
      <c r="H147" s="13">
        <v>41978</v>
      </c>
      <c r="I147" s="14">
        <v>10</v>
      </c>
      <c r="J147" s="15" t="s">
        <v>8</v>
      </c>
      <c r="K147" s="14">
        <v>0</v>
      </c>
      <c r="L147" s="15" t="s">
        <v>8</v>
      </c>
      <c r="M147" s="15" t="s">
        <v>7</v>
      </c>
      <c r="N147" s="15" t="s">
        <v>161</v>
      </c>
      <c r="O147" s="15" t="s">
        <v>13</v>
      </c>
      <c r="P147" s="15" t="s">
        <v>41</v>
      </c>
      <c r="Q147" s="15" t="s">
        <v>215</v>
      </c>
      <c r="R147" s="15" t="s">
        <v>43</v>
      </c>
      <c r="S147" s="15">
        <v>1500</v>
      </c>
      <c r="T147" s="15">
        <v>2553</v>
      </c>
      <c r="U147" s="15">
        <f t="shared" si="13"/>
        <v>49</v>
      </c>
      <c r="V147" s="15" t="str">
        <f>IF(C147=VLOOKUP(C147,couverture!D:E,1,0),"ok","")</f>
        <v>ok</v>
      </c>
    </row>
    <row r="148" spans="1:22">
      <c r="A148" s="12" t="s">
        <v>11</v>
      </c>
      <c r="B148" s="12" t="s">
        <v>7</v>
      </c>
      <c r="C148" s="12" t="s">
        <v>6</v>
      </c>
      <c r="D148" s="12" t="s">
        <v>10</v>
      </c>
      <c r="E148" s="12" t="s">
        <v>9</v>
      </c>
      <c r="F148" s="12" t="s">
        <v>7</v>
      </c>
      <c r="G148" s="12">
        <f t="shared" si="12"/>
        <v>49</v>
      </c>
      <c r="H148" s="13">
        <v>41978</v>
      </c>
      <c r="I148" s="14">
        <v>6</v>
      </c>
      <c r="J148" s="15" t="s">
        <v>8</v>
      </c>
      <c r="K148" s="14">
        <v>0</v>
      </c>
      <c r="L148" s="15" t="s">
        <v>8</v>
      </c>
      <c r="M148" s="15" t="s">
        <v>7</v>
      </c>
      <c r="N148" s="15" t="s">
        <v>187</v>
      </c>
      <c r="O148" s="15" t="s">
        <v>13</v>
      </c>
      <c r="P148" s="15" t="s">
        <v>41</v>
      </c>
      <c r="Q148" s="15" t="s">
        <v>215</v>
      </c>
      <c r="R148" s="15" t="s">
        <v>43</v>
      </c>
      <c r="S148" s="15">
        <v>1500</v>
      </c>
      <c r="T148" s="15">
        <v>2553</v>
      </c>
      <c r="U148" s="15">
        <f t="shared" si="13"/>
        <v>49</v>
      </c>
      <c r="V148" s="15" t="str">
        <f>IF(C148=VLOOKUP(C148,couverture!D:E,1,0),"ok","")</f>
        <v>ok</v>
      </c>
    </row>
    <row r="149" spans="1:22">
      <c r="A149" s="12" t="s">
        <v>11</v>
      </c>
      <c r="B149" s="12" t="s">
        <v>7</v>
      </c>
      <c r="C149" s="12" t="s">
        <v>6</v>
      </c>
      <c r="D149" s="12" t="s">
        <v>10</v>
      </c>
      <c r="E149" s="12" t="s">
        <v>9</v>
      </c>
      <c r="F149" s="12" t="s">
        <v>7</v>
      </c>
      <c r="G149" s="12">
        <f t="shared" si="12"/>
        <v>49</v>
      </c>
      <c r="H149" s="13">
        <v>41978</v>
      </c>
      <c r="I149" s="14">
        <v>20</v>
      </c>
      <c r="J149" s="15" t="s">
        <v>8</v>
      </c>
      <c r="K149" s="14">
        <v>0</v>
      </c>
      <c r="L149" s="15" t="s">
        <v>8</v>
      </c>
      <c r="M149" s="15" t="s">
        <v>7</v>
      </c>
      <c r="N149" s="15" t="s">
        <v>184</v>
      </c>
      <c r="O149" s="15" t="s">
        <v>13</v>
      </c>
      <c r="P149" s="15" t="s">
        <v>41</v>
      </c>
      <c r="Q149" s="15" t="s">
        <v>215</v>
      </c>
      <c r="R149" s="15" t="s">
        <v>43</v>
      </c>
      <c r="S149" s="15">
        <v>1500</v>
      </c>
      <c r="T149" s="15">
        <v>2553</v>
      </c>
      <c r="U149" s="15">
        <f t="shared" si="13"/>
        <v>49</v>
      </c>
      <c r="V149" s="15" t="str">
        <f>IF(C149=VLOOKUP(C149,couverture!D:E,1,0),"ok","")</f>
        <v>ok</v>
      </c>
    </row>
    <row r="150" spans="1:22">
      <c r="A150" s="12" t="s">
        <v>11</v>
      </c>
      <c r="B150" s="12" t="s">
        <v>7</v>
      </c>
      <c r="C150" s="12" t="s">
        <v>6</v>
      </c>
      <c r="D150" s="12" t="s">
        <v>10</v>
      </c>
      <c r="E150" s="12" t="s">
        <v>9</v>
      </c>
      <c r="F150" s="12" t="s">
        <v>7</v>
      </c>
      <c r="G150" s="12">
        <f t="shared" si="12"/>
        <v>50</v>
      </c>
      <c r="H150" s="13">
        <v>41981</v>
      </c>
      <c r="I150" s="14">
        <v>6</v>
      </c>
      <c r="J150" s="15" t="s">
        <v>8</v>
      </c>
      <c r="K150" s="14">
        <v>0</v>
      </c>
      <c r="L150" s="15" t="s">
        <v>8</v>
      </c>
      <c r="M150" s="15" t="s">
        <v>7</v>
      </c>
      <c r="N150" s="15" t="s">
        <v>162</v>
      </c>
      <c r="O150" s="15" t="s">
        <v>13</v>
      </c>
      <c r="P150" s="15" t="s">
        <v>41</v>
      </c>
      <c r="Q150" s="15" t="s">
        <v>215</v>
      </c>
      <c r="R150" s="15" t="s">
        <v>43</v>
      </c>
      <c r="S150" s="15">
        <v>1500</v>
      </c>
      <c r="T150" s="15">
        <v>2553</v>
      </c>
      <c r="U150" s="15">
        <f t="shared" si="13"/>
        <v>50</v>
      </c>
      <c r="V150" s="15" t="str">
        <f>IF(C150=VLOOKUP(C150,couverture!D:E,1,0),"ok","")</f>
        <v>ok</v>
      </c>
    </row>
    <row r="151" spans="1:22">
      <c r="A151" s="12" t="s">
        <v>11</v>
      </c>
      <c r="B151" s="12" t="s">
        <v>7</v>
      </c>
      <c r="C151" s="12" t="s">
        <v>6</v>
      </c>
      <c r="D151" s="12" t="s">
        <v>10</v>
      </c>
      <c r="E151" s="12" t="s">
        <v>9</v>
      </c>
      <c r="F151" s="12" t="s">
        <v>7</v>
      </c>
      <c r="G151" s="12">
        <f t="shared" si="12"/>
        <v>50</v>
      </c>
      <c r="H151" s="13">
        <v>41981</v>
      </c>
      <c r="I151" s="14">
        <v>8</v>
      </c>
      <c r="J151" s="15" t="s">
        <v>8</v>
      </c>
      <c r="K151" s="14">
        <v>0</v>
      </c>
      <c r="L151" s="15" t="s">
        <v>8</v>
      </c>
      <c r="M151" s="15" t="s">
        <v>7</v>
      </c>
      <c r="N151" s="15" t="s">
        <v>163</v>
      </c>
      <c r="O151" s="15" t="s">
        <v>13</v>
      </c>
      <c r="P151" s="15" t="s">
        <v>41</v>
      </c>
      <c r="Q151" s="15" t="s">
        <v>215</v>
      </c>
      <c r="R151" s="15" t="s">
        <v>43</v>
      </c>
      <c r="S151" s="15">
        <v>1500</v>
      </c>
      <c r="T151" s="15">
        <v>2553</v>
      </c>
      <c r="U151" s="15">
        <f t="shared" si="13"/>
        <v>50</v>
      </c>
      <c r="V151" s="15" t="str">
        <f>IF(C151=VLOOKUP(C151,couverture!D:E,1,0),"ok","")</f>
        <v>ok</v>
      </c>
    </row>
    <row r="152" spans="1:22">
      <c r="A152" s="12" t="s">
        <v>11</v>
      </c>
      <c r="B152" s="12" t="s">
        <v>7</v>
      </c>
      <c r="C152" s="12" t="s">
        <v>6</v>
      </c>
      <c r="D152" s="12" t="s">
        <v>10</v>
      </c>
      <c r="E152" s="12" t="s">
        <v>9</v>
      </c>
      <c r="F152" s="12" t="s">
        <v>7</v>
      </c>
      <c r="G152" s="12">
        <f t="shared" si="12"/>
        <v>50</v>
      </c>
      <c r="H152" s="13">
        <v>41981</v>
      </c>
      <c r="I152" s="14">
        <v>18</v>
      </c>
      <c r="J152" s="15" t="s">
        <v>8</v>
      </c>
      <c r="K152" s="14">
        <v>0</v>
      </c>
      <c r="L152" s="15" t="s">
        <v>8</v>
      </c>
      <c r="M152" s="15" t="s">
        <v>7</v>
      </c>
      <c r="N152" s="15" t="s">
        <v>188</v>
      </c>
      <c r="O152" s="15" t="s">
        <v>13</v>
      </c>
      <c r="P152" s="15" t="s">
        <v>41</v>
      </c>
      <c r="Q152" s="15" t="s">
        <v>215</v>
      </c>
      <c r="R152" s="15" t="s">
        <v>43</v>
      </c>
      <c r="S152" s="15">
        <v>1500</v>
      </c>
      <c r="T152" s="15">
        <v>2553</v>
      </c>
      <c r="U152" s="15">
        <f t="shared" si="13"/>
        <v>50</v>
      </c>
      <c r="V152" s="15" t="str">
        <f>IF(C152=VLOOKUP(C152,couverture!D:E,1,0),"ok","")</f>
        <v>ok</v>
      </c>
    </row>
    <row r="153" spans="1:22">
      <c r="A153" s="12" t="s">
        <v>11</v>
      </c>
      <c r="B153" s="12" t="s">
        <v>7</v>
      </c>
      <c r="C153" s="12" t="s">
        <v>6</v>
      </c>
      <c r="D153" s="12" t="s">
        <v>10</v>
      </c>
      <c r="E153" s="12" t="s">
        <v>9</v>
      </c>
      <c r="F153" s="12" t="s">
        <v>7</v>
      </c>
      <c r="G153" s="12">
        <f t="shared" si="12"/>
        <v>50</v>
      </c>
      <c r="H153" s="13">
        <v>41981</v>
      </c>
      <c r="I153" s="14">
        <v>4</v>
      </c>
      <c r="J153" s="15" t="s">
        <v>8</v>
      </c>
      <c r="K153" s="14">
        <v>0</v>
      </c>
      <c r="L153" s="15" t="s">
        <v>8</v>
      </c>
      <c r="M153" s="15" t="s">
        <v>7</v>
      </c>
      <c r="N153" s="15" t="s">
        <v>164</v>
      </c>
      <c r="O153" s="15" t="s">
        <v>13</v>
      </c>
      <c r="P153" s="15" t="s">
        <v>41</v>
      </c>
      <c r="Q153" s="15" t="s">
        <v>215</v>
      </c>
      <c r="R153" s="15" t="s">
        <v>43</v>
      </c>
      <c r="S153" s="15">
        <v>1500</v>
      </c>
      <c r="T153" s="15">
        <v>2553</v>
      </c>
      <c r="U153" s="15">
        <f t="shared" si="13"/>
        <v>50</v>
      </c>
      <c r="V153" s="15" t="str">
        <f>IF(C153=VLOOKUP(C153,couverture!D:E,1,0),"ok","")</f>
        <v>ok</v>
      </c>
    </row>
    <row r="154" spans="1:22">
      <c r="A154" s="12" t="s">
        <v>11</v>
      </c>
      <c r="B154" s="12" t="s">
        <v>7</v>
      </c>
      <c r="C154" s="12" t="s">
        <v>6</v>
      </c>
      <c r="D154" s="12" t="s">
        <v>10</v>
      </c>
      <c r="E154" s="12" t="s">
        <v>9</v>
      </c>
      <c r="F154" s="12" t="s">
        <v>7</v>
      </c>
      <c r="G154" s="12">
        <f t="shared" si="12"/>
        <v>50</v>
      </c>
      <c r="H154" s="13">
        <v>41981</v>
      </c>
      <c r="I154" s="14">
        <v>16</v>
      </c>
      <c r="J154" s="15" t="s">
        <v>8</v>
      </c>
      <c r="K154" s="14">
        <v>0</v>
      </c>
      <c r="L154" s="15" t="s">
        <v>8</v>
      </c>
      <c r="M154" s="15" t="s">
        <v>7</v>
      </c>
      <c r="N154" s="15" t="s">
        <v>165</v>
      </c>
      <c r="O154" s="15" t="s">
        <v>13</v>
      </c>
      <c r="P154" s="15" t="s">
        <v>41</v>
      </c>
      <c r="Q154" s="15" t="s">
        <v>215</v>
      </c>
      <c r="R154" s="15" t="s">
        <v>43</v>
      </c>
      <c r="S154" s="15">
        <v>1500</v>
      </c>
      <c r="T154" s="15">
        <v>2553</v>
      </c>
      <c r="U154" s="15">
        <f t="shared" si="13"/>
        <v>50</v>
      </c>
      <c r="V154" s="15" t="str">
        <f>IF(C154=VLOOKUP(C154,couverture!D:E,1,0),"ok","")</f>
        <v>ok</v>
      </c>
    </row>
    <row r="155" spans="1:22">
      <c r="A155" s="12" t="s">
        <v>11</v>
      </c>
      <c r="B155" s="12" t="s">
        <v>7</v>
      </c>
      <c r="C155" s="12" t="s">
        <v>6</v>
      </c>
      <c r="D155" s="12" t="s">
        <v>10</v>
      </c>
      <c r="E155" s="12" t="s">
        <v>9</v>
      </c>
      <c r="F155" s="12" t="s">
        <v>7</v>
      </c>
      <c r="G155" s="12">
        <f t="shared" si="12"/>
        <v>50</v>
      </c>
      <c r="H155" s="13">
        <v>41981</v>
      </c>
      <c r="I155" s="14">
        <v>20</v>
      </c>
      <c r="J155" s="15" t="s">
        <v>8</v>
      </c>
      <c r="K155" s="14">
        <v>0</v>
      </c>
      <c r="L155" s="15" t="s">
        <v>8</v>
      </c>
      <c r="M155" s="15" t="s">
        <v>7</v>
      </c>
      <c r="N155" s="15" t="s">
        <v>189</v>
      </c>
      <c r="O155" s="15" t="s">
        <v>13</v>
      </c>
      <c r="P155" s="15" t="s">
        <v>41</v>
      </c>
      <c r="Q155" s="15" t="s">
        <v>215</v>
      </c>
      <c r="R155" s="15" t="s">
        <v>43</v>
      </c>
      <c r="S155" s="15">
        <v>1500</v>
      </c>
      <c r="T155" s="15">
        <v>2553</v>
      </c>
      <c r="U155" s="15">
        <f t="shared" si="13"/>
        <v>50</v>
      </c>
      <c r="V155" s="15" t="str">
        <f>IF(C155=VLOOKUP(C155,couverture!D:E,1,0),"ok","")</f>
        <v>ok</v>
      </c>
    </row>
    <row r="156" spans="1:22">
      <c r="A156" s="12" t="s">
        <v>11</v>
      </c>
      <c r="B156" s="12" t="s">
        <v>7</v>
      </c>
      <c r="C156" s="12" t="s">
        <v>6</v>
      </c>
      <c r="D156" s="12" t="s">
        <v>10</v>
      </c>
      <c r="E156" s="12" t="s">
        <v>9</v>
      </c>
      <c r="F156" s="12" t="s">
        <v>7</v>
      </c>
      <c r="G156" s="12">
        <f t="shared" si="12"/>
        <v>50</v>
      </c>
      <c r="H156" s="13">
        <v>41982</v>
      </c>
      <c r="I156" s="14">
        <v>12</v>
      </c>
      <c r="J156" s="15" t="s">
        <v>8</v>
      </c>
      <c r="K156" s="14">
        <v>0</v>
      </c>
      <c r="L156" s="15" t="s">
        <v>8</v>
      </c>
      <c r="M156" s="15" t="s">
        <v>7</v>
      </c>
      <c r="N156" s="15" t="s">
        <v>166</v>
      </c>
      <c r="O156" s="15" t="s">
        <v>13</v>
      </c>
      <c r="P156" s="15" t="s">
        <v>41</v>
      </c>
      <c r="Q156" s="15" t="s">
        <v>215</v>
      </c>
      <c r="R156" s="15" t="s">
        <v>43</v>
      </c>
      <c r="S156" s="15">
        <v>1500</v>
      </c>
      <c r="T156" s="15">
        <v>2553</v>
      </c>
      <c r="U156" s="15">
        <f t="shared" si="13"/>
        <v>50</v>
      </c>
      <c r="V156" s="15" t="str">
        <f>IF(C156=VLOOKUP(C156,couverture!D:E,1,0),"ok","")</f>
        <v>ok</v>
      </c>
    </row>
    <row r="157" spans="1:22">
      <c r="A157" s="12" t="s">
        <v>11</v>
      </c>
      <c r="B157" s="12" t="s">
        <v>7</v>
      </c>
      <c r="C157" s="12" t="s">
        <v>6</v>
      </c>
      <c r="D157" s="12" t="s">
        <v>10</v>
      </c>
      <c r="E157" s="12" t="s">
        <v>9</v>
      </c>
      <c r="F157" s="12" t="s">
        <v>7</v>
      </c>
      <c r="G157" s="12">
        <f t="shared" si="12"/>
        <v>50</v>
      </c>
      <c r="H157" s="13">
        <v>41982</v>
      </c>
      <c r="I157" s="14">
        <v>4</v>
      </c>
      <c r="J157" s="15" t="s">
        <v>8</v>
      </c>
      <c r="K157" s="14">
        <v>0</v>
      </c>
      <c r="L157" s="15" t="s">
        <v>8</v>
      </c>
      <c r="M157" s="15" t="s">
        <v>7</v>
      </c>
      <c r="N157" s="15" t="s">
        <v>209</v>
      </c>
      <c r="O157" s="15" t="s">
        <v>13</v>
      </c>
      <c r="P157" s="15" t="s">
        <v>41</v>
      </c>
      <c r="Q157" s="15" t="s">
        <v>215</v>
      </c>
      <c r="R157" s="15" t="s">
        <v>43</v>
      </c>
      <c r="S157" s="15">
        <v>1500</v>
      </c>
      <c r="T157" s="15">
        <v>2553</v>
      </c>
      <c r="U157" s="15">
        <f t="shared" si="13"/>
        <v>50</v>
      </c>
      <c r="V157" s="15" t="str">
        <f>IF(C157=VLOOKUP(C157,couverture!D:E,1,0),"ok","")</f>
        <v>ok</v>
      </c>
    </row>
    <row r="158" spans="1:22">
      <c r="A158" s="12" t="s">
        <v>11</v>
      </c>
      <c r="B158" s="12" t="s">
        <v>7</v>
      </c>
      <c r="C158" s="12" t="s">
        <v>6</v>
      </c>
      <c r="D158" s="12" t="s">
        <v>10</v>
      </c>
      <c r="E158" s="12" t="s">
        <v>9</v>
      </c>
      <c r="F158" s="12" t="s">
        <v>7</v>
      </c>
      <c r="G158" s="12">
        <f t="shared" si="12"/>
        <v>50</v>
      </c>
      <c r="H158" s="13">
        <v>41982</v>
      </c>
      <c r="I158" s="14">
        <v>22</v>
      </c>
      <c r="J158" s="15" t="s">
        <v>8</v>
      </c>
      <c r="K158" s="14">
        <v>0</v>
      </c>
      <c r="L158" s="15" t="s">
        <v>8</v>
      </c>
      <c r="M158" s="15" t="s">
        <v>7</v>
      </c>
      <c r="N158" s="15" t="s">
        <v>191</v>
      </c>
      <c r="O158" s="15" t="s">
        <v>13</v>
      </c>
      <c r="P158" s="15" t="s">
        <v>41</v>
      </c>
      <c r="Q158" s="15" t="s">
        <v>215</v>
      </c>
      <c r="R158" s="15" t="s">
        <v>43</v>
      </c>
      <c r="S158" s="15">
        <v>1500</v>
      </c>
      <c r="T158" s="15">
        <v>2553</v>
      </c>
      <c r="U158" s="15">
        <f t="shared" si="13"/>
        <v>50</v>
      </c>
      <c r="V158" s="15" t="str">
        <f>IF(C158=VLOOKUP(C158,couverture!D:E,1,0),"ok","")</f>
        <v>ok</v>
      </c>
    </row>
    <row r="159" spans="1:22">
      <c r="A159" s="12" t="s">
        <v>11</v>
      </c>
      <c r="B159" s="12" t="s">
        <v>7</v>
      </c>
      <c r="C159" s="12" t="s">
        <v>6</v>
      </c>
      <c r="D159" s="12" t="s">
        <v>10</v>
      </c>
      <c r="E159" s="12" t="s">
        <v>9</v>
      </c>
      <c r="F159" s="12" t="s">
        <v>7</v>
      </c>
      <c r="G159" s="12">
        <f t="shared" si="12"/>
        <v>50</v>
      </c>
      <c r="H159" s="13">
        <v>41982</v>
      </c>
      <c r="I159" s="14">
        <v>8</v>
      </c>
      <c r="J159" s="15" t="s">
        <v>8</v>
      </c>
      <c r="K159" s="14">
        <v>0</v>
      </c>
      <c r="L159" s="15" t="s">
        <v>8</v>
      </c>
      <c r="M159" s="15" t="s">
        <v>7</v>
      </c>
      <c r="N159" s="15" t="s">
        <v>167</v>
      </c>
      <c r="O159" s="15" t="s">
        <v>13</v>
      </c>
      <c r="P159" s="15" t="s">
        <v>41</v>
      </c>
      <c r="Q159" s="15" t="s">
        <v>215</v>
      </c>
      <c r="R159" s="15" t="s">
        <v>43</v>
      </c>
      <c r="S159" s="15">
        <v>1500</v>
      </c>
      <c r="T159" s="15">
        <v>2553</v>
      </c>
      <c r="U159" s="15">
        <f t="shared" si="13"/>
        <v>50</v>
      </c>
      <c r="V159" s="15" t="str">
        <f>IF(C159=VLOOKUP(C159,couverture!D:E,1,0),"ok","")</f>
        <v>ok</v>
      </c>
    </row>
    <row r="160" spans="1:22">
      <c r="A160" s="12" t="s">
        <v>11</v>
      </c>
      <c r="B160" s="12" t="s">
        <v>7</v>
      </c>
      <c r="C160" s="12" t="s">
        <v>6</v>
      </c>
      <c r="D160" s="12" t="s">
        <v>10</v>
      </c>
      <c r="E160" s="12" t="s">
        <v>9</v>
      </c>
      <c r="F160" s="12" t="s">
        <v>7</v>
      </c>
      <c r="G160" s="12">
        <f t="shared" si="12"/>
        <v>50</v>
      </c>
      <c r="H160" s="13">
        <v>41982</v>
      </c>
      <c r="I160" s="14">
        <v>4</v>
      </c>
      <c r="J160" s="15" t="s">
        <v>8</v>
      </c>
      <c r="K160" s="14">
        <v>0</v>
      </c>
      <c r="L160" s="15" t="s">
        <v>8</v>
      </c>
      <c r="M160" s="15" t="s">
        <v>7</v>
      </c>
      <c r="N160" s="15" t="s">
        <v>210</v>
      </c>
      <c r="O160" s="15" t="s">
        <v>13</v>
      </c>
      <c r="P160" s="15" t="s">
        <v>41</v>
      </c>
      <c r="Q160" s="15" t="s">
        <v>215</v>
      </c>
      <c r="R160" s="15" t="s">
        <v>43</v>
      </c>
      <c r="S160" s="15">
        <v>1500</v>
      </c>
      <c r="T160" s="15">
        <v>2553</v>
      </c>
      <c r="U160" s="15">
        <f t="shared" ref="U160:U179" si="14">WEEKNUM(H160)</f>
        <v>50</v>
      </c>
      <c r="V160" s="15" t="str">
        <f>IF(C160=VLOOKUP(C160,couverture!D:E,1,0),"ok","")</f>
        <v>ok</v>
      </c>
    </row>
    <row r="161" spans="1:22">
      <c r="A161" s="12" t="s">
        <v>11</v>
      </c>
      <c r="B161" s="12" t="s">
        <v>7</v>
      </c>
      <c r="C161" s="12" t="s">
        <v>6</v>
      </c>
      <c r="D161" s="12" t="s">
        <v>10</v>
      </c>
      <c r="E161" s="12" t="s">
        <v>9</v>
      </c>
      <c r="F161" s="12" t="s">
        <v>7</v>
      </c>
      <c r="G161" s="12">
        <f t="shared" si="12"/>
        <v>50</v>
      </c>
      <c r="H161" s="13">
        <v>41982</v>
      </c>
      <c r="I161" s="14">
        <v>4</v>
      </c>
      <c r="J161" s="15" t="s">
        <v>8</v>
      </c>
      <c r="K161" s="14">
        <v>0</v>
      </c>
      <c r="L161" s="15" t="s">
        <v>8</v>
      </c>
      <c r="M161" s="15" t="s">
        <v>7</v>
      </c>
      <c r="N161" s="15" t="s">
        <v>192</v>
      </c>
      <c r="O161" s="15" t="s">
        <v>13</v>
      </c>
      <c r="P161" s="15" t="s">
        <v>41</v>
      </c>
      <c r="Q161" s="15" t="s">
        <v>215</v>
      </c>
      <c r="R161" s="15" t="s">
        <v>43</v>
      </c>
      <c r="S161" s="15">
        <v>1500</v>
      </c>
      <c r="T161" s="15">
        <v>2553</v>
      </c>
      <c r="U161" s="15">
        <f t="shared" si="14"/>
        <v>50</v>
      </c>
      <c r="V161" s="15" t="str">
        <f>IF(C161=VLOOKUP(C161,couverture!D:E,1,0),"ok","")</f>
        <v>ok</v>
      </c>
    </row>
    <row r="162" spans="1:22">
      <c r="A162" s="12" t="s">
        <v>11</v>
      </c>
      <c r="B162" s="12" t="s">
        <v>7</v>
      </c>
      <c r="C162" s="12" t="s">
        <v>6</v>
      </c>
      <c r="D162" s="12" t="s">
        <v>10</v>
      </c>
      <c r="E162" s="12" t="s">
        <v>9</v>
      </c>
      <c r="F162" s="12" t="s">
        <v>7</v>
      </c>
      <c r="G162" s="12">
        <f t="shared" si="12"/>
        <v>50</v>
      </c>
      <c r="H162" s="13">
        <v>41982</v>
      </c>
      <c r="I162" s="14">
        <v>14</v>
      </c>
      <c r="J162" s="15" t="s">
        <v>8</v>
      </c>
      <c r="K162" s="14">
        <v>0</v>
      </c>
      <c r="L162" s="15" t="s">
        <v>8</v>
      </c>
      <c r="M162" s="15" t="s">
        <v>7</v>
      </c>
      <c r="N162" s="15" t="s">
        <v>193</v>
      </c>
      <c r="O162" s="15" t="s">
        <v>13</v>
      </c>
      <c r="P162" s="15" t="s">
        <v>41</v>
      </c>
      <c r="Q162" s="15" t="s">
        <v>215</v>
      </c>
      <c r="R162" s="15" t="s">
        <v>43</v>
      </c>
      <c r="S162" s="15">
        <v>1500</v>
      </c>
      <c r="T162" s="15">
        <v>2553</v>
      </c>
      <c r="U162" s="15">
        <f t="shared" si="14"/>
        <v>50</v>
      </c>
      <c r="V162" s="15" t="str">
        <f>IF(C162=VLOOKUP(C162,couverture!D:E,1,0),"ok","")</f>
        <v>ok</v>
      </c>
    </row>
    <row r="163" spans="1:22">
      <c r="A163" s="12" t="s">
        <v>11</v>
      </c>
      <c r="B163" s="12" t="s">
        <v>7</v>
      </c>
      <c r="C163" s="12" t="s">
        <v>6</v>
      </c>
      <c r="D163" s="12" t="s">
        <v>10</v>
      </c>
      <c r="E163" s="12" t="s">
        <v>9</v>
      </c>
      <c r="F163" s="12" t="s">
        <v>7</v>
      </c>
      <c r="G163" s="12">
        <f t="shared" si="12"/>
        <v>50</v>
      </c>
      <c r="H163" s="13">
        <v>41982</v>
      </c>
      <c r="I163" s="14">
        <v>8</v>
      </c>
      <c r="J163" s="15" t="s">
        <v>8</v>
      </c>
      <c r="K163" s="14">
        <v>0</v>
      </c>
      <c r="L163" s="15" t="s">
        <v>8</v>
      </c>
      <c r="M163" s="15" t="s">
        <v>7</v>
      </c>
      <c r="N163" s="15" t="s">
        <v>190</v>
      </c>
      <c r="O163" s="15" t="s">
        <v>13</v>
      </c>
      <c r="P163" s="15" t="s">
        <v>41</v>
      </c>
      <c r="Q163" s="15" t="s">
        <v>215</v>
      </c>
      <c r="R163" s="15" t="s">
        <v>43</v>
      </c>
      <c r="S163" s="15">
        <v>1500</v>
      </c>
      <c r="T163" s="15">
        <v>2553</v>
      </c>
      <c r="U163" s="15">
        <f t="shared" si="14"/>
        <v>50</v>
      </c>
      <c r="V163" s="15" t="str">
        <f>IF(C163=VLOOKUP(C163,couverture!D:E,1,0),"ok","")</f>
        <v>ok</v>
      </c>
    </row>
    <row r="164" spans="1:22">
      <c r="A164" s="12" t="s">
        <v>11</v>
      </c>
      <c r="B164" s="12" t="s">
        <v>7</v>
      </c>
      <c r="C164" s="12" t="s">
        <v>6</v>
      </c>
      <c r="D164" s="12" t="s">
        <v>10</v>
      </c>
      <c r="E164" s="12" t="s">
        <v>9</v>
      </c>
      <c r="F164" s="12" t="s">
        <v>7</v>
      </c>
      <c r="G164" s="12">
        <f t="shared" si="12"/>
        <v>50</v>
      </c>
      <c r="H164" s="13">
        <v>41983</v>
      </c>
      <c r="I164" s="14">
        <v>12</v>
      </c>
      <c r="J164" s="15" t="s">
        <v>8</v>
      </c>
      <c r="K164" s="14">
        <v>0</v>
      </c>
      <c r="L164" s="15" t="s">
        <v>8</v>
      </c>
      <c r="M164" s="15" t="s">
        <v>7</v>
      </c>
      <c r="N164" s="15" t="s">
        <v>168</v>
      </c>
      <c r="O164" s="15" t="s">
        <v>13</v>
      </c>
      <c r="P164" s="15" t="s">
        <v>41</v>
      </c>
      <c r="Q164" s="15" t="s">
        <v>215</v>
      </c>
      <c r="R164" s="15" t="s">
        <v>43</v>
      </c>
      <c r="S164" s="15">
        <v>1500</v>
      </c>
      <c r="T164" s="15">
        <v>2553</v>
      </c>
      <c r="U164" s="15">
        <f t="shared" si="14"/>
        <v>50</v>
      </c>
      <c r="V164" s="15" t="str">
        <f>IF(C164=VLOOKUP(C164,couverture!D:E,1,0),"ok","")</f>
        <v>ok</v>
      </c>
    </row>
    <row r="165" spans="1:22">
      <c r="A165" s="12" t="s">
        <v>11</v>
      </c>
      <c r="B165" s="12" t="s">
        <v>7</v>
      </c>
      <c r="C165" s="12" t="s">
        <v>6</v>
      </c>
      <c r="D165" s="12" t="s">
        <v>10</v>
      </c>
      <c r="E165" s="12" t="s">
        <v>9</v>
      </c>
      <c r="F165" s="12" t="s">
        <v>7</v>
      </c>
      <c r="G165" s="12">
        <f t="shared" si="12"/>
        <v>50</v>
      </c>
      <c r="H165" s="13">
        <v>41983</v>
      </c>
      <c r="I165" s="14">
        <v>18</v>
      </c>
      <c r="J165" s="15" t="s">
        <v>8</v>
      </c>
      <c r="K165" s="14">
        <v>0</v>
      </c>
      <c r="L165" s="15" t="s">
        <v>8</v>
      </c>
      <c r="M165" s="15" t="s">
        <v>7</v>
      </c>
      <c r="N165" s="15" t="s">
        <v>194</v>
      </c>
      <c r="O165" s="15" t="s">
        <v>13</v>
      </c>
      <c r="P165" s="15" t="s">
        <v>41</v>
      </c>
      <c r="Q165" s="15" t="s">
        <v>215</v>
      </c>
      <c r="R165" s="15" t="s">
        <v>43</v>
      </c>
      <c r="S165" s="15">
        <v>1500</v>
      </c>
      <c r="T165" s="15">
        <v>2553</v>
      </c>
      <c r="U165" s="15">
        <f t="shared" si="14"/>
        <v>50</v>
      </c>
      <c r="V165" s="15" t="str">
        <f>IF(C165=VLOOKUP(C165,couverture!D:E,1,0),"ok","")</f>
        <v>ok</v>
      </c>
    </row>
    <row r="166" spans="1:22">
      <c r="A166" s="12" t="s">
        <v>11</v>
      </c>
      <c r="B166" s="12" t="s">
        <v>7</v>
      </c>
      <c r="C166" s="12" t="s">
        <v>6</v>
      </c>
      <c r="D166" s="12" t="s">
        <v>10</v>
      </c>
      <c r="E166" s="12" t="s">
        <v>9</v>
      </c>
      <c r="F166" s="12" t="s">
        <v>7</v>
      </c>
      <c r="G166" s="12">
        <f t="shared" si="12"/>
        <v>50</v>
      </c>
      <c r="H166" s="13">
        <v>41983</v>
      </c>
      <c r="I166" s="14">
        <v>8</v>
      </c>
      <c r="J166" s="15" t="s">
        <v>8</v>
      </c>
      <c r="K166" s="14">
        <v>0</v>
      </c>
      <c r="L166" s="15" t="s">
        <v>8</v>
      </c>
      <c r="M166" s="15" t="s">
        <v>7</v>
      </c>
      <c r="N166" s="15" t="s">
        <v>195</v>
      </c>
      <c r="O166" s="15" t="s">
        <v>13</v>
      </c>
      <c r="P166" s="15" t="s">
        <v>41</v>
      </c>
      <c r="Q166" s="15" t="s">
        <v>215</v>
      </c>
      <c r="R166" s="15" t="s">
        <v>43</v>
      </c>
      <c r="S166" s="15">
        <v>1500</v>
      </c>
      <c r="T166" s="15">
        <v>2553</v>
      </c>
      <c r="U166" s="15">
        <f t="shared" si="14"/>
        <v>50</v>
      </c>
      <c r="V166" s="15" t="str">
        <f>IF(C166=VLOOKUP(C166,couverture!D:E,1,0),"ok","")</f>
        <v>ok</v>
      </c>
    </row>
    <row r="167" spans="1:22">
      <c r="A167" s="12" t="s">
        <v>11</v>
      </c>
      <c r="B167" s="12" t="s">
        <v>7</v>
      </c>
      <c r="C167" s="12" t="s">
        <v>6</v>
      </c>
      <c r="D167" s="12" t="s">
        <v>10</v>
      </c>
      <c r="E167" s="12" t="s">
        <v>9</v>
      </c>
      <c r="F167" s="12" t="s">
        <v>7</v>
      </c>
      <c r="G167" s="12">
        <f t="shared" si="12"/>
        <v>50</v>
      </c>
      <c r="H167" s="13">
        <v>41983</v>
      </c>
      <c r="I167" s="14">
        <v>20</v>
      </c>
      <c r="J167" s="15" t="s">
        <v>8</v>
      </c>
      <c r="K167" s="14">
        <v>0</v>
      </c>
      <c r="L167" s="15" t="s">
        <v>8</v>
      </c>
      <c r="M167" s="15" t="s">
        <v>7</v>
      </c>
      <c r="N167" s="15" t="s">
        <v>196</v>
      </c>
      <c r="O167" s="15" t="s">
        <v>13</v>
      </c>
      <c r="P167" s="15" t="s">
        <v>41</v>
      </c>
      <c r="Q167" s="15" t="s">
        <v>215</v>
      </c>
      <c r="R167" s="15" t="s">
        <v>43</v>
      </c>
      <c r="S167" s="15">
        <v>1500</v>
      </c>
      <c r="T167" s="15">
        <v>2553</v>
      </c>
      <c r="U167" s="15">
        <f t="shared" si="14"/>
        <v>50</v>
      </c>
      <c r="V167" s="15" t="str">
        <f>IF(C167=VLOOKUP(C167,couverture!D:E,1,0),"ok","")</f>
        <v>ok</v>
      </c>
    </row>
    <row r="168" spans="1:22">
      <c r="A168" s="12" t="s">
        <v>11</v>
      </c>
      <c r="B168" s="12" t="s">
        <v>7</v>
      </c>
      <c r="C168" s="12" t="s">
        <v>6</v>
      </c>
      <c r="D168" s="12" t="s">
        <v>10</v>
      </c>
      <c r="E168" s="12" t="s">
        <v>9</v>
      </c>
      <c r="F168" s="12" t="s">
        <v>7</v>
      </c>
      <c r="G168" s="12">
        <f t="shared" si="12"/>
        <v>50</v>
      </c>
      <c r="H168" s="13">
        <v>41983</v>
      </c>
      <c r="I168" s="14">
        <v>4</v>
      </c>
      <c r="J168" s="15" t="s">
        <v>8</v>
      </c>
      <c r="K168" s="14">
        <v>0</v>
      </c>
      <c r="L168" s="15" t="s">
        <v>8</v>
      </c>
      <c r="M168" s="15" t="s">
        <v>7</v>
      </c>
      <c r="N168" s="15" t="s">
        <v>169</v>
      </c>
      <c r="O168" s="15" t="s">
        <v>13</v>
      </c>
      <c r="P168" s="15" t="s">
        <v>41</v>
      </c>
      <c r="Q168" s="15" t="s">
        <v>215</v>
      </c>
      <c r="R168" s="15" t="s">
        <v>43</v>
      </c>
      <c r="S168" s="15">
        <v>1500</v>
      </c>
      <c r="T168" s="15">
        <v>2553</v>
      </c>
      <c r="U168" s="15">
        <f t="shared" si="14"/>
        <v>50</v>
      </c>
      <c r="V168" s="15" t="str">
        <f>IF(C168=VLOOKUP(C168,couverture!D:E,1,0),"ok","")</f>
        <v>ok</v>
      </c>
    </row>
    <row r="169" spans="1:22">
      <c r="A169" s="12" t="s">
        <v>11</v>
      </c>
      <c r="B169" s="12" t="s">
        <v>7</v>
      </c>
      <c r="C169" s="12" t="s">
        <v>6</v>
      </c>
      <c r="D169" s="12" t="s">
        <v>10</v>
      </c>
      <c r="E169" s="12" t="s">
        <v>9</v>
      </c>
      <c r="F169" s="12" t="s">
        <v>7</v>
      </c>
      <c r="G169" s="12">
        <f t="shared" si="12"/>
        <v>50</v>
      </c>
      <c r="H169" s="13">
        <v>41984</v>
      </c>
      <c r="I169" s="14">
        <v>8</v>
      </c>
      <c r="J169" s="15" t="s">
        <v>8</v>
      </c>
      <c r="K169" s="14">
        <v>0</v>
      </c>
      <c r="L169" s="15" t="s">
        <v>8</v>
      </c>
      <c r="M169" s="15" t="s">
        <v>7</v>
      </c>
      <c r="N169" s="15" t="s">
        <v>197</v>
      </c>
      <c r="O169" s="15" t="s">
        <v>13</v>
      </c>
      <c r="P169" s="15" t="s">
        <v>41</v>
      </c>
      <c r="Q169" s="15" t="s">
        <v>215</v>
      </c>
      <c r="R169" s="15" t="s">
        <v>43</v>
      </c>
      <c r="S169" s="15">
        <v>1500</v>
      </c>
      <c r="T169" s="15">
        <v>2553</v>
      </c>
      <c r="U169" s="15">
        <f t="shared" si="14"/>
        <v>50</v>
      </c>
      <c r="V169" s="15" t="str">
        <f>IF(C169=VLOOKUP(C169,couverture!D:E,1,0),"ok","")</f>
        <v>ok</v>
      </c>
    </row>
    <row r="170" spans="1:22">
      <c r="A170" s="12" t="s">
        <v>11</v>
      </c>
      <c r="B170" s="12" t="s">
        <v>7</v>
      </c>
      <c r="C170" s="12" t="s">
        <v>6</v>
      </c>
      <c r="D170" s="12" t="s">
        <v>10</v>
      </c>
      <c r="E170" s="12" t="s">
        <v>9</v>
      </c>
      <c r="F170" s="12" t="s">
        <v>7</v>
      </c>
      <c r="G170" s="12">
        <f t="shared" si="12"/>
        <v>50</v>
      </c>
      <c r="H170" s="13">
        <v>41984</v>
      </c>
      <c r="I170" s="14">
        <v>16</v>
      </c>
      <c r="J170" s="15" t="s">
        <v>8</v>
      </c>
      <c r="K170" s="14">
        <v>0</v>
      </c>
      <c r="L170" s="15" t="s">
        <v>8</v>
      </c>
      <c r="M170" s="15" t="s">
        <v>7</v>
      </c>
      <c r="N170" s="15" t="s">
        <v>170</v>
      </c>
      <c r="O170" s="15" t="s">
        <v>13</v>
      </c>
      <c r="P170" s="15" t="s">
        <v>41</v>
      </c>
      <c r="Q170" s="15" t="s">
        <v>215</v>
      </c>
      <c r="R170" s="15" t="s">
        <v>43</v>
      </c>
      <c r="S170" s="15">
        <v>1500</v>
      </c>
      <c r="T170" s="15">
        <v>2553</v>
      </c>
      <c r="U170" s="15">
        <f t="shared" si="14"/>
        <v>50</v>
      </c>
      <c r="V170" s="15" t="str">
        <f>IF(C170=VLOOKUP(C170,couverture!D:E,1,0),"ok","")</f>
        <v>ok</v>
      </c>
    </row>
    <row r="171" spans="1:22">
      <c r="A171" s="12" t="s">
        <v>11</v>
      </c>
      <c r="B171" s="12" t="s">
        <v>7</v>
      </c>
      <c r="C171" s="12" t="s">
        <v>6</v>
      </c>
      <c r="D171" s="12" t="s">
        <v>10</v>
      </c>
      <c r="E171" s="12" t="s">
        <v>9</v>
      </c>
      <c r="F171" s="12" t="s">
        <v>7</v>
      </c>
      <c r="G171" s="12">
        <f t="shared" si="12"/>
        <v>50</v>
      </c>
      <c r="H171" s="13">
        <v>41984</v>
      </c>
      <c r="I171" s="14">
        <v>20</v>
      </c>
      <c r="J171" s="15" t="s">
        <v>8</v>
      </c>
      <c r="K171" s="14">
        <v>0</v>
      </c>
      <c r="L171" s="15" t="s">
        <v>8</v>
      </c>
      <c r="M171" s="15" t="s">
        <v>7</v>
      </c>
      <c r="N171" s="15" t="s">
        <v>198</v>
      </c>
      <c r="O171" s="15" t="s">
        <v>13</v>
      </c>
      <c r="P171" s="15" t="s">
        <v>41</v>
      </c>
      <c r="Q171" s="15" t="s">
        <v>215</v>
      </c>
      <c r="R171" s="15" t="s">
        <v>43</v>
      </c>
      <c r="S171" s="15">
        <v>1500</v>
      </c>
      <c r="T171" s="15">
        <v>2553</v>
      </c>
      <c r="U171" s="15">
        <f t="shared" si="14"/>
        <v>50</v>
      </c>
      <c r="V171" s="15" t="str">
        <f>IF(C171=VLOOKUP(C171,couverture!D:E,1,0),"ok","")</f>
        <v>ok</v>
      </c>
    </row>
    <row r="172" spans="1:22">
      <c r="A172" s="12" t="s">
        <v>11</v>
      </c>
      <c r="B172" s="12" t="s">
        <v>7</v>
      </c>
      <c r="C172" s="12" t="s">
        <v>6</v>
      </c>
      <c r="D172" s="12" t="s">
        <v>10</v>
      </c>
      <c r="E172" s="12" t="s">
        <v>9</v>
      </c>
      <c r="F172" s="12" t="s">
        <v>7</v>
      </c>
      <c r="G172" s="12">
        <f t="shared" si="12"/>
        <v>50</v>
      </c>
      <c r="H172" s="13">
        <v>41984</v>
      </c>
      <c r="I172" s="14">
        <v>4</v>
      </c>
      <c r="J172" s="15" t="s">
        <v>8</v>
      </c>
      <c r="K172" s="14">
        <v>0</v>
      </c>
      <c r="L172" s="15" t="s">
        <v>8</v>
      </c>
      <c r="M172" s="15" t="s">
        <v>7</v>
      </c>
      <c r="N172" s="15" t="s">
        <v>171</v>
      </c>
      <c r="O172" s="15" t="s">
        <v>13</v>
      </c>
      <c r="P172" s="15" t="s">
        <v>41</v>
      </c>
      <c r="Q172" s="15" t="s">
        <v>215</v>
      </c>
      <c r="R172" s="15" t="s">
        <v>43</v>
      </c>
      <c r="S172" s="15">
        <v>1500</v>
      </c>
      <c r="T172" s="15">
        <v>2553</v>
      </c>
      <c r="U172" s="15">
        <f t="shared" si="14"/>
        <v>50</v>
      </c>
      <c r="V172" s="15" t="str">
        <f>IF(C172=VLOOKUP(C172,couverture!D:E,1,0),"ok","")</f>
        <v>ok</v>
      </c>
    </row>
    <row r="173" spans="1:22">
      <c r="A173" s="12" t="s">
        <v>11</v>
      </c>
      <c r="B173" s="12" t="s">
        <v>7</v>
      </c>
      <c r="C173" s="12" t="s">
        <v>6</v>
      </c>
      <c r="D173" s="12" t="s">
        <v>10</v>
      </c>
      <c r="E173" s="12" t="s">
        <v>9</v>
      </c>
      <c r="F173" s="12" t="s">
        <v>7</v>
      </c>
      <c r="G173" s="12">
        <f t="shared" si="12"/>
        <v>50</v>
      </c>
      <c r="H173" s="13">
        <v>41984</v>
      </c>
      <c r="I173" s="14">
        <v>8</v>
      </c>
      <c r="J173" s="15" t="s">
        <v>8</v>
      </c>
      <c r="K173" s="14">
        <v>0</v>
      </c>
      <c r="L173" s="15" t="s">
        <v>8</v>
      </c>
      <c r="M173" s="15" t="s">
        <v>7</v>
      </c>
      <c r="N173" s="15" t="s">
        <v>199</v>
      </c>
      <c r="O173" s="15" t="s">
        <v>13</v>
      </c>
      <c r="P173" s="15" t="s">
        <v>41</v>
      </c>
      <c r="Q173" s="15" t="s">
        <v>215</v>
      </c>
      <c r="R173" s="15" t="s">
        <v>43</v>
      </c>
      <c r="S173" s="15">
        <v>1500</v>
      </c>
      <c r="T173" s="15">
        <v>2553</v>
      </c>
      <c r="U173" s="15">
        <f t="shared" si="14"/>
        <v>50</v>
      </c>
      <c r="V173" s="15" t="str">
        <f>IF(C173=VLOOKUP(C173,couverture!D:E,1,0),"ok","")</f>
        <v>ok</v>
      </c>
    </row>
    <row r="174" spans="1:22">
      <c r="A174" s="12" t="s">
        <v>11</v>
      </c>
      <c r="B174" s="12" t="s">
        <v>7</v>
      </c>
      <c r="C174" s="12" t="s">
        <v>6</v>
      </c>
      <c r="D174" s="12" t="s">
        <v>10</v>
      </c>
      <c r="E174" s="12" t="s">
        <v>9</v>
      </c>
      <c r="F174" s="12" t="s">
        <v>7</v>
      </c>
      <c r="G174" s="12">
        <f t="shared" si="12"/>
        <v>50</v>
      </c>
      <c r="H174" s="13">
        <v>41984</v>
      </c>
      <c r="I174" s="14">
        <v>8</v>
      </c>
      <c r="J174" s="15" t="s">
        <v>8</v>
      </c>
      <c r="K174" s="14">
        <v>0</v>
      </c>
      <c r="L174" s="15" t="s">
        <v>8</v>
      </c>
      <c r="M174" s="15" t="s">
        <v>7</v>
      </c>
      <c r="N174" s="15" t="s">
        <v>200</v>
      </c>
      <c r="O174" s="15" t="s">
        <v>13</v>
      </c>
      <c r="P174" s="15" t="s">
        <v>41</v>
      </c>
      <c r="Q174" s="15" t="s">
        <v>215</v>
      </c>
      <c r="R174" s="15" t="s">
        <v>43</v>
      </c>
      <c r="S174" s="15">
        <v>1500</v>
      </c>
      <c r="T174" s="15">
        <v>2553</v>
      </c>
      <c r="U174" s="15">
        <f t="shared" si="14"/>
        <v>50</v>
      </c>
      <c r="V174" s="15" t="str">
        <f>IF(C174=VLOOKUP(C174,couverture!D:E,1,0),"ok","")</f>
        <v>ok</v>
      </c>
    </row>
    <row r="175" spans="1:22">
      <c r="A175" s="12" t="s">
        <v>11</v>
      </c>
      <c r="B175" s="12" t="s">
        <v>7</v>
      </c>
      <c r="C175" s="12" t="s">
        <v>6</v>
      </c>
      <c r="D175" s="12" t="s">
        <v>10</v>
      </c>
      <c r="E175" s="12" t="s">
        <v>9</v>
      </c>
      <c r="F175" s="12" t="s">
        <v>7</v>
      </c>
      <c r="G175" s="12">
        <f t="shared" si="12"/>
        <v>50</v>
      </c>
      <c r="H175" s="13">
        <v>41985</v>
      </c>
      <c r="I175" s="14">
        <v>14</v>
      </c>
      <c r="J175" s="15" t="s">
        <v>8</v>
      </c>
      <c r="K175" s="14">
        <v>0</v>
      </c>
      <c r="L175" s="15" t="s">
        <v>8</v>
      </c>
      <c r="M175" s="15" t="s">
        <v>7</v>
      </c>
      <c r="N175" s="15" t="s">
        <v>201</v>
      </c>
      <c r="O175" s="15" t="s">
        <v>13</v>
      </c>
      <c r="P175" s="15" t="s">
        <v>41</v>
      </c>
      <c r="Q175" s="15" t="s">
        <v>215</v>
      </c>
      <c r="R175" s="15" t="s">
        <v>43</v>
      </c>
      <c r="S175" s="15">
        <v>1500</v>
      </c>
      <c r="T175" s="15">
        <v>2553</v>
      </c>
      <c r="U175" s="15">
        <f t="shared" si="14"/>
        <v>50</v>
      </c>
      <c r="V175" s="15" t="str">
        <f>IF(C175=VLOOKUP(C175,couverture!D:E,1,0),"ok","")</f>
        <v>ok</v>
      </c>
    </row>
    <row r="176" spans="1:22">
      <c r="A176" s="12" t="s">
        <v>11</v>
      </c>
      <c r="B176" s="12" t="s">
        <v>7</v>
      </c>
      <c r="C176" s="12" t="s">
        <v>6</v>
      </c>
      <c r="D176" s="12" t="s">
        <v>10</v>
      </c>
      <c r="E176" s="12" t="s">
        <v>9</v>
      </c>
      <c r="F176" s="12" t="s">
        <v>7</v>
      </c>
      <c r="G176" s="12">
        <f t="shared" si="12"/>
        <v>50</v>
      </c>
      <c r="H176" s="13">
        <v>41985</v>
      </c>
      <c r="I176" s="14">
        <v>10</v>
      </c>
      <c r="J176" s="15" t="s">
        <v>8</v>
      </c>
      <c r="K176" s="14">
        <v>0</v>
      </c>
      <c r="L176" s="15" t="s">
        <v>8</v>
      </c>
      <c r="M176" s="15" t="s">
        <v>7</v>
      </c>
      <c r="N176" s="15" t="s">
        <v>172</v>
      </c>
      <c r="O176" s="15" t="s">
        <v>13</v>
      </c>
      <c r="P176" s="15" t="s">
        <v>41</v>
      </c>
      <c r="Q176" s="15" t="s">
        <v>215</v>
      </c>
      <c r="R176" s="15" t="s">
        <v>43</v>
      </c>
      <c r="S176" s="15">
        <v>1500</v>
      </c>
      <c r="T176" s="15">
        <v>2553</v>
      </c>
      <c r="U176" s="15">
        <f t="shared" si="14"/>
        <v>50</v>
      </c>
      <c r="V176" s="15" t="str">
        <f>IF(C176=VLOOKUP(C176,couverture!D:E,1,0),"ok","")</f>
        <v>ok</v>
      </c>
    </row>
    <row r="177" spans="1:22">
      <c r="A177" s="12" t="s">
        <v>11</v>
      </c>
      <c r="B177" s="12" t="s">
        <v>7</v>
      </c>
      <c r="C177" s="12" t="s">
        <v>6</v>
      </c>
      <c r="D177" s="12" t="s">
        <v>10</v>
      </c>
      <c r="E177" s="12" t="s">
        <v>9</v>
      </c>
      <c r="F177" s="12" t="s">
        <v>7</v>
      </c>
      <c r="G177" s="12">
        <f t="shared" si="12"/>
        <v>50</v>
      </c>
      <c r="H177" s="13">
        <v>41985</v>
      </c>
      <c r="I177" s="14">
        <v>4</v>
      </c>
      <c r="J177" s="15" t="s">
        <v>8</v>
      </c>
      <c r="K177" s="14">
        <v>0</v>
      </c>
      <c r="L177" s="15" t="s">
        <v>8</v>
      </c>
      <c r="M177" s="15" t="s">
        <v>7</v>
      </c>
      <c r="N177" s="15" t="s">
        <v>202</v>
      </c>
      <c r="O177" s="15" t="s">
        <v>13</v>
      </c>
      <c r="P177" s="15" t="s">
        <v>41</v>
      </c>
      <c r="Q177" s="15" t="s">
        <v>215</v>
      </c>
      <c r="R177" s="15" t="s">
        <v>43</v>
      </c>
      <c r="S177" s="15">
        <v>1500</v>
      </c>
      <c r="T177" s="15">
        <v>2553</v>
      </c>
      <c r="U177" s="15">
        <f t="shared" si="14"/>
        <v>50</v>
      </c>
      <c r="V177" s="15" t="str">
        <f>IF(C177=VLOOKUP(C177,couverture!D:E,1,0),"ok","")</f>
        <v>ok</v>
      </c>
    </row>
    <row r="178" spans="1:22">
      <c r="A178" s="12" t="s">
        <v>11</v>
      </c>
      <c r="B178" s="12" t="s">
        <v>7</v>
      </c>
      <c r="C178" s="12" t="s">
        <v>6</v>
      </c>
      <c r="D178" s="12" t="s">
        <v>10</v>
      </c>
      <c r="E178" s="12" t="s">
        <v>9</v>
      </c>
      <c r="F178" s="12" t="s">
        <v>7</v>
      </c>
      <c r="G178" s="12">
        <f t="shared" si="12"/>
        <v>50</v>
      </c>
      <c r="H178" s="13">
        <v>41985</v>
      </c>
      <c r="I178" s="14">
        <v>16</v>
      </c>
      <c r="J178" s="15" t="s">
        <v>8</v>
      </c>
      <c r="K178" s="14">
        <v>0</v>
      </c>
      <c r="L178" s="15" t="s">
        <v>8</v>
      </c>
      <c r="M178" s="15" t="s">
        <v>7</v>
      </c>
      <c r="N178" s="15" t="s">
        <v>203</v>
      </c>
      <c r="O178" s="15" t="s">
        <v>13</v>
      </c>
      <c r="P178" s="15" t="s">
        <v>41</v>
      </c>
      <c r="Q178" s="15" t="s">
        <v>215</v>
      </c>
      <c r="R178" s="15" t="s">
        <v>43</v>
      </c>
      <c r="S178" s="15">
        <v>1500</v>
      </c>
      <c r="T178" s="15">
        <v>2553</v>
      </c>
      <c r="U178" s="15">
        <f t="shared" si="14"/>
        <v>50</v>
      </c>
      <c r="V178" s="15" t="str">
        <f>IF(C178=VLOOKUP(C178,couverture!D:E,1,0),"ok","")</f>
        <v>ok</v>
      </c>
    </row>
    <row r="179" spans="1:22">
      <c r="A179" s="12" t="s">
        <v>11</v>
      </c>
      <c r="B179" s="12" t="s">
        <v>7</v>
      </c>
      <c r="C179" s="12" t="s">
        <v>6</v>
      </c>
      <c r="D179" s="12" t="s">
        <v>10</v>
      </c>
      <c r="E179" s="12" t="s">
        <v>9</v>
      </c>
      <c r="F179" s="12" t="s">
        <v>7</v>
      </c>
      <c r="G179" s="12">
        <f t="shared" si="12"/>
        <v>50</v>
      </c>
      <c r="H179" s="13">
        <v>41985</v>
      </c>
      <c r="I179" s="14">
        <v>18</v>
      </c>
      <c r="J179" s="15" t="s">
        <v>8</v>
      </c>
      <c r="K179" s="14">
        <v>0</v>
      </c>
      <c r="L179" s="15" t="s">
        <v>8</v>
      </c>
      <c r="M179" s="15" t="s">
        <v>7</v>
      </c>
      <c r="N179" s="15" t="s">
        <v>204</v>
      </c>
      <c r="O179" s="15" t="s">
        <v>13</v>
      </c>
      <c r="P179" s="15" t="s">
        <v>41</v>
      </c>
      <c r="Q179" s="15" t="s">
        <v>215</v>
      </c>
      <c r="R179" s="15" t="s">
        <v>43</v>
      </c>
      <c r="S179" s="15">
        <v>1500</v>
      </c>
      <c r="T179" s="15">
        <v>2553</v>
      </c>
      <c r="U179" s="15">
        <f t="shared" si="14"/>
        <v>50</v>
      </c>
      <c r="V179" s="15" t="str">
        <f>IF(C179=VLOOKUP(C179,couverture!D:E,1,0),"ok","")</f>
        <v>ok</v>
      </c>
    </row>
    <row r="180" spans="1:22">
      <c r="A180" s="12" t="s">
        <v>11</v>
      </c>
      <c r="B180" s="12" t="s">
        <v>7</v>
      </c>
      <c r="C180" s="12" t="s">
        <v>1</v>
      </c>
      <c r="D180" s="12" t="s">
        <v>10</v>
      </c>
      <c r="E180" s="12" t="s">
        <v>12</v>
      </c>
      <c r="F180" s="12" t="s">
        <v>7</v>
      </c>
      <c r="G180" s="12">
        <f t="shared" ref="G180" si="15">WEEKNUM(H180)</f>
        <v>49</v>
      </c>
      <c r="H180" s="13">
        <v>41975</v>
      </c>
      <c r="I180" s="14">
        <v>40</v>
      </c>
      <c r="J180" s="15" t="s">
        <v>8</v>
      </c>
      <c r="K180" s="14">
        <v>0</v>
      </c>
      <c r="L180" s="15" t="s">
        <v>8</v>
      </c>
      <c r="M180" s="15" t="s">
        <v>7</v>
      </c>
      <c r="N180" s="15" t="s">
        <v>93</v>
      </c>
      <c r="O180" s="15" t="s">
        <v>27</v>
      </c>
      <c r="P180" s="15" t="s">
        <v>0</v>
      </c>
      <c r="Q180" s="15" t="s">
        <v>214</v>
      </c>
      <c r="R180" s="15">
        <v>0</v>
      </c>
      <c r="S180" s="15">
        <v>0</v>
      </c>
      <c r="T180" s="15">
        <v>319</v>
      </c>
      <c r="U180" s="15">
        <f t="shared" ref="U180:U183" si="16">WEEKNUM(H180)</f>
        <v>49</v>
      </c>
      <c r="V180" s="15" t="str">
        <f>IF(C180=VLOOKUP(C180,couverture!D:E,1,0),"ok","")</f>
        <v>ok</v>
      </c>
    </row>
    <row r="181" spans="1:22">
      <c r="A181" s="12" t="s">
        <v>11</v>
      </c>
      <c r="B181" s="12" t="s">
        <v>7</v>
      </c>
      <c r="C181" s="12" t="s">
        <v>1</v>
      </c>
      <c r="D181" s="12" t="s">
        <v>10</v>
      </c>
      <c r="E181" s="12" t="s">
        <v>12</v>
      </c>
      <c r="F181" s="12" t="s">
        <v>7</v>
      </c>
      <c r="G181" s="12">
        <f t="shared" ref="G181:G183" si="17">WEEKNUM(H181)</f>
        <v>49</v>
      </c>
      <c r="H181" s="13">
        <v>41975</v>
      </c>
      <c r="I181" s="14">
        <v>32</v>
      </c>
      <c r="J181" s="15" t="s">
        <v>8</v>
      </c>
      <c r="K181" s="14">
        <v>0</v>
      </c>
      <c r="L181" s="15" t="s">
        <v>8</v>
      </c>
      <c r="M181" s="15" t="s">
        <v>7</v>
      </c>
      <c r="N181" s="15" t="s">
        <v>94</v>
      </c>
      <c r="O181" s="15" t="s">
        <v>27</v>
      </c>
      <c r="P181" s="15" t="s">
        <v>0</v>
      </c>
      <c r="Q181" s="15" t="s">
        <v>214</v>
      </c>
      <c r="R181" s="15">
        <v>0</v>
      </c>
      <c r="S181" s="15">
        <v>0</v>
      </c>
      <c r="T181" s="15">
        <v>319</v>
      </c>
      <c r="U181" s="15">
        <f t="shared" si="16"/>
        <v>49</v>
      </c>
      <c r="V181" s="15" t="str">
        <f>IF(C181=VLOOKUP(C181,couverture!D:E,1,0),"ok","")</f>
        <v>ok</v>
      </c>
    </row>
    <row r="182" spans="1:22">
      <c r="A182" s="12" t="s">
        <v>11</v>
      </c>
      <c r="B182" s="12" t="s">
        <v>7</v>
      </c>
      <c r="C182" s="12" t="s">
        <v>1</v>
      </c>
      <c r="D182" s="12" t="s">
        <v>10</v>
      </c>
      <c r="E182" s="12" t="s">
        <v>12</v>
      </c>
      <c r="F182" s="12" t="s">
        <v>7</v>
      </c>
      <c r="G182" s="12">
        <f t="shared" si="17"/>
        <v>50</v>
      </c>
      <c r="H182" s="13">
        <v>41983</v>
      </c>
      <c r="I182" s="14">
        <v>4</v>
      </c>
      <c r="J182" s="15" t="s">
        <v>8</v>
      </c>
      <c r="K182" s="14">
        <v>0</v>
      </c>
      <c r="L182" s="15" t="s">
        <v>8</v>
      </c>
      <c r="M182" s="15" t="s">
        <v>7</v>
      </c>
      <c r="N182" s="15" t="s">
        <v>211</v>
      </c>
      <c r="O182" s="15" t="s">
        <v>27</v>
      </c>
      <c r="P182" s="15" t="s">
        <v>0</v>
      </c>
      <c r="Q182" s="15" t="s">
        <v>214</v>
      </c>
      <c r="R182" s="15">
        <v>0</v>
      </c>
      <c r="S182" s="15">
        <v>0</v>
      </c>
      <c r="T182" s="15">
        <v>319</v>
      </c>
      <c r="U182" s="15">
        <f t="shared" si="16"/>
        <v>50</v>
      </c>
      <c r="V182" s="15" t="str">
        <f>IF(C182=VLOOKUP(C182,couverture!D:E,1,0),"ok","")</f>
        <v>ok</v>
      </c>
    </row>
    <row r="183" spans="1:22">
      <c r="A183" s="12" t="s">
        <v>11</v>
      </c>
      <c r="B183" s="12" t="s">
        <v>7</v>
      </c>
      <c r="C183" s="12" t="s">
        <v>1</v>
      </c>
      <c r="D183" s="12" t="s">
        <v>10</v>
      </c>
      <c r="E183" s="12" t="s">
        <v>12</v>
      </c>
      <c r="F183" s="12" t="s">
        <v>7</v>
      </c>
      <c r="G183" s="12">
        <f t="shared" si="17"/>
        <v>50</v>
      </c>
      <c r="H183" s="13">
        <v>41983</v>
      </c>
      <c r="I183" s="14">
        <v>6</v>
      </c>
      <c r="J183" s="15" t="s">
        <v>8</v>
      </c>
      <c r="K183" s="14">
        <v>0</v>
      </c>
      <c r="L183" s="15" t="s">
        <v>8</v>
      </c>
      <c r="M183" s="15" t="s">
        <v>7</v>
      </c>
      <c r="N183" s="15" t="s">
        <v>212</v>
      </c>
      <c r="O183" s="15" t="s">
        <v>27</v>
      </c>
      <c r="P183" s="15" t="s">
        <v>0</v>
      </c>
      <c r="Q183" s="15" t="s">
        <v>214</v>
      </c>
      <c r="R183" s="15">
        <v>0</v>
      </c>
      <c r="S183" s="15">
        <v>0</v>
      </c>
      <c r="T183" s="15">
        <v>319</v>
      </c>
      <c r="U183" s="15">
        <f t="shared" si="16"/>
        <v>50</v>
      </c>
      <c r="V183" s="15" t="str">
        <f>IF(C183=VLOOKUP(C183,couverture!D:E,1,0),"ok","")</f>
        <v>ok</v>
      </c>
    </row>
  </sheetData>
  <sortState ref="A2:S73656">
    <sortCondition ref="H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N9"/>
  <sheetViews>
    <sheetView tabSelected="1" workbookViewId="0">
      <selection activeCell="C14" sqref="C14"/>
    </sheetView>
  </sheetViews>
  <sheetFormatPr baseColWidth="10" defaultRowHeight="15"/>
  <cols>
    <col min="1" max="1" width="12.5703125" bestFit="1" customWidth="1"/>
    <col min="2" max="2" width="11.5703125" bestFit="1" customWidth="1"/>
    <col min="3" max="3" width="17.5703125" bestFit="1" customWidth="1"/>
    <col min="4" max="4" width="18.7109375" bestFit="1" customWidth="1"/>
    <col min="5" max="5" width="40.7109375" bestFit="1" customWidth="1"/>
    <col min="6" max="7" width="13.140625" bestFit="1" customWidth="1"/>
    <col min="8" max="13" width="13.42578125" bestFit="1" customWidth="1"/>
    <col min="14" max="14" width="12.5703125" bestFit="1" customWidth="1"/>
  </cols>
  <sheetData>
    <row r="2" spans="1:14">
      <c r="A2" s="24" t="s">
        <v>223</v>
      </c>
      <c r="B2" s="21"/>
      <c r="C2" s="21"/>
      <c r="D2" s="21"/>
      <c r="E2" s="21"/>
      <c r="F2" s="21"/>
      <c r="G2" s="21"/>
      <c r="H2" s="24" t="s">
        <v>216</v>
      </c>
      <c r="I2" s="21"/>
      <c r="J2" s="21"/>
      <c r="K2" s="21"/>
      <c r="L2" s="21"/>
      <c r="M2" s="21"/>
      <c r="N2" s="22"/>
    </row>
    <row r="3" spans="1:14">
      <c r="A3" s="24" t="s">
        <v>213</v>
      </c>
      <c r="B3" s="24" t="s">
        <v>217</v>
      </c>
      <c r="C3" s="24" t="s">
        <v>28</v>
      </c>
      <c r="D3" s="24" t="s">
        <v>24</v>
      </c>
      <c r="E3" s="24" t="s">
        <v>218</v>
      </c>
      <c r="F3" s="24" t="s">
        <v>219</v>
      </c>
      <c r="G3" s="24" t="s">
        <v>220</v>
      </c>
      <c r="H3" s="20">
        <v>46</v>
      </c>
      <c r="I3" s="27">
        <v>47</v>
      </c>
      <c r="J3" s="27">
        <v>48</v>
      </c>
      <c r="K3" s="27">
        <v>49</v>
      </c>
      <c r="L3" s="27">
        <v>50</v>
      </c>
      <c r="M3" s="27" t="s">
        <v>221</v>
      </c>
      <c r="N3" s="28" t="s">
        <v>222</v>
      </c>
    </row>
    <row r="4" spans="1:14">
      <c r="A4" s="20" t="s">
        <v>215</v>
      </c>
      <c r="B4" s="20" t="s">
        <v>13</v>
      </c>
      <c r="C4" s="20" t="s">
        <v>41</v>
      </c>
      <c r="D4" s="20" t="s">
        <v>6</v>
      </c>
      <c r="E4" s="20" t="s">
        <v>43</v>
      </c>
      <c r="F4" s="20">
        <v>1500</v>
      </c>
      <c r="G4" s="20">
        <v>2553</v>
      </c>
      <c r="H4" s="29"/>
      <c r="I4" s="30"/>
      <c r="J4" s="30">
        <v>90</v>
      </c>
      <c r="K4" s="30">
        <v>284</v>
      </c>
      <c r="L4" s="30">
        <v>336</v>
      </c>
      <c r="M4" s="30"/>
      <c r="N4" s="31">
        <v>710</v>
      </c>
    </row>
    <row r="5" spans="1:14">
      <c r="A5" s="23"/>
      <c r="B5" s="23"/>
      <c r="C5" s="20" t="s">
        <v>44</v>
      </c>
      <c r="D5" s="20" t="s">
        <v>6</v>
      </c>
      <c r="E5" s="20" t="s">
        <v>45</v>
      </c>
      <c r="F5" s="20">
        <v>1500</v>
      </c>
      <c r="G5" s="20">
        <v>2350</v>
      </c>
      <c r="H5" s="29">
        <v>152</v>
      </c>
      <c r="I5" s="30">
        <v>314</v>
      </c>
      <c r="J5" s="30">
        <v>106</v>
      </c>
      <c r="K5" s="30"/>
      <c r="L5" s="30"/>
      <c r="M5" s="30"/>
      <c r="N5" s="31">
        <v>572</v>
      </c>
    </row>
    <row r="6" spans="1:14">
      <c r="A6" s="23"/>
      <c r="B6" s="20" t="s">
        <v>27</v>
      </c>
      <c r="C6" s="20" t="s">
        <v>44</v>
      </c>
      <c r="D6" s="20" t="s">
        <v>1</v>
      </c>
      <c r="E6" s="20" t="s">
        <v>45</v>
      </c>
      <c r="F6" s="20">
        <v>1500</v>
      </c>
      <c r="G6" s="20">
        <v>2350</v>
      </c>
      <c r="H6" s="29">
        <v>19</v>
      </c>
      <c r="I6" s="30">
        <v>21</v>
      </c>
      <c r="J6" s="30"/>
      <c r="K6" s="30"/>
      <c r="L6" s="30"/>
      <c r="M6" s="30"/>
      <c r="N6" s="31">
        <v>40</v>
      </c>
    </row>
    <row r="7" spans="1:14">
      <c r="A7" s="20" t="s">
        <v>214</v>
      </c>
      <c r="B7" s="20" t="s">
        <v>27</v>
      </c>
      <c r="C7" s="20" t="s">
        <v>0</v>
      </c>
      <c r="D7" s="20" t="s">
        <v>1</v>
      </c>
      <c r="E7" s="20">
        <v>0</v>
      </c>
      <c r="F7" s="20">
        <v>0</v>
      </c>
      <c r="G7" s="20">
        <v>319</v>
      </c>
      <c r="H7" s="29"/>
      <c r="I7" s="30"/>
      <c r="J7" s="30">
        <v>12</v>
      </c>
      <c r="K7" s="30">
        <v>72</v>
      </c>
      <c r="L7" s="30">
        <v>10</v>
      </c>
      <c r="M7" s="30"/>
      <c r="N7" s="31">
        <v>94</v>
      </c>
    </row>
    <row r="8" spans="1:14">
      <c r="A8" s="20" t="s">
        <v>221</v>
      </c>
      <c r="B8" s="20" t="s">
        <v>221</v>
      </c>
      <c r="C8" s="20" t="s">
        <v>221</v>
      </c>
      <c r="D8" s="20" t="s">
        <v>221</v>
      </c>
      <c r="E8" s="20" t="s">
        <v>221</v>
      </c>
      <c r="F8" s="20" t="s">
        <v>221</v>
      </c>
      <c r="G8" s="20" t="s">
        <v>221</v>
      </c>
      <c r="H8" s="29"/>
      <c r="I8" s="30"/>
      <c r="J8" s="30"/>
      <c r="K8" s="30"/>
      <c r="L8" s="30"/>
      <c r="M8" s="30"/>
      <c r="N8" s="31"/>
    </row>
    <row r="9" spans="1:14">
      <c r="A9" s="25" t="s">
        <v>222</v>
      </c>
      <c r="B9" s="26"/>
      <c r="C9" s="26"/>
      <c r="D9" s="26"/>
      <c r="E9" s="26"/>
      <c r="F9" s="26"/>
      <c r="G9" s="26"/>
      <c r="H9" s="32">
        <v>171</v>
      </c>
      <c r="I9" s="33">
        <v>335</v>
      </c>
      <c r="J9" s="33">
        <v>208</v>
      </c>
      <c r="K9" s="33">
        <v>356</v>
      </c>
      <c r="L9" s="33">
        <v>346</v>
      </c>
      <c r="M9" s="33"/>
      <c r="N9" s="34">
        <v>1416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M5"/>
  <sheetViews>
    <sheetView topLeftCell="B1" workbookViewId="0">
      <selection activeCell="D40" sqref="D40"/>
    </sheetView>
  </sheetViews>
  <sheetFormatPr baseColWidth="10" defaultRowHeight="15"/>
  <cols>
    <col min="1" max="1" width="10.140625" bestFit="1" customWidth="1"/>
    <col min="2" max="2" width="9.28515625" bestFit="1" customWidth="1"/>
    <col min="3" max="3" width="17.5703125" bestFit="1" customWidth="1"/>
    <col min="4" max="4" width="18.85546875" bestFit="1" customWidth="1"/>
    <col min="5" max="5" width="40.7109375" bestFit="1" customWidth="1"/>
    <col min="6" max="10" width="7" bestFit="1" customWidth="1"/>
    <col min="11" max="12" width="10.85546875" bestFit="1" customWidth="1"/>
    <col min="13" max="13" width="15" bestFit="1" customWidth="1"/>
  </cols>
  <sheetData>
    <row r="3" spans="1:13">
      <c r="A3" s="38" t="s">
        <v>213</v>
      </c>
      <c r="B3" s="38" t="s">
        <v>217</v>
      </c>
      <c r="C3" s="38" t="s">
        <v>28</v>
      </c>
      <c r="D3" s="38" t="s">
        <v>24</v>
      </c>
      <c r="E3" s="38" t="s">
        <v>218</v>
      </c>
      <c r="F3" s="39">
        <v>46</v>
      </c>
      <c r="G3" s="39">
        <v>47</v>
      </c>
      <c r="H3" s="39">
        <v>48</v>
      </c>
      <c r="I3" s="39">
        <v>49</v>
      </c>
      <c r="J3" s="39">
        <v>50</v>
      </c>
      <c r="K3" s="38" t="s">
        <v>219</v>
      </c>
      <c r="L3" s="38" t="s">
        <v>220</v>
      </c>
      <c r="M3" t="s">
        <v>225</v>
      </c>
    </row>
    <row r="4" spans="1:13">
      <c r="A4" s="35" t="s">
        <v>215</v>
      </c>
      <c r="B4" s="35">
        <v>1421</v>
      </c>
      <c r="C4" s="36" t="s">
        <v>41</v>
      </c>
      <c r="D4" s="35" t="s">
        <v>6</v>
      </c>
      <c r="E4" s="36" t="s">
        <v>43</v>
      </c>
      <c r="F4" s="36"/>
      <c r="G4" s="36"/>
      <c r="H4" s="36">
        <v>90</v>
      </c>
      <c r="I4" s="36">
        <v>284</v>
      </c>
      <c r="J4" s="36">
        <v>336</v>
      </c>
      <c r="K4" s="37">
        <v>1500</v>
      </c>
      <c r="L4" s="7">
        <v>2553</v>
      </c>
      <c r="M4">
        <f>SUMPRODUCT((besoins!$C$2:$C$183=couverture!D4)*(besoins!$U$2:$U$183=46)*(besoins!$I$2:$I$183))</f>
        <v>152</v>
      </c>
    </row>
    <row r="5" spans="1:13">
      <c r="A5" s="35" t="s">
        <v>215</v>
      </c>
      <c r="B5" s="35">
        <v>2979</v>
      </c>
      <c r="C5" s="36" t="s">
        <v>44</v>
      </c>
      <c r="D5" s="35" t="s">
        <v>1</v>
      </c>
      <c r="E5" s="36" t="s">
        <v>45</v>
      </c>
      <c r="F5" s="36">
        <v>19</v>
      </c>
      <c r="G5" s="36">
        <v>21</v>
      </c>
      <c r="H5" s="36"/>
      <c r="I5" s="36"/>
      <c r="J5" s="36"/>
      <c r="K5" s="37">
        <v>1500</v>
      </c>
      <c r="L5" s="7">
        <v>2350</v>
      </c>
      <c r="M5">
        <f>SUMPRODUCT((besoins!$C$2:$C$183=couverture!D5)*(besoins!$U$2:$U$183=46)*(besoins!$I$2:$I$183))</f>
        <v>19</v>
      </c>
    </row>
  </sheetData>
  <conditionalFormatting sqref="F4:J5">
    <cfRule type="expression" dxfId="3" priority="1" stopIfTrue="1">
      <formula>$L4-SUM($F4:OFFSET($F4,0,COLUMN()-6))&lt;0</formula>
    </cfRule>
    <cfRule type="expression" dxfId="2" priority="2" stopIfTrue="1">
      <formula>$L4-SUM($F4:OFFSET($F4,0,COLUMN()-6))&gt;=0</formula>
    </cfRule>
  </conditionalFormatting>
  <conditionalFormatting sqref="K4:K5">
    <cfRule type="expression" dxfId="1" priority="3" stopIfTrue="1">
      <formula>$K4&lt;=$L4</formula>
    </cfRule>
    <cfRule type="expression" dxfId="0" priority="4" stopIfTrue="1">
      <formula>$K4&gt;$L4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schenker</vt:lpstr>
      <vt:lpstr>dachser</vt:lpstr>
      <vt:lpstr>besoins</vt:lpstr>
      <vt:lpstr>croisé</vt:lpstr>
      <vt:lpstr>couverture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UTC SOE User</cp:lastModifiedBy>
  <dcterms:created xsi:type="dcterms:W3CDTF">2014-02-24T10:21:09Z</dcterms:created>
  <dcterms:modified xsi:type="dcterms:W3CDTF">2014-11-13T13:08:04Z</dcterms:modified>
</cp:coreProperties>
</file>