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0" windowWidth="11580" windowHeight="7785"/>
  </bookViews>
  <sheets>
    <sheet name="Module1" sheetId="9" r:id="rId1"/>
    <sheet name="Reporting1" sheetId="11" r:id="rId2"/>
  </sheets>
  <definedNames>
    <definedName name="_xlnm._FilterDatabase" localSheetId="0" hidden="1">Module1!$T$13:$T$234</definedName>
    <definedName name="_xlnm._FilterDatabase" localSheetId="1" hidden="1">Reporting1!$A$2:$H$6</definedName>
    <definedName name="_xlnm.Extract" localSheetId="1">Reporting1!$H$8</definedName>
    <definedName name="_xlnm.Print_Titles" localSheetId="0">Module1!$10:$12</definedName>
    <definedName name="_xlnm.Print_Area" localSheetId="0">Module1!$A$10:$Y$240</definedName>
    <definedName name="_xlnm.Print_Area" localSheetId="1">Reporting1!$A$2:$S$391</definedName>
  </definedNames>
  <calcPr calcId="145621"/>
</workbook>
</file>

<file path=xl/calcChain.xml><?xml version="1.0" encoding="utf-8"?>
<calcChain xmlns="http://schemas.openxmlformats.org/spreadsheetml/2006/main">
  <c r="D5" i="11" l="1"/>
  <c r="D4" i="11"/>
  <c r="D3" i="11"/>
  <c r="J222" i="11"/>
  <c r="I222" i="11"/>
  <c r="J216" i="11"/>
  <c r="I216" i="11"/>
  <c r="J194" i="11"/>
  <c r="I194" i="11"/>
  <c r="J172" i="11"/>
  <c r="I172" i="11"/>
  <c r="J150" i="11"/>
  <c r="I150" i="11"/>
  <c r="J127" i="11"/>
  <c r="I127" i="11"/>
  <c r="J105" i="11"/>
  <c r="I105" i="11"/>
  <c r="J83" i="11"/>
  <c r="I83" i="11"/>
  <c r="J62" i="11"/>
  <c r="I62" i="11"/>
  <c r="J39" i="11"/>
  <c r="K3" i="11" s="1"/>
  <c r="I39" i="11"/>
  <c r="J9" i="11"/>
  <c r="K2" i="11" s="1"/>
  <c r="I9" i="11"/>
  <c r="AM24" i="9" l="1"/>
  <c r="Y24" i="9" s="1"/>
  <c r="W24" i="9" s="1"/>
  <c r="AD24" i="9"/>
  <c r="U24" i="9"/>
  <c r="T24" i="9"/>
  <c r="Q24" i="9"/>
  <c r="V24" i="9" l="1"/>
  <c r="AM60" i="9"/>
  <c r="AD60" i="9"/>
  <c r="U60" i="9"/>
  <c r="T60" i="9"/>
  <c r="Q60" i="9"/>
  <c r="AM30" i="9"/>
  <c r="AD30" i="9"/>
  <c r="U30" i="9"/>
  <c r="T30" i="9"/>
  <c r="Q30" i="9"/>
  <c r="AM28" i="9"/>
  <c r="AD28" i="9"/>
  <c r="U28" i="9"/>
  <c r="T28" i="9"/>
  <c r="Q28" i="9"/>
  <c r="AM25" i="9"/>
  <c r="AD25" i="9"/>
  <c r="U25" i="9"/>
  <c r="T25" i="9"/>
  <c r="Q25" i="9"/>
  <c r="AM31" i="9"/>
  <c r="AD31" i="9"/>
  <c r="U31" i="9"/>
  <c r="T31" i="9"/>
  <c r="Q31" i="9"/>
  <c r="AM27" i="9"/>
  <c r="AD27" i="9"/>
  <c r="U27" i="9"/>
  <c r="T27" i="9"/>
  <c r="Q27" i="9"/>
  <c r="AM26" i="9"/>
  <c r="AD26" i="9"/>
  <c r="U26" i="9"/>
  <c r="T26" i="9"/>
  <c r="Q26" i="9"/>
  <c r="D2" i="11"/>
  <c r="Y28" i="9" l="1"/>
  <c r="W28" i="9" s="1"/>
  <c r="V28" i="9" s="1"/>
  <c r="Y60" i="9"/>
  <c r="W60" i="9" s="1"/>
  <c r="V60" i="9" s="1"/>
  <c r="Y30" i="9"/>
  <c r="W30" i="9" s="1"/>
  <c r="V30" i="9" s="1"/>
  <c r="Y26" i="9"/>
  <c r="W26" i="9" s="1"/>
  <c r="V26" i="9" s="1"/>
  <c r="Y31" i="9"/>
  <c r="W31" i="9" s="1"/>
  <c r="V31" i="9" s="1"/>
  <c r="Y25" i="9"/>
  <c r="W25" i="9" s="1"/>
  <c r="V25" i="9" s="1"/>
  <c r="Y27" i="9"/>
  <c r="W27" i="9" s="1"/>
  <c r="V27" i="9" s="1"/>
  <c r="AM144" i="9"/>
  <c r="AD144" i="9"/>
  <c r="U144" i="9"/>
  <c r="T144" i="9"/>
  <c r="Q144" i="9"/>
  <c r="AM32" i="9"/>
  <c r="AD32" i="9"/>
  <c r="U32" i="9"/>
  <c r="T32" i="9"/>
  <c r="Q32" i="9"/>
  <c r="Y32" i="9" l="1"/>
  <c r="W32" i="9" s="1"/>
  <c r="V32" i="9" s="1"/>
  <c r="AM23" i="9"/>
  <c r="AD23" i="9"/>
  <c r="U23" i="9"/>
  <c r="T23" i="9"/>
  <c r="Q23" i="9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8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K62" i="11"/>
  <c r="K63" i="11"/>
  <c r="K64" i="11"/>
  <c r="K65" i="11"/>
  <c r="K66" i="11"/>
  <c r="K67" i="11"/>
  <c r="K68" i="11"/>
  <c r="K69" i="11"/>
  <c r="K70" i="11"/>
  <c r="K71" i="11"/>
  <c r="K72" i="11"/>
  <c r="K73" i="11"/>
  <c r="K74" i="11"/>
  <c r="K75" i="11"/>
  <c r="K76" i="11"/>
  <c r="K77" i="11"/>
  <c r="K78" i="11"/>
  <c r="K79" i="11"/>
  <c r="K80" i="11"/>
  <c r="K81" i="11"/>
  <c r="K82" i="11"/>
  <c r="K83" i="11"/>
  <c r="K84" i="11"/>
  <c r="K85" i="11"/>
  <c r="K86" i="11"/>
  <c r="K87" i="11"/>
  <c r="K88" i="11"/>
  <c r="K89" i="11"/>
  <c r="K90" i="11"/>
  <c r="K91" i="11"/>
  <c r="K92" i="11"/>
  <c r="K93" i="11"/>
  <c r="K94" i="11"/>
  <c r="K95" i="11"/>
  <c r="K96" i="11"/>
  <c r="K97" i="11"/>
  <c r="K98" i="11"/>
  <c r="K99" i="11"/>
  <c r="K100" i="11"/>
  <c r="K101" i="11"/>
  <c r="K102" i="11"/>
  <c r="K103" i="11"/>
  <c r="K104" i="11"/>
  <c r="K105" i="11"/>
  <c r="K106" i="11"/>
  <c r="K107" i="11"/>
  <c r="K108" i="11"/>
  <c r="K109" i="11"/>
  <c r="K110" i="11"/>
  <c r="K111" i="11"/>
  <c r="K112" i="11"/>
  <c r="K113" i="11"/>
  <c r="K114" i="11"/>
  <c r="K115" i="11"/>
  <c r="K116" i="11"/>
  <c r="K117" i="11"/>
  <c r="K118" i="11"/>
  <c r="K119" i="11"/>
  <c r="K120" i="11"/>
  <c r="K121" i="11"/>
  <c r="K122" i="11"/>
  <c r="K123" i="11"/>
  <c r="K124" i="11"/>
  <c r="K125" i="11"/>
  <c r="K126" i="11"/>
  <c r="K127" i="11"/>
  <c r="K128" i="11"/>
  <c r="K129" i="11"/>
  <c r="K130" i="11"/>
  <c r="K131" i="11"/>
  <c r="K132" i="11"/>
  <c r="K133" i="11"/>
  <c r="K134" i="11"/>
  <c r="K135" i="11"/>
  <c r="K136" i="11"/>
  <c r="K137" i="11"/>
  <c r="K138" i="11"/>
  <c r="K139" i="11"/>
  <c r="K140" i="11"/>
  <c r="K141" i="11"/>
  <c r="K142" i="11"/>
  <c r="K143" i="11"/>
  <c r="K144" i="11"/>
  <c r="K145" i="11"/>
  <c r="K146" i="11"/>
  <c r="K147" i="11"/>
  <c r="K148" i="11"/>
  <c r="K149" i="11"/>
  <c r="K150" i="11"/>
  <c r="K151" i="11"/>
  <c r="K152" i="11"/>
  <c r="K153" i="11"/>
  <c r="K154" i="11"/>
  <c r="K155" i="11"/>
  <c r="K156" i="11"/>
  <c r="K157" i="11"/>
  <c r="K158" i="11"/>
  <c r="K159" i="11"/>
  <c r="K160" i="11"/>
  <c r="K161" i="11"/>
  <c r="K162" i="11"/>
  <c r="K163" i="11"/>
  <c r="K164" i="11"/>
  <c r="K165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K190" i="11"/>
  <c r="K191" i="11"/>
  <c r="K192" i="11"/>
  <c r="K193" i="11"/>
  <c r="K194" i="11"/>
  <c r="K195" i="11"/>
  <c r="K196" i="11"/>
  <c r="K197" i="11"/>
  <c r="K198" i="11"/>
  <c r="K199" i="11"/>
  <c r="K200" i="11"/>
  <c r="K201" i="11"/>
  <c r="K202" i="11"/>
  <c r="K203" i="11"/>
  <c r="K204" i="11"/>
  <c r="K205" i="11"/>
  <c r="K206" i="11"/>
  <c r="K207" i="11"/>
  <c r="K208" i="11"/>
  <c r="K209" i="11"/>
  <c r="K210" i="11"/>
  <c r="K211" i="11"/>
  <c r="K212" i="11"/>
  <c r="K213" i="11"/>
  <c r="K214" i="11"/>
  <c r="K215" i="11"/>
  <c r="K216" i="11"/>
  <c r="K217" i="11"/>
  <c r="K218" i="11"/>
  <c r="K219" i="11"/>
  <c r="K220" i="11"/>
  <c r="K221" i="11"/>
  <c r="K222" i="11"/>
  <c r="K223" i="11"/>
  <c r="K224" i="11"/>
  <c r="K225" i="11"/>
  <c r="K226" i="11"/>
  <c r="K227" i="11"/>
  <c r="K228" i="11"/>
  <c r="K229" i="11"/>
  <c r="K230" i="11"/>
  <c r="K231" i="11"/>
  <c r="K232" i="11"/>
  <c r="K233" i="11"/>
  <c r="K234" i="11"/>
  <c r="K235" i="11"/>
  <c r="K236" i="11"/>
  <c r="K237" i="11"/>
  <c r="K238" i="11"/>
  <c r="K239" i="11"/>
  <c r="K240" i="11"/>
  <c r="K241" i="11"/>
  <c r="K242" i="11"/>
  <c r="K243" i="11"/>
  <c r="K244" i="11"/>
  <c r="K245" i="11"/>
  <c r="K246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K262" i="11"/>
  <c r="K263" i="11"/>
  <c r="K264" i="11"/>
  <c r="K265" i="11"/>
  <c r="K266" i="11"/>
  <c r="K267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291" i="11"/>
  <c r="K292" i="11"/>
  <c r="K293" i="11"/>
  <c r="K294" i="11"/>
  <c r="K295" i="11"/>
  <c r="K296" i="11"/>
  <c r="K297" i="11"/>
  <c r="K298" i="11"/>
  <c r="K299" i="11"/>
  <c r="K300" i="11"/>
  <c r="K301" i="11"/>
  <c r="K302" i="11"/>
  <c r="K303" i="11"/>
  <c r="K304" i="11"/>
  <c r="K305" i="11"/>
  <c r="K306" i="11"/>
  <c r="K307" i="11"/>
  <c r="K308" i="11"/>
  <c r="K309" i="11"/>
  <c r="K310" i="11"/>
  <c r="K311" i="11"/>
  <c r="K312" i="11"/>
  <c r="K313" i="11"/>
  <c r="K314" i="11"/>
  <c r="K315" i="11"/>
  <c r="K316" i="11"/>
  <c r="K317" i="11"/>
  <c r="K318" i="11"/>
  <c r="K319" i="11"/>
  <c r="K320" i="11"/>
  <c r="K321" i="11"/>
  <c r="K322" i="11"/>
  <c r="K323" i="11"/>
  <c r="K324" i="11"/>
  <c r="K325" i="11"/>
  <c r="K326" i="11"/>
  <c r="K327" i="11"/>
  <c r="K328" i="11"/>
  <c r="K329" i="11"/>
  <c r="K330" i="11"/>
  <c r="K331" i="11"/>
  <c r="K332" i="11"/>
  <c r="K333" i="11"/>
  <c r="K334" i="11"/>
  <c r="K335" i="11"/>
  <c r="K336" i="11"/>
  <c r="K337" i="11"/>
  <c r="K338" i="11"/>
  <c r="K339" i="11"/>
  <c r="K340" i="11"/>
  <c r="K341" i="11"/>
  <c r="K342" i="11"/>
  <c r="K343" i="11"/>
  <c r="K344" i="11"/>
  <c r="K345" i="11"/>
  <c r="K346" i="11"/>
  <c r="K347" i="11"/>
  <c r="K348" i="11"/>
  <c r="K349" i="11"/>
  <c r="K350" i="11"/>
  <c r="K351" i="11"/>
  <c r="K352" i="11"/>
  <c r="K353" i="11"/>
  <c r="K354" i="11"/>
  <c r="K355" i="11"/>
  <c r="K356" i="11"/>
  <c r="K357" i="11"/>
  <c r="K358" i="11"/>
  <c r="K359" i="11"/>
  <c r="K360" i="11"/>
  <c r="K361" i="11"/>
  <c r="K362" i="11"/>
  <c r="K363" i="11"/>
  <c r="K364" i="11"/>
  <c r="K365" i="11"/>
  <c r="K366" i="11"/>
  <c r="K367" i="11"/>
  <c r="K368" i="11"/>
  <c r="K369" i="11"/>
  <c r="K370" i="11"/>
  <c r="K371" i="11"/>
  <c r="K372" i="11"/>
  <c r="K373" i="11"/>
  <c r="K374" i="11"/>
  <c r="K375" i="11"/>
  <c r="K376" i="11"/>
  <c r="K377" i="11"/>
  <c r="K378" i="11"/>
  <c r="K379" i="11"/>
  <c r="K380" i="11"/>
  <c r="K381" i="11"/>
  <c r="K382" i="11"/>
  <c r="K383" i="11"/>
  <c r="K384" i="11"/>
  <c r="K385" i="11"/>
  <c r="K386" i="11"/>
  <c r="K387" i="11"/>
  <c r="K388" i="11"/>
  <c r="K389" i="11"/>
  <c r="K390" i="11"/>
  <c r="K391" i="11"/>
  <c r="Y23" i="9" l="1"/>
  <c r="W23" i="9" s="1"/>
  <c r="V23" i="9" s="1"/>
  <c r="H4" i="11"/>
  <c r="H3" i="11" l="1"/>
  <c r="H5" i="11" l="1"/>
  <c r="H6" i="11" s="1"/>
  <c r="C4" i="11" l="1"/>
  <c r="C2" i="11"/>
  <c r="C5" i="11"/>
  <c r="C3" i="11"/>
  <c r="AM230" i="9"/>
  <c r="AD230" i="9"/>
  <c r="U230" i="9"/>
  <c r="T230" i="9"/>
  <c r="Q230" i="9"/>
  <c r="AM224" i="9"/>
  <c r="AD224" i="9"/>
  <c r="U224" i="9"/>
  <c r="T224" i="9"/>
  <c r="Q224" i="9"/>
  <c r="AM212" i="9"/>
  <c r="AD212" i="9"/>
  <c r="U212" i="9"/>
  <c r="T212" i="9"/>
  <c r="Q212" i="9"/>
  <c r="AM211" i="9"/>
  <c r="AD211" i="9"/>
  <c r="U211" i="9"/>
  <c r="T211" i="9"/>
  <c r="Q211" i="9"/>
  <c r="AM210" i="9"/>
  <c r="AD210" i="9"/>
  <c r="U210" i="9"/>
  <c r="T210" i="9"/>
  <c r="Q210" i="9"/>
  <c r="AM209" i="9"/>
  <c r="AD209" i="9"/>
  <c r="U209" i="9"/>
  <c r="T209" i="9"/>
  <c r="Q209" i="9"/>
  <c r="AM219" i="9"/>
  <c r="AD219" i="9"/>
  <c r="U219" i="9"/>
  <c r="T219" i="9"/>
  <c r="Q219" i="9"/>
  <c r="AM218" i="9"/>
  <c r="AD218" i="9"/>
  <c r="U218" i="9"/>
  <c r="T218" i="9"/>
  <c r="Q218" i="9"/>
  <c r="AM217" i="9"/>
  <c r="AD217" i="9"/>
  <c r="U217" i="9"/>
  <c r="T217" i="9"/>
  <c r="Q217" i="9"/>
  <c r="AM216" i="9"/>
  <c r="AD216" i="9"/>
  <c r="U216" i="9"/>
  <c r="T216" i="9"/>
  <c r="Q216" i="9"/>
  <c r="AM215" i="9"/>
  <c r="AD215" i="9"/>
  <c r="U215" i="9"/>
  <c r="T215" i="9"/>
  <c r="Q215" i="9"/>
  <c r="AM214" i="9"/>
  <c r="AD214" i="9"/>
  <c r="U214" i="9"/>
  <c r="T214" i="9"/>
  <c r="Q214" i="9"/>
  <c r="AM213" i="9"/>
  <c r="AD213" i="9"/>
  <c r="U213" i="9"/>
  <c r="T213" i="9"/>
  <c r="Q213" i="9"/>
  <c r="AM208" i="9"/>
  <c r="AD208" i="9"/>
  <c r="U208" i="9"/>
  <c r="T208" i="9"/>
  <c r="Q208" i="9"/>
  <c r="AM207" i="9"/>
  <c r="AD207" i="9"/>
  <c r="U207" i="9"/>
  <c r="T207" i="9"/>
  <c r="Q207" i="9"/>
  <c r="AM206" i="9"/>
  <c r="AD206" i="9"/>
  <c r="U206" i="9"/>
  <c r="T206" i="9"/>
  <c r="Q206" i="9"/>
  <c r="AM205" i="9"/>
  <c r="AD205" i="9"/>
  <c r="U205" i="9"/>
  <c r="T205" i="9"/>
  <c r="Q205" i="9"/>
  <c r="AM196" i="9"/>
  <c r="AD196" i="9"/>
  <c r="U196" i="9"/>
  <c r="T196" i="9"/>
  <c r="Q196" i="9"/>
  <c r="AM195" i="9"/>
  <c r="AD195" i="9"/>
  <c r="U195" i="9"/>
  <c r="T195" i="9"/>
  <c r="Q195" i="9"/>
  <c r="AM194" i="9"/>
  <c r="AD194" i="9"/>
  <c r="U194" i="9"/>
  <c r="T194" i="9"/>
  <c r="Q194" i="9"/>
  <c r="AM193" i="9"/>
  <c r="AD193" i="9"/>
  <c r="U193" i="9"/>
  <c r="T193" i="9"/>
  <c r="Q193" i="9"/>
  <c r="AM192" i="9"/>
  <c r="AD192" i="9"/>
  <c r="U192" i="9"/>
  <c r="T192" i="9"/>
  <c r="Q192" i="9"/>
  <c r="AM191" i="9"/>
  <c r="AD191" i="9"/>
  <c r="U191" i="9"/>
  <c r="T191" i="9"/>
  <c r="Q191" i="9"/>
  <c r="AM190" i="9"/>
  <c r="AD190" i="9"/>
  <c r="U190" i="9"/>
  <c r="T190" i="9"/>
  <c r="Q190" i="9"/>
  <c r="AM197" i="9"/>
  <c r="AD197" i="9"/>
  <c r="U197" i="9"/>
  <c r="T197" i="9"/>
  <c r="Q197" i="9"/>
  <c r="AM189" i="9"/>
  <c r="AD189" i="9"/>
  <c r="U189" i="9"/>
  <c r="T189" i="9"/>
  <c r="Q189" i="9"/>
  <c r="AM188" i="9"/>
  <c r="AD188" i="9"/>
  <c r="U188" i="9"/>
  <c r="T188" i="9"/>
  <c r="Q188" i="9"/>
  <c r="AM187" i="9"/>
  <c r="AD187" i="9"/>
  <c r="U187" i="9"/>
  <c r="T187" i="9"/>
  <c r="Q187" i="9"/>
  <c r="AM186" i="9"/>
  <c r="AD186" i="9"/>
  <c r="U186" i="9"/>
  <c r="T186" i="9"/>
  <c r="Q186" i="9"/>
  <c r="AM173" i="9"/>
  <c r="AD173" i="9"/>
  <c r="U173" i="9"/>
  <c r="T173" i="9"/>
  <c r="Q173" i="9"/>
  <c r="AM172" i="9"/>
  <c r="AD172" i="9"/>
  <c r="U172" i="9"/>
  <c r="T172" i="9"/>
  <c r="Q172" i="9"/>
  <c r="AM171" i="9"/>
  <c r="AD171" i="9"/>
  <c r="U171" i="9"/>
  <c r="T171" i="9"/>
  <c r="Q171" i="9"/>
  <c r="AM170" i="9"/>
  <c r="AD170" i="9"/>
  <c r="U170" i="9"/>
  <c r="T170" i="9"/>
  <c r="Q170" i="9"/>
  <c r="AM169" i="9"/>
  <c r="AD169" i="9"/>
  <c r="U169" i="9"/>
  <c r="T169" i="9"/>
  <c r="Q169" i="9"/>
  <c r="AM168" i="9"/>
  <c r="AD168" i="9"/>
  <c r="U168" i="9"/>
  <c r="T168" i="9"/>
  <c r="Q168" i="9"/>
  <c r="AM175" i="9"/>
  <c r="AD175" i="9"/>
  <c r="U175" i="9"/>
  <c r="T175" i="9"/>
  <c r="Q175" i="9"/>
  <c r="AM174" i="9"/>
  <c r="AD174" i="9"/>
  <c r="U174" i="9"/>
  <c r="T174" i="9"/>
  <c r="Q174" i="9"/>
  <c r="AM167" i="9"/>
  <c r="AD167" i="9"/>
  <c r="U167" i="9"/>
  <c r="T167" i="9"/>
  <c r="Q167" i="9"/>
  <c r="AM166" i="9"/>
  <c r="AD166" i="9"/>
  <c r="U166" i="9"/>
  <c r="T166" i="9"/>
  <c r="Q166" i="9"/>
  <c r="AM162" i="9"/>
  <c r="AD162" i="9"/>
  <c r="U162" i="9"/>
  <c r="T162" i="9"/>
  <c r="Q162" i="9"/>
  <c r="AM163" i="9"/>
  <c r="AD163" i="9"/>
  <c r="U163" i="9"/>
  <c r="T163" i="9"/>
  <c r="Q163" i="9"/>
  <c r="AM148" i="9"/>
  <c r="AD148" i="9"/>
  <c r="U148" i="9"/>
  <c r="T148" i="9"/>
  <c r="Q148" i="9"/>
  <c r="AM147" i="9"/>
  <c r="AD147" i="9"/>
  <c r="U147" i="9"/>
  <c r="T147" i="9"/>
  <c r="Q147" i="9"/>
  <c r="AM146" i="9"/>
  <c r="AD146" i="9"/>
  <c r="U146" i="9"/>
  <c r="T146" i="9"/>
  <c r="Q146" i="9"/>
  <c r="AM145" i="9"/>
  <c r="AD145" i="9"/>
  <c r="U145" i="9"/>
  <c r="T145" i="9"/>
  <c r="Q145" i="9"/>
  <c r="AM149" i="9"/>
  <c r="AD149" i="9"/>
  <c r="U149" i="9"/>
  <c r="T149" i="9"/>
  <c r="Q149" i="9"/>
  <c r="AM143" i="9"/>
  <c r="AD143" i="9"/>
  <c r="U143" i="9"/>
  <c r="T143" i="9"/>
  <c r="Q143" i="9"/>
  <c r="AM150" i="9"/>
  <c r="AD150" i="9"/>
  <c r="U150" i="9"/>
  <c r="T150" i="9"/>
  <c r="Q150" i="9"/>
  <c r="AM142" i="9"/>
  <c r="AD142" i="9"/>
  <c r="U142" i="9"/>
  <c r="T142" i="9"/>
  <c r="Q142" i="9"/>
  <c r="AM141" i="9"/>
  <c r="AD141" i="9"/>
  <c r="U141" i="9"/>
  <c r="T141" i="9"/>
  <c r="Q141" i="9"/>
  <c r="AM126" i="9"/>
  <c r="AD126" i="9"/>
  <c r="U126" i="9"/>
  <c r="T126" i="9"/>
  <c r="Q126" i="9"/>
  <c r="Q127" i="9"/>
  <c r="T127" i="9"/>
  <c r="U127" i="9"/>
  <c r="AD127" i="9"/>
  <c r="AM127" i="9"/>
  <c r="AM101" i="9"/>
  <c r="AD101" i="9"/>
  <c r="U101" i="9"/>
  <c r="T101" i="9"/>
  <c r="Q101" i="9"/>
  <c r="AM100" i="9"/>
  <c r="AD100" i="9"/>
  <c r="U100" i="9"/>
  <c r="T100" i="9"/>
  <c r="Q100" i="9"/>
  <c r="AM99" i="9"/>
  <c r="AD99" i="9"/>
  <c r="U99" i="9"/>
  <c r="T99" i="9"/>
  <c r="Q99" i="9"/>
  <c r="AM98" i="9"/>
  <c r="AD98" i="9"/>
  <c r="U98" i="9"/>
  <c r="T98" i="9"/>
  <c r="Q98" i="9"/>
  <c r="AM97" i="9"/>
  <c r="AD97" i="9"/>
  <c r="U97" i="9"/>
  <c r="T97" i="9"/>
  <c r="Q97" i="9"/>
  <c r="AM96" i="9"/>
  <c r="AD96" i="9"/>
  <c r="U96" i="9"/>
  <c r="T96" i="9"/>
  <c r="Q96" i="9"/>
  <c r="AM95" i="9"/>
  <c r="AD95" i="9"/>
  <c r="U95" i="9"/>
  <c r="T95" i="9"/>
  <c r="Q95" i="9"/>
  <c r="AM94" i="9"/>
  <c r="AD94" i="9"/>
  <c r="U94" i="9"/>
  <c r="T94" i="9"/>
  <c r="Q94" i="9"/>
  <c r="AM93" i="9"/>
  <c r="AD93" i="9"/>
  <c r="U93" i="9"/>
  <c r="T93" i="9"/>
  <c r="Q93" i="9"/>
  <c r="AM83" i="9"/>
  <c r="AD83" i="9"/>
  <c r="U83" i="9"/>
  <c r="T83" i="9"/>
  <c r="Q83" i="9"/>
  <c r="AM77" i="9"/>
  <c r="AD77" i="9"/>
  <c r="U77" i="9"/>
  <c r="T77" i="9"/>
  <c r="Q77" i="9"/>
  <c r="AM76" i="9"/>
  <c r="AD76" i="9"/>
  <c r="U76" i="9"/>
  <c r="T76" i="9"/>
  <c r="Q76" i="9"/>
  <c r="AM75" i="9"/>
  <c r="AD75" i="9"/>
  <c r="U75" i="9"/>
  <c r="T75" i="9"/>
  <c r="Q75" i="9"/>
  <c r="AM74" i="9"/>
  <c r="AD74" i="9"/>
  <c r="U74" i="9"/>
  <c r="T74" i="9"/>
  <c r="Q74" i="9"/>
  <c r="AM73" i="9"/>
  <c r="AD73" i="9"/>
  <c r="U73" i="9"/>
  <c r="T73" i="9"/>
  <c r="Q73" i="9"/>
  <c r="AM72" i="9"/>
  <c r="AD72" i="9"/>
  <c r="U72" i="9"/>
  <c r="T72" i="9"/>
  <c r="Q72" i="9"/>
  <c r="AM71" i="9"/>
  <c r="AD71" i="9"/>
  <c r="U71" i="9"/>
  <c r="T71" i="9"/>
  <c r="Q71" i="9"/>
  <c r="AM70" i="9"/>
  <c r="AD70" i="9"/>
  <c r="U70" i="9"/>
  <c r="T70" i="9"/>
  <c r="Q70" i="9"/>
  <c r="AM69" i="9"/>
  <c r="AD69" i="9"/>
  <c r="U69" i="9"/>
  <c r="T69" i="9"/>
  <c r="Q69" i="9"/>
  <c r="AM84" i="9"/>
  <c r="AD84" i="9"/>
  <c r="U84" i="9"/>
  <c r="T84" i="9"/>
  <c r="Q84" i="9"/>
  <c r="AM59" i="9"/>
  <c r="AD59" i="9"/>
  <c r="U59" i="9"/>
  <c r="T59" i="9"/>
  <c r="Q59" i="9"/>
  <c r="AM58" i="9"/>
  <c r="AD58" i="9"/>
  <c r="U58" i="9"/>
  <c r="T58" i="9"/>
  <c r="Q58" i="9"/>
  <c r="AM57" i="9"/>
  <c r="AD57" i="9"/>
  <c r="U57" i="9"/>
  <c r="T57" i="9"/>
  <c r="Q57" i="9"/>
  <c r="AM55" i="9"/>
  <c r="AD55" i="9"/>
  <c r="U55" i="9"/>
  <c r="T55" i="9"/>
  <c r="Q55" i="9"/>
  <c r="AM54" i="9"/>
  <c r="AD54" i="9"/>
  <c r="U54" i="9"/>
  <c r="T54" i="9"/>
  <c r="Q54" i="9"/>
  <c r="AM53" i="9"/>
  <c r="AD53" i="9"/>
  <c r="U53" i="9"/>
  <c r="T53" i="9"/>
  <c r="Q53" i="9"/>
  <c r="AM52" i="9"/>
  <c r="AD52" i="9"/>
  <c r="U52" i="9"/>
  <c r="T52" i="9"/>
  <c r="Q52" i="9"/>
  <c r="AM51" i="9"/>
  <c r="AD51" i="9"/>
  <c r="U51" i="9"/>
  <c r="T51" i="9"/>
  <c r="Q51" i="9"/>
  <c r="AM50" i="9"/>
  <c r="AD50" i="9"/>
  <c r="U50" i="9"/>
  <c r="T50" i="9"/>
  <c r="Q50" i="9"/>
  <c r="AM62" i="9"/>
  <c r="AD62" i="9"/>
  <c r="U62" i="9"/>
  <c r="T62" i="9"/>
  <c r="Q62" i="9"/>
  <c r="AM61" i="9"/>
  <c r="AD61" i="9"/>
  <c r="U61" i="9"/>
  <c r="T61" i="9"/>
  <c r="Q61" i="9"/>
  <c r="AM56" i="9"/>
  <c r="AD56" i="9"/>
  <c r="U56" i="9"/>
  <c r="T56" i="9"/>
  <c r="Q56" i="9"/>
  <c r="AM229" i="9"/>
  <c r="AD229" i="9"/>
  <c r="U229" i="9"/>
  <c r="T229" i="9"/>
  <c r="Q229" i="9"/>
  <c r="AM152" i="9"/>
  <c r="AD152" i="9"/>
  <c r="U152" i="9"/>
  <c r="T152" i="9"/>
  <c r="Q152" i="9"/>
  <c r="AM164" i="9"/>
  <c r="AD164" i="9"/>
  <c r="U164" i="9"/>
  <c r="T164" i="9"/>
  <c r="Q164" i="9"/>
  <c r="AM33" i="9"/>
  <c r="AD33" i="9"/>
  <c r="U33" i="9"/>
  <c r="T33" i="9"/>
  <c r="Q33" i="9"/>
  <c r="AM29" i="9"/>
  <c r="AD29" i="9"/>
  <c r="U29" i="9"/>
  <c r="T29" i="9"/>
  <c r="Q29" i="9"/>
  <c r="AM35" i="9"/>
  <c r="AD35" i="9"/>
  <c r="U35" i="9"/>
  <c r="T35" i="9"/>
  <c r="Q35" i="9"/>
  <c r="AM34" i="9"/>
  <c r="AD34" i="9"/>
  <c r="U34" i="9"/>
  <c r="T34" i="9"/>
  <c r="Q34" i="9"/>
  <c r="U231" i="9"/>
  <c r="U232" i="9"/>
  <c r="U228" i="9"/>
  <c r="U223" i="9"/>
  <c r="U225" i="9"/>
  <c r="U226" i="9"/>
  <c r="U222" i="9"/>
  <c r="U201" i="9"/>
  <c r="U202" i="9"/>
  <c r="U203" i="9"/>
  <c r="U204" i="9"/>
  <c r="U220" i="9"/>
  <c r="U200" i="9"/>
  <c r="U179" i="9"/>
  <c r="U180" i="9"/>
  <c r="U181" i="9"/>
  <c r="U182" i="9"/>
  <c r="U183" i="9"/>
  <c r="U184" i="9"/>
  <c r="U185" i="9"/>
  <c r="U198" i="9"/>
  <c r="U178" i="9"/>
  <c r="U157" i="9"/>
  <c r="U158" i="9"/>
  <c r="U159" i="9"/>
  <c r="U160" i="9"/>
  <c r="U161" i="9"/>
  <c r="U165" i="9"/>
  <c r="U176" i="9"/>
  <c r="U156" i="9"/>
  <c r="U134" i="9"/>
  <c r="U135" i="9"/>
  <c r="U136" i="9"/>
  <c r="U137" i="9"/>
  <c r="U138" i="9"/>
  <c r="U139" i="9"/>
  <c r="U140" i="9"/>
  <c r="U151" i="9"/>
  <c r="U153" i="9"/>
  <c r="U154" i="9"/>
  <c r="U133" i="9"/>
  <c r="U112" i="9"/>
  <c r="U113" i="9"/>
  <c r="U114" i="9"/>
  <c r="U115" i="9"/>
  <c r="U116" i="9"/>
  <c r="U117" i="9"/>
  <c r="U118" i="9"/>
  <c r="U119" i="9"/>
  <c r="U120" i="9"/>
  <c r="U121" i="9"/>
  <c r="U122" i="9"/>
  <c r="U123" i="9"/>
  <c r="U124" i="9"/>
  <c r="U125" i="9"/>
  <c r="U128" i="9"/>
  <c r="U129" i="9"/>
  <c r="U130" i="9"/>
  <c r="U131" i="9"/>
  <c r="U111" i="9"/>
  <c r="U90" i="9"/>
  <c r="U91" i="9"/>
  <c r="U92" i="9"/>
  <c r="U102" i="9"/>
  <c r="U103" i="9"/>
  <c r="U104" i="9"/>
  <c r="U105" i="9"/>
  <c r="U106" i="9"/>
  <c r="U107" i="9"/>
  <c r="U108" i="9"/>
  <c r="U109" i="9"/>
  <c r="U78" i="9"/>
  <c r="U79" i="9"/>
  <c r="U80" i="9"/>
  <c r="U81" i="9"/>
  <c r="U82" i="9"/>
  <c r="U85" i="9"/>
  <c r="U86" i="9"/>
  <c r="U87" i="9"/>
  <c r="U68" i="9"/>
  <c r="U46" i="9"/>
  <c r="U47" i="9"/>
  <c r="U48" i="9"/>
  <c r="U49" i="9"/>
  <c r="U63" i="9"/>
  <c r="U64" i="9"/>
  <c r="U65" i="9"/>
  <c r="U66" i="9"/>
  <c r="U45" i="9"/>
  <c r="U16" i="9"/>
  <c r="U17" i="9"/>
  <c r="U18" i="9"/>
  <c r="U19" i="9"/>
  <c r="U20" i="9"/>
  <c r="U21" i="9"/>
  <c r="U36" i="9"/>
  <c r="U37" i="9"/>
  <c r="U38" i="9"/>
  <c r="U39" i="9"/>
  <c r="U40" i="9"/>
  <c r="U41" i="9"/>
  <c r="U42" i="9"/>
  <c r="U43" i="9"/>
  <c r="U15" i="9"/>
  <c r="U89" i="9"/>
  <c r="Q15" i="9"/>
  <c r="AM47" i="9"/>
  <c r="AD47" i="9"/>
  <c r="T47" i="9"/>
  <c r="Q47" i="9"/>
  <c r="AM36" i="9"/>
  <c r="AD36" i="9"/>
  <c r="T36" i="9"/>
  <c r="Q36" i="9"/>
  <c r="AM41" i="9"/>
  <c r="AD41" i="9"/>
  <c r="T41" i="9"/>
  <c r="Q41" i="9"/>
  <c r="AM66" i="9"/>
  <c r="AD66" i="9"/>
  <c r="T66" i="9"/>
  <c r="Q66" i="9"/>
  <c r="AM65" i="9"/>
  <c r="AD65" i="9"/>
  <c r="T65" i="9"/>
  <c r="Q65" i="9"/>
  <c r="AM64" i="9"/>
  <c r="AD64" i="9"/>
  <c r="T64" i="9"/>
  <c r="Q64" i="9"/>
  <c r="AM63" i="9"/>
  <c r="AD63" i="9"/>
  <c r="T63" i="9"/>
  <c r="Q63" i="9"/>
  <c r="AM49" i="9"/>
  <c r="AD49" i="9"/>
  <c r="T49" i="9"/>
  <c r="Q49" i="9"/>
  <c r="AM48" i="9"/>
  <c r="AD48" i="9"/>
  <c r="T48" i="9"/>
  <c r="Q48" i="9"/>
  <c r="AM46" i="9"/>
  <c r="AD46" i="9"/>
  <c r="T46" i="9"/>
  <c r="Q46" i="9"/>
  <c r="AM45" i="9"/>
  <c r="AD45" i="9"/>
  <c r="T45" i="9"/>
  <c r="Q45" i="9"/>
  <c r="Q231" i="9"/>
  <c r="Q232" i="9"/>
  <c r="Q228" i="9"/>
  <c r="Q226" i="9"/>
  <c r="Q223" i="9"/>
  <c r="Q225" i="9"/>
  <c r="Q222" i="9"/>
  <c r="Q200" i="9"/>
  <c r="Q204" i="9"/>
  <c r="Q201" i="9"/>
  <c r="Q202" i="9"/>
  <c r="Q203" i="9"/>
  <c r="Q220" i="9"/>
  <c r="Q180" i="9"/>
  <c r="Q179" i="9"/>
  <c r="Q181" i="9"/>
  <c r="Q182" i="9"/>
  <c r="Q183" i="9"/>
  <c r="Q184" i="9"/>
  <c r="Q185" i="9"/>
  <c r="Q198" i="9"/>
  <c r="Q178" i="9"/>
  <c r="Q160" i="9"/>
  <c r="Q156" i="9"/>
  <c r="Q157" i="9"/>
  <c r="Q158" i="9"/>
  <c r="Q159" i="9"/>
  <c r="Q161" i="9"/>
  <c r="Q165" i="9"/>
  <c r="Q176" i="9"/>
  <c r="Q140" i="9"/>
  <c r="Q133" i="9"/>
  <c r="Q134" i="9"/>
  <c r="Q135" i="9"/>
  <c r="Q136" i="9"/>
  <c r="Q137" i="9"/>
  <c r="Q138" i="9"/>
  <c r="Q139" i="9"/>
  <c r="Q151" i="9"/>
  <c r="Q153" i="9"/>
  <c r="Q154" i="9"/>
  <c r="Q125" i="9"/>
  <c r="Q111" i="9"/>
  <c r="Q112" i="9"/>
  <c r="Q113" i="9"/>
  <c r="Q114" i="9"/>
  <c r="Q115" i="9"/>
  <c r="Q116" i="9"/>
  <c r="Q117" i="9"/>
  <c r="Q118" i="9"/>
  <c r="Q119" i="9"/>
  <c r="Q120" i="9"/>
  <c r="Q121" i="9"/>
  <c r="Q122" i="9"/>
  <c r="Q123" i="9"/>
  <c r="Q124" i="9"/>
  <c r="Q128" i="9"/>
  <c r="Q129" i="9"/>
  <c r="Q130" i="9"/>
  <c r="Q131" i="9"/>
  <c r="Q103" i="9"/>
  <c r="Q90" i="9"/>
  <c r="Q91" i="9"/>
  <c r="Q92" i="9"/>
  <c r="Q102" i="9"/>
  <c r="Q104" i="9"/>
  <c r="Q105" i="9"/>
  <c r="Q106" i="9"/>
  <c r="Q107" i="9"/>
  <c r="Q108" i="9"/>
  <c r="Q109" i="9"/>
  <c r="Q89" i="9"/>
  <c r="Q87" i="9"/>
  <c r="Q78" i="9"/>
  <c r="Q79" i="9"/>
  <c r="Q80" i="9"/>
  <c r="Q81" i="9"/>
  <c r="Q82" i="9"/>
  <c r="Q85" i="9"/>
  <c r="Q86" i="9"/>
  <c r="Q68" i="9"/>
  <c r="Q16" i="9"/>
  <c r="Q17" i="9"/>
  <c r="Q18" i="9"/>
  <c r="Q19" i="9"/>
  <c r="Q20" i="9"/>
  <c r="Q21" i="9"/>
  <c r="Q37" i="9"/>
  <c r="Q38" i="9"/>
  <c r="Q39" i="9"/>
  <c r="Q40" i="9"/>
  <c r="Q42" i="9"/>
  <c r="Q43" i="9"/>
  <c r="T15" i="9"/>
  <c r="AM87" i="9"/>
  <c r="AD87" i="9"/>
  <c r="T87" i="9"/>
  <c r="AM86" i="9"/>
  <c r="AD86" i="9"/>
  <c r="T86" i="9"/>
  <c r="AM85" i="9"/>
  <c r="AD85" i="9"/>
  <c r="T85" i="9"/>
  <c r="AM82" i="9"/>
  <c r="AD82" i="9"/>
  <c r="T82" i="9"/>
  <c r="AM81" i="9"/>
  <c r="AD81" i="9"/>
  <c r="T81" i="9"/>
  <c r="AM80" i="9"/>
  <c r="AD80" i="9"/>
  <c r="T80" i="9"/>
  <c r="AM79" i="9"/>
  <c r="AD79" i="9"/>
  <c r="T79" i="9"/>
  <c r="AM78" i="9"/>
  <c r="AD78" i="9"/>
  <c r="T78" i="9"/>
  <c r="AM68" i="9"/>
  <c r="AD68" i="9"/>
  <c r="T68" i="9"/>
  <c r="Y198" i="9"/>
  <c r="W198" i="9" s="1"/>
  <c r="Y154" i="9"/>
  <c r="W154" i="9" s="1"/>
  <c r="AD15" i="9"/>
  <c r="AM15" i="9"/>
  <c r="AD16" i="9"/>
  <c r="AM16" i="9"/>
  <c r="AD17" i="9"/>
  <c r="AM17" i="9"/>
  <c r="AD18" i="9"/>
  <c r="AM18" i="9"/>
  <c r="AD19" i="9"/>
  <c r="AM19" i="9"/>
  <c r="AD20" i="9"/>
  <c r="AM20" i="9"/>
  <c r="AD21" i="9"/>
  <c r="AM21" i="9"/>
  <c r="AD37" i="9"/>
  <c r="AM37" i="9"/>
  <c r="AD38" i="9"/>
  <c r="AM38" i="9"/>
  <c r="AD39" i="9"/>
  <c r="AM39" i="9"/>
  <c r="AD40" i="9"/>
  <c r="AM40" i="9"/>
  <c r="AD42" i="9"/>
  <c r="AM42" i="9"/>
  <c r="AD43" i="9"/>
  <c r="AM43" i="9"/>
  <c r="AD89" i="9"/>
  <c r="AM89" i="9"/>
  <c r="AD90" i="9"/>
  <c r="AM90" i="9"/>
  <c r="AD91" i="9"/>
  <c r="AM91" i="9"/>
  <c r="AD92" i="9"/>
  <c r="AM92" i="9"/>
  <c r="AD102" i="9"/>
  <c r="AM102" i="9"/>
  <c r="AD103" i="9"/>
  <c r="AM103" i="9"/>
  <c r="AD104" i="9"/>
  <c r="AM104" i="9"/>
  <c r="AD105" i="9"/>
  <c r="AM105" i="9"/>
  <c r="AD106" i="9"/>
  <c r="AM106" i="9"/>
  <c r="AD107" i="9"/>
  <c r="AM107" i="9"/>
  <c r="AD108" i="9"/>
  <c r="AM108" i="9"/>
  <c r="AD109" i="9"/>
  <c r="AM109" i="9"/>
  <c r="AD111" i="9"/>
  <c r="AM111" i="9"/>
  <c r="AD112" i="9"/>
  <c r="AM112" i="9"/>
  <c r="AD113" i="9"/>
  <c r="AM113" i="9"/>
  <c r="AD114" i="9"/>
  <c r="AM114" i="9"/>
  <c r="AD115" i="9"/>
  <c r="AM115" i="9"/>
  <c r="AD116" i="9"/>
  <c r="AM116" i="9"/>
  <c r="AD117" i="9"/>
  <c r="AM117" i="9"/>
  <c r="AD118" i="9"/>
  <c r="AM118" i="9"/>
  <c r="AD119" i="9"/>
  <c r="AM119" i="9"/>
  <c r="AD120" i="9"/>
  <c r="AM120" i="9"/>
  <c r="AD121" i="9"/>
  <c r="AM121" i="9"/>
  <c r="AD122" i="9"/>
  <c r="AM122" i="9"/>
  <c r="AD123" i="9"/>
  <c r="AM123" i="9"/>
  <c r="AD124" i="9"/>
  <c r="AM124" i="9"/>
  <c r="AD125" i="9"/>
  <c r="AM125" i="9"/>
  <c r="AD128" i="9"/>
  <c r="AM128" i="9"/>
  <c r="AD129" i="9"/>
  <c r="AM129" i="9"/>
  <c r="AD130" i="9"/>
  <c r="AM130" i="9"/>
  <c r="AD131" i="9"/>
  <c r="AM131" i="9"/>
  <c r="AD133" i="9"/>
  <c r="AM133" i="9"/>
  <c r="AD134" i="9"/>
  <c r="AM134" i="9"/>
  <c r="AD135" i="9"/>
  <c r="AM135" i="9"/>
  <c r="AD136" i="9"/>
  <c r="AM136" i="9"/>
  <c r="AD137" i="9"/>
  <c r="AM137" i="9"/>
  <c r="AD138" i="9"/>
  <c r="AM138" i="9"/>
  <c r="AD139" i="9"/>
  <c r="AM139" i="9"/>
  <c r="AD140" i="9"/>
  <c r="AM140" i="9"/>
  <c r="AD151" i="9"/>
  <c r="AM151" i="9"/>
  <c r="AD153" i="9"/>
  <c r="AM153" i="9"/>
  <c r="AD154" i="9"/>
  <c r="AM154" i="9"/>
  <c r="AD156" i="9"/>
  <c r="AM156" i="9"/>
  <c r="AD157" i="9"/>
  <c r="AM157" i="9"/>
  <c r="AD158" i="9"/>
  <c r="AM158" i="9"/>
  <c r="AD159" i="9"/>
  <c r="AM159" i="9"/>
  <c r="AD160" i="9"/>
  <c r="AM160" i="9"/>
  <c r="AD161" i="9"/>
  <c r="AM161" i="9"/>
  <c r="AD165" i="9"/>
  <c r="AM165" i="9"/>
  <c r="AD176" i="9"/>
  <c r="AM176" i="9"/>
  <c r="AD178" i="9"/>
  <c r="AM178" i="9"/>
  <c r="AD179" i="9"/>
  <c r="AM179" i="9"/>
  <c r="AD180" i="9"/>
  <c r="AM180" i="9"/>
  <c r="AD181" i="9"/>
  <c r="AM181" i="9"/>
  <c r="AD182" i="9"/>
  <c r="AM182" i="9"/>
  <c r="AD183" i="9"/>
  <c r="AM183" i="9"/>
  <c r="AD184" i="9"/>
  <c r="AM184" i="9"/>
  <c r="AD185" i="9"/>
  <c r="AM185" i="9"/>
  <c r="AD198" i="9"/>
  <c r="AM198" i="9"/>
  <c r="AD200" i="9"/>
  <c r="AM200" i="9"/>
  <c r="AD201" i="9"/>
  <c r="AM201" i="9"/>
  <c r="AD202" i="9"/>
  <c r="AM202" i="9"/>
  <c r="AD203" i="9"/>
  <c r="AM203" i="9"/>
  <c r="AD204" i="9"/>
  <c r="AM204" i="9"/>
  <c r="AD220" i="9"/>
  <c r="AM220" i="9"/>
  <c r="AD222" i="9"/>
  <c r="AM222" i="9"/>
  <c r="AD223" i="9"/>
  <c r="AM223" i="9"/>
  <c r="AD225" i="9"/>
  <c r="AM225" i="9"/>
  <c r="AD226" i="9"/>
  <c r="AM226" i="9"/>
  <c r="AD228" i="9"/>
  <c r="AM228" i="9"/>
  <c r="AD231" i="9"/>
  <c r="AM231" i="9"/>
  <c r="AD232" i="9"/>
  <c r="AM232" i="9"/>
  <c r="T181" i="9"/>
  <c r="T135" i="9"/>
  <c r="T136" i="9"/>
  <c r="N233" i="9"/>
  <c r="T119" i="9"/>
  <c r="T120" i="9"/>
  <c r="T121" i="9"/>
  <c r="T122" i="9"/>
  <c r="T123" i="9"/>
  <c r="T124" i="9"/>
  <c r="T125" i="9"/>
  <c r="P233" i="9"/>
  <c r="O233" i="9"/>
  <c r="T128" i="9"/>
  <c r="T137" i="9"/>
  <c r="T138" i="9"/>
  <c r="T139" i="9"/>
  <c r="T140" i="9"/>
  <c r="T151" i="9"/>
  <c r="T153" i="9"/>
  <c r="T154" i="9"/>
  <c r="T91" i="9"/>
  <c r="T92" i="9"/>
  <c r="T102" i="9"/>
  <c r="T103" i="9"/>
  <c r="T104" i="9"/>
  <c r="T105" i="9"/>
  <c r="T106" i="9"/>
  <c r="T107" i="9"/>
  <c r="T108" i="9"/>
  <c r="T109" i="9"/>
  <c r="T17" i="9"/>
  <c r="T18" i="9"/>
  <c r="T19" i="9"/>
  <c r="T20" i="9"/>
  <c r="T21" i="9"/>
  <c r="T37" i="9"/>
  <c r="T38" i="9"/>
  <c r="T39" i="9"/>
  <c r="T40" i="9"/>
  <c r="T42" i="9"/>
  <c r="T43" i="9"/>
  <c r="T16" i="9"/>
  <c r="T157" i="9"/>
  <c r="T158" i="9"/>
  <c r="T159" i="9"/>
  <c r="T160" i="9"/>
  <c r="T161" i="9"/>
  <c r="T165" i="9"/>
  <c r="T176" i="9"/>
  <c r="T134" i="9"/>
  <c r="T156" i="9"/>
  <c r="T133" i="9"/>
  <c r="T118" i="9"/>
  <c r="T117" i="9"/>
  <c r="T116" i="9"/>
  <c r="T115" i="9"/>
  <c r="T114" i="9"/>
  <c r="T90" i="9"/>
  <c r="T178" i="9"/>
  <c r="T179" i="9"/>
  <c r="T180" i="9"/>
  <c r="T182" i="9"/>
  <c r="T183" i="9"/>
  <c r="T184" i="9"/>
  <c r="T185" i="9"/>
  <c r="T130" i="9"/>
  <c r="T129" i="9"/>
  <c r="T89" i="9"/>
  <c r="T111" i="9"/>
  <c r="T112" i="9"/>
  <c r="T113" i="9"/>
  <c r="T131" i="9"/>
  <c r="T228" i="9"/>
  <c r="T231" i="9"/>
  <c r="T232" i="9"/>
  <c r="T222" i="9"/>
  <c r="T223" i="9"/>
  <c r="T225" i="9"/>
  <c r="T226" i="9"/>
  <c r="T200" i="9"/>
  <c r="T201" i="9"/>
  <c r="T202" i="9"/>
  <c r="T203" i="9"/>
  <c r="T204" i="9"/>
  <c r="T220" i="9"/>
  <c r="T198" i="9"/>
  <c r="C233" i="9"/>
  <c r="E233" i="9"/>
  <c r="D233" i="9"/>
  <c r="F233" i="9"/>
  <c r="G233" i="9"/>
  <c r="H233" i="9"/>
  <c r="I233" i="9"/>
  <c r="J233" i="9"/>
  <c r="K233" i="9"/>
  <c r="L233" i="9"/>
  <c r="M233" i="9"/>
  <c r="Y144" i="9" l="1"/>
  <c r="W144" i="9" s="1"/>
  <c r="V144" i="9" s="1"/>
  <c r="Y213" i="9"/>
  <c r="W213" i="9" s="1"/>
  <c r="V213" i="9" s="1"/>
  <c r="Y217" i="9"/>
  <c r="W217" i="9" s="1"/>
  <c r="V217" i="9" s="1"/>
  <c r="Y34" i="9"/>
  <c r="W34" i="9" s="1"/>
  <c r="V34" i="9" s="1"/>
  <c r="Y133" i="9"/>
  <c r="W133" i="9" s="1"/>
  <c r="V133" i="9" s="1"/>
  <c r="Y113" i="9"/>
  <c r="W113" i="9" s="1"/>
  <c r="V113" i="9" s="1"/>
  <c r="Y111" i="9"/>
  <c r="W111" i="9" s="1"/>
  <c r="Y230" i="9"/>
  <c r="W230" i="9" s="1"/>
  <c r="V230" i="9" s="1"/>
  <c r="Y78" i="9"/>
  <c r="W78" i="9" s="1"/>
  <c r="V78" i="9" s="1"/>
  <c r="Y216" i="9"/>
  <c r="W216" i="9" s="1"/>
  <c r="V216" i="9" s="1"/>
  <c r="Y183" i="9"/>
  <c r="W183" i="9" s="1"/>
  <c r="V183" i="9" s="1"/>
  <c r="T44" i="9"/>
  <c r="Y57" i="9"/>
  <c r="W57" i="9" s="1"/>
  <c r="V57" i="9" s="1"/>
  <c r="Y166" i="9"/>
  <c r="W166" i="9" s="1"/>
  <c r="V166" i="9" s="1"/>
  <c r="Y168" i="9"/>
  <c r="W168" i="9" s="1"/>
  <c r="V168" i="9" s="1"/>
  <c r="Y207" i="9"/>
  <c r="W207" i="9" s="1"/>
  <c r="V207" i="9" s="1"/>
  <c r="T14" i="9"/>
  <c r="Y68" i="9"/>
  <c r="W68" i="9" s="1"/>
  <c r="V68" i="9" s="1"/>
  <c r="Y61" i="9"/>
  <c r="W61" i="9" s="1"/>
  <c r="V61" i="9" s="1"/>
  <c r="Y52" i="9"/>
  <c r="W52" i="9" s="1"/>
  <c r="V52" i="9" s="1"/>
  <c r="Y95" i="9"/>
  <c r="W95" i="9" s="1"/>
  <c r="V95" i="9" s="1"/>
  <c r="Y201" i="9"/>
  <c r="W201" i="9" s="1"/>
  <c r="V201" i="9" s="1"/>
  <c r="Y139" i="9"/>
  <c r="W139" i="9" s="1"/>
  <c r="V139" i="9" s="1"/>
  <c r="Y137" i="9"/>
  <c r="W137" i="9" s="1"/>
  <c r="V137" i="9" s="1"/>
  <c r="Y131" i="9"/>
  <c r="W131" i="9" s="1"/>
  <c r="V131" i="9" s="1"/>
  <c r="Y117" i="9"/>
  <c r="W117" i="9" s="1"/>
  <c r="V117" i="9" s="1"/>
  <c r="Y102" i="9"/>
  <c r="W102" i="9" s="1"/>
  <c r="V102" i="9" s="1"/>
  <c r="Y18" i="9"/>
  <c r="W18" i="9" s="1"/>
  <c r="V18" i="9" s="1"/>
  <c r="Y16" i="9"/>
  <c r="W16" i="9" s="1"/>
  <c r="V16" i="9" s="1"/>
  <c r="Y62" i="9"/>
  <c r="W62" i="9" s="1"/>
  <c r="V62" i="9" s="1"/>
  <c r="Y83" i="9"/>
  <c r="W83" i="9" s="1"/>
  <c r="V83" i="9" s="1"/>
  <c r="Y208" i="9"/>
  <c r="W208" i="9" s="1"/>
  <c r="V208" i="9" s="1"/>
  <c r="Y209" i="9"/>
  <c r="W209" i="9" s="1"/>
  <c r="V209" i="9" s="1"/>
  <c r="Y211" i="9"/>
  <c r="W211" i="9" s="1"/>
  <c r="V211" i="9" s="1"/>
  <c r="Y82" i="9"/>
  <c r="W82" i="9" s="1"/>
  <c r="V82" i="9" s="1"/>
  <c r="Y45" i="9"/>
  <c r="W45" i="9" s="1"/>
  <c r="V45" i="9" s="1"/>
  <c r="Y49" i="9"/>
  <c r="W49" i="9" s="1"/>
  <c r="V49" i="9" s="1"/>
  <c r="Y63" i="9"/>
  <c r="W63" i="9" s="1"/>
  <c r="V63" i="9" s="1"/>
  <c r="Y66" i="9"/>
  <c r="W66" i="9" s="1"/>
  <c r="V66" i="9" s="1"/>
  <c r="Y36" i="9"/>
  <c r="W36" i="9" s="1"/>
  <c r="V36" i="9" s="1"/>
  <c r="Y50" i="9"/>
  <c r="W50" i="9" s="1"/>
  <c r="V50" i="9" s="1"/>
  <c r="Y54" i="9"/>
  <c r="W54" i="9" s="1"/>
  <c r="V54" i="9" s="1"/>
  <c r="Y59" i="9"/>
  <c r="W59" i="9" s="1"/>
  <c r="V59" i="9" s="1"/>
  <c r="Y84" i="9"/>
  <c r="W84" i="9" s="1"/>
  <c r="V84" i="9" s="1"/>
  <c r="Y72" i="9"/>
  <c r="W72" i="9" s="1"/>
  <c r="V72" i="9" s="1"/>
  <c r="Y76" i="9"/>
  <c r="W76" i="9" s="1"/>
  <c r="V76" i="9" s="1"/>
  <c r="Y94" i="9"/>
  <c r="W94" i="9" s="1"/>
  <c r="V94" i="9" s="1"/>
  <c r="Y98" i="9"/>
  <c r="W98" i="9" s="1"/>
  <c r="V98" i="9" s="1"/>
  <c r="Y141" i="9"/>
  <c r="W141" i="9" s="1"/>
  <c r="V141" i="9" s="1"/>
  <c r="Y186" i="9"/>
  <c r="W186" i="9" s="1"/>
  <c r="V186" i="9" s="1"/>
  <c r="Y206" i="9"/>
  <c r="W206" i="9" s="1"/>
  <c r="V206" i="9" s="1"/>
  <c r="V198" i="9"/>
  <c r="Y231" i="9"/>
  <c r="W231" i="9" s="1"/>
  <c r="V231" i="9" s="1"/>
  <c r="Y226" i="9"/>
  <c r="W226" i="9" s="1"/>
  <c r="V226" i="9" s="1"/>
  <c r="Y223" i="9"/>
  <c r="W223" i="9" s="1"/>
  <c r="V223" i="9" s="1"/>
  <c r="Y220" i="9"/>
  <c r="W220" i="9" s="1"/>
  <c r="V220" i="9" s="1"/>
  <c r="Y203" i="9"/>
  <c r="W203" i="9" s="1"/>
  <c r="V203" i="9" s="1"/>
  <c r="Y185" i="9"/>
  <c r="W185" i="9" s="1"/>
  <c r="V185" i="9" s="1"/>
  <c r="Y181" i="9"/>
  <c r="W181" i="9" s="1"/>
  <c r="V181" i="9" s="1"/>
  <c r="Y179" i="9"/>
  <c r="W179" i="9" s="1"/>
  <c r="V179" i="9" s="1"/>
  <c r="Y165" i="9"/>
  <c r="W165" i="9" s="1"/>
  <c r="V165" i="9" s="1"/>
  <c r="Y160" i="9"/>
  <c r="W160" i="9" s="1"/>
  <c r="V160" i="9" s="1"/>
  <c r="Y158" i="9"/>
  <c r="W158" i="9" s="1"/>
  <c r="V158" i="9" s="1"/>
  <c r="Y156" i="9"/>
  <c r="W156" i="9" s="1"/>
  <c r="V156" i="9" s="1"/>
  <c r="Y151" i="9"/>
  <c r="W151" i="9" s="1"/>
  <c r="V151" i="9" s="1"/>
  <c r="Y135" i="9"/>
  <c r="W135" i="9" s="1"/>
  <c r="V135" i="9" s="1"/>
  <c r="Y129" i="9"/>
  <c r="W129" i="9" s="1"/>
  <c r="V129" i="9" s="1"/>
  <c r="Y125" i="9"/>
  <c r="W125" i="9" s="1"/>
  <c r="V125" i="9" s="1"/>
  <c r="Y123" i="9"/>
  <c r="W123" i="9" s="1"/>
  <c r="V123" i="9" s="1"/>
  <c r="Y121" i="9"/>
  <c r="W121" i="9" s="1"/>
  <c r="V121" i="9" s="1"/>
  <c r="Y119" i="9"/>
  <c r="W119" i="9" s="1"/>
  <c r="V119" i="9" s="1"/>
  <c r="Y115" i="9"/>
  <c r="W115" i="9" s="1"/>
  <c r="V115" i="9" s="1"/>
  <c r="Y108" i="9"/>
  <c r="W108" i="9" s="1"/>
  <c r="V108" i="9" s="1"/>
  <c r="Y106" i="9"/>
  <c r="W106" i="9" s="1"/>
  <c r="V106" i="9" s="1"/>
  <c r="Y104" i="9"/>
  <c r="W104" i="9" s="1"/>
  <c r="V104" i="9" s="1"/>
  <c r="Y91" i="9"/>
  <c r="W91" i="9" s="1"/>
  <c r="V91" i="9" s="1"/>
  <c r="Y89" i="9"/>
  <c r="W89" i="9" s="1"/>
  <c r="V89" i="9" s="1"/>
  <c r="Y42" i="9"/>
  <c r="W42" i="9" s="1"/>
  <c r="V42" i="9" s="1"/>
  <c r="Y39" i="9"/>
  <c r="W39" i="9" s="1"/>
  <c r="V39" i="9" s="1"/>
  <c r="Y37" i="9"/>
  <c r="W37" i="9" s="1"/>
  <c r="V37" i="9" s="1"/>
  <c r="Y20" i="9"/>
  <c r="W20" i="9" s="1"/>
  <c r="V20" i="9" s="1"/>
  <c r="Y85" i="9"/>
  <c r="W85" i="9" s="1"/>
  <c r="V85" i="9" s="1"/>
  <c r="Y152" i="9"/>
  <c r="W152" i="9" s="1"/>
  <c r="V152" i="9" s="1"/>
  <c r="Y69" i="9"/>
  <c r="W69" i="9" s="1"/>
  <c r="V69" i="9" s="1"/>
  <c r="Y126" i="9"/>
  <c r="W126" i="9" s="1"/>
  <c r="V126" i="9" s="1"/>
  <c r="Y147" i="9"/>
  <c r="W147" i="9" s="1"/>
  <c r="V147" i="9" s="1"/>
  <c r="Y167" i="9"/>
  <c r="W167" i="9" s="1"/>
  <c r="V167" i="9" s="1"/>
  <c r="Y169" i="9"/>
  <c r="W169" i="9" s="1"/>
  <c r="V169" i="9" s="1"/>
  <c r="Y172" i="9"/>
  <c r="W172" i="9" s="1"/>
  <c r="V172" i="9" s="1"/>
  <c r="Y215" i="9"/>
  <c r="W215" i="9" s="1"/>
  <c r="V215" i="9" s="1"/>
  <c r="Y219" i="9"/>
  <c r="W219" i="9" s="1"/>
  <c r="V219" i="9" s="1"/>
  <c r="Y212" i="9"/>
  <c r="W212" i="9" s="1"/>
  <c r="V212" i="9" s="1"/>
  <c r="Y145" i="9"/>
  <c r="W145" i="9" s="1"/>
  <c r="V145" i="9" s="1"/>
  <c r="V154" i="9"/>
  <c r="Y56" i="9"/>
  <c r="W56" i="9" s="1"/>
  <c r="V56" i="9" s="1"/>
  <c r="Y71" i="9"/>
  <c r="W71" i="9" s="1"/>
  <c r="V71" i="9" s="1"/>
  <c r="Y75" i="9"/>
  <c r="W75" i="9" s="1"/>
  <c r="V75" i="9" s="1"/>
  <c r="Y93" i="9"/>
  <c r="W93" i="9" s="1"/>
  <c r="V93" i="9" s="1"/>
  <c r="Y97" i="9"/>
  <c r="W97" i="9" s="1"/>
  <c r="V97" i="9" s="1"/>
  <c r="Y101" i="9"/>
  <c r="W101" i="9" s="1"/>
  <c r="V101" i="9" s="1"/>
  <c r="V111" i="9"/>
  <c r="Y55" i="9"/>
  <c r="W55" i="9" s="1"/>
  <c r="V55" i="9" s="1"/>
  <c r="Y191" i="9"/>
  <c r="W191" i="9" s="1"/>
  <c r="V191" i="9" s="1"/>
  <c r="Y29" i="9"/>
  <c r="W29" i="9" s="1"/>
  <c r="Y229" i="9"/>
  <c r="W229" i="9" s="1"/>
  <c r="V229" i="9" s="1"/>
  <c r="Y53" i="9"/>
  <c r="W53" i="9" s="1"/>
  <c r="V53" i="9" s="1"/>
  <c r="Y58" i="9"/>
  <c r="W58" i="9" s="1"/>
  <c r="V58" i="9" s="1"/>
  <c r="Y190" i="9"/>
  <c r="W190" i="9" s="1"/>
  <c r="V190" i="9" s="1"/>
  <c r="Y194" i="9"/>
  <c r="W194" i="9" s="1"/>
  <c r="V194" i="9" s="1"/>
  <c r="Y214" i="9"/>
  <c r="W214" i="9" s="1"/>
  <c r="V214" i="9" s="1"/>
  <c r="Q155" i="9"/>
  <c r="Y51" i="9"/>
  <c r="W51" i="9" s="1"/>
  <c r="V51" i="9" s="1"/>
  <c r="Y114" i="9"/>
  <c r="W114" i="9" s="1"/>
  <c r="V114" i="9" s="1"/>
  <c r="Y15" i="9"/>
  <c r="W15" i="9" s="1"/>
  <c r="V15" i="9" s="1"/>
  <c r="Y81" i="9"/>
  <c r="W81" i="9" s="1"/>
  <c r="V81" i="9" s="1"/>
  <c r="Y87" i="9"/>
  <c r="W87" i="9" s="1"/>
  <c r="V87" i="9" s="1"/>
  <c r="Y47" i="9"/>
  <c r="W47" i="9" s="1"/>
  <c r="V47" i="9" s="1"/>
  <c r="Y33" i="9"/>
  <c r="W33" i="9" s="1"/>
  <c r="V33" i="9" s="1"/>
  <c r="Y148" i="9"/>
  <c r="W148" i="9" s="1"/>
  <c r="V148" i="9" s="1"/>
  <c r="Y162" i="9"/>
  <c r="W162" i="9" s="1"/>
  <c r="V162" i="9" s="1"/>
  <c r="Y175" i="9"/>
  <c r="W175" i="9" s="1"/>
  <c r="V175" i="9" s="1"/>
  <c r="Y192" i="9"/>
  <c r="W192" i="9" s="1"/>
  <c r="V192" i="9" s="1"/>
  <c r="Y205" i="9"/>
  <c r="W205" i="9" s="1"/>
  <c r="V205" i="9" s="1"/>
  <c r="T88" i="9"/>
  <c r="Y228" i="9"/>
  <c r="W228" i="9" s="1"/>
  <c r="Y182" i="9"/>
  <c r="W182" i="9" s="1"/>
  <c r="V182" i="9" s="1"/>
  <c r="Y178" i="9"/>
  <c r="W178" i="9" s="1"/>
  <c r="Y161" i="9"/>
  <c r="W161" i="9" s="1"/>
  <c r="V161" i="9" s="1"/>
  <c r="Y157" i="9"/>
  <c r="W157" i="9" s="1"/>
  <c r="V157" i="9" s="1"/>
  <c r="Y138" i="9"/>
  <c r="W138" i="9" s="1"/>
  <c r="V138" i="9" s="1"/>
  <c r="Y134" i="9"/>
  <c r="W134" i="9" s="1"/>
  <c r="Y128" i="9"/>
  <c r="W128" i="9" s="1"/>
  <c r="V128" i="9" s="1"/>
  <c r="Y122" i="9"/>
  <c r="W122" i="9" s="1"/>
  <c r="V122" i="9" s="1"/>
  <c r="Y118" i="9"/>
  <c r="W118" i="9" s="1"/>
  <c r="V118" i="9" s="1"/>
  <c r="Y112" i="9"/>
  <c r="Y107" i="9"/>
  <c r="W107" i="9" s="1"/>
  <c r="V107" i="9" s="1"/>
  <c r="Y103" i="9"/>
  <c r="W103" i="9" s="1"/>
  <c r="V103" i="9" s="1"/>
  <c r="Y90" i="9"/>
  <c r="W90" i="9" s="1"/>
  <c r="V90" i="9" s="1"/>
  <c r="Y43" i="9"/>
  <c r="W43" i="9" s="1"/>
  <c r="V43" i="9" s="1"/>
  <c r="Y38" i="9"/>
  <c r="W38" i="9" s="1"/>
  <c r="V38" i="9" s="1"/>
  <c r="Y19" i="9"/>
  <c r="W19" i="9" s="1"/>
  <c r="V19" i="9" s="1"/>
  <c r="Q67" i="9"/>
  <c r="Y80" i="9"/>
  <c r="W80" i="9" s="1"/>
  <c r="V80" i="9" s="1"/>
  <c r="Y86" i="9"/>
  <c r="W86" i="9" s="1"/>
  <c r="V86" i="9" s="1"/>
  <c r="Q221" i="9"/>
  <c r="Y146" i="9"/>
  <c r="W146" i="9" s="1"/>
  <c r="V146" i="9" s="1"/>
  <c r="Y218" i="9"/>
  <c r="W218" i="9" s="1"/>
  <c r="V218" i="9" s="1"/>
  <c r="B233" i="9"/>
  <c r="Y232" i="9"/>
  <c r="W232" i="9" s="1"/>
  <c r="V232" i="9" s="1"/>
  <c r="Y204" i="9"/>
  <c r="W204" i="9" s="1"/>
  <c r="V204" i="9" s="1"/>
  <c r="Y184" i="9"/>
  <c r="W184" i="9" s="1"/>
  <c r="V184" i="9" s="1"/>
  <c r="Y180" i="9"/>
  <c r="W180" i="9" s="1"/>
  <c r="V180" i="9" s="1"/>
  <c r="Y176" i="9"/>
  <c r="W176" i="9" s="1"/>
  <c r="V176" i="9" s="1"/>
  <c r="Y159" i="9"/>
  <c r="W159" i="9" s="1"/>
  <c r="V159" i="9" s="1"/>
  <c r="Y153" i="9"/>
  <c r="W153" i="9" s="1"/>
  <c r="V153" i="9" s="1"/>
  <c r="Y136" i="9"/>
  <c r="W136" i="9" s="1"/>
  <c r="V136" i="9" s="1"/>
  <c r="Y130" i="9"/>
  <c r="W130" i="9" s="1"/>
  <c r="V130" i="9" s="1"/>
  <c r="Y124" i="9"/>
  <c r="W124" i="9" s="1"/>
  <c r="V124" i="9" s="1"/>
  <c r="Y120" i="9"/>
  <c r="W120" i="9" s="1"/>
  <c r="V120" i="9" s="1"/>
  <c r="Y116" i="9"/>
  <c r="W116" i="9" s="1"/>
  <c r="V116" i="9" s="1"/>
  <c r="Y109" i="9"/>
  <c r="W109" i="9" s="1"/>
  <c r="V109" i="9" s="1"/>
  <c r="Y105" i="9"/>
  <c r="W105" i="9" s="1"/>
  <c r="V105" i="9" s="1"/>
  <c r="Y92" i="9"/>
  <c r="W92" i="9" s="1"/>
  <c r="V92" i="9" s="1"/>
  <c r="Y40" i="9"/>
  <c r="W40" i="9" s="1"/>
  <c r="V40" i="9" s="1"/>
  <c r="Y21" i="9"/>
  <c r="W21" i="9" s="1"/>
  <c r="V21" i="9" s="1"/>
  <c r="Y17" i="9"/>
  <c r="W17" i="9" s="1"/>
  <c r="V17" i="9" s="1"/>
  <c r="Q177" i="9"/>
  <c r="Y79" i="9"/>
  <c r="W79" i="9" s="1"/>
  <c r="V79" i="9" s="1"/>
  <c r="Y46" i="9"/>
  <c r="W46" i="9" s="1"/>
  <c r="V46" i="9" s="1"/>
  <c r="Y48" i="9"/>
  <c r="W48" i="9" s="1"/>
  <c r="V48" i="9" s="1"/>
  <c r="Y64" i="9"/>
  <c r="W64" i="9" s="1"/>
  <c r="V64" i="9" s="1"/>
  <c r="Y65" i="9"/>
  <c r="W65" i="9" s="1"/>
  <c r="V65" i="9" s="1"/>
  <c r="Y41" i="9"/>
  <c r="W41" i="9" s="1"/>
  <c r="V41" i="9" s="1"/>
  <c r="Y164" i="9"/>
  <c r="W164" i="9" s="1"/>
  <c r="V164" i="9" s="1"/>
  <c r="Y70" i="9"/>
  <c r="W70" i="9" s="1"/>
  <c r="V70" i="9" s="1"/>
  <c r="Y73" i="9"/>
  <c r="W73" i="9" s="1"/>
  <c r="V73" i="9" s="1"/>
  <c r="Y74" i="9"/>
  <c r="W74" i="9" s="1"/>
  <c r="V74" i="9" s="1"/>
  <c r="Y77" i="9"/>
  <c r="W77" i="9" s="1"/>
  <c r="V77" i="9" s="1"/>
  <c r="Y96" i="9"/>
  <c r="W96" i="9" s="1"/>
  <c r="V96" i="9" s="1"/>
  <c r="Y99" i="9"/>
  <c r="W99" i="9" s="1"/>
  <c r="V99" i="9" s="1"/>
  <c r="Y100" i="9"/>
  <c r="W100" i="9" s="1"/>
  <c r="V100" i="9" s="1"/>
  <c r="Y127" i="9"/>
  <c r="W127" i="9" s="1"/>
  <c r="V127" i="9" s="1"/>
  <c r="Y163" i="9"/>
  <c r="W163" i="9" s="1"/>
  <c r="V163" i="9" s="1"/>
  <c r="Y173" i="9"/>
  <c r="W173" i="9" s="1"/>
  <c r="V173" i="9" s="1"/>
  <c r="Q44" i="9"/>
  <c r="T221" i="9"/>
  <c r="T110" i="9"/>
  <c r="Q132" i="9"/>
  <c r="T199" i="9"/>
  <c r="T132" i="9"/>
  <c r="Y195" i="9"/>
  <c r="W195" i="9" s="1"/>
  <c r="V195" i="9" s="1"/>
  <c r="Y225" i="9"/>
  <c r="W225" i="9" s="1"/>
  <c r="V225" i="9" s="1"/>
  <c r="Y222" i="9"/>
  <c r="Y193" i="9"/>
  <c r="W193" i="9" s="1"/>
  <c r="V193" i="9" s="1"/>
  <c r="Y197" i="9"/>
  <c r="W197" i="9" s="1"/>
  <c r="V197" i="9" s="1"/>
  <c r="Y196" i="9"/>
  <c r="W196" i="9" s="1"/>
  <c r="V196" i="9" s="1"/>
  <c r="Y189" i="9"/>
  <c r="W189" i="9" s="1"/>
  <c r="V189" i="9" s="1"/>
  <c r="Y202" i="9"/>
  <c r="W202" i="9" s="1"/>
  <c r="V202" i="9" s="1"/>
  <c r="Y187" i="9"/>
  <c r="W187" i="9" s="1"/>
  <c r="V187" i="9" s="1"/>
  <c r="Y200" i="9"/>
  <c r="Y150" i="9"/>
  <c r="W150" i="9" s="1"/>
  <c r="V150" i="9" s="1"/>
  <c r="Y140" i="9"/>
  <c r="W140" i="9" s="1"/>
  <c r="V140" i="9" s="1"/>
  <c r="Q199" i="9"/>
  <c r="Y143" i="9"/>
  <c r="W143" i="9" s="1"/>
  <c r="V143" i="9" s="1"/>
  <c r="Y142" i="9"/>
  <c r="W142" i="9" s="1"/>
  <c r="V142" i="9" s="1"/>
  <c r="Y149" i="9"/>
  <c r="W149" i="9" s="1"/>
  <c r="V149" i="9" s="1"/>
  <c r="Q14" i="9"/>
  <c r="Q88" i="9"/>
  <c r="T177" i="9"/>
  <c r="T155" i="9"/>
  <c r="Q110" i="9"/>
  <c r="T227" i="9"/>
  <c r="T67" i="9"/>
  <c r="Y170" i="9"/>
  <c r="W170" i="9" s="1"/>
  <c r="Q227" i="9"/>
  <c r="Y35" i="9"/>
  <c r="W35" i="9" s="1"/>
  <c r="V35" i="9" s="1"/>
  <c r="Y174" i="9"/>
  <c r="W174" i="9" s="1"/>
  <c r="V174" i="9" s="1"/>
  <c r="Y171" i="9"/>
  <c r="W171" i="9" s="1"/>
  <c r="V171" i="9" s="1"/>
  <c r="Y188" i="9"/>
  <c r="W188" i="9" s="1"/>
  <c r="V188" i="9" s="1"/>
  <c r="Y210" i="9"/>
  <c r="W210" i="9" s="1"/>
  <c r="V210" i="9" s="1"/>
  <c r="Y224" i="9"/>
  <c r="W224" i="9" s="1"/>
  <c r="V224" i="9" s="1"/>
  <c r="W227" i="9" l="1"/>
  <c r="Y227" i="9"/>
  <c r="W155" i="9"/>
  <c r="W14" i="9"/>
  <c r="W132" i="9"/>
  <c r="V134" i="9"/>
  <c r="V132" i="9" s="1"/>
  <c r="B132" i="9" s="1"/>
  <c r="V29" i="9"/>
  <c r="V14" i="9" s="1"/>
  <c r="Q234" i="9"/>
  <c r="R238" i="9" s="1"/>
  <c r="Y110" i="9"/>
  <c r="W88" i="9"/>
  <c r="Y67" i="9"/>
  <c r="W44" i="9"/>
  <c r="Y88" i="9"/>
  <c r="W67" i="9"/>
  <c r="W112" i="9"/>
  <c r="Y44" i="9"/>
  <c r="Y14" i="9"/>
  <c r="V67" i="9"/>
  <c r="B67" i="9" s="1"/>
  <c r="V88" i="9"/>
  <c r="B88" i="9" s="1"/>
  <c r="V44" i="9"/>
  <c r="B44" i="9" s="1"/>
  <c r="V178" i="9"/>
  <c r="V177" i="9" s="1"/>
  <c r="B177" i="9" s="1"/>
  <c r="W177" i="9"/>
  <c r="Y155" i="9"/>
  <c r="V170" i="9"/>
  <c r="V155" i="9" s="1"/>
  <c r="B155" i="9" s="1"/>
  <c r="V228" i="9"/>
  <c r="V227" i="9" s="1"/>
  <c r="B227" i="9" s="1"/>
  <c r="W222" i="9"/>
  <c r="Y221" i="9"/>
  <c r="T234" i="9"/>
  <c r="W200" i="9"/>
  <c r="Y199" i="9"/>
  <c r="Y132" i="9"/>
  <c r="Y177" i="9"/>
  <c r="B14" i="9" l="1"/>
  <c r="B234" i="9"/>
  <c r="Y234" i="9"/>
  <c r="V112" i="9"/>
  <c r="V110" i="9" s="1"/>
  <c r="B110" i="9" s="1"/>
  <c r="W110" i="9"/>
  <c r="V200" i="9"/>
  <c r="V199" i="9" s="1"/>
  <c r="B199" i="9" s="1"/>
  <c r="W199" i="9"/>
  <c r="W221" i="9"/>
  <c r="V222" i="9"/>
  <c r="V221" i="9" s="1"/>
  <c r="B221" i="9" s="1"/>
  <c r="V234" i="9" l="1"/>
  <c r="R235" i="9" s="1"/>
  <c r="R240" i="9" s="1"/>
  <c r="W234" i="9"/>
  <c r="R236" i="9" s="1"/>
  <c r="R237" i="9" l="1"/>
  <c r="R239" i="9" s="1"/>
</calcChain>
</file>

<file path=xl/sharedStrings.xml><?xml version="1.0" encoding="utf-8"?>
<sst xmlns="http://schemas.openxmlformats.org/spreadsheetml/2006/main" count="227" uniqueCount="154">
  <si>
    <t>DESIGNATION</t>
  </si>
  <si>
    <t>HEURES</t>
  </si>
  <si>
    <t>ACHATS et SOUS-TRAITANCE</t>
  </si>
  <si>
    <t>Appros matière</t>
  </si>
  <si>
    <t>Débit</t>
  </si>
  <si>
    <t>Mécano soudure</t>
  </si>
  <si>
    <t>Contrôle
réglage</t>
  </si>
  <si>
    <t>Usinages</t>
  </si>
  <si>
    <t>Stabilisation
Traitement Appros peinture</t>
  </si>
  <si>
    <t>Pliage
Cintrage</t>
  </si>
  <si>
    <t>Rectif</t>
  </si>
  <si>
    <t>Masse en Kg</t>
  </si>
  <si>
    <t xml:space="preserve">Montage
Emballage
Marquage
</t>
  </si>
  <si>
    <t>NB</t>
  </si>
  <si>
    <t>Prix unitaire</t>
  </si>
  <si>
    <t>PRIX DE VENTE ACHAT</t>
  </si>
  <si>
    <t>Prix kilo</t>
  </si>
  <si>
    <t>Prix total</t>
  </si>
  <si>
    <t>Préparation / prog CN</t>
  </si>
  <si>
    <t>prix total Peinture</t>
  </si>
  <si>
    <t>Total</t>
  </si>
  <si>
    <t>Usinages 
5 axes / grosse dimension</t>
  </si>
  <si>
    <t>Total Budget Achat (prix fonction)</t>
  </si>
  <si>
    <t>PRIX INTERNE DES HEURES</t>
  </si>
  <si>
    <t>PRIX DE VENTE</t>
  </si>
  <si>
    <t>VA SUR HEURE</t>
  </si>
  <si>
    <t>VA SUR ACHAT</t>
  </si>
  <si>
    <t>BUDGET ACHAT</t>
  </si>
  <si>
    <t>VA TOTAL</t>
  </si>
  <si>
    <t>MARGE AFFAIRE avec uniquement marge sur achat</t>
  </si>
  <si>
    <t>PRIX TOTAL PAR POSTE</t>
  </si>
  <si>
    <t xml:space="preserve">Taux </t>
  </si>
  <si>
    <t xml:space="preserve">NB </t>
  </si>
  <si>
    <t>Total Budget Achat (prix décomp)</t>
  </si>
  <si>
    <t>MONTAGE MECANIQUE</t>
  </si>
  <si>
    <t>MANAGEMENT</t>
  </si>
  <si>
    <t>LOCATION MATERIEL</t>
  </si>
  <si>
    <t>EMBALLAGE</t>
  </si>
  <si>
    <t>MISE AU POINT AUTOMATISME</t>
  </si>
  <si>
    <t xml:space="preserve">MONTAGE MECA </t>
  </si>
  <si>
    <t>Mtg
Meca</t>
  </si>
  <si>
    <t>Mtg Elec</t>
  </si>
  <si>
    <t>3D</t>
  </si>
  <si>
    <t xml:space="preserve">2D   </t>
  </si>
  <si>
    <t xml:space="preserve">Dossier
machine </t>
  </si>
  <si>
    <t>FRAIS DE DEPLACEMENT</t>
  </si>
  <si>
    <t>Automs</t>
  </si>
  <si>
    <t>Suivi  Etude</t>
  </si>
  <si>
    <t>Suivi Projet</t>
  </si>
  <si>
    <t>Calcul</t>
  </si>
  <si>
    <t>MOTAGE ELEC</t>
  </si>
  <si>
    <t>MISE AU POINT MECANIQUE</t>
  </si>
  <si>
    <t>IMPLANTATION</t>
  </si>
  <si>
    <t>REUNION</t>
  </si>
  <si>
    <t>Marge</t>
  </si>
  <si>
    <t>ALEAS (10 % DU BUDGET ACHAT)</t>
  </si>
  <si>
    <t>ARMOIRE DE COMMANDE ET SES COMPOSANTS</t>
  </si>
  <si>
    <t>ARMOIRE DE PUISSANCE ET SES COMPOSANTS</t>
  </si>
  <si>
    <t>CHIFFRAGE AVP</t>
  </si>
  <si>
    <t xml:space="preserve">SOUS TRAITANCE </t>
  </si>
  <si>
    <t>ORGANISME DE CONTRÔLE</t>
  </si>
  <si>
    <t>FORMATION</t>
  </si>
  <si>
    <t>VALIDATION</t>
  </si>
  <si>
    <t>Mise en route</t>
  </si>
  <si>
    <t>Essais</t>
  </si>
  <si>
    <t>Formation</t>
  </si>
  <si>
    <t xml:space="preserve">TAUX  PROJET </t>
  </si>
  <si>
    <t>Fabrication</t>
  </si>
  <si>
    <t>Installation Site Client</t>
  </si>
  <si>
    <t>Extension 2 ans de Garantie</t>
  </si>
  <si>
    <t>Extension 5 ans de Garantie</t>
  </si>
  <si>
    <t xml:space="preserve">Ordo </t>
  </si>
  <si>
    <t>Suivi Mtg</t>
  </si>
  <si>
    <t>Montage Mise au point</t>
  </si>
  <si>
    <t xml:space="preserve">Nbre Heure total </t>
  </si>
  <si>
    <t>Prix Acier au Kg</t>
  </si>
  <si>
    <t>Prix alodine au decimetre carre</t>
  </si>
  <si>
    <t>Prix Alu au Kg</t>
  </si>
  <si>
    <t>Prix Zinguage au Kg (avec forfait 30€)</t>
  </si>
  <si>
    <t>Prix INOX au Kg</t>
  </si>
  <si>
    <t>Forfait trempe</t>
  </si>
  <si>
    <t>Prix PA66 au Kg</t>
  </si>
  <si>
    <t>Prix 35NCD 16 au Kg pour du rond</t>
  </si>
  <si>
    <t>Prix 35NCD 16 au Kg pour de la plaque</t>
  </si>
  <si>
    <t xml:space="preserve">Prix Jet d'eau au m (sans matière). Précision 0.1mm. Précision sur perçage +/-0.2mm </t>
  </si>
  <si>
    <t>Prix laser au m (sans matière)</t>
  </si>
  <si>
    <t>IDENTIFICATION / MARQUAGE</t>
  </si>
  <si>
    <t>1/2 Journee bureu de contrôle ( VERITAS °</t>
  </si>
  <si>
    <t>Forfait journee tracker Laser</t>
  </si>
  <si>
    <t>CABLAGE MACHINE</t>
  </si>
  <si>
    <t>CABLAGE ARMOIRE</t>
  </si>
  <si>
    <t>Réception eXcent / Livraison</t>
  </si>
  <si>
    <t>ESSAIS SUR SITE ET MISE AU POINT</t>
  </si>
  <si>
    <t>Réception Finale</t>
  </si>
  <si>
    <t>Forfait nuitée France</t>
  </si>
  <si>
    <t>TRANSPORT (AVION, TRAIN, ETC ) &gt;&gt; Tarif suivant destination</t>
  </si>
  <si>
    <t>ANALYSE DES DONNEES D'ENTREES</t>
  </si>
  <si>
    <t>HEBERGEMENT (HORS TRANSPORT) &gt;&gt; Nuitée</t>
  </si>
  <si>
    <t>SOUS-TRAITANCE ETUDES</t>
  </si>
  <si>
    <t>AFFAIRE</t>
  </si>
  <si>
    <t>Etude Mécanique</t>
  </si>
  <si>
    <t>SCHEMAS ELECTRIQUE</t>
  </si>
  <si>
    <t>PROGRAMME AUTOMATE</t>
  </si>
  <si>
    <t>NOTICE D'UTILISATION / MAINTENANCE</t>
  </si>
  <si>
    <t>ETUDE MECANIQUE</t>
  </si>
  <si>
    <t>QUINCAILLERIE / VISSERIE</t>
  </si>
  <si>
    <t>ANAYSE DE RISQUE (AMDEC)</t>
  </si>
  <si>
    <t>MANAGEMENT DES FOURNISSEURS</t>
  </si>
  <si>
    <t>Etude Electrique/Pneumatique/Automatisme</t>
  </si>
  <si>
    <t>SCHEMAS PNEUMATIQUE</t>
  </si>
  <si>
    <t>Appro Elec / Pneu / Autom</t>
  </si>
  <si>
    <t>CERTIFICATION (BV)</t>
  </si>
  <si>
    <t>REFERENCE OFFRE</t>
  </si>
  <si>
    <t>ASSERVISSEMENT (HYDRAULIQUE ; PNEUMATIQUE ET ELECTRIQUE)</t>
  </si>
  <si>
    <t>Appro Standard Mécanique</t>
  </si>
  <si>
    <t>TRANSPORT</t>
  </si>
  <si>
    <t>ESSAIS / TEST EN CHARGE</t>
  </si>
  <si>
    <t>PREPARATION CHANTIER (PLAN D'INTERVENTION, …)</t>
  </si>
  <si>
    <t>A</t>
  </si>
  <si>
    <t>Achat à venir - Estimation</t>
  </si>
  <si>
    <t>Budget :</t>
  </si>
  <si>
    <t>Somme méca</t>
  </si>
  <si>
    <t>D</t>
  </si>
  <si>
    <t>Devis fournisseur</t>
  </si>
  <si>
    <t>Reste à engager (A+D)</t>
  </si>
  <si>
    <t>Somme autom.</t>
  </si>
  <si>
    <t>C</t>
  </si>
  <si>
    <t>Commande en cours</t>
  </si>
  <si>
    <t>Engagé (C+S)</t>
  </si>
  <si>
    <t>S</t>
  </si>
  <si>
    <t>Commande soldée</t>
  </si>
  <si>
    <t>Prévision à fin affaire:</t>
  </si>
  <si>
    <t>Ecart Budget - Engagé</t>
  </si>
  <si>
    <t>Etat</t>
  </si>
  <si>
    <t>Société</t>
  </si>
  <si>
    <t>Contact</t>
  </si>
  <si>
    <t>Matériel concerné</t>
  </si>
  <si>
    <t>Consulté le</t>
  </si>
  <si>
    <t>Commande</t>
  </si>
  <si>
    <t>Délai</t>
  </si>
  <si>
    <t>Reçu le:</t>
  </si>
  <si>
    <t>Suivi</t>
  </si>
  <si>
    <t>Chiffrage</t>
  </si>
  <si>
    <t>Devis pris en compte</t>
  </si>
  <si>
    <t>Achat</t>
  </si>
  <si>
    <t>Delta Chiffrage/ Achat</t>
  </si>
  <si>
    <t>Devis 1</t>
  </si>
  <si>
    <t>Société 2</t>
  </si>
  <si>
    <t>Devis 2</t>
  </si>
  <si>
    <t>Devis 3</t>
  </si>
  <si>
    <t>Société 3</t>
  </si>
  <si>
    <t>Société 1</t>
  </si>
  <si>
    <t>Tél.</t>
  </si>
  <si>
    <t>Réception /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</si>
</sst>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#,##0\ &quot;€&quot;;[Red]\-#,##0\ &quot;€&quot;"/>
    <numFmt numFmtId="7" formatCode="#,##0.00\ &quot;€&quot;;\-#,##0.00\ &quot;€&quot;"/>
    <numFmt numFmtId="164" formatCode="#,##0\ [$€-1]"/>
    <numFmt numFmtId="165" formatCode="_-* #,##0.00\ [$€-1]_-;\-* #,##0.00\ [$€-1]_-;_-* &quot;-&quot;??\ [$€-1]_-"/>
    <numFmt numFmtId="166" formatCode="#,##0.00\ [$€-1]"/>
    <numFmt numFmtId="167" formatCode="_-* #,##0.00\ [$€]_-;\-* #,##0.00\ [$€]_-;_-* &quot;-&quot;??\ [$€]_-;_-@_-"/>
    <numFmt numFmtId="168" formatCode="dd/mm/yy"/>
    <numFmt numFmtId="169" formatCode="#,##0.00\ &quot;€&quot;"/>
  </numFmts>
  <fonts count="22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8"/>
      <color indexed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6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14"/>
      <name val="Arial"/>
      <family val="2"/>
    </font>
    <font>
      <b/>
      <sz val="11"/>
      <color theme="0"/>
      <name val="Arial"/>
      <family val="2"/>
    </font>
    <font>
      <b/>
      <sz val="11"/>
      <color indexed="57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lightGray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35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left" indent="2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2" xfId="0" applyNumberFormat="1" applyFont="1" applyBorder="1"/>
    <xf numFmtId="164" fontId="2" fillId="2" borderId="3" xfId="0" applyNumberFormat="1" applyFont="1" applyFill="1" applyBorder="1"/>
    <xf numFmtId="0" fontId="7" fillId="3" borderId="1" xfId="0" applyFont="1" applyFill="1" applyBorder="1" applyAlignment="1">
      <alignment horizontal="center"/>
    </xf>
    <xf numFmtId="164" fontId="7" fillId="3" borderId="1" xfId="0" applyNumberFormat="1" applyFont="1" applyFill="1" applyBorder="1"/>
    <xf numFmtId="0" fontId="2" fillId="0" borderId="0" xfId="0" applyFont="1" applyFill="1"/>
    <xf numFmtId="0" fontId="3" fillId="0" borderId="0" xfId="0" applyFont="1"/>
    <xf numFmtId="0" fontId="7" fillId="0" borderId="0" xfId="0" applyFont="1"/>
    <xf numFmtId="0" fontId="7" fillId="0" borderId="4" xfId="0" applyFont="1" applyBorder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3" fontId="2" fillId="0" borderId="11" xfId="0" applyNumberFormat="1" applyFont="1" applyFill="1" applyBorder="1"/>
    <xf numFmtId="3" fontId="2" fillId="0" borderId="12" xfId="0" applyNumberFormat="1" applyFont="1" applyFill="1" applyBorder="1"/>
    <xf numFmtId="3" fontId="2" fillId="0" borderId="5" xfId="0" applyNumberFormat="1" applyFont="1" applyFill="1" applyBorder="1"/>
    <xf numFmtId="3" fontId="2" fillId="0" borderId="6" xfId="0" applyNumberFormat="1" applyFont="1" applyFill="1" applyBorder="1"/>
    <xf numFmtId="3" fontId="2" fillId="0" borderId="13" xfId="0" applyNumberFormat="1" applyFont="1" applyFill="1" applyBorder="1"/>
    <xf numFmtId="3" fontId="2" fillId="0" borderId="14" xfId="0" applyNumberFormat="1" applyFont="1" applyFill="1" applyBorder="1"/>
    <xf numFmtId="3" fontId="2" fillId="0" borderId="15" xfId="0" applyNumberFormat="1" applyFont="1" applyFill="1" applyBorder="1"/>
    <xf numFmtId="3" fontId="2" fillId="0" borderId="16" xfId="0" applyNumberFormat="1" applyFont="1" applyFill="1" applyBorder="1"/>
    <xf numFmtId="1" fontId="4" fillId="0" borderId="17" xfId="0" applyNumberFormat="1" applyFont="1" applyFill="1" applyBorder="1" applyAlignment="1">
      <alignment vertical="center"/>
    </xf>
    <xf numFmtId="1" fontId="4" fillId="0" borderId="18" xfId="0" applyNumberFormat="1" applyFont="1" applyFill="1" applyBorder="1" applyAlignment="1">
      <alignment vertical="center"/>
    </xf>
    <xf numFmtId="1" fontId="4" fillId="0" borderId="19" xfId="0" applyNumberFormat="1" applyFont="1" applyFill="1" applyBorder="1" applyAlignment="1">
      <alignment vertical="center"/>
    </xf>
    <xf numFmtId="164" fontId="4" fillId="0" borderId="17" xfId="0" applyNumberFormat="1" applyFont="1" applyFill="1" applyBorder="1" applyAlignment="1">
      <alignment vertical="center"/>
    </xf>
    <xf numFmtId="164" fontId="4" fillId="0" borderId="20" xfId="0" applyNumberFormat="1" applyFont="1" applyFill="1" applyBorder="1" applyAlignment="1">
      <alignment vertical="center"/>
    </xf>
    <xf numFmtId="164" fontId="2" fillId="0" borderId="2" xfId="0" applyNumberFormat="1" applyFont="1" applyFill="1" applyBorder="1"/>
    <xf numFmtId="164" fontId="2" fillId="0" borderId="21" xfId="0" applyNumberFormat="1" applyFont="1" applyFill="1" applyBorder="1"/>
    <xf numFmtId="3" fontId="2" fillId="0" borderId="22" xfId="0" applyNumberFormat="1" applyFont="1" applyFill="1" applyBorder="1"/>
    <xf numFmtId="1" fontId="4" fillId="0" borderId="23" xfId="0" applyNumberFormat="1" applyFont="1" applyFill="1" applyBorder="1" applyAlignment="1">
      <alignment vertical="center"/>
    </xf>
    <xf numFmtId="164" fontId="8" fillId="0" borderId="24" xfId="0" applyNumberFormat="1" applyFont="1" applyFill="1" applyBorder="1"/>
    <xf numFmtId="164" fontId="8" fillId="4" borderId="25" xfId="0" applyNumberFormat="1" applyFont="1" applyFill="1" applyBorder="1"/>
    <xf numFmtId="2" fontId="2" fillId="0" borderId="0" xfId="0" applyNumberFormat="1" applyFont="1"/>
    <xf numFmtId="2" fontId="2" fillId="0" borderId="0" xfId="0" applyNumberFormat="1" applyFont="1" applyFill="1"/>
    <xf numFmtId="164" fontId="2" fillId="2" borderId="17" xfId="0" applyNumberFormat="1" applyFont="1" applyFill="1" applyBorder="1" applyAlignment="1">
      <alignment horizontal="right"/>
    </xf>
    <xf numFmtId="164" fontId="2" fillId="2" borderId="28" xfId="0" applyNumberFormat="1" applyFont="1" applyFill="1" applyBorder="1"/>
    <xf numFmtId="164" fontId="2" fillId="2" borderId="18" xfId="0" applyNumberFormat="1" applyFont="1" applyFill="1" applyBorder="1"/>
    <xf numFmtId="164" fontId="2" fillId="2" borderId="23" xfId="0" applyNumberFormat="1" applyFont="1" applyFill="1" applyBorder="1"/>
    <xf numFmtId="164" fontId="2" fillId="2" borderId="28" xfId="0" applyNumberFormat="1" applyFont="1" applyFill="1" applyBorder="1" applyAlignment="1"/>
    <xf numFmtId="164" fontId="2" fillId="2" borderId="18" xfId="0" applyNumberFormat="1" applyFont="1" applyFill="1" applyBorder="1" applyAlignment="1"/>
    <xf numFmtId="164" fontId="2" fillId="2" borderId="23" xfId="0" applyNumberFormat="1" applyFont="1" applyFill="1" applyBorder="1" applyAlignment="1"/>
    <xf numFmtId="3" fontId="2" fillId="8" borderId="13" xfId="0" applyNumberFormat="1" applyFont="1" applyFill="1" applyBorder="1"/>
    <xf numFmtId="1" fontId="4" fillId="8" borderId="17" xfId="0" applyNumberFormat="1" applyFont="1" applyFill="1" applyBorder="1" applyAlignment="1">
      <alignment vertical="center"/>
    </xf>
    <xf numFmtId="0" fontId="2" fillId="8" borderId="0" xfId="0" applyFont="1" applyFill="1"/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6" xfId="0" applyNumberFormat="1" applyFont="1" applyFill="1" applyBorder="1"/>
    <xf numFmtId="164" fontId="2" fillId="2" borderId="6" xfId="0" applyNumberFormat="1" applyFont="1" applyFill="1" applyBorder="1" applyAlignment="1">
      <alignment horizontal="right"/>
    </xf>
    <xf numFmtId="3" fontId="2" fillId="0" borderId="12" xfId="0" applyNumberFormat="1" applyFont="1" applyFill="1" applyBorder="1" applyAlignment="1"/>
    <xf numFmtId="3" fontId="2" fillId="0" borderId="13" xfId="0" applyNumberFormat="1" applyFont="1" applyFill="1" applyBorder="1" applyAlignment="1"/>
    <xf numFmtId="3" fontId="2" fillId="0" borderId="16" xfId="0" applyNumberFormat="1" applyFont="1" applyFill="1" applyBorder="1" applyAlignment="1"/>
    <xf numFmtId="3" fontId="2" fillId="0" borderId="6" xfId="0" applyNumberFormat="1" applyFont="1" applyFill="1" applyBorder="1" applyAlignment="1"/>
    <xf numFmtId="3" fontId="2" fillId="0" borderId="22" xfId="0" applyNumberFormat="1" applyFont="1" applyFill="1" applyBorder="1" applyAlignment="1"/>
    <xf numFmtId="0" fontId="2" fillId="0" borderId="0" xfId="0" applyFont="1" applyAlignment="1"/>
    <xf numFmtId="3" fontId="2" fillId="0" borderId="12" xfId="0" applyNumberFormat="1" applyFont="1" applyFill="1" applyBorder="1" applyAlignment="1">
      <alignment horizontal="center" vertical="center"/>
    </xf>
    <xf numFmtId="3" fontId="2" fillId="0" borderId="13" xfId="0" applyNumberFormat="1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center" vertical="center"/>
    </xf>
    <xf numFmtId="3" fontId="2" fillId="0" borderId="11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>
      <alignment horizontal="center" vertical="center"/>
    </xf>
    <xf numFmtId="3" fontId="2" fillId="8" borderId="5" xfId="0" applyNumberFormat="1" applyFont="1" applyFill="1" applyBorder="1" applyAlignment="1">
      <alignment horizontal="center" vertical="center"/>
    </xf>
    <xf numFmtId="3" fontId="2" fillId="8" borderId="6" xfId="0" applyNumberFormat="1" applyFont="1" applyFill="1" applyBorder="1" applyAlignment="1">
      <alignment horizontal="center" vertical="center"/>
    </xf>
    <xf numFmtId="3" fontId="2" fillId="8" borderId="13" xfId="0" applyNumberFormat="1" applyFont="1" applyFill="1" applyBorder="1" applyAlignment="1">
      <alignment horizontal="center" vertical="center"/>
    </xf>
    <xf numFmtId="166" fontId="9" fillId="0" borderId="0" xfId="0" applyNumberFormat="1" applyFont="1"/>
    <xf numFmtId="164" fontId="7" fillId="3" borderId="1" xfId="0" applyNumberFormat="1" applyFont="1" applyFill="1" applyBorder="1" applyAlignment="1">
      <alignment horizontal="center"/>
    </xf>
    <xf numFmtId="3" fontId="7" fillId="3" borderId="29" xfId="0" applyNumberFormat="1" applyFont="1" applyFill="1" applyBorder="1" applyAlignment="1">
      <alignment horizontal="center"/>
    </xf>
    <xf numFmtId="3" fontId="7" fillId="3" borderId="30" xfId="0" applyNumberFormat="1" applyFont="1" applyFill="1" applyBorder="1" applyAlignment="1">
      <alignment horizontal="center"/>
    </xf>
    <xf numFmtId="1" fontId="4" fillId="0" borderId="28" xfId="0" applyNumberFormat="1" applyFont="1" applyFill="1" applyBorder="1" applyAlignment="1">
      <alignment vertical="center"/>
    </xf>
    <xf numFmtId="164" fontId="2" fillId="2" borderId="15" xfId="0" applyNumberFormat="1" applyFont="1" applyFill="1" applyBorder="1" applyAlignment="1"/>
    <xf numFmtId="164" fontId="2" fillId="0" borderId="31" xfId="0" applyNumberFormat="1" applyFont="1" applyFill="1" applyBorder="1" applyAlignment="1">
      <alignment horizontal="center"/>
    </xf>
    <xf numFmtId="3" fontId="7" fillId="9" borderId="32" xfId="0" applyNumberFormat="1" applyFont="1" applyFill="1" applyBorder="1" applyAlignment="1">
      <alignment horizontal="center" vertical="center"/>
    </xf>
    <xf numFmtId="164" fontId="10" fillId="3" borderId="1" xfId="0" applyNumberFormat="1" applyFont="1" applyFill="1" applyBorder="1" applyAlignment="1">
      <alignment horizontal="center"/>
    </xf>
    <xf numFmtId="164" fontId="2" fillId="0" borderId="33" xfId="0" applyNumberFormat="1" applyFont="1" applyFill="1" applyBorder="1" applyAlignment="1"/>
    <xf numFmtId="164" fontId="2" fillId="0" borderId="31" xfId="0" applyNumberFormat="1" applyFont="1" applyFill="1" applyBorder="1" applyAlignment="1"/>
    <xf numFmtId="164" fontId="7" fillId="3" borderId="26" xfId="0" applyNumberFormat="1" applyFont="1" applyFill="1" applyBorder="1" applyAlignment="1"/>
    <xf numFmtId="166" fontId="3" fillId="5" borderId="6" xfId="0" applyNumberFormat="1" applyFont="1" applyFill="1" applyBorder="1" applyAlignment="1">
      <alignment horizontal="center" vertical="center" wrapText="1"/>
    </xf>
    <xf numFmtId="166" fontId="11" fillId="5" borderId="6" xfId="0" applyNumberFormat="1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6" fontId="11" fillId="5" borderId="6" xfId="0" applyNumberFormat="1" applyFont="1" applyFill="1" applyBorder="1" applyAlignment="1">
      <alignment horizontal="center"/>
    </xf>
    <xf numFmtId="6" fontId="11" fillId="5" borderId="6" xfId="0" applyNumberFormat="1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 wrapText="1"/>
    </xf>
    <xf numFmtId="164" fontId="2" fillId="5" borderId="6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9" fontId="2" fillId="5" borderId="6" xfId="2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166" fontId="2" fillId="5" borderId="6" xfId="0" applyNumberFormat="1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0" xfId="0" applyFont="1" applyBorder="1"/>
    <xf numFmtId="0" fontId="2" fillId="6" borderId="35" xfId="0" applyFont="1" applyFill="1" applyBorder="1" applyAlignment="1">
      <alignment horizontal="center" vertical="center" wrapText="1"/>
    </xf>
    <xf numFmtId="0" fontId="2" fillId="6" borderId="36" xfId="0" applyFont="1" applyFill="1" applyBorder="1" applyAlignment="1">
      <alignment horizontal="center" vertical="center" wrapText="1"/>
    </xf>
    <xf numFmtId="0" fontId="2" fillId="6" borderId="36" xfId="0" applyFont="1" applyFill="1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164" fontId="2" fillId="2" borderId="27" xfId="0" applyNumberFormat="1" applyFont="1" applyFill="1" applyBorder="1" applyAlignment="1">
      <alignment horizontal="right"/>
    </xf>
    <xf numFmtId="164" fontId="2" fillId="0" borderId="28" xfId="0" applyNumberFormat="1" applyFont="1" applyBorder="1"/>
    <xf numFmtId="164" fontId="2" fillId="0" borderId="17" xfId="0" applyNumberFormat="1" applyFont="1" applyBorder="1"/>
    <xf numFmtId="164" fontId="2" fillId="0" borderId="4" xfId="0" applyNumberFormat="1" applyFont="1" applyBorder="1"/>
    <xf numFmtId="1" fontId="4" fillId="0" borderId="38" xfId="0" applyNumberFormat="1" applyFont="1" applyFill="1" applyBorder="1" applyAlignment="1">
      <alignment vertical="center"/>
    </xf>
    <xf numFmtId="1" fontId="4" fillId="0" borderId="39" xfId="0" applyNumberFormat="1" applyFont="1" applyFill="1" applyBorder="1" applyAlignment="1">
      <alignment vertical="center"/>
    </xf>
    <xf numFmtId="164" fontId="7" fillId="3" borderId="34" xfId="0" applyNumberFormat="1" applyFont="1" applyFill="1" applyBorder="1"/>
    <xf numFmtId="164" fontId="7" fillId="3" borderId="4" xfId="0" applyNumberFormat="1" applyFont="1" applyFill="1" applyBorder="1"/>
    <xf numFmtId="3" fontId="2" fillId="0" borderId="35" xfId="0" applyNumberFormat="1" applyFont="1" applyFill="1" applyBorder="1"/>
    <xf numFmtId="3" fontId="2" fillId="0" borderId="36" xfId="0" applyNumberFormat="1" applyFont="1" applyFill="1" applyBorder="1"/>
    <xf numFmtId="3" fontId="2" fillId="0" borderId="36" xfId="0" applyNumberFormat="1" applyFont="1" applyFill="1" applyBorder="1" applyAlignment="1"/>
    <xf numFmtId="164" fontId="2" fillId="0" borderId="37" xfId="0" applyNumberFormat="1" applyFont="1" applyFill="1" applyBorder="1"/>
    <xf numFmtId="164" fontId="2" fillId="0" borderId="7" xfId="0" applyNumberFormat="1" applyFont="1" applyFill="1" applyBorder="1"/>
    <xf numFmtId="3" fontId="2" fillId="0" borderId="8" xfId="0" applyNumberFormat="1" applyFont="1" applyFill="1" applyBorder="1"/>
    <xf numFmtId="3" fontId="2" fillId="0" borderId="9" xfId="0" applyNumberFormat="1" applyFont="1" applyFill="1" applyBorder="1"/>
    <xf numFmtId="3" fontId="2" fillId="0" borderId="9" xfId="0" applyNumberFormat="1" applyFont="1" applyFill="1" applyBorder="1" applyAlignment="1"/>
    <xf numFmtId="164" fontId="2" fillId="0" borderId="10" xfId="0" applyNumberFormat="1" applyFont="1" applyFill="1" applyBorder="1"/>
    <xf numFmtId="1" fontId="4" fillId="0" borderId="40" xfId="0" applyNumberFormat="1" applyFont="1" applyFill="1" applyBorder="1" applyAlignment="1">
      <alignment vertical="center"/>
    </xf>
    <xf numFmtId="2" fontId="4" fillId="0" borderId="3" xfId="0" applyNumberFormat="1" applyFont="1" applyFill="1" applyBorder="1" applyAlignment="1">
      <alignment vertical="center"/>
    </xf>
    <xf numFmtId="164" fontId="4" fillId="0" borderId="28" xfId="0" applyNumberFormat="1" applyFont="1" applyFill="1" applyBorder="1" applyAlignment="1">
      <alignment vertical="center"/>
    </xf>
    <xf numFmtId="164" fontId="4" fillId="0" borderId="18" xfId="0" applyNumberFormat="1" applyFont="1" applyFill="1" applyBorder="1" applyAlignment="1">
      <alignment vertical="center"/>
    </xf>
    <xf numFmtId="164" fontId="4" fillId="0" borderId="4" xfId="0" applyNumberFormat="1" applyFont="1" applyFill="1" applyBorder="1" applyAlignment="1">
      <alignment vertical="center"/>
    </xf>
    <xf numFmtId="3" fontId="2" fillId="0" borderId="41" xfId="0" applyNumberFormat="1" applyFont="1" applyFill="1" applyBorder="1"/>
    <xf numFmtId="3" fontId="2" fillId="0" borderId="42" xfId="0" applyNumberFormat="1" applyFont="1" applyFill="1" applyBorder="1"/>
    <xf numFmtId="3" fontId="2" fillId="0" borderId="43" xfId="0" applyNumberFormat="1" applyFont="1" applyFill="1" applyBorder="1"/>
    <xf numFmtId="3" fontId="2" fillId="9" borderId="12" xfId="0" applyNumberFormat="1" applyFont="1" applyFill="1" applyBorder="1" applyAlignment="1">
      <alignment horizontal="center" vertical="center"/>
    </xf>
    <xf numFmtId="3" fontId="2" fillId="0" borderId="44" xfId="0" applyNumberFormat="1" applyFont="1" applyFill="1" applyBorder="1"/>
    <xf numFmtId="3" fontId="2" fillId="0" borderId="44" xfId="0" applyNumberFormat="1" applyFont="1" applyFill="1" applyBorder="1" applyAlignment="1"/>
    <xf numFmtId="164" fontId="2" fillId="0" borderId="25" xfId="0" applyNumberFormat="1" applyFont="1" applyFill="1" applyBorder="1"/>
    <xf numFmtId="164" fontId="7" fillId="0" borderId="33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7" fillId="3" borderId="29" xfId="0" applyNumberFormat="1" applyFont="1" applyFill="1" applyBorder="1"/>
    <xf numFmtId="164" fontId="2" fillId="2" borderId="42" xfId="0" applyNumberFormat="1" applyFont="1" applyFill="1" applyBorder="1"/>
    <xf numFmtId="0" fontId="2" fillId="0" borderId="45" xfId="0" applyFont="1" applyBorder="1"/>
    <xf numFmtId="164" fontId="2" fillId="0" borderId="18" xfId="0" applyNumberFormat="1" applyFont="1" applyBorder="1"/>
    <xf numFmtId="0" fontId="3" fillId="7" borderId="46" xfId="0" applyNumberFormat="1" applyFont="1" applyFill="1" applyBorder="1" applyAlignment="1">
      <alignment horizontal="center" vertical="center" wrapText="1"/>
    </xf>
    <xf numFmtId="0" fontId="3" fillId="7" borderId="47" xfId="0" applyNumberFormat="1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/>
    </xf>
    <xf numFmtId="164" fontId="2" fillId="7" borderId="8" xfId="0" applyNumberFormat="1" applyFont="1" applyFill="1" applyBorder="1" applyAlignment="1">
      <alignment horizontal="center" vertical="center"/>
    </xf>
    <xf numFmtId="164" fontId="2" fillId="7" borderId="9" xfId="0" applyNumberFormat="1" applyFont="1" applyFill="1" applyBorder="1" applyAlignment="1">
      <alignment horizontal="center" vertical="center"/>
    </xf>
    <xf numFmtId="9" fontId="2" fillId="2" borderId="4" xfId="0" applyNumberFormat="1" applyFont="1" applyFill="1" applyBorder="1" applyAlignment="1">
      <alignment horizontal="center" vertical="center"/>
    </xf>
    <xf numFmtId="9" fontId="2" fillId="2" borderId="33" xfId="0" applyNumberFormat="1" applyFont="1" applyFill="1" applyBorder="1" applyAlignment="1">
      <alignment horizontal="center" vertical="center"/>
    </xf>
    <xf numFmtId="0" fontId="7" fillId="16" borderId="1" xfId="0" applyFont="1" applyFill="1" applyBorder="1" applyAlignment="1">
      <alignment horizontal="center"/>
    </xf>
    <xf numFmtId="164" fontId="7" fillId="16" borderId="26" xfId="0" applyNumberFormat="1" applyFont="1" applyFill="1" applyBorder="1" applyAlignment="1"/>
    <xf numFmtId="164" fontId="7" fillId="16" borderId="29" xfId="0" applyNumberFormat="1" applyFont="1" applyFill="1" applyBorder="1" applyAlignment="1"/>
    <xf numFmtId="164" fontId="7" fillId="16" borderId="30" xfId="0" applyNumberFormat="1" applyFont="1" applyFill="1" applyBorder="1" applyAlignment="1"/>
    <xf numFmtId="0" fontId="3" fillId="2" borderId="56" xfId="0" applyFont="1" applyFill="1" applyBorder="1" applyAlignment="1">
      <alignment horizontal="center" vertical="center"/>
    </xf>
    <xf numFmtId="164" fontId="7" fillId="3" borderId="29" xfId="0" applyNumberFormat="1" applyFont="1" applyFill="1" applyBorder="1" applyAlignment="1"/>
    <xf numFmtId="1" fontId="4" fillId="0" borderId="27" xfId="0" applyNumberFormat="1" applyFont="1" applyFill="1" applyBorder="1" applyAlignment="1">
      <alignment vertical="center"/>
    </xf>
    <xf numFmtId="1" fontId="4" fillId="8" borderId="27" xfId="0" applyNumberFormat="1" applyFont="1" applyFill="1" applyBorder="1" applyAlignment="1">
      <alignment vertical="center"/>
    </xf>
    <xf numFmtId="1" fontId="4" fillId="0" borderId="48" xfId="0" applyNumberFormat="1" applyFont="1" applyFill="1" applyBorder="1" applyAlignment="1">
      <alignment vertical="center"/>
    </xf>
    <xf numFmtId="1" fontId="4" fillId="0" borderId="72" xfId="0" applyNumberFormat="1" applyFont="1" applyFill="1" applyBorder="1" applyAlignment="1">
      <alignment vertical="center"/>
    </xf>
    <xf numFmtId="1" fontId="4" fillId="0" borderId="54" xfId="0" applyNumberFormat="1" applyFont="1" applyFill="1" applyBorder="1" applyAlignment="1">
      <alignment vertical="center"/>
    </xf>
    <xf numFmtId="164" fontId="8" fillId="0" borderId="66" xfId="0" applyNumberFormat="1" applyFont="1" applyFill="1" applyBorder="1"/>
    <xf numFmtId="2" fontId="7" fillId="3" borderId="29" xfId="0" applyNumberFormat="1" applyFont="1" applyFill="1" applyBorder="1"/>
    <xf numFmtId="2" fontId="8" fillId="4" borderId="62" xfId="0" applyNumberFormat="1" applyFont="1" applyFill="1" applyBorder="1"/>
    <xf numFmtId="0" fontId="2" fillId="0" borderId="20" xfId="0" applyFont="1" applyBorder="1"/>
    <xf numFmtId="164" fontId="7" fillId="16" borderId="1" xfId="0" applyNumberFormat="1" applyFont="1" applyFill="1" applyBorder="1" applyAlignment="1"/>
    <xf numFmtId="164" fontId="8" fillId="4" borderId="4" xfId="0" applyNumberFormat="1" applyFont="1" applyFill="1" applyBorder="1"/>
    <xf numFmtId="0" fontId="2" fillId="0" borderId="20" xfId="0" applyFont="1" applyFill="1" applyBorder="1"/>
    <xf numFmtId="2" fontId="2" fillId="0" borderId="0" xfId="0" applyNumberFormat="1" applyFont="1" applyBorder="1"/>
    <xf numFmtId="0" fontId="2" fillId="0" borderId="31" xfId="0" applyFont="1" applyBorder="1"/>
    <xf numFmtId="2" fontId="2" fillId="0" borderId="31" xfId="0" applyNumberFormat="1" applyFont="1" applyBorder="1"/>
    <xf numFmtId="0" fontId="2" fillId="0" borderId="0" xfId="0" applyFont="1" applyFill="1" applyBorder="1"/>
    <xf numFmtId="0" fontId="17" fillId="0" borderId="0" xfId="0" applyFont="1" applyAlignment="1">
      <alignment horizontal="center"/>
    </xf>
    <xf numFmtId="0" fontId="17" fillId="10" borderId="6" xfId="0" applyFont="1" applyFill="1" applyBorder="1" applyAlignment="1">
      <alignment horizontal="center"/>
    </xf>
    <xf numFmtId="9" fontId="17" fillId="10" borderId="6" xfId="3" applyFont="1" applyFill="1" applyBorder="1" applyAlignment="1">
      <alignment horizontal="center"/>
    </xf>
    <xf numFmtId="167" fontId="18" fillId="0" borderId="0" xfId="4" applyFont="1" applyFill="1" applyBorder="1" applyAlignment="1">
      <alignment horizontal="center"/>
    </xf>
    <xf numFmtId="0" fontId="17" fillId="0" borderId="6" xfId="0" applyFont="1" applyFill="1" applyBorder="1" applyAlignment="1">
      <alignment horizontal="center"/>
    </xf>
    <xf numFmtId="167" fontId="18" fillId="0" borderId="0" xfId="4" applyFont="1" applyFill="1" applyAlignment="1">
      <alignment horizontal="center"/>
    </xf>
    <xf numFmtId="167" fontId="19" fillId="0" borderId="0" xfId="4" applyFont="1" applyFill="1" applyAlignment="1">
      <alignment horizontal="center"/>
    </xf>
    <xf numFmtId="167" fontId="19" fillId="0" borderId="0" xfId="4" applyFont="1" applyFill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20" fillId="15" borderId="69" xfId="5" applyFont="1" applyFill="1" applyBorder="1" applyAlignment="1">
      <alignment horizontal="center"/>
    </xf>
    <xf numFmtId="0" fontId="20" fillId="15" borderId="70" xfId="5" applyFont="1" applyFill="1" applyBorder="1" applyAlignment="1">
      <alignment horizontal="center"/>
    </xf>
    <xf numFmtId="49" fontId="20" fillId="15" borderId="70" xfId="5" applyNumberFormat="1" applyFont="1" applyFill="1" applyBorder="1" applyAlignment="1">
      <alignment horizontal="center"/>
    </xf>
    <xf numFmtId="168" fontId="20" fillId="15" borderId="70" xfId="5" applyNumberFormat="1" applyFont="1" applyFill="1" applyBorder="1" applyAlignment="1">
      <alignment horizontal="center"/>
    </xf>
    <xf numFmtId="0" fontId="20" fillId="15" borderId="71" xfId="5" applyFont="1" applyFill="1" applyBorder="1" applyAlignment="1">
      <alignment horizontal="center"/>
    </xf>
    <xf numFmtId="0" fontId="21" fillId="0" borderId="0" xfId="5" applyFont="1" applyAlignment="1">
      <alignment horizontal="center"/>
    </xf>
    <xf numFmtId="0" fontId="17" fillId="0" borderId="0" xfId="5" applyFont="1" applyAlignment="1">
      <alignment horizontal="center"/>
    </xf>
    <xf numFmtId="0" fontId="17" fillId="0" borderId="65" xfId="0" applyFont="1" applyFill="1" applyBorder="1" applyAlignment="1">
      <alignment horizontal="center"/>
    </xf>
    <xf numFmtId="0" fontId="17" fillId="0" borderId="63" xfId="0" applyFont="1" applyFill="1" applyBorder="1" applyAlignment="1">
      <alignment horizontal="center"/>
    </xf>
    <xf numFmtId="168" fontId="17" fillId="0" borderId="63" xfId="0" applyNumberFormat="1" applyFont="1" applyFill="1" applyBorder="1" applyAlignment="1">
      <alignment horizontal="center"/>
    </xf>
    <xf numFmtId="4" fontId="17" fillId="0" borderId="63" xfId="0" applyNumberFormat="1" applyFont="1" applyFill="1" applyBorder="1" applyAlignment="1">
      <alignment horizontal="center"/>
    </xf>
    <xf numFmtId="168" fontId="17" fillId="0" borderId="64" xfId="0" applyNumberFormat="1" applyFont="1" applyFill="1" applyBorder="1" applyAlignment="1">
      <alignment horizontal="center"/>
    </xf>
    <xf numFmtId="0" fontId="17" fillId="0" borderId="64" xfId="0" applyFont="1" applyFill="1" applyBorder="1" applyAlignment="1">
      <alignment horizontal="center"/>
    </xf>
    <xf numFmtId="167" fontId="17" fillId="0" borderId="63" xfId="4" applyFont="1" applyFill="1" applyBorder="1" applyAlignment="1">
      <alignment horizontal="center"/>
    </xf>
    <xf numFmtId="14" fontId="17" fillId="0" borderId="63" xfId="0" applyNumberFormat="1" applyFont="1" applyFill="1" applyBorder="1" applyAlignment="1">
      <alignment horizontal="center"/>
    </xf>
    <xf numFmtId="14" fontId="17" fillId="0" borderId="64" xfId="0" applyNumberFormat="1" applyFont="1" applyFill="1" applyBorder="1" applyAlignment="1">
      <alignment horizontal="center"/>
    </xf>
    <xf numFmtId="168" fontId="17" fillId="0" borderId="63" xfId="0" applyNumberFormat="1" applyFont="1" applyFill="1" applyBorder="1" applyAlignment="1">
      <alignment horizontal="center" wrapText="1"/>
    </xf>
    <xf numFmtId="168" fontId="17" fillId="0" borderId="64" xfId="0" applyNumberFormat="1" applyFont="1" applyFill="1" applyBorder="1" applyAlignment="1">
      <alignment horizontal="center" wrapText="1"/>
    </xf>
    <xf numFmtId="169" fontId="17" fillId="0" borderId="0" xfId="0" applyNumberFormat="1" applyFont="1" applyAlignment="1">
      <alignment horizontal="center"/>
    </xf>
    <xf numFmtId="0" fontId="17" fillId="0" borderId="67" xfId="0" applyFont="1" applyFill="1" applyBorder="1" applyAlignment="1">
      <alignment horizontal="center"/>
    </xf>
    <xf numFmtId="0" fontId="17" fillId="0" borderId="16" xfId="0" applyFont="1" applyFill="1" applyBorder="1" applyAlignment="1">
      <alignment horizontal="center"/>
    </xf>
    <xf numFmtId="168" fontId="17" fillId="0" borderId="68" xfId="0" applyNumberFormat="1" applyFont="1" applyFill="1" applyBorder="1" applyAlignment="1">
      <alignment horizontal="center"/>
    </xf>
    <xf numFmtId="168" fontId="17" fillId="0" borderId="16" xfId="0" applyNumberFormat="1" applyFont="1" applyFill="1" applyBorder="1" applyAlignment="1">
      <alignment horizontal="center"/>
    </xf>
    <xf numFmtId="167" fontId="17" fillId="0" borderId="16" xfId="4" applyFont="1" applyFill="1" applyBorder="1" applyAlignment="1">
      <alignment horizontal="center"/>
    </xf>
    <xf numFmtId="7" fontId="17" fillId="0" borderId="0" xfId="0" applyNumberFormat="1" applyFont="1" applyAlignment="1">
      <alignment horizontal="center"/>
    </xf>
    <xf numFmtId="7" fontId="19" fillId="0" borderId="0" xfId="4" applyNumberFormat="1" applyFont="1" applyFill="1" applyAlignment="1">
      <alignment horizontal="center"/>
    </xf>
    <xf numFmtId="7" fontId="19" fillId="0" borderId="0" xfId="4" applyNumberFormat="1" applyFont="1" applyFill="1" applyBorder="1" applyAlignment="1">
      <alignment horizontal="center"/>
    </xf>
    <xf numFmtId="7" fontId="20" fillId="15" borderId="70" xfId="5" applyNumberFormat="1" applyFont="1" applyFill="1" applyBorder="1" applyAlignment="1">
      <alignment horizontal="center"/>
    </xf>
    <xf numFmtId="7" fontId="17" fillId="0" borderId="63" xfId="0" applyNumberFormat="1" applyFont="1" applyFill="1" applyBorder="1" applyAlignment="1">
      <alignment horizontal="center"/>
    </xf>
    <xf numFmtId="7" fontId="17" fillId="0" borderId="63" xfId="4" applyNumberFormat="1" applyFont="1" applyFill="1" applyBorder="1" applyAlignment="1">
      <alignment horizontal="center"/>
    </xf>
    <xf numFmtId="7" fontId="17" fillId="0" borderId="16" xfId="4" applyNumberFormat="1" applyFont="1" applyFill="1" applyBorder="1" applyAlignment="1">
      <alignment horizontal="center"/>
    </xf>
    <xf numFmtId="0" fontId="3" fillId="0" borderId="40" xfId="0" applyFont="1" applyBorder="1" applyAlignment="1">
      <alignment horizontal="left"/>
    </xf>
    <xf numFmtId="0" fontId="3" fillId="0" borderId="45" xfId="0" applyFont="1" applyBorder="1" applyAlignment="1">
      <alignment horizontal="left"/>
    </xf>
    <xf numFmtId="0" fontId="0" fillId="0" borderId="51" xfId="0" applyBorder="1"/>
    <xf numFmtId="167" fontId="18" fillId="11" borderId="37" xfId="4" applyFont="1" applyFill="1" applyBorder="1" applyAlignment="1">
      <alignment horizontal="center"/>
    </xf>
    <xf numFmtId="167" fontId="17" fillId="2" borderId="7" xfId="4" applyFont="1" applyFill="1" applyBorder="1" applyAlignment="1">
      <alignment horizontal="center"/>
    </xf>
    <xf numFmtId="167" fontId="17" fillId="12" borderId="7" xfId="4" applyFont="1" applyFill="1" applyBorder="1" applyAlignment="1">
      <alignment horizontal="center"/>
    </xf>
    <xf numFmtId="167" fontId="18" fillId="13" borderId="7" xfId="4" applyFont="1" applyFill="1" applyBorder="1" applyAlignment="1">
      <alignment horizontal="center"/>
    </xf>
    <xf numFmtId="167" fontId="18" fillId="12" borderId="10" xfId="4" applyFont="1" applyFill="1" applyBorder="1" applyAlignment="1">
      <alignment horizontal="center"/>
    </xf>
    <xf numFmtId="0" fontId="17" fillId="10" borderId="35" xfId="0" applyFont="1" applyFill="1" applyBorder="1" applyAlignment="1">
      <alignment horizontal="center"/>
    </xf>
    <xf numFmtId="0" fontId="17" fillId="10" borderId="36" xfId="0" applyFont="1" applyFill="1" applyBorder="1" applyAlignment="1">
      <alignment horizontal="center"/>
    </xf>
    <xf numFmtId="9" fontId="17" fillId="10" borderId="36" xfId="3" applyFont="1" applyFill="1" applyBorder="1" applyAlignment="1">
      <alignment horizontal="center"/>
    </xf>
    <xf numFmtId="3" fontId="17" fillId="10" borderId="37" xfId="0" applyNumberFormat="1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/>
    </xf>
    <xf numFmtId="3" fontId="17" fillId="10" borderId="7" xfId="0" applyNumberFormat="1" applyFont="1" applyFill="1" applyBorder="1" applyAlignment="1">
      <alignment horizontal="center"/>
    </xf>
    <xf numFmtId="0" fontId="17" fillId="10" borderId="5" xfId="0" applyFont="1" applyFill="1" applyBorder="1" applyAlignment="1">
      <alignment horizontal="center"/>
    </xf>
    <xf numFmtId="0" fontId="17" fillId="10" borderId="8" xfId="0" applyFont="1" applyFill="1" applyBorder="1" applyAlignment="1">
      <alignment horizontal="center"/>
    </xf>
    <xf numFmtId="0" fontId="17" fillId="10" borderId="9" xfId="0" applyFont="1" applyFill="1" applyBorder="1" applyAlignment="1">
      <alignment horizontal="center"/>
    </xf>
    <xf numFmtId="9" fontId="17" fillId="10" borderId="9" xfId="3" applyFont="1" applyFill="1" applyBorder="1" applyAlignment="1">
      <alignment horizontal="center"/>
    </xf>
    <xf numFmtId="3" fontId="17" fillId="10" borderId="10" xfId="0" applyNumberFormat="1" applyFont="1" applyFill="1" applyBorder="1" applyAlignment="1">
      <alignment horizontal="center"/>
    </xf>
    <xf numFmtId="0" fontId="17" fillId="0" borderId="35" xfId="0" applyFont="1" applyBorder="1" applyAlignment="1">
      <alignment horizontal="center"/>
    </xf>
    <xf numFmtId="167" fontId="18" fillId="0" borderId="37" xfId="4" applyFont="1" applyFill="1" applyBorder="1" applyAlignment="1">
      <alignment horizontal="center"/>
    </xf>
    <xf numFmtId="167" fontId="17" fillId="0" borderId="8" xfId="4" applyFont="1" applyFill="1" applyBorder="1" applyAlignment="1">
      <alignment horizontal="center"/>
    </xf>
    <xf numFmtId="167" fontId="18" fillId="0" borderId="10" xfId="4" applyFont="1" applyFill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0" borderId="40" xfId="0" applyFont="1" applyBorder="1" applyAlignment="1">
      <alignment horizontal="left"/>
    </xf>
    <xf numFmtId="0" fontId="3" fillId="0" borderId="45" xfId="0" applyFont="1" applyBorder="1" applyAlignment="1">
      <alignment horizontal="left"/>
    </xf>
    <xf numFmtId="0" fontId="3" fillId="0" borderId="54" xfId="0" applyFont="1" applyBorder="1" applyAlignment="1">
      <alignment horizontal="left"/>
    </xf>
    <xf numFmtId="0" fontId="3" fillId="0" borderId="55" xfId="0" applyFont="1" applyBorder="1" applyAlignment="1">
      <alignment horizontal="left"/>
    </xf>
    <xf numFmtId="0" fontId="2" fillId="0" borderId="40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0" fontId="3" fillId="0" borderId="55" xfId="0" applyFont="1" applyBorder="1" applyAlignment="1">
      <alignment horizontal="center"/>
    </xf>
    <xf numFmtId="0" fontId="3" fillId="7" borderId="56" xfId="0" applyFont="1" applyFill="1" applyBorder="1" applyAlignment="1">
      <alignment horizontal="center"/>
    </xf>
    <xf numFmtId="0" fontId="3" fillId="7" borderId="57" xfId="0" applyFont="1" applyFill="1" applyBorder="1" applyAlignment="1">
      <alignment horizontal="center"/>
    </xf>
    <xf numFmtId="0" fontId="3" fillId="7" borderId="58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35" xfId="0" applyFont="1" applyFill="1" applyBorder="1" applyAlignment="1">
      <alignment horizontal="left"/>
    </xf>
    <xf numFmtId="0" fontId="3" fillId="0" borderId="37" xfId="0" applyFont="1" applyFill="1" applyBorder="1" applyAlignment="1">
      <alignment horizontal="left"/>
    </xf>
    <xf numFmtId="0" fontId="3" fillId="0" borderId="48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40" xfId="0" applyFont="1" applyBorder="1" applyAlignment="1"/>
    <xf numFmtId="0" fontId="3" fillId="0" borderId="45" xfId="0" applyFont="1" applyBorder="1" applyAlignment="1"/>
    <xf numFmtId="0" fontId="3" fillId="0" borderId="38" xfId="0" applyFont="1" applyBorder="1" applyAlignment="1">
      <alignment horizontal="left"/>
    </xf>
    <xf numFmtId="3" fontId="3" fillId="0" borderId="42" xfId="0" applyNumberFormat="1" applyFont="1" applyFill="1" applyBorder="1" applyAlignment="1">
      <alignment horizontal="left"/>
    </xf>
    <xf numFmtId="3" fontId="3" fillId="0" borderId="38" xfId="0" applyNumberFormat="1" applyFont="1" applyFill="1" applyBorder="1" applyAlignment="1">
      <alignment horizontal="left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3" fillId="2" borderId="56" xfId="0" applyFont="1" applyFill="1" applyBorder="1" applyAlignment="1">
      <alignment horizontal="center"/>
    </xf>
    <xf numFmtId="0" fontId="3" fillId="2" borderId="57" xfId="0" applyFont="1" applyFill="1" applyBorder="1" applyAlignment="1">
      <alignment horizontal="center"/>
    </xf>
    <xf numFmtId="0" fontId="3" fillId="2" borderId="58" xfId="0" applyFont="1" applyFill="1" applyBorder="1" applyAlignment="1">
      <alignment horizontal="center"/>
    </xf>
    <xf numFmtId="0" fontId="15" fillId="5" borderId="6" xfId="0" applyFont="1" applyFill="1" applyBorder="1" applyAlignment="1">
      <alignment horizontal="center" vertical="center" wrapText="1"/>
    </xf>
    <xf numFmtId="0" fontId="3" fillId="8" borderId="40" xfId="0" applyFont="1" applyFill="1" applyBorder="1" applyAlignment="1">
      <alignment horizontal="left"/>
    </xf>
    <xf numFmtId="0" fontId="3" fillId="8" borderId="38" xfId="0" applyFont="1" applyFill="1" applyBorder="1" applyAlignment="1">
      <alignment horizontal="left"/>
    </xf>
    <xf numFmtId="0" fontId="3" fillId="2" borderId="3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center"/>
    </xf>
    <xf numFmtId="0" fontId="3" fillId="3" borderId="59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0" borderId="38" xfId="0" applyFont="1" applyBorder="1" applyAlignment="1"/>
    <xf numFmtId="0" fontId="3" fillId="0" borderId="27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3" fontId="7" fillId="3" borderId="31" xfId="0" applyNumberFormat="1" applyFont="1" applyFill="1" applyBorder="1" applyAlignment="1">
      <alignment horizontal="center"/>
    </xf>
    <xf numFmtId="3" fontId="7" fillId="3" borderId="62" xfId="0" applyNumberFormat="1" applyFont="1" applyFill="1" applyBorder="1" applyAlignment="1">
      <alignment horizontal="center"/>
    </xf>
    <xf numFmtId="3" fontId="7" fillId="3" borderId="29" xfId="0" applyNumberFormat="1" applyFont="1" applyFill="1" applyBorder="1" applyAlignment="1">
      <alignment horizontal="center"/>
    </xf>
    <xf numFmtId="3" fontId="7" fillId="3" borderId="30" xfId="0" applyNumberFormat="1" applyFont="1" applyFill="1" applyBorder="1" applyAlignment="1">
      <alignment horizontal="center"/>
    </xf>
    <xf numFmtId="0" fontId="3" fillId="2" borderId="57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2" fontId="3" fillId="2" borderId="60" xfId="0" applyNumberFormat="1" applyFont="1" applyFill="1" applyBorder="1" applyAlignment="1">
      <alignment horizontal="center" vertical="center" wrapText="1"/>
    </xf>
    <xf numFmtId="2" fontId="3" fillId="2" borderId="61" xfId="0" applyNumberFormat="1" applyFont="1" applyFill="1" applyBorder="1" applyAlignment="1">
      <alignment horizontal="center" vertical="center" wrapText="1"/>
    </xf>
    <xf numFmtId="0" fontId="3" fillId="2" borderId="60" xfId="0" applyFont="1" applyFill="1" applyBorder="1" applyAlignment="1">
      <alignment horizontal="center" vertical="center" wrapText="1"/>
    </xf>
    <xf numFmtId="0" fontId="3" fillId="2" borderId="61" xfId="0" applyFont="1" applyFill="1" applyBorder="1" applyAlignment="1">
      <alignment horizontal="center" vertical="center" wrapText="1"/>
    </xf>
    <xf numFmtId="0" fontId="3" fillId="0" borderId="48" xfId="0" applyFont="1" applyFill="1" applyBorder="1" applyAlignment="1">
      <alignment horizontal="left"/>
    </xf>
    <xf numFmtId="0" fontId="3" fillId="0" borderId="49" xfId="0" applyFont="1" applyFill="1" applyBorder="1" applyAlignment="1">
      <alignment horizontal="left"/>
    </xf>
    <xf numFmtId="3" fontId="7" fillId="3" borderId="26" xfId="0" applyNumberFormat="1" applyFont="1" applyFill="1" applyBorder="1" applyAlignment="1">
      <alignment horizontal="center"/>
    </xf>
    <xf numFmtId="2" fontId="8" fillId="4" borderId="26" xfId="0" applyNumberFormat="1" applyFont="1" applyFill="1" applyBorder="1" applyAlignment="1">
      <alignment horizontal="center"/>
    </xf>
    <xf numFmtId="2" fontId="8" fillId="4" borderId="30" xfId="0" applyNumberFormat="1" applyFont="1" applyFill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164" fontId="8" fillId="4" borderId="1" xfId="0" applyNumberFormat="1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164" fontId="8" fillId="4" borderId="26" xfId="0" applyNumberFormat="1" applyFont="1" applyFill="1" applyBorder="1" applyAlignment="1">
      <alignment horizontal="center"/>
    </xf>
    <xf numFmtId="164" fontId="8" fillId="4" borderId="30" xfId="0" applyNumberFormat="1" applyFont="1" applyFill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2" fillId="9" borderId="50" xfId="0" applyFont="1" applyFill="1" applyBorder="1" applyAlignment="1">
      <alignment horizontal="center"/>
    </xf>
    <xf numFmtId="0" fontId="0" fillId="0" borderId="51" xfId="0" applyBorder="1"/>
    <xf numFmtId="0" fontId="0" fillId="0" borderId="52" xfId="0" applyBorder="1"/>
    <xf numFmtId="0" fontId="7" fillId="0" borderId="26" xfId="0" applyFont="1" applyBorder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3" fillId="0" borderId="5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48" xfId="0" applyFont="1" applyBorder="1" applyAlignment="1">
      <alignment horizontal="left"/>
    </xf>
    <xf numFmtId="0" fontId="3" fillId="0" borderId="49" xfId="0" applyFont="1" applyBorder="1" applyAlignment="1">
      <alignment horizontal="left"/>
    </xf>
    <xf numFmtId="3" fontId="7" fillId="3" borderId="57" xfId="0" applyNumberFormat="1" applyFont="1" applyFill="1" applyBorder="1" applyAlignment="1">
      <alignment horizontal="center"/>
    </xf>
    <xf numFmtId="3" fontId="7" fillId="3" borderId="58" xfId="0" applyNumberFormat="1" applyFont="1" applyFill="1" applyBorder="1" applyAlignment="1">
      <alignment horizontal="center"/>
    </xf>
    <xf numFmtId="0" fontId="5" fillId="0" borderId="26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3" fillId="0" borderId="48" xfId="0" applyFont="1" applyBorder="1" applyAlignment="1"/>
    <xf numFmtId="0" fontId="3" fillId="0" borderId="49" xfId="0" applyFont="1" applyBorder="1" applyAlignment="1"/>
    <xf numFmtId="0" fontId="18" fillId="11" borderId="48" xfId="0" applyFont="1" applyFill="1" applyBorder="1" applyAlignment="1">
      <alignment horizontal="center"/>
    </xf>
    <xf numFmtId="0" fontId="18" fillId="11" borderId="73" xfId="0" applyFont="1" applyFill="1" applyBorder="1" applyAlignment="1">
      <alignment horizontal="center"/>
    </xf>
    <xf numFmtId="0" fontId="18" fillId="2" borderId="40" xfId="0" applyFont="1" applyFill="1" applyBorder="1" applyAlignment="1">
      <alignment horizontal="center"/>
    </xf>
    <xf numFmtId="0" fontId="18" fillId="2" borderId="22" xfId="0" applyFont="1" applyFill="1" applyBorder="1" applyAlignment="1">
      <alignment horizontal="center"/>
    </xf>
    <xf numFmtId="0" fontId="18" fillId="12" borderId="40" xfId="0" applyFont="1" applyFill="1" applyBorder="1" applyAlignment="1">
      <alignment horizontal="center"/>
    </xf>
    <xf numFmtId="0" fontId="18" fillId="12" borderId="22" xfId="0" applyFont="1" applyFill="1" applyBorder="1" applyAlignment="1">
      <alignment horizontal="center"/>
    </xf>
    <xf numFmtId="0" fontId="18" fillId="13" borderId="40" xfId="0" applyFont="1" applyFill="1" applyBorder="1" applyAlignment="1">
      <alignment horizontal="center"/>
    </xf>
    <xf numFmtId="0" fontId="18" fillId="13" borderId="22" xfId="0" applyFont="1" applyFill="1" applyBorder="1" applyAlignment="1">
      <alignment horizontal="center"/>
    </xf>
    <xf numFmtId="0" fontId="18" fillId="14" borderId="54" xfId="0" applyFont="1" applyFill="1" applyBorder="1" applyAlignment="1">
      <alignment horizontal="center"/>
    </xf>
    <xf numFmtId="0" fontId="18" fillId="14" borderId="44" xfId="0" applyFont="1" applyFill="1" applyBorder="1" applyAlignment="1">
      <alignment horizontal="center"/>
    </xf>
  </cellXfs>
  <cellStyles count="10">
    <cellStyle name="Euro" xfId="1"/>
    <cellStyle name="Euro 2" xfId="4"/>
    <cellStyle name="Euro 2 2" xfId="8"/>
    <cellStyle name="Euro 3" xfId="6"/>
    <cellStyle name="Normal" xfId="0" builtinId="0"/>
    <cellStyle name="Normal 2" xfId="5"/>
    <cellStyle name="Pourcentage" xfId="2" builtinId="5"/>
    <cellStyle name="Pourcentage 2" xfId="3"/>
    <cellStyle name="Pourcentage 2 2" xfId="9"/>
    <cellStyle name="Pourcentage 3" xfId="7"/>
  </cellStyles>
  <dxfs count="572"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dd/mm/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hair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dd/mm/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dd/mm/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dd/mm/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dd/mm/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dd/mm/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hair">
          <color indexed="64"/>
        </top>
        <bottom/>
      </border>
    </dxf>
    <dxf>
      <border outline="0">
        <top style="hair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1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</dxfs>
  <tableStyles count="1" defaultTableStyle="TableStyleMedium9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234</xdr:row>
      <xdr:rowOff>0</xdr:rowOff>
    </xdr:from>
    <xdr:to>
      <xdr:col>0</xdr:col>
      <xdr:colOff>295275</xdr:colOff>
      <xdr:row>234</xdr:row>
      <xdr:rowOff>0</xdr:rowOff>
    </xdr:to>
    <xdr:sp macro="" textlink="">
      <xdr:nvSpPr>
        <xdr:cNvPr id="14066" name="Rectangle 13"/>
        <xdr:cNvSpPr>
          <a:spLocks noChangeArrowheads="1"/>
        </xdr:cNvSpPr>
      </xdr:nvSpPr>
      <xdr:spPr bwMode="auto">
        <a:xfrm>
          <a:off x="190500" y="34251900"/>
          <a:ext cx="104775" cy="0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190500</xdr:colOff>
      <xdr:row>234</xdr:row>
      <xdr:rowOff>0</xdr:rowOff>
    </xdr:from>
    <xdr:to>
      <xdr:col>0</xdr:col>
      <xdr:colOff>295275</xdr:colOff>
      <xdr:row>234</xdr:row>
      <xdr:rowOff>0</xdr:rowOff>
    </xdr:to>
    <xdr:sp macro="" textlink="">
      <xdr:nvSpPr>
        <xdr:cNvPr id="14067" name="Rectangle 17"/>
        <xdr:cNvSpPr>
          <a:spLocks noChangeArrowheads="1"/>
        </xdr:cNvSpPr>
      </xdr:nvSpPr>
      <xdr:spPr bwMode="auto">
        <a:xfrm>
          <a:off x="190500" y="34251900"/>
          <a:ext cx="104775" cy="0"/>
        </a:xfrm>
        <a:prstGeom prst="rect">
          <a:avLst/>
        </a:prstGeom>
        <a:solidFill>
          <a:srgbClr val="000000"/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326571</xdr:colOff>
      <xdr:row>0</xdr:row>
      <xdr:rowOff>163286</xdr:rowOff>
    </xdr:from>
    <xdr:to>
      <xdr:col>4</xdr:col>
      <xdr:colOff>4490357</xdr:colOff>
      <xdr:row>5</xdr:row>
      <xdr:rowOff>149678</xdr:rowOff>
    </xdr:to>
    <xdr:sp macro="[0]!Macro1" textlink="">
      <xdr:nvSpPr>
        <xdr:cNvPr id="2" name="ZoneTexte 1"/>
        <xdr:cNvSpPr txBox="1"/>
      </xdr:nvSpPr>
      <xdr:spPr>
        <a:xfrm>
          <a:off x="4871357" y="163286"/>
          <a:ext cx="4163786" cy="92528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8575" cmpd="sng">
          <a:solidFill>
            <a:srgbClr val="00B0F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MISE</a:t>
          </a:r>
          <a:r>
            <a:rPr lang="fr-FR" sz="1100" baseline="0"/>
            <a:t> A JOUR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8:T391" totalsRowShown="0" headerRowDxfId="24" dataDxfId="22" headerRowBorderDxfId="23" tableBorderDxfId="21" totalsRowBorderDxfId="20" headerRowCellStyle="Normal 2">
  <autoFilter ref="A8:T391">
    <filterColumn colId="4">
      <customFilters>
        <customFilter operator="notEqual" val=" "/>
      </customFilters>
    </filterColumn>
  </autoFilter>
  <tableColumns count="20">
    <tableColumn id="1" name="Etat" dataDxfId="19"/>
    <tableColumn id="2" name="Société" dataDxfId="18"/>
    <tableColumn id="3" name="Contact" dataDxfId="17"/>
    <tableColumn id="4" name="Tél." dataDxfId="16"/>
    <tableColumn id="5" name="Matériel concerné" dataDxfId="15" dataCellStyle="Euro 2">
      <calculatedColumnFormula>Module1!A14</calculatedColumnFormula>
    </tableColumn>
    <tableColumn id="6" name="Consulté le" dataDxfId="14"/>
    <tableColumn id="7" name="Commande" dataDxfId="13"/>
    <tableColumn id="8" name="Chiffrage" dataDxfId="12"/>
    <tableColumn id="9" name="Devis pris en compte" dataDxfId="11" dataCellStyle="Euro 2">
      <calculatedColumnFormula>SUM(I9:I700*(E9:E700="Etude Mécanique")*(E9:E700="Etude Electrique/Pneumatique/Automatisme"))</calculatedColumnFormula>
    </tableColumn>
    <tableColumn id="10" name="Achat" dataDxfId="10" dataCellStyle="Euro 2"/>
    <tableColumn id="12" name="Delta Chiffrage/ Achat" dataDxfId="9">
      <calculatedColumnFormula>IF(OR(J9="",J9=0),"Reste à faire",H9-J9)</calculatedColumnFormula>
    </tableColumn>
    <tableColumn id="13" name="Société 1" dataDxfId="8" dataCellStyle="Euro 2"/>
    <tableColumn id="14" name="Devis 1" dataDxfId="7" dataCellStyle="Euro 2"/>
    <tableColumn id="15" name="Société 2" dataDxfId="6" dataCellStyle="Euro 2"/>
    <tableColumn id="16" name="Devis 2" dataDxfId="5" dataCellStyle="Euro 2"/>
    <tableColumn id="17" name="Société 3" dataDxfId="4" dataCellStyle="Euro 2"/>
    <tableColumn id="18" name="Devis 3" dataDxfId="3"/>
    <tableColumn id="19" name="Délai" dataDxfId="2"/>
    <tableColumn id="20" name="Reçu le:" dataDxfId="1"/>
    <tableColumn id="21" name="Suivi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BM1266"/>
  <sheetViews>
    <sheetView showGridLines="0" tabSelected="1" zoomScaleNormal="100" zoomScaleSheetLayoutView="100" workbookViewId="0">
      <pane ySplit="12" topLeftCell="A13" activePane="bottomLeft" state="frozen"/>
      <selection pane="bottomLeft" activeCell="H17" sqref="H17"/>
    </sheetView>
  </sheetViews>
  <sheetFormatPr baseColWidth="10" defaultRowHeight="11.25" outlineLevelRow="2" x14ac:dyDescent="0.2"/>
  <cols>
    <col min="1" max="1" width="54.140625" style="22" bestFit="1" customWidth="1"/>
    <col min="2" max="2" width="16.85546875" style="22" customWidth="1"/>
    <col min="3" max="3" width="5.7109375" style="1" bestFit="1" customWidth="1"/>
    <col min="4" max="4" width="5.42578125" style="1" bestFit="1" customWidth="1"/>
    <col min="5" max="6" width="4" style="1" bestFit="1" customWidth="1"/>
    <col min="7" max="7" width="5.7109375" style="1" bestFit="1" customWidth="1"/>
    <col min="8" max="8" width="7.7109375" style="75" bestFit="1" customWidth="1"/>
    <col min="9" max="9" width="4.85546875" style="1" bestFit="1" customWidth="1"/>
    <col min="10" max="10" width="5.140625" style="1" bestFit="1" customWidth="1"/>
    <col min="11" max="11" width="4.7109375" style="1" bestFit="1" customWidth="1"/>
    <col min="12" max="12" width="4.140625" style="1" bestFit="1" customWidth="1"/>
    <col min="13" max="13" width="7.28515625" style="1" bestFit="1" customWidth="1"/>
    <col min="14" max="14" width="6.140625" style="1" bestFit="1" customWidth="1"/>
    <col min="15" max="15" width="5.5703125" style="1" customWidth="1"/>
    <col min="16" max="16" width="9" style="1" customWidth="1"/>
    <col min="17" max="17" width="16.7109375" style="1" customWidth="1"/>
    <col min="18" max="18" width="7.28515625" style="1" customWidth="1"/>
    <col min="19" max="19" width="12.42578125" style="1" customWidth="1"/>
    <col min="20" max="20" width="16.140625" style="180" bestFit="1" customWidth="1"/>
    <col min="21" max="21" width="7.42578125" style="52" bestFit="1" customWidth="1"/>
    <col min="22" max="22" width="16.140625" style="1" bestFit="1" customWidth="1"/>
    <col min="23" max="23" width="12" style="1" customWidth="1"/>
    <col min="24" max="24" width="7.85546875" style="1" customWidth="1"/>
    <col min="25" max="25" width="12.42578125" style="1" customWidth="1"/>
    <col min="26" max="26" width="6.42578125" style="1" customWidth="1"/>
    <col min="27" max="39" width="9.140625" style="2" customWidth="1"/>
    <col min="40" max="40" width="8.42578125" style="3" customWidth="1"/>
    <col min="41" max="41" width="6.85546875" style="3" customWidth="1"/>
    <col min="42" max="42" width="6.85546875" style="1" customWidth="1"/>
    <col min="43" max="16384" width="11.42578125" style="1"/>
  </cols>
  <sheetData>
    <row r="1" spans="1:41" ht="15" customHeight="1" x14ac:dyDescent="0.2">
      <c r="S1" s="114"/>
      <c r="T1" s="114"/>
      <c r="U1" s="184"/>
      <c r="AA1" s="96">
        <v>2</v>
      </c>
      <c r="AB1" s="278" t="s">
        <v>75</v>
      </c>
      <c r="AC1" s="278"/>
      <c r="AD1" s="278"/>
      <c r="AE1" s="105"/>
      <c r="AF1" s="97">
        <v>1.3</v>
      </c>
      <c r="AG1" s="278" t="s">
        <v>76</v>
      </c>
      <c r="AH1" s="278"/>
      <c r="AI1" s="278"/>
      <c r="AJ1" s="106"/>
      <c r="AK1" s="98"/>
      <c r="AL1" s="288"/>
      <c r="AM1" s="288"/>
      <c r="AN1" s="288"/>
      <c r="AO1" s="27"/>
    </row>
    <row r="2" spans="1:41" ht="15" customHeight="1" x14ac:dyDescent="0.2">
      <c r="S2" s="114"/>
      <c r="T2" s="114"/>
      <c r="U2" s="184"/>
      <c r="AA2" s="96">
        <v>9</v>
      </c>
      <c r="AB2" s="278" t="s">
        <v>77</v>
      </c>
      <c r="AC2" s="278"/>
      <c r="AD2" s="278"/>
      <c r="AE2" s="105"/>
      <c r="AF2" s="97">
        <v>1.25</v>
      </c>
      <c r="AG2" s="278" t="s">
        <v>78</v>
      </c>
      <c r="AH2" s="278"/>
      <c r="AI2" s="278"/>
      <c r="AJ2" s="107"/>
      <c r="AK2" s="99"/>
      <c r="AL2" s="288"/>
      <c r="AM2" s="288"/>
      <c r="AN2" s="288"/>
      <c r="AO2" s="108"/>
    </row>
    <row r="3" spans="1:41" ht="15" customHeight="1" x14ac:dyDescent="0.2">
      <c r="S3" s="114"/>
      <c r="T3" s="114"/>
      <c r="U3" s="184"/>
      <c r="AA3" s="96">
        <v>15</v>
      </c>
      <c r="AB3" s="278" t="s">
        <v>79</v>
      </c>
      <c r="AC3" s="278"/>
      <c r="AD3" s="278"/>
      <c r="AE3" s="105"/>
      <c r="AF3" s="97">
        <v>100</v>
      </c>
      <c r="AG3" s="278" t="s">
        <v>80</v>
      </c>
      <c r="AH3" s="278"/>
      <c r="AI3" s="278"/>
      <c r="AJ3" s="109"/>
      <c r="AK3" s="99"/>
      <c r="AL3" s="288"/>
      <c r="AM3" s="288"/>
      <c r="AN3" s="288"/>
      <c r="AO3" s="27"/>
    </row>
    <row r="4" spans="1:41" ht="15" customHeight="1" x14ac:dyDescent="0.2">
      <c r="S4" s="114"/>
      <c r="T4" s="114"/>
      <c r="U4" s="184"/>
      <c r="AA4" s="96">
        <v>2</v>
      </c>
      <c r="AB4" s="278" t="s">
        <v>81</v>
      </c>
      <c r="AC4" s="278"/>
      <c r="AD4" s="278"/>
      <c r="AE4" s="105"/>
      <c r="AF4" s="100"/>
      <c r="AG4" s="278"/>
      <c r="AH4" s="278"/>
      <c r="AI4" s="278"/>
      <c r="AJ4" s="106"/>
      <c r="AK4" s="98"/>
      <c r="AL4" s="288"/>
      <c r="AM4" s="288"/>
      <c r="AN4" s="288"/>
      <c r="AO4" s="27"/>
    </row>
    <row r="5" spans="1:41" ht="15" customHeight="1" x14ac:dyDescent="0.2">
      <c r="S5" s="114"/>
      <c r="T5" s="114"/>
      <c r="U5" s="184"/>
      <c r="AA5" s="96">
        <v>3.5</v>
      </c>
      <c r="AB5" s="278" t="s">
        <v>82</v>
      </c>
      <c r="AC5" s="278"/>
      <c r="AD5" s="278"/>
      <c r="AE5" s="105"/>
      <c r="AF5" s="103">
        <v>450</v>
      </c>
      <c r="AG5" s="278" t="s">
        <v>87</v>
      </c>
      <c r="AH5" s="278"/>
      <c r="AI5" s="278"/>
      <c r="AJ5" s="106"/>
      <c r="AK5" s="98"/>
      <c r="AL5" s="288"/>
      <c r="AM5" s="288"/>
      <c r="AN5" s="288"/>
      <c r="AO5" s="27"/>
    </row>
    <row r="6" spans="1:41" ht="15" customHeight="1" x14ac:dyDescent="0.2">
      <c r="S6" s="114"/>
      <c r="T6" s="114"/>
      <c r="U6" s="184"/>
      <c r="AA6" s="96">
        <v>7</v>
      </c>
      <c r="AB6" s="278" t="s">
        <v>83</v>
      </c>
      <c r="AC6" s="278"/>
      <c r="AD6" s="278"/>
      <c r="AE6" s="105"/>
      <c r="AF6" s="103">
        <v>1500</v>
      </c>
      <c r="AG6" s="278" t="s">
        <v>88</v>
      </c>
      <c r="AH6" s="278"/>
      <c r="AI6" s="278"/>
      <c r="AJ6" s="106"/>
      <c r="AK6" s="98"/>
      <c r="AL6" s="288"/>
      <c r="AM6" s="288"/>
      <c r="AN6" s="288"/>
      <c r="AO6" s="27"/>
    </row>
    <row r="7" spans="1:41" ht="15" customHeight="1" x14ac:dyDescent="0.2">
      <c r="S7" s="114"/>
      <c r="T7" s="114"/>
      <c r="U7" s="184"/>
      <c r="AA7" s="96">
        <v>12</v>
      </c>
      <c r="AB7" s="278" t="s">
        <v>84</v>
      </c>
      <c r="AC7" s="278"/>
      <c r="AD7" s="278"/>
      <c r="AE7" s="105"/>
      <c r="AF7" s="104">
        <v>125</v>
      </c>
      <c r="AG7" s="279" t="s">
        <v>94</v>
      </c>
      <c r="AH7" s="279"/>
      <c r="AI7" s="279"/>
      <c r="AJ7" s="110"/>
      <c r="AK7" s="102"/>
      <c r="AL7" s="283"/>
      <c r="AM7" s="283"/>
      <c r="AN7" s="283"/>
      <c r="AO7" s="27"/>
    </row>
    <row r="8" spans="1:41" ht="15" customHeight="1" x14ac:dyDescent="0.2">
      <c r="S8" s="114"/>
      <c r="T8" s="114"/>
      <c r="U8" s="184"/>
      <c r="AA8" s="96">
        <v>12</v>
      </c>
      <c r="AB8" s="278" t="s">
        <v>85</v>
      </c>
      <c r="AC8" s="278"/>
      <c r="AD8" s="278"/>
      <c r="AE8" s="105"/>
      <c r="AF8" s="101"/>
      <c r="AG8" s="279"/>
      <c r="AH8" s="279"/>
      <c r="AI8" s="279"/>
      <c r="AJ8" s="110"/>
      <c r="AK8" s="102"/>
      <c r="AL8" s="283"/>
      <c r="AM8" s="283"/>
      <c r="AN8" s="283"/>
      <c r="AO8" s="27"/>
    </row>
    <row r="9" spans="1:41" ht="15" customHeight="1" thickBot="1" x14ac:dyDescent="0.25">
      <c r="S9" s="185"/>
      <c r="T9" s="185"/>
      <c r="U9" s="186"/>
      <c r="AA9" s="111"/>
      <c r="AB9" s="283"/>
      <c r="AC9" s="283"/>
      <c r="AD9" s="283"/>
      <c r="AE9" s="112"/>
      <c r="AF9" s="102"/>
      <c r="AG9" s="283"/>
      <c r="AH9" s="283"/>
      <c r="AI9" s="283"/>
      <c r="AJ9" s="110"/>
      <c r="AK9" s="102"/>
      <c r="AL9" s="283"/>
      <c r="AM9" s="283"/>
      <c r="AN9" s="283"/>
      <c r="AO9" s="27"/>
    </row>
    <row r="10" spans="1:41" ht="13.5" customHeight="1" thickBot="1" x14ac:dyDescent="0.25">
      <c r="A10" s="154" t="s">
        <v>99</v>
      </c>
      <c r="B10" s="292" t="s">
        <v>30</v>
      </c>
      <c r="C10" s="261" t="s">
        <v>1</v>
      </c>
      <c r="D10" s="262"/>
      <c r="E10" s="262"/>
      <c r="F10" s="262"/>
      <c r="G10" s="262"/>
      <c r="H10" s="262"/>
      <c r="I10" s="262"/>
      <c r="J10" s="262"/>
      <c r="K10" s="262"/>
      <c r="L10" s="262"/>
      <c r="M10" s="262"/>
      <c r="N10" s="262"/>
      <c r="O10" s="262"/>
      <c r="P10" s="262"/>
      <c r="Q10" s="263"/>
      <c r="R10" s="280" t="s">
        <v>2</v>
      </c>
      <c r="S10" s="281"/>
      <c r="T10" s="281"/>
      <c r="U10" s="281"/>
      <c r="V10" s="281"/>
      <c r="W10" s="281"/>
      <c r="X10" s="281"/>
      <c r="Y10" s="282"/>
      <c r="AA10" s="337" t="s">
        <v>31</v>
      </c>
      <c r="AB10" s="338"/>
      <c r="AC10" s="338"/>
      <c r="AD10" s="338"/>
      <c r="AE10" s="338"/>
      <c r="AF10" s="338"/>
      <c r="AG10" s="338"/>
      <c r="AH10" s="338"/>
      <c r="AI10" s="338"/>
      <c r="AJ10" s="338"/>
      <c r="AK10" s="338"/>
      <c r="AL10" s="338"/>
      <c r="AM10" s="338"/>
      <c r="AN10" s="338"/>
      <c r="AO10" s="339"/>
    </row>
    <row r="11" spans="1:41" ht="45.75" thickBot="1" x14ac:dyDescent="0.25">
      <c r="A11" s="153" t="s">
        <v>0</v>
      </c>
      <c r="B11" s="293"/>
      <c r="C11" s="159" t="s">
        <v>48</v>
      </c>
      <c r="D11" s="160" t="s">
        <v>47</v>
      </c>
      <c r="E11" s="160" t="s">
        <v>42</v>
      </c>
      <c r="F11" s="160" t="s">
        <v>43</v>
      </c>
      <c r="G11" s="160" t="s">
        <v>49</v>
      </c>
      <c r="H11" s="160" t="s">
        <v>44</v>
      </c>
      <c r="I11" s="160" t="s">
        <v>71</v>
      </c>
      <c r="J11" s="160" t="s">
        <v>40</v>
      </c>
      <c r="K11" s="160" t="s">
        <v>72</v>
      </c>
      <c r="L11" s="160" t="s">
        <v>41</v>
      </c>
      <c r="M11" s="160" t="s">
        <v>46</v>
      </c>
      <c r="N11" s="160" t="s">
        <v>64</v>
      </c>
      <c r="O11" s="160" t="s">
        <v>63</v>
      </c>
      <c r="P11" s="160" t="s">
        <v>65</v>
      </c>
      <c r="Q11" s="290" t="s">
        <v>23</v>
      </c>
      <c r="R11" s="161" t="s">
        <v>13</v>
      </c>
      <c r="S11" s="170" t="s">
        <v>14</v>
      </c>
      <c r="T11" s="286" t="s">
        <v>22</v>
      </c>
      <c r="U11" s="304" t="s">
        <v>54</v>
      </c>
      <c r="V11" s="306" t="s">
        <v>15</v>
      </c>
      <c r="W11" s="286" t="s">
        <v>33</v>
      </c>
      <c r="X11" s="302" t="s">
        <v>32</v>
      </c>
      <c r="Y11" s="286" t="s">
        <v>14</v>
      </c>
      <c r="AA11" s="4" t="s">
        <v>18</v>
      </c>
      <c r="AB11" s="275" t="s">
        <v>3</v>
      </c>
      <c r="AC11" s="276"/>
      <c r="AD11" s="277"/>
      <c r="AE11" s="4" t="s">
        <v>4</v>
      </c>
      <c r="AF11" s="4" t="s">
        <v>9</v>
      </c>
      <c r="AG11" s="4" t="s">
        <v>5</v>
      </c>
      <c r="AH11" s="4" t="s">
        <v>7</v>
      </c>
      <c r="AI11" s="4" t="s">
        <v>21</v>
      </c>
      <c r="AJ11" s="4" t="s">
        <v>10</v>
      </c>
      <c r="AK11" s="4" t="s">
        <v>8</v>
      </c>
      <c r="AL11" s="4" t="s">
        <v>14</v>
      </c>
      <c r="AM11" s="4" t="s">
        <v>19</v>
      </c>
      <c r="AN11" s="4" t="s">
        <v>12</v>
      </c>
      <c r="AO11" s="4" t="s">
        <v>6</v>
      </c>
    </row>
    <row r="12" spans="1:41" ht="23.25" thickBot="1" x14ac:dyDescent="0.25">
      <c r="A12" s="153" t="s">
        <v>112</v>
      </c>
      <c r="B12" s="294"/>
      <c r="C12" s="162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291"/>
      <c r="R12" s="164"/>
      <c r="S12" s="165"/>
      <c r="T12" s="287"/>
      <c r="U12" s="305"/>
      <c r="V12" s="307"/>
      <c r="W12" s="287"/>
      <c r="X12" s="303"/>
      <c r="Y12" s="287"/>
      <c r="AA12" s="113">
        <v>50</v>
      </c>
      <c r="AB12" s="113" t="s">
        <v>11</v>
      </c>
      <c r="AC12" s="113" t="s">
        <v>16</v>
      </c>
      <c r="AD12" s="113" t="s">
        <v>17</v>
      </c>
      <c r="AE12" s="113">
        <v>45</v>
      </c>
      <c r="AF12" s="113">
        <v>45</v>
      </c>
      <c r="AG12" s="113">
        <v>45</v>
      </c>
      <c r="AH12" s="113">
        <v>60</v>
      </c>
      <c r="AI12" s="113">
        <v>90</v>
      </c>
      <c r="AJ12" s="113">
        <v>60</v>
      </c>
      <c r="AK12" s="113"/>
      <c r="AL12" s="113"/>
      <c r="AM12" s="113" t="s">
        <v>20</v>
      </c>
      <c r="AN12" s="113">
        <v>45</v>
      </c>
      <c r="AO12" s="113">
        <v>50</v>
      </c>
    </row>
    <row r="13" spans="1:41" ht="18" customHeight="1" thickBot="1" x14ac:dyDescent="0.3">
      <c r="A13" s="166" t="s">
        <v>136</v>
      </c>
      <c r="B13" s="167" t="s">
        <v>142</v>
      </c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81" t="s">
        <v>142</v>
      </c>
      <c r="U13" s="168"/>
      <c r="V13" s="168"/>
      <c r="W13" s="168"/>
      <c r="X13" s="168"/>
      <c r="Y13" s="169"/>
      <c r="AA13" s="115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7"/>
      <c r="AO13" s="118"/>
    </row>
    <row r="14" spans="1:41" ht="18" customHeight="1" thickBot="1" x14ac:dyDescent="0.3">
      <c r="A14" s="19" t="s">
        <v>100</v>
      </c>
      <c r="B14" s="85">
        <f>Q14+V14</f>
        <v>0</v>
      </c>
      <c r="C14" s="31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86"/>
      <c r="O14" s="86"/>
      <c r="P14" s="87"/>
      <c r="Q14" s="20">
        <f>SUM(Q15:Q43)</f>
        <v>0</v>
      </c>
      <c r="R14" s="95"/>
      <c r="S14" s="171"/>
      <c r="T14" s="20">
        <f>SUM(T15:T43)</f>
        <v>0</v>
      </c>
      <c r="U14" s="178">
        <v>1.3</v>
      </c>
      <c r="V14" s="20">
        <f>SUM(V15:V43)</f>
        <v>0</v>
      </c>
      <c r="W14" s="20">
        <f>SUM(W15:W43)</f>
        <v>0</v>
      </c>
      <c r="X14" s="155"/>
      <c r="Y14" s="20">
        <f>SUM(Y15:Y43)</f>
        <v>0</v>
      </c>
      <c r="AA14" s="115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7"/>
      <c r="AO14" s="118"/>
    </row>
    <row r="15" spans="1:41" ht="12" customHeight="1" outlineLevel="1" x14ac:dyDescent="0.2">
      <c r="A15" s="308" t="s">
        <v>35</v>
      </c>
      <c r="B15" s="309"/>
      <c r="C15" s="79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17">
        <f>C15*$C$12+D15*$D$12+E15*$E$12+F15*$F$12+G15*$G$12+H15*$H$12+I15*$I$12+J15*$J$12+K15*$K$12+L15*$L$12+M15*$M$12+N15*$N$12+O15*$O$12+P15*$P$12</f>
        <v>0</v>
      </c>
      <c r="R15" s="41">
        <v>0</v>
      </c>
      <c r="S15" s="172"/>
      <c r="T15" s="44">
        <f>R15*S15</f>
        <v>0</v>
      </c>
      <c r="U15" s="141">
        <f t="shared" ref="U15:U43" si="0">$U$14</f>
        <v>1.3</v>
      </c>
      <c r="V15" s="54">
        <f>IF(T15*U15=0,IF(W15*U15=0,0,W15*U15),IF(W15*U15&gt;0,"ERREUR",T15*U15))</f>
        <v>0</v>
      </c>
      <c r="W15" s="55">
        <f>X15*Y15</f>
        <v>0</v>
      </c>
      <c r="X15" s="18"/>
      <c r="Y15" s="125">
        <f t="shared" ref="Y15:Y43" si="1">$AA$12*AA15+AD15+AE15*$AE$12+AF15*$AF$12+AG15*$AG$12+AH15*$AH$12+AI15*$AI$12+AJ15*$AJ$12+AM15+AN15*$AN$12+AO15*$AO$12</f>
        <v>0</v>
      </c>
      <c r="AA15" s="25"/>
      <c r="AB15" s="26"/>
      <c r="AC15" s="26"/>
      <c r="AD15" s="26">
        <f t="shared" ref="AD15:AD43" si="2">AB15*AC15</f>
        <v>0</v>
      </c>
      <c r="AE15" s="26"/>
      <c r="AF15" s="26"/>
      <c r="AG15" s="26"/>
      <c r="AH15" s="26"/>
      <c r="AI15" s="26"/>
      <c r="AJ15" s="26"/>
      <c r="AK15" s="26"/>
      <c r="AL15" s="26"/>
      <c r="AM15" s="26">
        <f t="shared" ref="AM15:AM43" si="3">AK15*AL15</f>
        <v>0</v>
      </c>
      <c r="AN15" s="27"/>
      <c r="AO15" s="28"/>
    </row>
    <row r="16" spans="1:41" ht="12" customHeight="1" outlineLevel="1" x14ac:dyDescent="0.2">
      <c r="A16" s="253" t="s">
        <v>96</v>
      </c>
      <c r="B16" s="254"/>
      <c r="C16" s="80"/>
      <c r="D16" s="78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17">
        <f t="shared" ref="Q16:Q43" si="4">C16*$C$12+D16*$D$12+E16*$E$12+F16*$F$12+G16*$G$12+H16*$H$12+I16*$I$12+J16*$J$12+K16*$K$12+L16*$L$12+M16*$M$12+N16*$N$12+O16*$O$12+P16*$P$12</f>
        <v>0</v>
      </c>
      <c r="R16" s="41">
        <v>0</v>
      </c>
      <c r="S16" s="172"/>
      <c r="T16" s="44">
        <f>R16*S16</f>
        <v>0</v>
      </c>
      <c r="U16" s="141">
        <f t="shared" si="0"/>
        <v>1.3</v>
      </c>
      <c r="V16" s="54">
        <f>IF(T16*U16=0,IF(W16*U16=0,0,W16*U16),IF(W16*U16&gt;0,"ERREUR",T16*U16))</f>
        <v>0</v>
      </c>
      <c r="W16" s="56">
        <f>X16*Y16</f>
        <v>0</v>
      </c>
      <c r="X16" s="18"/>
      <c r="Y16" s="125">
        <f t="shared" si="1"/>
        <v>0</v>
      </c>
      <c r="AA16" s="25"/>
      <c r="AB16" s="26"/>
      <c r="AC16" s="26"/>
      <c r="AD16" s="26">
        <f t="shared" si="2"/>
        <v>0</v>
      </c>
      <c r="AE16" s="26"/>
      <c r="AF16" s="26"/>
      <c r="AG16" s="26"/>
      <c r="AH16" s="26"/>
      <c r="AI16" s="26"/>
      <c r="AJ16" s="26"/>
      <c r="AK16" s="26"/>
      <c r="AL16" s="26"/>
      <c r="AM16" s="26">
        <f t="shared" si="3"/>
        <v>0</v>
      </c>
      <c r="AN16" s="27"/>
      <c r="AO16" s="28"/>
    </row>
    <row r="17" spans="1:41" outlineLevel="1" x14ac:dyDescent="0.2">
      <c r="A17" s="253" t="s">
        <v>104</v>
      </c>
      <c r="B17" s="254"/>
      <c r="C17" s="80"/>
      <c r="D17" s="78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17">
        <f t="shared" si="4"/>
        <v>0</v>
      </c>
      <c r="R17" s="41">
        <v>0</v>
      </c>
      <c r="S17" s="172"/>
      <c r="T17" s="44">
        <f t="shared" ref="T17:T43" si="5">R17*S17</f>
        <v>0</v>
      </c>
      <c r="U17" s="141">
        <f t="shared" si="0"/>
        <v>1.3</v>
      </c>
      <c r="V17" s="54">
        <f t="shared" ref="V17:V43" si="6">IF(T17*U17=0,IF(W17*U17=0,0,W17*U17),IF(W17*U17&gt;0,"ERREUR",T17*U17))</f>
        <v>0</v>
      </c>
      <c r="W17" s="56">
        <f t="shared" ref="W17:W43" si="7">X17*Y17</f>
        <v>0</v>
      </c>
      <c r="X17" s="18"/>
      <c r="Y17" s="125">
        <f t="shared" si="1"/>
        <v>0</v>
      </c>
      <c r="AA17" s="25"/>
      <c r="AB17" s="26"/>
      <c r="AC17" s="26"/>
      <c r="AD17" s="26">
        <f t="shared" si="2"/>
        <v>0</v>
      </c>
      <c r="AE17" s="26"/>
      <c r="AF17" s="26"/>
      <c r="AG17" s="26"/>
      <c r="AH17" s="26"/>
      <c r="AI17" s="26"/>
      <c r="AJ17" s="26"/>
      <c r="AK17" s="26"/>
      <c r="AL17" s="26"/>
      <c r="AM17" s="26">
        <f t="shared" si="3"/>
        <v>0</v>
      </c>
      <c r="AN17" s="27"/>
      <c r="AO17" s="28"/>
    </row>
    <row r="18" spans="1:41" outlineLevel="1" x14ac:dyDescent="0.2">
      <c r="A18" s="253" t="s">
        <v>106</v>
      </c>
      <c r="B18" s="254"/>
      <c r="C18" s="80"/>
      <c r="D18" s="78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17">
        <f t="shared" si="4"/>
        <v>0</v>
      </c>
      <c r="R18" s="41">
        <v>0</v>
      </c>
      <c r="S18" s="172"/>
      <c r="T18" s="44">
        <f t="shared" si="5"/>
        <v>0</v>
      </c>
      <c r="U18" s="141">
        <f t="shared" si="0"/>
        <v>1.3</v>
      </c>
      <c r="V18" s="54">
        <f t="shared" si="6"/>
        <v>0</v>
      </c>
      <c r="W18" s="56">
        <f t="shared" si="7"/>
        <v>0</v>
      </c>
      <c r="X18" s="18"/>
      <c r="Y18" s="125">
        <f t="shared" si="1"/>
        <v>0</v>
      </c>
      <c r="AA18" s="25"/>
      <c r="AB18" s="26"/>
      <c r="AC18" s="26"/>
      <c r="AD18" s="26">
        <f t="shared" si="2"/>
        <v>0</v>
      </c>
      <c r="AE18" s="26"/>
      <c r="AF18" s="26"/>
      <c r="AG18" s="26"/>
      <c r="AH18" s="26"/>
      <c r="AI18" s="26"/>
      <c r="AJ18" s="26"/>
      <c r="AK18" s="26"/>
      <c r="AL18" s="26"/>
      <c r="AM18" s="26">
        <f t="shared" si="3"/>
        <v>0</v>
      </c>
      <c r="AN18" s="27"/>
      <c r="AO18" s="28"/>
    </row>
    <row r="19" spans="1:41" outlineLevel="1" x14ac:dyDescent="0.2">
      <c r="A19" s="253" t="s">
        <v>103</v>
      </c>
      <c r="B19" s="254"/>
      <c r="C19" s="80"/>
      <c r="D19" s="78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17">
        <f t="shared" si="4"/>
        <v>0</v>
      </c>
      <c r="R19" s="41">
        <v>0</v>
      </c>
      <c r="S19" s="172"/>
      <c r="T19" s="44">
        <f t="shared" si="5"/>
        <v>0</v>
      </c>
      <c r="U19" s="141">
        <f t="shared" si="0"/>
        <v>1.3</v>
      </c>
      <c r="V19" s="54">
        <f t="shared" si="6"/>
        <v>0</v>
      </c>
      <c r="W19" s="56">
        <f t="shared" si="7"/>
        <v>0</v>
      </c>
      <c r="X19" s="18"/>
      <c r="Y19" s="125">
        <f t="shared" si="1"/>
        <v>0</v>
      </c>
      <c r="AA19" s="25"/>
      <c r="AB19" s="26"/>
      <c r="AC19" s="26"/>
      <c r="AD19" s="26">
        <f t="shared" si="2"/>
        <v>0</v>
      </c>
      <c r="AE19" s="26"/>
      <c r="AF19" s="26"/>
      <c r="AG19" s="26"/>
      <c r="AH19" s="26"/>
      <c r="AI19" s="26"/>
      <c r="AJ19" s="26"/>
      <c r="AK19" s="26"/>
      <c r="AL19" s="26"/>
      <c r="AM19" s="26">
        <f t="shared" si="3"/>
        <v>0</v>
      </c>
      <c r="AN19" s="27"/>
      <c r="AO19" s="28"/>
    </row>
    <row r="20" spans="1:41" ht="12" customHeight="1" outlineLevel="1" x14ac:dyDescent="0.2">
      <c r="A20" s="253" t="s">
        <v>60</v>
      </c>
      <c r="B20" s="254"/>
      <c r="C20" s="80"/>
      <c r="D20" s="78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17">
        <f t="shared" si="4"/>
        <v>0</v>
      </c>
      <c r="R20" s="41">
        <v>0</v>
      </c>
      <c r="S20" s="172"/>
      <c r="T20" s="44">
        <f t="shared" si="5"/>
        <v>0</v>
      </c>
      <c r="U20" s="141">
        <f t="shared" si="0"/>
        <v>1.3</v>
      </c>
      <c r="V20" s="54">
        <f t="shared" si="6"/>
        <v>0</v>
      </c>
      <c r="W20" s="56">
        <f t="shared" si="7"/>
        <v>0</v>
      </c>
      <c r="X20" s="18"/>
      <c r="Y20" s="125">
        <f t="shared" si="1"/>
        <v>0</v>
      </c>
      <c r="AA20" s="25"/>
      <c r="AB20" s="26"/>
      <c r="AC20" s="26"/>
      <c r="AD20" s="26">
        <f t="shared" si="2"/>
        <v>0</v>
      </c>
      <c r="AE20" s="26"/>
      <c r="AF20" s="26"/>
      <c r="AG20" s="26"/>
      <c r="AH20" s="26"/>
      <c r="AI20" s="26"/>
      <c r="AJ20" s="26"/>
      <c r="AK20" s="26"/>
      <c r="AL20" s="26"/>
      <c r="AM20" s="26">
        <f t="shared" si="3"/>
        <v>0</v>
      </c>
      <c r="AN20" s="27"/>
      <c r="AO20" s="28"/>
    </row>
    <row r="21" spans="1:41" ht="12" customHeight="1" outlineLevel="1" x14ac:dyDescent="0.2">
      <c r="A21" s="253" t="s">
        <v>52</v>
      </c>
      <c r="B21" s="254"/>
      <c r="C21" s="80"/>
      <c r="D21" s="78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17">
        <f t="shared" si="4"/>
        <v>0</v>
      </c>
      <c r="R21" s="41">
        <v>0</v>
      </c>
      <c r="S21" s="172"/>
      <c r="T21" s="44">
        <f t="shared" si="5"/>
        <v>0</v>
      </c>
      <c r="U21" s="141">
        <f t="shared" si="0"/>
        <v>1.3</v>
      </c>
      <c r="V21" s="54">
        <f t="shared" si="6"/>
        <v>0</v>
      </c>
      <c r="W21" s="56">
        <f t="shared" si="7"/>
        <v>0</v>
      </c>
      <c r="X21" s="18"/>
      <c r="Y21" s="125">
        <f t="shared" si="1"/>
        <v>0</v>
      </c>
      <c r="AA21" s="25"/>
      <c r="AB21" s="26"/>
      <c r="AC21" s="26"/>
      <c r="AD21" s="26">
        <f t="shared" si="2"/>
        <v>0</v>
      </c>
      <c r="AE21" s="26"/>
      <c r="AF21" s="26"/>
      <c r="AG21" s="26"/>
      <c r="AH21" s="26"/>
      <c r="AI21" s="26"/>
      <c r="AJ21" s="26"/>
      <c r="AK21" s="26"/>
      <c r="AL21" s="26"/>
      <c r="AM21" s="26">
        <f t="shared" si="3"/>
        <v>0</v>
      </c>
      <c r="AN21" s="27"/>
      <c r="AO21" s="28"/>
    </row>
    <row r="22" spans="1:41" outlineLevel="1" x14ac:dyDescent="0.2">
      <c r="A22" s="228"/>
      <c r="B22" s="229"/>
      <c r="C22" s="80"/>
      <c r="D22" s="78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17"/>
      <c r="R22" s="41"/>
      <c r="S22" s="172"/>
      <c r="T22" s="44"/>
      <c r="U22" s="141"/>
      <c r="V22" s="54"/>
      <c r="W22" s="56"/>
      <c r="X22" s="18"/>
      <c r="Y22" s="125"/>
      <c r="AA22" s="25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7"/>
      <c r="AO22" s="28"/>
    </row>
    <row r="23" spans="1:41" outlineLevel="1" x14ac:dyDescent="0.2">
      <c r="A23" s="253"/>
      <c r="B23" s="254"/>
      <c r="C23" s="80"/>
      <c r="D23" s="78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17">
        <f t="shared" ref="Q23:Q33" si="8">C23*$C$12+D23*$D$12+E23*$E$12+F23*$F$12+G23*$G$12+H23*$H$12+I23*$I$12+J23*$J$12+K23*$K$12+L23*$L$12+M23*$M$12+N23*$N$12+O23*$O$12+P23*$P$12</f>
        <v>0</v>
      </c>
      <c r="R23" s="41">
        <v>0</v>
      </c>
      <c r="S23" s="172"/>
      <c r="T23" s="44">
        <f t="shared" ref="T23:T33" si="9">R23*S23</f>
        <v>0</v>
      </c>
      <c r="U23" s="141">
        <f t="shared" si="0"/>
        <v>1.3</v>
      </c>
      <c r="V23" s="54">
        <f t="shared" ref="V23:V33" si="10">IF(T23*U23=0,IF(W23*U23=0,0,W23*U23),IF(W23*U23&gt;0,"ERREUR",T23*U23))</f>
        <v>0</v>
      </c>
      <c r="W23" s="56">
        <f t="shared" ref="W23:W33" si="11">X23*Y23</f>
        <v>0</v>
      </c>
      <c r="X23" s="18"/>
      <c r="Y23" s="125">
        <f t="shared" ref="Y23" si="12">$AA$12*AA23+AD23+AE23*$AE$12+AF23*$AF$12+AG23*$AG$12+AH23*$AH$12+AI23*$AI$12+AJ23*$AJ$12+AM23+AN23*$AN$12+AO23*$AO$12</f>
        <v>0</v>
      </c>
      <c r="AA23" s="25"/>
      <c r="AB23" s="26"/>
      <c r="AC23" s="26"/>
      <c r="AD23" s="26">
        <f t="shared" ref="AD23" si="13">AB23*AC23</f>
        <v>0</v>
      </c>
      <c r="AE23" s="26"/>
      <c r="AF23" s="26"/>
      <c r="AG23" s="26"/>
      <c r="AH23" s="26"/>
      <c r="AI23" s="26"/>
      <c r="AJ23" s="26"/>
      <c r="AK23" s="26"/>
      <c r="AL23" s="26"/>
      <c r="AM23" s="26">
        <f t="shared" ref="AM23" si="14">AK23*AL23</f>
        <v>0</v>
      </c>
      <c r="AN23" s="27"/>
      <c r="AO23" s="28"/>
    </row>
    <row r="24" spans="1:41" outlineLevel="1" x14ac:dyDescent="0.2">
      <c r="A24" s="253"/>
      <c r="B24" s="254"/>
      <c r="C24" s="80"/>
      <c r="D24" s="78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17">
        <f t="shared" ref="Q24" si="15">C24*$C$12+D24*$D$12+E24*$E$12+F24*$F$12+G24*$G$12+H24*$H$12+I24*$I$12+J24*$J$12+K24*$K$12+L24*$L$12+M24*$M$12+N24*$N$12+O24*$O$12+P24*$P$12</f>
        <v>0</v>
      </c>
      <c r="R24" s="41">
        <v>0</v>
      </c>
      <c r="S24" s="172"/>
      <c r="T24" s="44">
        <f t="shared" ref="T24" si="16">R24*S24</f>
        <v>0</v>
      </c>
      <c r="U24" s="141">
        <f t="shared" si="0"/>
        <v>1.3</v>
      </c>
      <c r="V24" s="54">
        <f t="shared" ref="V24" si="17">IF(T24*U24=0,IF(W24*U24=0,0,W24*U24),IF(W24*U24&gt;0,"ERREUR",T24*U24))</f>
        <v>0</v>
      </c>
      <c r="W24" s="56">
        <f t="shared" ref="W24" si="18">X24*Y24</f>
        <v>0</v>
      </c>
      <c r="X24" s="18"/>
      <c r="Y24" s="125">
        <f t="shared" ref="Y24" si="19">$AA$12*AA24+AD24+AE24*$AE$12+AF24*$AF$12+AG24*$AG$12+AH24*$AH$12+AI24*$AI$12+AJ24*$AJ$12+AM24+AN24*$AN$12+AO24*$AO$12</f>
        <v>0</v>
      </c>
      <c r="AA24" s="25"/>
      <c r="AB24" s="26"/>
      <c r="AC24" s="26"/>
      <c r="AD24" s="26">
        <f t="shared" ref="AD24" si="20">AB24*AC24</f>
        <v>0</v>
      </c>
      <c r="AE24" s="26"/>
      <c r="AF24" s="26"/>
      <c r="AG24" s="26"/>
      <c r="AH24" s="26"/>
      <c r="AI24" s="26"/>
      <c r="AJ24" s="26"/>
      <c r="AK24" s="26"/>
      <c r="AL24" s="26"/>
      <c r="AM24" s="26">
        <f t="shared" ref="AM24" si="21">AK24*AL24</f>
        <v>0</v>
      </c>
      <c r="AN24" s="27"/>
      <c r="AO24" s="28"/>
    </row>
    <row r="25" spans="1:41" outlineLevel="1" x14ac:dyDescent="0.2">
      <c r="A25" s="253"/>
      <c r="B25" s="254"/>
      <c r="C25" s="80"/>
      <c r="D25" s="78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17">
        <f t="shared" si="8"/>
        <v>0</v>
      </c>
      <c r="R25" s="41">
        <v>0</v>
      </c>
      <c r="S25" s="172"/>
      <c r="T25" s="44">
        <f t="shared" si="9"/>
        <v>0</v>
      </c>
      <c r="U25" s="141">
        <f t="shared" si="0"/>
        <v>1.3</v>
      </c>
      <c r="V25" s="54">
        <f t="shared" si="10"/>
        <v>0</v>
      </c>
      <c r="W25" s="56">
        <f t="shared" si="11"/>
        <v>0</v>
      </c>
      <c r="X25" s="18"/>
      <c r="Y25" s="125">
        <f t="shared" ref="Y25" si="22">$AA$12*AA25+AD25+AE25*$AE$12+AF25*$AF$12+AG25*$AG$12+AH25*$AH$12+AI25*$AI$12+AJ25*$AJ$12+AM25+AN25*$AN$12+AO25*$AO$12</f>
        <v>0</v>
      </c>
      <c r="AA25" s="25"/>
      <c r="AB25" s="26"/>
      <c r="AC25" s="26"/>
      <c r="AD25" s="26">
        <f t="shared" ref="AD25" si="23">AB25*AC25</f>
        <v>0</v>
      </c>
      <c r="AE25" s="26"/>
      <c r="AF25" s="26"/>
      <c r="AG25" s="26"/>
      <c r="AH25" s="26"/>
      <c r="AI25" s="26"/>
      <c r="AJ25" s="26"/>
      <c r="AK25" s="26"/>
      <c r="AL25" s="26"/>
      <c r="AM25" s="26">
        <f t="shared" ref="AM25" si="24">AK25*AL25</f>
        <v>0</v>
      </c>
      <c r="AN25" s="27"/>
      <c r="AO25" s="28"/>
    </row>
    <row r="26" spans="1:41" outlineLevel="1" x14ac:dyDescent="0.2">
      <c r="A26" s="253"/>
      <c r="B26" s="254"/>
      <c r="C26" s="80"/>
      <c r="D26" s="78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17">
        <f t="shared" si="8"/>
        <v>0</v>
      </c>
      <c r="R26" s="41">
        <v>0</v>
      </c>
      <c r="S26" s="172"/>
      <c r="T26" s="44">
        <f t="shared" si="9"/>
        <v>0</v>
      </c>
      <c r="U26" s="141">
        <f t="shared" si="0"/>
        <v>1.3</v>
      </c>
      <c r="V26" s="54">
        <f t="shared" si="10"/>
        <v>0</v>
      </c>
      <c r="W26" s="56">
        <f t="shared" si="11"/>
        <v>0</v>
      </c>
      <c r="X26" s="18"/>
      <c r="Y26" s="125">
        <f t="shared" si="1"/>
        <v>0</v>
      </c>
      <c r="AA26" s="25"/>
      <c r="AB26" s="26"/>
      <c r="AC26" s="26"/>
      <c r="AD26" s="26">
        <f t="shared" si="2"/>
        <v>0</v>
      </c>
      <c r="AE26" s="26"/>
      <c r="AF26" s="26"/>
      <c r="AG26" s="26"/>
      <c r="AH26" s="26"/>
      <c r="AI26" s="26"/>
      <c r="AJ26" s="26"/>
      <c r="AK26" s="26"/>
      <c r="AL26" s="26"/>
      <c r="AM26" s="26">
        <f t="shared" si="3"/>
        <v>0</v>
      </c>
      <c r="AN26" s="27"/>
      <c r="AO26" s="28"/>
    </row>
    <row r="27" spans="1:41" outlineLevel="1" x14ac:dyDescent="0.2">
      <c r="A27" s="253"/>
      <c r="B27" s="254"/>
      <c r="C27" s="80"/>
      <c r="D27" s="78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17">
        <f t="shared" si="8"/>
        <v>0</v>
      </c>
      <c r="R27" s="41">
        <v>0</v>
      </c>
      <c r="S27" s="172"/>
      <c r="T27" s="44">
        <f t="shared" si="9"/>
        <v>0</v>
      </c>
      <c r="U27" s="141">
        <f t="shared" si="0"/>
        <v>1.3</v>
      </c>
      <c r="V27" s="54">
        <f t="shared" si="10"/>
        <v>0</v>
      </c>
      <c r="W27" s="56">
        <f t="shared" si="11"/>
        <v>0</v>
      </c>
      <c r="X27" s="18"/>
      <c r="Y27" s="125">
        <f t="shared" ref="Y27:Y28" si="25">$AA$12*AA27+AD27+AE27*$AE$12+AF27*$AF$12+AG27*$AG$12+AH27*$AH$12+AI27*$AI$12+AJ27*$AJ$12+AM27+AN27*$AN$12+AO27*$AO$12</f>
        <v>0</v>
      </c>
      <c r="AA27" s="25"/>
      <c r="AB27" s="26"/>
      <c r="AC27" s="26"/>
      <c r="AD27" s="26">
        <f t="shared" ref="AD27:AD28" si="26">AB27*AC27</f>
        <v>0</v>
      </c>
      <c r="AE27" s="26"/>
      <c r="AF27" s="26"/>
      <c r="AG27" s="26"/>
      <c r="AH27" s="26"/>
      <c r="AI27" s="26"/>
      <c r="AJ27" s="26"/>
      <c r="AK27" s="26"/>
      <c r="AL27" s="26"/>
      <c r="AM27" s="26">
        <f t="shared" ref="AM27:AM28" si="27">AK27*AL27</f>
        <v>0</v>
      </c>
      <c r="AN27" s="27"/>
      <c r="AO27" s="28"/>
    </row>
    <row r="28" spans="1:41" outlineLevel="1" x14ac:dyDescent="0.2">
      <c r="A28" s="253"/>
      <c r="B28" s="254"/>
      <c r="C28" s="80"/>
      <c r="D28" s="78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17">
        <f t="shared" si="8"/>
        <v>0</v>
      </c>
      <c r="R28" s="41">
        <v>0</v>
      </c>
      <c r="S28" s="172"/>
      <c r="T28" s="44">
        <f t="shared" si="9"/>
        <v>0</v>
      </c>
      <c r="U28" s="141">
        <f t="shared" si="0"/>
        <v>1.3</v>
      </c>
      <c r="V28" s="54">
        <f t="shared" si="10"/>
        <v>0</v>
      </c>
      <c r="W28" s="56">
        <f t="shared" si="11"/>
        <v>0</v>
      </c>
      <c r="X28" s="18"/>
      <c r="Y28" s="125">
        <f t="shared" si="25"/>
        <v>0</v>
      </c>
      <c r="AA28" s="25"/>
      <c r="AB28" s="26"/>
      <c r="AC28" s="26"/>
      <c r="AD28" s="26">
        <f t="shared" si="26"/>
        <v>0</v>
      </c>
      <c r="AE28" s="26"/>
      <c r="AF28" s="26"/>
      <c r="AG28" s="26"/>
      <c r="AH28" s="26"/>
      <c r="AI28" s="26"/>
      <c r="AJ28" s="26"/>
      <c r="AK28" s="26"/>
      <c r="AL28" s="26"/>
      <c r="AM28" s="26">
        <f t="shared" si="27"/>
        <v>0</v>
      </c>
      <c r="AN28" s="27"/>
      <c r="AO28" s="28"/>
    </row>
    <row r="29" spans="1:41" outlineLevel="1" x14ac:dyDescent="0.2">
      <c r="A29" s="253"/>
      <c r="B29" s="254"/>
      <c r="C29" s="80"/>
      <c r="D29" s="78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17">
        <f t="shared" si="8"/>
        <v>0</v>
      </c>
      <c r="R29" s="41">
        <v>0</v>
      </c>
      <c r="S29" s="172"/>
      <c r="T29" s="44">
        <f t="shared" si="9"/>
        <v>0</v>
      </c>
      <c r="U29" s="141">
        <f t="shared" si="0"/>
        <v>1.3</v>
      </c>
      <c r="V29" s="54">
        <f t="shared" si="10"/>
        <v>0</v>
      </c>
      <c r="W29" s="56">
        <f t="shared" si="11"/>
        <v>0</v>
      </c>
      <c r="X29" s="18"/>
      <c r="Y29" s="125">
        <f t="shared" si="1"/>
        <v>0</v>
      </c>
      <c r="AA29" s="25"/>
      <c r="AB29" s="26"/>
      <c r="AC29" s="26"/>
      <c r="AD29" s="26">
        <f t="shared" si="2"/>
        <v>0</v>
      </c>
      <c r="AE29" s="26"/>
      <c r="AF29" s="26"/>
      <c r="AG29" s="26"/>
      <c r="AH29" s="26"/>
      <c r="AI29" s="26"/>
      <c r="AJ29" s="26"/>
      <c r="AK29" s="26"/>
      <c r="AL29" s="26"/>
      <c r="AM29" s="26">
        <f t="shared" si="3"/>
        <v>0</v>
      </c>
      <c r="AN29" s="27"/>
      <c r="AO29" s="28"/>
    </row>
    <row r="30" spans="1:41" outlineLevel="1" x14ac:dyDescent="0.2">
      <c r="A30" s="253"/>
      <c r="B30" s="254"/>
      <c r="C30" s="80"/>
      <c r="D30" s="78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17">
        <f t="shared" si="8"/>
        <v>0</v>
      </c>
      <c r="R30" s="41">
        <v>0</v>
      </c>
      <c r="S30" s="172"/>
      <c r="T30" s="44">
        <f t="shared" si="9"/>
        <v>0</v>
      </c>
      <c r="U30" s="141">
        <f t="shared" si="0"/>
        <v>1.3</v>
      </c>
      <c r="V30" s="54">
        <f t="shared" si="10"/>
        <v>0</v>
      </c>
      <c r="W30" s="56">
        <f t="shared" si="11"/>
        <v>0</v>
      </c>
      <c r="X30" s="18"/>
      <c r="Y30" s="125">
        <f t="shared" ref="Y30" si="28">$AA$12*AA30+AD30+AE30*$AE$12+AF30*$AF$12+AG30*$AG$12+AH30*$AH$12+AI30*$AI$12+AJ30*$AJ$12+AM30+AN30*$AN$12+AO30*$AO$12</f>
        <v>0</v>
      </c>
      <c r="AA30" s="25"/>
      <c r="AB30" s="26"/>
      <c r="AC30" s="26"/>
      <c r="AD30" s="26">
        <f t="shared" ref="AD30" si="29">AB30*AC30</f>
        <v>0</v>
      </c>
      <c r="AE30" s="26"/>
      <c r="AF30" s="26"/>
      <c r="AG30" s="26"/>
      <c r="AH30" s="26"/>
      <c r="AI30" s="26"/>
      <c r="AJ30" s="26"/>
      <c r="AK30" s="26"/>
      <c r="AL30" s="26"/>
      <c r="AM30" s="26">
        <f t="shared" ref="AM30" si="30">AK30*AL30</f>
        <v>0</v>
      </c>
      <c r="AN30" s="27"/>
      <c r="AO30" s="28"/>
    </row>
    <row r="31" spans="1:41" outlineLevel="1" x14ac:dyDescent="0.2">
      <c r="A31" s="253"/>
      <c r="B31" s="254"/>
      <c r="C31" s="80"/>
      <c r="D31" s="78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17">
        <f t="shared" si="8"/>
        <v>0</v>
      </c>
      <c r="R31" s="41">
        <v>0</v>
      </c>
      <c r="S31" s="172"/>
      <c r="T31" s="44">
        <f t="shared" si="9"/>
        <v>0</v>
      </c>
      <c r="U31" s="141">
        <f t="shared" si="0"/>
        <v>1.3</v>
      </c>
      <c r="V31" s="54">
        <f t="shared" si="10"/>
        <v>0</v>
      </c>
      <c r="W31" s="56">
        <f t="shared" si="11"/>
        <v>0</v>
      </c>
      <c r="X31" s="18"/>
      <c r="Y31" s="125">
        <f t="shared" si="1"/>
        <v>0</v>
      </c>
      <c r="AA31" s="25"/>
      <c r="AB31" s="26"/>
      <c r="AC31" s="26"/>
      <c r="AD31" s="26">
        <f t="shared" si="2"/>
        <v>0</v>
      </c>
      <c r="AE31" s="26"/>
      <c r="AF31" s="26"/>
      <c r="AG31" s="26"/>
      <c r="AH31" s="26"/>
      <c r="AI31" s="26"/>
      <c r="AJ31" s="26"/>
      <c r="AK31" s="26"/>
      <c r="AL31" s="26"/>
      <c r="AM31" s="26">
        <f t="shared" si="3"/>
        <v>0</v>
      </c>
      <c r="AN31" s="27"/>
      <c r="AO31" s="28"/>
    </row>
    <row r="32" spans="1:41" outlineLevel="1" x14ac:dyDescent="0.2">
      <c r="A32" s="253"/>
      <c r="B32" s="254"/>
      <c r="C32" s="80"/>
      <c r="D32" s="78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17">
        <f t="shared" si="8"/>
        <v>0</v>
      </c>
      <c r="R32" s="41">
        <v>0</v>
      </c>
      <c r="S32" s="172"/>
      <c r="T32" s="44">
        <f t="shared" si="9"/>
        <v>0</v>
      </c>
      <c r="U32" s="141">
        <f t="shared" si="0"/>
        <v>1.3</v>
      </c>
      <c r="V32" s="54">
        <f t="shared" si="10"/>
        <v>0</v>
      </c>
      <c r="W32" s="56">
        <f t="shared" si="11"/>
        <v>0</v>
      </c>
      <c r="X32" s="18"/>
      <c r="Y32" s="125">
        <f t="shared" ref="Y32" si="31">$AA$12*AA32+AD32+AE32*$AE$12+AF32*$AF$12+AG32*$AG$12+AH32*$AH$12+AI32*$AI$12+AJ32*$AJ$12+AM32+AN32*$AN$12+AO32*$AO$12</f>
        <v>0</v>
      </c>
      <c r="AA32" s="25"/>
      <c r="AB32" s="26"/>
      <c r="AC32" s="26"/>
      <c r="AD32" s="26">
        <f t="shared" ref="AD32" si="32">AB32*AC32</f>
        <v>0</v>
      </c>
      <c r="AE32" s="26"/>
      <c r="AF32" s="26"/>
      <c r="AG32" s="26"/>
      <c r="AH32" s="26"/>
      <c r="AI32" s="26"/>
      <c r="AJ32" s="26"/>
      <c r="AK32" s="26"/>
      <c r="AL32" s="26"/>
      <c r="AM32" s="26">
        <f t="shared" ref="AM32" si="33">AK32*AL32</f>
        <v>0</v>
      </c>
      <c r="AN32" s="27"/>
      <c r="AO32" s="28"/>
    </row>
    <row r="33" spans="1:65" outlineLevel="1" x14ac:dyDescent="0.2">
      <c r="A33" s="253"/>
      <c r="B33" s="254"/>
      <c r="C33" s="80"/>
      <c r="D33" s="78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17">
        <f t="shared" si="8"/>
        <v>0</v>
      </c>
      <c r="R33" s="41">
        <v>0</v>
      </c>
      <c r="S33" s="172"/>
      <c r="T33" s="44">
        <f t="shared" si="9"/>
        <v>0</v>
      </c>
      <c r="U33" s="141">
        <f t="shared" si="0"/>
        <v>1.3</v>
      </c>
      <c r="V33" s="54">
        <f t="shared" si="10"/>
        <v>0</v>
      </c>
      <c r="W33" s="56">
        <f t="shared" si="11"/>
        <v>0</v>
      </c>
      <c r="X33" s="18"/>
      <c r="Y33" s="125">
        <f t="shared" si="1"/>
        <v>0</v>
      </c>
      <c r="AA33" s="25"/>
      <c r="AB33" s="26"/>
      <c r="AC33" s="26"/>
      <c r="AD33" s="26">
        <f t="shared" si="2"/>
        <v>0</v>
      </c>
      <c r="AE33" s="26"/>
      <c r="AF33" s="26"/>
      <c r="AG33" s="26"/>
      <c r="AH33" s="26"/>
      <c r="AI33" s="26"/>
      <c r="AJ33" s="26"/>
      <c r="AK33" s="26"/>
      <c r="AL33" s="26"/>
      <c r="AM33" s="26">
        <f t="shared" si="3"/>
        <v>0</v>
      </c>
      <c r="AN33" s="27"/>
      <c r="AO33" s="28"/>
    </row>
    <row r="34" spans="1:65" outlineLevel="1" x14ac:dyDescent="0.2">
      <c r="A34" s="253"/>
      <c r="B34" s="254"/>
      <c r="C34" s="80"/>
      <c r="D34" s="78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17">
        <f t="shared" si="4"/>
        <v>0</v>
      </c>
      <c r="R34" s="41">
        <v>0</v>
      </c>
      <c r="S34" s="172"/>
      <c r="T34" s="44">
        <f t="shared" si="5"/>
        <v>0</v>
      </c>
      <c r="U34" s="141">
        <f t="shared" si="0"/>
        <v>1.3</v>
      </c>
      <c r="V34" s="54">
        <f t="shared" si="6"/>
        <v>0</v>
      </c>
      <c r="W34" s="56">
        <f t="shared" si="7"/>
        <v>0</v>
      </c>
      <c r="X34" s="18"/>
      <c r="Y34" s="125">
        <f t="shared" si="1"/>
        <v>0</v>
      </c>
      <c r="AA34" s="25"/>
      <c r="AB34" s="26"/>
      <c r="AC34" s="26"/>
      <c r="AD34" s="26">
        <f t="shared" si="2"/>
        <v>0</v>
      </c>
      <c r="AE34" s="26"/>
      <c r="AF34" s="26"/>
      <c r="AG34" s="26"/>
      <c r="AH34" s="26"/>
      <c r="AI34" s="26"/>
      <c r="AJ34" s="26"/>
      <c r="AK34" s="26"/>
      <c r="AL34" s="26"/>
      <c r="AM34" s="26">
        <f t="shared" si="3"/>
        <v>0</v>
      </c>
      <c r="AN34" s="27"/>
      <c r="AO34" s="28"/>
    </row>
    <row r="35" spans="1:65" outlineLevel="1" x14ac:dyDescent="0.2">
      <c r="A35" s="253"/>
      <c r="B35" s="254"/>
      <c r="C35" s="80"/>
      <c r="D35" s="78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17">
        <f>C35*$C$12+D35*$D$12+E35*$E$12+F35*$F$12+G35*$G$12+H35*$H$12+I35*$I$12+J35*$J$12+K35*$K$12+L35*$L$12+M35*$M$12+N35*$N$12+O35*$O$12+P35*$P$12</f>
        <v>0</v>
      </c>
      <c r="R35" s="41">
        <v>0</v>
      </c>
      <c r="S35" s="172"/>
      <c r="T35" s="44">
        <f>R35*S35</f>
        <v>0</v>
      </c>
      <c r="U35" s="141">
        <f t="shared" si="0"/>
        <v>1.3</v>
      </c>
      <c r="V35" s="54">
        <f>IF(T35*U35=0,IF(W35*U35=0,0,W35*U35),IF(W35*U35&gt;0,"ERREUR",T35*U35))</f>
        <v>0</v>
      </c>
      <c r="W35" s="56">
        <f>X35*Y35</f>
        <v>0</v>
      </c>
      <c r="X35" s="18"/>
      <c r="Y35" s="125">
        <f t="shared" si="1"/>
        <v>0</v>
      </c>
      <c r="AA35" s="25"/>
      <c r="AB35" s="26"/>
      <c r="AC35" s="26"/>
      <c r="AD35" s="26">
        <f t="shared" si="2"/>
        <v>0</v>
      </c>
      <c r="AE35" s="26"/>
      <c r="AF35" s="26"/>
      <c r="AG35" s="26"/>
      <c r="AH35" s="26"/>
      <c r="AI35" s="26"/>
      <c r="AJ35" s="26"/>
      <c r="AK35" s="26"/>
      <c r="AL35" s="26"/>
      <c r="AM35" s="26">
        <f t="shared" si="3"/>
        <v>0</v>
      </c>
      <c r="AN35" s="27"/>
      <c r="AO35" s="28"/>
    </row>
    <row r="36" spans="1:65" outlineLevel="1" x14ac:dyDescent="0.2">
      <c r="A36" s="253"/>
      <c r="B36" s="254"/>
      <c r="C36" s="80"/>
      <c r="D36" s="78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17">
        <f>C36*$C$12+D36*$D$12+E36*$E$12+F36*$F$12+G36*$G$12+H36*$H$12+I36*$I$12+J36*$J$12+K36*$K$12+L36*$L$12+M36*$M$12+N36*$N$12+O36*$O$12+P36*$P$12</f>
        <v>0</v>
      </c>
      <c r="R36" s="41">
        <v>0</v>
      </c>
      <c r="S36" s="172"/>
      <c r="T36" s="44">
        <f>R36*S36</f>
        <v>0</v>
      </c>
      <c r="U36" s="141">
        <f t="shared" si="0"/>
        <v>1.3</v>
      </c>
      <c r="V36" s="54">
        <f>IF(T36*U36=0,IF(W36*U36=0,0,W36*U36),IF(W36*U36&gt;0,"ERREUR",T36*U36))</f>
        <v>0</v>
      </c>
      <c r="W36" s="56">
        <f>X36*Y36</f>
        <v>0</v>
      </c>
      <c r="X36" s="18"/>
      <c r="Y36" s="125">
        <f t="shared" si="1"/>
        <v>0</v>
      </c>
      <c r="AA36" s="25"/>
      <c r="AB36" s="26"/>
      <c r="AC36" s="26"/>
      <c r="AD36" s="26">
        <f t="shared" si="2"/>
        <v>0</v>
      </c>
      <c r="AE36" s="26"/>
      <c r="AF36" s="26"/>
      <c r="AG36" s="26"/>
      <c r="AH36" s="26"/>
      <c r="AI36" s="26"/>
      <c r="AJ36" s="26"/>
      <c r="AK36" s="26"/>
      <c r="AL36" s="26"/>
      <c r="AM36" s="26">
        <f t="shared" si="3"/>
        <v>0</v>
      </c>
      <c r="AN36" s="27"/>
      <c r="AO36" s="28"/>
    </row>
    <row r="37" spans="1:65" outlineLevel="1" x14ac:dyDescent="0.2">
      <c r="A37" s="253" t="s">
        <v>117</v>
      </c>
      <c r="B37" s="254"/>
      <c r="C37" s="80"/>
      <c r="D37" s="78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17">
        <f t="shared" si="4"/>
        <v>0</v>
      </c>
      <c r="R37" s="41">
        <v>0</v>
      </c>
      <c r="S37" s="172"/>
      <c r="T37" s="44">
        <f t="shared" si="5"/>
        <v>0</v>
      </c>
      <c r="U37" s="141">
        <f t="shared" si="0"/>
        <v>1.3</v>
      </c>
      <c r="V37" s="54">
        <f t="shared" si="6"/>
        <v>0</v>
      </c>
      <c r="W37" s="56">
        <f t="shared" si="7"/>
        <v>0</v>
      </c>
      <c r="X37" s="18"/>
      <c r="Y37" s="125">
        <f t="shared" si="1"/>
        <v>0</v>
      </c>
      <c r="AA37" s="25"/>
      <c r="AB37" s="26"/>
      <c r="AC37" s="26"/>
      <c r="AD37" s="26">
        <f t="shared" si="2"/>
        <v>0</v>
      </c>
      <c r="AE37" s="26"/>
      <c r="AF37" s="26"/>
      <c r="AG37" s="26"/>
      <c r="AH37" s="26"/>
      <c r="AI37" s="26"/>
      <c r="AJ37" s="26"/>
      <c r="AK37" s="26"/>
      <c r="AL37" s="26"/>
      <c r="AM37" s="26">
        <f t="shared" si="3"/>
        <v>0</v>
      </c>
      <c r="AN37" s="27"/>
      <c r="AO37" s="28"/>
    </row>
    <row r="38" spans="1:65" s="63" customFormat="1" outlineLevel="1" x14ac:dyDescent="0.2">
      <c r="A38" s="284" t="s">
        <v>53</v>
      </c>
      <c r="B38" s="285"/>
      <c r="C38" s="80"/>
      <c r="D38" s="78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17">
        <f t="shared" si="4"/>
        <v>0</v>
      </c>
      <c r="R38" s="41">
        <v>0</v>
      </c>
      <c r="S38" s="172"/>
      <c r="T38" s="44">
        <f t="shared" si="5"/>
        <v>0</v>
      </c>
      <c r="U38" s="141">
        <f t="shared" si="0"/>
        <v>1.3</v>
      </c>
      <c r="V38" s="54">
        <f t="shared" si="6"/>
        <v>0</v>
      </c>
      <c r="W38" s="56">
        <f t="shared" si="7"/>
        <v>0</v>
      </c>
      <c r="X38" s="18"/>
      <c r="Y38" s="125">
        <f t="shared" si="1"/>
        <v>0</v>
      </c>
      <c r="AA38" s="25"/>
      <c r="AB38" s="26"/>
      <c r="AC38" s="26"/>
      <c r="AD38" s="26">
        <f t="shared" si="2"/>
        <v>0</v>
      </c>
      <c r="AE38" s="26"/>
      <c r="AF38" s="26"/>
      <c r="AG38" s="26"/>
      <c r="AH38" s="26"/>
      <c r="AI38" s="26"/>
      <c r="AJ38" s="26"/>
      <c r="AK38" s="26"/>
      <c r="AL38" s="26"/>
      <c r="AM38" s="26">
        <f t="shared" si="3"/>
        <v>0</v>
      </c>
      <c r="AN38" s="27"/>
      <c r="AO38" s="28"/>
      <c r="BM38" s="1"/>
    </row>
    <row r="39" spans="1:65" s="63" customFormat="1" outlineLevel="1" x14ac:dyDescent="0.2">
      <c r="A39" s="253" t="s">
        <v>97</v>
      </c>
      <c r="B39" s="254"/>
      <c r="C39" s="80"/>
      <c r="D39" s="78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17">
        <f t="shared" si="4"/>
        <v>0</v>
      </c>
      <c r="R39" s="41">
        <v>0</v>
      </c>
      <c r="S39" s="172"/>
      <c r="T39" s="44">
        <f t="shared" si="5"/>
        <v>0</v>
      </c>
      <c r="U39" s="141">
        <f t="shared" si="0"/>
        <v>1.3</v>
      </c>
      <c r="V39" s="54">
        <f t="shared" si="6"/>
        <v>0</v>
      </c>
      <c r="W39" s="56">
        <f t="shared" si="7"/>
        <v>0</v>
      </c>
      <c r="X39" s="18"/>
      <c r="Y39" s="125">
        <f t="shared" si="1"/>
        <v>0</v>
      </c>
      <c r="AA39" s="25"/>
      <c r="AB39" s="26"/>
      <c r="AC39" s="26"/>
      <c r="AD39" s="26">
        <f t="shared" si="2"/>
        <v>0</v>
      </c>
      <c r="AE39" s="26"/>
      <c r="AF39" s="26"/>
      <c r="AG39" s="26"/>
      <c r="AH39" s="26"/>
      <c r="AI39" s="26"/>
      <c r="AJ39" s="26"/>
      <c r="AK39" s="26"/>
      <c r="AL39" s="26"/>
      <c r="AM39" s="26">
        <f t="shared" si="3"/>
        <v>0</v>
      </c>
      <c r="AN39" s="27"/>
      <c r="AO39" s="28"/>
      <c r="BM39" s="1"/>
    </row>
    <row r="40" spans="1:65" s="63" customFormat="1" outlineLevel="1" x14ac:dyDescent="0.2">
      <c r="A40" s="284" t="s">
        <v>95</v>
      </c>
      <c r="B40" s="285"/>
      <c r="C40" s="80"/>
      <c r="D40" s="78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17">
        <f t="shared" si="4"/>
        <v>0</v>
      </c>
      <c r="R40" s="41">
        <v>0</v>
      </c>
      <c r="S40" s="172"/>
      <c r="T40" s="44">
        <f t="shared" si="5"/>
        <v>0</v>
      </c>
      <c r="U40" s="141">
        <f t="shared" si="0"/>
        <v>1.3</v>
      </c>
      <c r="V40" s="54">
        <f t="shared" si="6"/>
        <v>0</v>
      </c>
      <c r="W40" s="56">
        <f t="shared" si="7"/>
        <v>0</v>
      </c>
      <c r="X40" s="18"/>
      <c r="Y40" s="125">
        <f t="shared" si="1"/>
        <v>0</v>
      </c>
      <c r="AA40" s="25"/>
      <c r="AB40" s="26"/>
      <c r="AC40" s="26"/>
      <c r="AD40" s="26">
        <f t="shared" si="2"/>
        <v>0</v>
      </c>
      <c r="AE40" s="26"/>
      <c r="AF40" s="26"/>
      <c r="AG40" s="26"/>
      <c r="AH40" s="26"/>
      <c r="AI40" s="26"/>
      <c r="AJ40" s="26"/>
      <c r="AK40" s="26"/>
      <c r="AL40" s="26"/>
      <c r="AM40" s="26">
        <f t="shared" si="3"/>
        <v>0</v>
      </c>
      <c r="AN40" s="27"/>
      <c r="AO40" s="28"/>
      <c r="BM40" s="1"/>
    </row>
    <row r="41" spans="1:65" s="63" customFormat="1" outlineLevel="1" x14ac:dyDescent="0.2">
      <c r="A41" s="284" t="s">
        <v>107</v>
      </c>
      <c r="B41" s="285"/>
      <c r="C41" s="80"/>
      <c r="D41" s="78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17">
        <f>C41*$C$12+D41*$D$12+E41*$E$12+F41*$F$12+G41*$G$12+H41*$H$12+I41*$I$12+J41*$J$12+K41*$K$12+L41*$L$12+M41*$M$12+N41*$N$12+O41*$O$12+P41*$P$12</f>
        <v>0</v>
      </c>
      <c r="R41" s="41">
        <v>0</v>
      </c>
      <c r="S41" s="172"/>
      <c r="T41" s="44">
        <f>R41*S41</f>
        <v>0</v>
      </c>
      <c r="U41" s="141">
        <f t="shared" si="0"/>
        <v>1.3</v>
      </c>
      <c r="V41" s="54">
        <f>IF(T41*U41=0,IF(W41*U41=0,0,W41*U41),IF(W41*U41&gt;0,"ERREUR",T41*U41))</f>
        <v>0</v>
      </c>
      <c r="W41" s="56">
        <f>X41*Y41</f>
        <v>0</v>
      </c>
      <c r="X41" s="18"/>
      <c r="Y41" s="125">
        <f t="shared" si="1"/>
        <v>0</v>
      </c>
      <c r="AA41" s="25"/>
      <c r="AB41" s="26"/>
      <c r="AC41" s="26"/>
      <c r="AD41" s="26">
        <f t="shared" si="2"/>
        <v>0</v>
      </c>
      <c r="AE41" s="26"/>
      <c r="AF41" s="26"/>
      <c r="AG41" s="26"/>
      <c r="AH41" s="26"/>
      <c r="AI41" s="26"/>
      <c r="AJ41" s="26"/>
      <c r="AK41" s="26"/>
      <c r="AL41" s="26"/>
      <c r="AM41" s="26">
        <f t="shared" si="3"/>
        <v>0</v>
      </c>
      <c r="AN41" s="27"/>
      <c r="AO41" s="28"/>
      <c r="BM41" s="1"/>
    </row>
    <row r="42" spans="1:65" s="63" customFormat="1" outlineLevel="1" x14ac:dyDescent="0.2">
      <c r="A42" s="284" t="s">
        <v>98</v>
      </c>
      <c r="B42" s="285"/>
      <c r="C42" s="80"/>
      <c r="D42" s="78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17">
        <f t="shared" si="4"/>
        <v>0</v>
      </c>
      <c r="R42" s="41">
        <v>0</v>
      </c>
      <c r="S42" s="172"/>
      <c r="T42" s="44">
        <f t="shared" si="5"/>
        <v>0</v>
      </c>
      <c r="U42" s="141">
        <f t="shared" si="0"/>
        <v>1.3</v>
      </c>
      <c r="V42" s="54">
        <f t="shared" si="6"/>
        <v>0</v>
      </c>
      <c r="W42" s="56">
        <f t="shared" si="7"/>
        <v>0</v>
      </c>
      <c r="X42" s="18"/>
      <c r="Y42" s="125">
        <f t="shared" si="1"/>
        <v>0</v>
      </c>
      <c r="AA42" s="25"/>
      <c r="AB42" s="26"/>
      <c r="AC42" s="26"/>
      <c r="AD42" s="26">
        <f t="shared" si="2"/>
        <v>0</v>
      </c>
      <c r="AE42" s="26"/>
      <c r="AF42" s="26"/>
      <c r="AG42" s="26"/>
      <c r="AH42" s="26"/>
      <c r="AI42" s="26"/>
      <c r="AJ42" s="26"/>
      <c r="AK42" s="26"/>
      <c r="AL42" s="26"/>
      <c r="AM42" s="26">
        <f t="shared" si="3"/>
        <v>0</v>
      </c>
      <c r="AN42" s="27"/>
      <c r="AO42" s="28"/>
      <c r="BM42" s="1"/>
    </row>
    <row r="43" spans="1:65" s="63" customFormat="1" ht="12" outlineLevel="1" thickBot="1" x14ac:dyDescent="0.25">
      <c r="A43" s="284" t="s">
        <v>58</v>
      </c>
      <c r="B43" s="285"/>
      <c r="C43" s="80"/>
      <c r="D43" s="78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17">
        <f t="shared" si="4"/>
        <v>0</v>
      </c>
      <c r="R43" s="41">
        <v>0</v>
      </c>
      <c r="S43" s="172"/>
      <c r="T43" s="44">
        <f t="shared" si="5"/>
        <v>0</v>
      </c>
      <c r="U43" s="141">
        <f t="shared" si="0"/>
        <v>1.3</v>
      </c>
      <c r="V43" s="54">
        <f t="shared" si="6"/>
        <v>0</v>
      </c>
      <c r="W43" s="56">
        <f t="shared" si="7"/>
        <v>0</v>
      </c>
      <c r="X43" s="18"/>
      <c r="Y43" s="125">
        <f t="shared" si="1"/>
        <v>0</v>
      </c>
      <c r="AA43" s="25"/>
      <c r="AB43" s="26"/>
      <c r="AC43" s="26"/>
      <c r="AD43" s="26">
        <f t="shared" si="2"/>
        <v>0</v>
      </c>
      <c r="AE43" s="26"/>
      <c r="AF43" s="26"/>
      <c r="AG43" s="26"/>
      <c r="AH43" s="26"/>
      <c r="AI43" s="26"/>
      <c r="AJ43" s="26"/>
      <c r="AK43" s="26"/>
      <c r="AL43" s="26"/>
      <c r="AM43" s="26">
        <f t="shared" si="3"/>
        <v>0</v>
      </c>
      <c r="AN43" s="27"/>
      <c r="AO43" s="28"/>
      <c r="BM43" s="1"/>
    </row>
    <row r="44" spans="1:65" ht="16.5" thickBot="1" x14ac:dyDescent="0.3">
      <c r="A44" s="19" t="s">
        <v>108</v>
      </c>
      <c r="B44" s="85">
        <f>Q44+V44</f>
        <v>0</v>
      </c>
      <c r="C44" s="300"/>
      <c r="D44" s="300"/>
      <c r="E44" s="300"/>
      <c r="F44" s="300"/>
      <c r="G44" s="300"/>
      <c r="H44" s="300"/>
      <c r="I44" s="300"/>
      <c r="J44" s="300"/>
      <c r="K44" s="300"/>
      <c r="L44" s="300"/>
      <c r="M44" s="300"/>
      <c r="N44" s="300"/>
      <c r="O44" s="300"/>
      <c r="P44" s="301"/>
      <c r="Q44" s="20">
        <f>SUM(Q45:Q66)</f>
        <v>0</v>
      </c>
      <c r="R44" s="289"/>
      <c r="S44" s="289"/>
      <c r="T44" s="20">
        <f>SUM(T45:T66)</f>
        <v>0</v>
      </c>
      <c r="U44" s="178">
        <v>1.3</v>
      </c>
      <c r="V44" s="20">
        <f>SUM(V45:V66)</f>
        <v>0</v>
      </c>
      <c r="W44" s="20">
        <f>SUM(W45:W66)</f>
        <v>0</v>
      </c>
      <c r="X44" s="155"/>
      <c r="Y44" s="20">
        <f>SUM(Y45:Y66)</f>
        <v>0</v>
      </c>
      <c r="AA44" s="119"/>
      <c r="AB44" s="120"/>
      <c r="AC44" s="120"/>
      <c r="AD44" s="120"/>
      <c r="AE44" s="120"/>
      <c r="AF44" s="120"/>
      <c r="AG44" s="120"/>
      <c r="AH44" s="120"/>
      <c r="AI44" s="120"/>
      <c r="AJ44" s="120"/>
      <c r="AK44" s="120"/>
      <c r="AL44" s="120"/>
      <c r="AM44" s="120"/>
      <c r="AN44" s="121"/>
      <c r="AO44" s="122"/>
    </row>
    <row r="45" spans="1:65" outlineLevel="1" x14ac:dyDescent="0.2">
      <c r="A45" s="340" t="s">
        <v>35</v>
      </c>
      <c r="B45" s="341"/>
      <c r="C45" s="79"/>
      <c r="D45" s="76"/>
      <c r="E45" s="76"/>
      <c r="F45" s="76"/>
      <c r="G45" s="76"/>
      <c r="H45" s="76"/>
      <c r="I45" s="76"/>
      <c r="J45" s="76"/>
      <c r="K45" s="76"/>
      <c r="L45" s="76"/>
      <c r="M45" s="34"/>
      <c r="N45" s="34"/>
      <c r="O45" s="34"/>
      <c r="P45" s="34"/>
      <c r="Q45" s="47">
        <f>C45*$C$12+D45*$D$12+E45*$E$12+F45*$F$12+G45*$G$12+H45*$H$12+I45*$I$12+J45*$J$12+K45*$K$12+L45*$L$12+M45*$M$12+N45*$N$12+O45*$O$12+P45*$P$12</f>
        <v>0</v>
      </c>
      <c r="R45" s="41">
        <v>0</v>
      </c>
      <c r="S45" s="172"/>
      <c r="T45" s="44">
        <f>R45*S45</f>
        <v>0</v>
      </c>
      <c r="U45" s="141">
        <f>$U$44</f>
        <v>1.3</v>
      </c>
      <c r="V45" s="54">
        <f>IF(T45*U45=0,IF(W45*U45=0,0,W45*U45),IF(W45*U45&gt;0,"ERREUR",T45*U45))</f>
        <v>0</v>
      </c>
      <c r="W45" s="55">
        <f>X45*Y45</f>
        <v>0</v>
      </c>
      <c r="X45" s="18"/>
      <c r="Y45" s="124">
        <f t="shared" ref="Y45:Y66" si="34">$AA$12*AA45+AD45+AE45*$AE$12+AF45*$AF$12+AG45*$AG$12+AH45*$AH$12+AI45*$AI$12+AJ45*$AJ$12+AM45+AN45*$AN$12+AO45*$AO$12</f>
        <v>0</v>
      </c>
      <c r="AA45" s="25"/>
      <c r="AB45" s="26"/>
      <c r="AC45" s="26"/>
      <c r="AD45" s="26">
        <f t="shared" ref="AD45:AD66" si="35">AB45*AC45</f>
        <v>0</v>
      </c>
      <c r="AE45" s="26"/>
      <c r="AF45" s="26"/>
      <c r="AG45" s="26"/>
      <c r="AH45" s="26"/>
      <c r="AI45" s="26"/>
      <c r="AJ45" s="26"/>
      <c r="AK45" s="26"/>
      <c r="AL45" s="26"/>
      <c r="AM45" s="26">
        <f t="shared" ref="AM45:AM66" si="36">AK45*AL45</f>
        <v>0</v>
      </c>
      <c r="AN45" s="27"/>
      <c r="AO45" s="28"/>
    </row>
    <row r="46" spans="1:65" s="63" customFormat="1" outlineLevel="1" x14ac:dyDescent="0.2">
      <c r="A46" s="284" t="s">
        <v>101</v>
      </c>
      <c r="B46" s="285"/>
      <c r="C46" s="81"/>
      <c r="D46" s="82"/>
      <c r="E46" s="83"/>
      <c r="F46" s="83"/>
      <c r="G46" s="83"/>
      <c r="H46" s="83"/>
      <c r="I46" s="83"/>
      <c r="J46" s="83"/>
      <c r="K46" s="83"/>
      <c r="L46" s="83"/>
      <c r="M46" s="61"/>
      <c r="N46" s="61"/>
      <c r="O46" s="61"/>
      <c r="P46" s="61"/>
      <c r="Q46" s="47">
        <f t="shared" ref="Q46:Q66" si="37">C46*$C$12+D46*$D$12+E46*$E$12+F46*$F$12+G46*$G$12+H46*$H$12+I46*$I$12+J46*$J$12+K46*$K$12+L46*$L$12+M46*$M$12+N46*$N$12+O46*$O$12+P46*$P$12</f>
        <v>0</v>
      </c>
      <c r="R46" s="62">
        <v>0</v>
      </c>
      <c r="S46" s="173"/>
      <c r="T46" s="44">
        <f>R46*S46</f>
        <v>0</v>
      </c>
      <c r="U46" s="141">
        <f t="shared" ref="U46:U66" si="38">$U$44</f>
        <v>1.3</v>
      </c>
      <c r="V46" s="54">
        <f>IF(T46*U46=0,IF(W46*U46=0,0,W46*U46),IF(W46*U46&gt;0,"ERREUR",T46*U46))</f>
        <v>0</v>
      </c>
      <c r="W46" s="54">
        <f>X46*Y46</f>
        <v>0</v>
      </c>
      <c r="X46" s="123"/>
      <c r="Y46" s="125">
        <f t="shared" si="34"/>
        <v>0</v>
      </c>
      <c r="AA46" s="25"/>
      <c r="AB46" s="26"/>
      <c r="AC46" s="26"/>
      <c r="AD46" s="26">
        <f t="shared" si="35"/>
        <v>0</v>
      </c>
      <c r="AE46" s="26"/>
      <c r="AF46" s="26"/>
      <c r="AG46" s="26"/>
      <c r="AH46" s="26"/>
      <c r="AI46" s="26"/>
      <c r="AJ46" s="26"/>
      <c r="AK46" s="26"/>
      <c r="AL46" s="26"/>
      <c r="AM46" s="26">
        <f t="shared" si="36"/>
        <v>0</v>
      </c>
      <c r="AN46" s="27"/>
      <c r="AO46" s="28"/>
      <c r="BM46" s="1"/>
    </row>
    <row r="47" spans="1:65" s="63" customFormat="1" outlineLevel="1" x14ac:dyDescent="0.2">
      <c r="A47" s="284" t="s">
        <v>109</v>
      </c>
      <c r="B47" s="285"/>
      <c r="C47" s="81"/>
      <c r="D47" s="82"/>
      <c r="E47" s="83"/>
      <c r="F47" s="83"/>
      <c r="G47" s="83"/>
      <c r="H47" s="83"/>
      <c r="I47" s="83"/>
      <c r="J47" s="83"/>
      <c r="K47" s="83"/>
      <c r="L47" s="83"/>
      <c r="M47" s="61"/>
      <c r="N47" s="61"/>
      <c r="O47" s="61"/>
      <c r="P47" s="61"/>
      <c r="Q47" s="47">
        <f>C47*$C$12+D47*$D$12+E47*$E$12+F47*$F$12+G47*$G$12+H47*$H$12+I47*$I$12+J47*$J$12+K47*$K$12+L47*$L$12+M47*$M$12+N47*$N$12+O47*$O$12+P47*$P$12</f>
        <v>0</v>
      </c>
      <c r="R47" s="62">
        <v>0</v>
      </c>
      <c r="S47" s="173"/>
      <c r="T47" s="44">
        <f>R47*S47</f>
        <v>0</v>
      </c>
      <c r="U47" s="141">
        <f t="shared" si="38"/>
        <v>1.3</v>
      </c>
      <c r="V47" s="54">
        <f>IF(T47*U47=0,IF(W47*U47=0,0,W47*U47),IF(W47*U47&gt;0,"ERREUR",T47*U47))</f>
        <v>0</v>
      </c>
      <c r="W47" s="54">
        <f>X47*Y47</f>
        <v>0</v>
      </c>
      <c r="X47" s="123"/>
      <c r="Y47" s="125">
        <f t="shared" si="34"/>
        <v>0</v>
      </c>
      <c r="AA47" s="25"/>
      <c r="AB47" s="26"/>
      <c r="AC47" s="26"/>
      <c r="AD47" s="26">
        <f>AB47*AC47</f>
        <v>0</v>
      </c>
      <c r="AE47" s="26"/>
      <c r="AF47" s="26"/>
      <c r="AG47" s="26"/>
      <c r="AH47" s="26"/>
      <c r="AI47" s="26"/>
      <c r="AJ47" s="26"/>
      <c r="AK47" s="26"/>
      <c r="AL47" s="26"/>
      <c r="AM47" s="26">
        <f>AK47*AL47</f>
        <v>0</v>
      </c>
      <c r="AN47" s="27"/>
      <c r="AO47" s="28"/>
      <c r="BM47" s="1"/>
    </row>
    <row r="48" spans="1:65" s="63" customFormat="1" outlineLevel="1" x14ac:dyDescent="0.2">
      <c r="A48" s="284" t="s">
        <v>102</v>
      </c>
      <c r="B48" s="285"/>
      <c r="C48" s="81"/>
      <c r="D48" s="82"/>
      <c r="E48" s="83"/>
      <c r="F48" s="83"/>
      <c r="G48" s="83"/>
      <c r="H48" s="83"/>
      <c r="I48" s="83"/>
      <c r="J48" s="83"/>
      <c r="K48" s="83"/>
      <c r="L48" s="83"/>
      <c r="M48" s="61"/>
      <c r="N48" s="61"/>
      <c r="O48" s="61"/>
      <c r="P48" s="61"/>
      <c r="Q48" s="47">
        <f t="shared" si="37"/>
        <v>0</v>
      </c>
      <c r="R48" s="41">
        <v>0</v>
      </c>
      <c r="S48" s="173"/>
      <c r="T48" s="44">
        <f t="shared" ref="T48:T66" si="39">R48*S48</f>
        <v>0</v>
      </c>
      <c r="U48" s="141">
        <f t="shared" si="38"/>
        <v>1.3</v>
      </c>
      <c r="V48" s="54">
        <f t="shared" ref="V48:V66" si="40">IF(T48*U48=0,IF(W48*U48=0,0,W48*U48),IF(W48*U48&gt;0,"ERREUR",T48*U48))</f>
        <v>0</v>
      </c>
      <c r="W48" s="54">
        <f t="shared" ref="W48:W66" si="41">X48*Y48</f>
        <v>0</v>
      </c>
      <c r="X48" s="123"/>
      <c r="Y48" s="125">
        <f t="shared" si="34"/>
        <v>0</v>
      </c>
      <c r="AA48" s="25"/>
      <c r="AB48" s="26"/>
      <c r="AC48" s="26"/>
      <c r="AD48" s="26">
        <f t="shared" si="35"/>
        <v>0</v>
      </c>
      <c r="AE48" s="26"/>
      <c r="AF48" s="26"/>
      <c r="AG48" s="26"/>
      <c r="AH48" s="26"/>
      <c r="AI48" s="26"/>
      <c r="AJ48" s="26"/>
      <c r="AK48" s="26"/>
      <c r="AL48" s="26"/>
      <c r="AM48" s="26">
        <f t="shared" si="36"/>
        <v>0</v>
      </c>
      <c r="AN48" s="27"/>
      <c r="AO48" s="28"/>
      <c r="BM48" s="1"/>
    </row>
    <row r="49" spans="1:65" s="63" customFormat="1" outlineLevel="1" x14ac:dyDescent="0.2">
      <c r="A49" s="284" t="s">
        <v>98</v>
      </c>
      <c r="B49" s="285"/>
      <c r="C49" s="81"/>
      <c r="D49" s="82"/>
      <c r="E49" s="83"/>
      <c r="F49" s="83"/>
      <c r="G49" s="83"/>
      <c r="H49" s="83"/>
      <c r="I49" s="83"/>
      <c r="J49" s="83"/>
      <c r="K49" s="83"/>
      <c r="L49" s="83"/>
      <c r="M49" s="61"/>
      <c r="N49" s="61"/>
      <c r="O49" s="61"/>
      <c r="P49" s="61"/>
      <c r="Q49" s="47">
        <f t="shared" si="37"/>
        <v>0</v>
      </c>
      <c r="R49" s="62">
        <v>0</v>
      </c>
      <c r="S49" s="173"/>
      <c r="T49" s="44">
        <f t="shared" si="39"/>
        <v>0</v>
      </c>
      <c r="U49" s="141">
        <f t="shared" si="38"/>
        <v>1.3</v>
      </c>
      <c r="V49" s="54">
        <f t="shared" si="40"/>
        <v>0</v>
      </c>
      <c r="W49" s="54">
        <f t="shared" si="41"/>
        <v>0</v>
      </c>
      <c r="X49" s="123"/>
      <c r="Y49" s="125">
        <f t="shared" si="34"/>
        <v>0</v>
      </c>
      <c r="AA49" s="25"/>
      <c r="AB49" s="26"/>
      <c r="AC49" s="26"/>
      <c r="AD49" s="26">
        <f t="shared" si="35"/>
        <v>0</v>
      </c>
      <c r="AE49" s="26"/>
      <c r="AF49" s="26"/>
      <c r="AG49" s="26"/>
      <c r="AH49" s="26"/>
      <c r="AI49" s="26"/>
      <c r="AJ49" s="26"/>
      <c r="AK49" s="26"/>
      <c r="AL49" s="26"/>
      <c r="AM49" s="26">
        <f t="shared" si="36"/>
        <v>0</v>
      </c>
      <c r="AN49" s="27"/>
      <c r="AO49" s="28"/>
      <c r="BM49" s="1"/>
    </row>
    <row r="50" spans="1:65" s="63" customFormat="1" outlineLevel="1" x14ac:dyDescent="0.2">
      <c r="A50" s="284"/>
      <c r="B50" s="285"/>
      <c r="C50" s="81"/>
      <c r="D50" s="82"/>
      <c r="E50" s="83"/>
      <c r="F50" s="83"/>
      <c r="G50" s="83"/>
      <c r="H50" s="83"/>
      <c r="I50" s="83"/>
      <c r="J50" s="83"/>
      <c r="K50" s="83"/>
      <c r="L50" s="83"/>
      <c r="M50" s="61"/>
      <c r="N50" s="61"/>
      <c r="O50" s="61"/>
      <c r="P50" s="61"/>
      <c r="Q50" s="47">
        <f t="shared" si="37"/>
        <v>0</v>
      </c>
      <c r="R50" s="41">
        <v>0</v>
      </c>
      <c r="S50" s="173"/>
      <c r="T50" s="44">
        <f t="shared" si="39"/>
        <v>0</v>
      </c>
      <c r="U50" s="141">
        <f t="shared" si="38"/>
        <v>1.3</v>
      </c>
      <c r="V50" s="54">
        <f t="shared" si="40"/>
        <v>0</v>
      </c>
      <c r="W50" s="54">
        <f t="shared" si="41"/>
        <v>0</v>
      </c>
      <c r="X50" s="123"/>
      <c r="Y50" s="125">
        <f t="shared" si="34"/>
        <v>0</v>
      </c>
      <c r="AA50" s="25"/>
      <c r="AB50" s="26"/>
      <c r="AC50" s="26"/>
      <c r="AD50" s="26">
        <f t="shared" si="35"/>
        <v>0</v>
      </c>
      <c r="AE50" s="26"/>
      <c r="AF50" s="26"/>
      <c r="AG50" s="26"/>
      <c r="AH50" s="26"/>
      <c r="AI50" s="26"/>
      <c r="AJ50" s="26"/>
      <c r="AK50" s="26"/>
      <c r="AL50" s="26"/>
      <c r="AM50" s="26">
        <f t="shared" si="36"/>
        <v>0</v>
      </c>
      <c r="AN50" s="27"/>
      <c r="AO50" s="28"/>
      <c r="BM50" s="1"/>
    </row>
    <row r="51" spans="1:65" s="63" customFormat="1" outlineLevel="1" x14ac:dyDescent="0.2">
      <c r="A51" s="284"/>
      <c r="B51" s="285"/>
      <c r="C51" s="81"/>
      <c r="D51" s="82"/>
      <c r="E51" s="83"/>
      <c r="F51" s="83"/>
      <c r="G51" s="83"/>
      <c r="H51" s="83"/>
      <c r="I51" s="83"/>
      <c r="J51" s="83"/>
      <c r="K51" s="83"/>
      <c r="L51" s="83"/>
      <c r="M51" s="61"/>
      <c r="N51" s="61"/>
      <c r="O51" s="61"/>
      <c r="P51" s="61"/>
      <c r="Q51" s="47">
        <f t="shared" si="37"/>
        <v>0</v>
      </c>
      <c r="R51" s="62">
        <v>0</v>
      </c>
      <c r="S51" s="173"/>
      <c r="T51" s="44">
        <f t="shared" si="39"/>
        <v>0</v>
      </c>
      <c r="U51" s="141">
        <f t="shared" si="38"/>
        <v>1.3</v>
      </c>
      <c r="V51" s="54">
        <f t="shared" si="40"/>
        <v>0</v>
      </c>
      <c r="W51" s="54">
        <f t="shared" si="41"/>
        <v>0</v>
      </c>
      <c r="X51" s="123"/>
      <c r="Y51" s="125">
        <f t="shared" si="34"/>
        <v>0</v>
      </c>
      <c r="AA51" s="25"/>
      <c r="AB51" s="26"/>
      <c r="AC51" s="26"/>
      <c r="AD51" s="26">
        <f t="shared" si="35"/>
        <v>0</v>
      </c>
      <c r="AE51" s="26"/>
      <c r="AF51" s="26"/>
      <c r="AG51" s="26"/>
      <c r="AH51" s="26"/>
      <c r="AI51" s="26"/>
      <c r="AJ51" s="26"/>
      <c r="AK51" s="26"/>
      <c r="AL51" s="26"/>
      <c r="AM51" s="26">
        <f t="shared" si="36"/>
        <v>0</v>
      </c>
      <c r="AN51" s="27"/>
      <c r="AO51" s="28"/>
      <c r="BM51" s="1"/>
    </row>
    <row r="52" spans="1:65" s="63" customFormat="1" outlineLevel="1" x14ac:dyDescent="0.2">
      <c r="A52" s="284"/>
      <c r="B52" s="285"/>
      <c r="C52" s="81"/>
      <c r="D52" s="82"/>
      <c r="E52" s="83"/>
      <c r="F52" s="83"/>
      <c r="G52" s="83"/>
      <c r="H52" s="83"/>
      <c r="I52" s="83"/>
      <c r="J52" s="83"/>
      <c r="K52" s="83"/>
      <c r="L52" s="83"/>
      <c r="M52" s="61"/>
      <c r="N52" s="61"/>
      <c r="O52" s="61"/>
      <c r="P52" s="61"/>
      <c r="Q52" s="47">
        <f t="shared" si="37"/>
        <v>0</v>
      </c>
      <c r="R52" s="41">
        <v>0</v>
      </c>
      <c r="S52" s="173"/>
      <c r="T52" s="44">
        <f t="shared" si="39"/>
        <v>0</v>
      </c>
      <c r="U52" s="141">
        <f t="shared" si="38"/>
        <v>1.3</v>
      </c>
      <c r="V52" s="54">
        <f t="shared" si="40"/>
        <v>0</v>
      </c>
      <c r="W52" s="54">
        <f t="shared" si="41"/>
        <v>0</v>
      </c>
      <c r="X52" s="123"/>
      <c r="Y52" s="125">
        <f t="shared" si="34"/>
        <v>0</v>
      </c>
      <c r="AA52" s="25"/>
      <c r="AB52" s="26"/>
      <c r="AC52" s="26"/>
      <c r="AD52" s="26">
        <f t="shared" si="35"/>
        <v>0</v>
      </c>
      <c r="AE52" s="26"/>
      <c r="AF52" s="26"/>
      <c r="AG52" s="26"/>
      <c r="AH52" s="26"/>
      <c r="AI52" s="26"/>
      <c r="AJ52" s="26"/>
      <c r="AK52" s="26"/>
      <c r="AL52" s="26"/>
      <c r="AM52" s="26">
        <f t="shared" si="36"/>
        <v>0</v>
      </c>
      <c r="AN52" s="27"/>
      <c r="AO52" s="28"/>
      <c r="BM52" s="1"/>
    </row>
    <row r="53" spans="1:65" s="63" customFormat="1" outlineLevel="1" x14ac:dyDescent="0.2">
      <c r="A53" s="284"/>
      <c r="B53" s="285"/>
      <c r="C53" s="81"/>
      <c r="D53" s="82"/>
      <c r="E53" s="83"/>
      <c r="F53" s="83"/>
      <c r="G53" s="83"/>
      <c r="H53" s="83"/>
      <c r="I53" s="83"/>
      <c r="J53" s="83"/>
      <c r="K53" s="83"/>
      <c r="L53" s="83"/>
      <c r="M53" s="61"/>
      <c r="N53" s="61"/>
      <c r="O53" s="61"/>
      <c r="P53" s="61"/>
      <c r="Q53" s="47">
        <f>C53*$C$12+D53*$D$12+E53*$E$12+F53*$F$12+G53*$G$12+H53*$H$12+I53*$I$12+J53*$J$12+K53*$K$12+L53*$L$12+M53*$M$12+N53*$N$12+O53*$O$12+P53*$P$12</f>
        <v>0</v>
      </c>
      <c r="R53" s="41">
        <v>0</v>
      </c>
      <c r="S53" s="173"/>
      <c r="T53" s="44">
        <f>R53*S53</f>
        <v>0</v>
      </c>
      <c r="U53" s="141">
        <f t="shared" si="38"/>
        <v>1.3</v>
      </c>
      <c r="V53" s="54">
        <f>IF(T53*U53=0,IF(W53*U53=0,0,W53*U53),IF(W53*U53&gt;0,"ERREUR",T53*U53))</f>
        <v>0</v>
      </c>
      <c r="W53" s="54">
        <f>X53*Y53</f>
        <v>0</v>
      </c>
      <c r="X53" s="123"/>
      <c r="Y53" s="125">
        <f>$AA$12*AA53+AD53+AE53*$AE$12+AF53*$AF$12+AG53*$AG$12+AH53*$AH$12+AI53*$AI$12+AJ53*$AJ$12+AM53+AN53*$AN$12+AO53*$AO$12</f>
        <v>0</v>
      </c>
      <c r="AA53" s="25"/>
      <c r="AB53" s="26"/>
      <c r="AC53" s="26"/>
      <c r="AD53" s="26">
        <f>AB53*AC53</f>
        <v>0</v>
      </c>
      <c r="AE53" s="26"/>
      <c r="AF53" s="26"/>
      <c r="AG53" s="26"/>
      <c r="AH53" s="26"/>
      <c r="AI53" s="26"/>
      <c r="AJ53" s="26"/>
      <c r="AK53" s="26"/>
      <c r="AL53" s="26"/>
      <c r="AM53" s="26">
        <f>AK53*AL53</f>
        <v>0</v>
      </c>
      <c r="AN53" s="27"/>
      <c r="AO53" s="28"/>
      <c r="BM53" s="1"/>
    </row>
    <row r="54" spans="1:65" s="63" customFormat="1" outlineLevel="1" x14ac:dyDescent="0.2">
      <c r="A54" s="284"/>
      <c r="B54" s="285"/>
      <c r="C54" s="81"/>
      <c r="D54" s="82"/>
      <c r="E54" s="83"/>
      <c r="F54" s="83"/>
      <c r="G54" s="83"/>
      <c r="H54" s="83"/>
      <c r="I54" s="83"/>
      <c r="J54" s="83"/>
      <c r="K54" s="83"/>
      <c r="L54" s="83"/>
      <c r="M54" s="61"/>
      <c r="N54" s="61"/>
      <c r="O54" s="61"/>
      <c r="P54" s="61"/>
      <c r="Q54" s="47">
        <f>C54*$C$12+D54*$D$12+E54*$E$12+F54*$F$12+G54*$G$12+H54*$H$12+I54*$I$12+J54*$J$12+K54*$K$12+L54*$L$12+M54*$M$12+N54*$N$12+O54*$O$12+P54*$P$12</f>
        <v>0</v>
      </c>
      <c r="R54" s="62">
        <v>0</v>
      </c>
      <c r="S54" s="173"/>
      <c r="T54" s="44">
        <f>R54*S54</f>
        <v>0</v>
      </c>
      <c r="U54" s="141">
        <f t="shared" si="38"/>
        <v>1.3</v>
      </c>
      <c r="V54" s="54">
        <f>IF(T54*U54=0,IF(W54*U54=0,0,W54*U54),IF(W54*U54&gt;0,"ERREUR",T54*U54))</f>
        <v>0</v>
      </c>
      <c r="W54" s="54">
        <f>X54*Y54</f>
        <v>0</v>
      </c>
      <c r="X54" s="123"/>
      <c r="Y54" s="125">
        <f>$AA$12*AA54+AD54+AE54*$AE$12+AF54*$AF$12+AG54*$AG$12+AH54*$AH$12+AI54*$AI$12+AJ54*$AJ$12+AM54+AN54*$AN$12+AO54*$AO$12</f>
        <v>0</v>
      </c>
      <c r="AA54" s="25"/>
      <c r="AB54" s="26"/>
      <c r="AC54" s="26"/>
      <c r="AD54" s="26">
        <f>AB54*AC54</f>
        <v>0</v>
      </c>
      <c r="AE54" s="26"/>
      <c r="AF54" s="26"/>
      <c r="AG54" s="26"/>
      <c r="AH54" s="26"/>
      <c r="AI54" s="26"/>
      <c r="AJ54" s="26"/>
      <c r="AK54" s="26"/>
      <c r="AL54" s="26"/>
      <c r="AM54" s="26">
        <f>AK54*AL54</f>
        <v>0</v>
      </c>
      <c r="AN54" s="27"/>
      <c r="AO54" s="28"/>
      <c r="BM54" s="1"/>
    </row>
    <row r="55" spans="1:65" s="63" customFormat="1" outlineLevel="1" x14ac:dyDescent="0.2">
      <c r="A55" s="284"/>
      <c r="B55" s="285"/>
      <c r="C55" s="81"/>
      <c r="D55" s="82"/>
      <c r="E55" s="83"/>
      <c r="F55" s="83"/>
      <c r="G55" s="83"/>
      <c r="H55" s="83"/>
      <c r="I55" s="83"/>
      <c r="J55" s="83"/>
      <c r="K55" s="83"/>
      <c r="L55" s="83"/>
      <c r="M55" s="61"/>
      <c r="N55" s="61"/>
      <c r="O55" s="61"/>
      <c r="P55" s="61"/>
      <c r="Q55" s="47">
        <f>C55*$C$12+D55*$D$12+E55*$E$12+F55*$F$12+G55*$G$12+H55*$H$12+I55*$I$12+J55*$J$12+K55*$K$12+L55*$L$12+M55*$M$12+N55*$N$12+O55*$O$12+P55*$P$12</f>
        <v>0</v>
      </c>
      <c r="R55" s="41">
        <v>0</v>
      </c>
      <c r="S55" s="173"/>
      <c r="T55" s="44">
        <f>R55*S55</f>
        <v>0</v>
      </c>
      <c r="U55" s="141">
        <f t="shared" si="38"/>
        <v>1.3</v>
      </c>
      <c r="V55" s="54">
        <f>IF(T55*U55=0,IF(W55*U55=0,0,W55*U55),IF(W55*U55&gt;0,"ERREUR",T55*U55))</f>
        <v>0</v>
      </c>
      <c r="W55" s="54">
        <f>X55*Y55</f>
        <v>0</v>
      </c>
      <c r="X55" s="123"/>
      <c r="Y55" s="125">
        <f>$AA$12*AA55+AD55+AE55*$AE$12+AF55*$AF$12+AG55*$AG$12+AH55*$AH$12+AI55*$AI$12+AJ55*$AJ$12+AM55+AN55*$AN$12+AO55*$AO$12</f>
        <v>0</v>
      </c>
      <c r="AA55" s="25"/>
      <c r="AB55" s="26"/>
      <c r="AC55" s="26"/>
      <c r="AD55" s="26">
        <f>AB55*AC55</f>
        <v>0</v>
      </c>
      <c r="AE55" s="26"/>
      <c r="AF55" s="26"/>
      <c r="AG55" s="26"/>
      <c r="AH55" s="26"/>
      <c r="AI55" s="26"/>
      <c r="AJ55" s="26"/>
      <c r="AK55" s="26"/>
      <c r="AL55" s="26"/>
      <c r="AM55" s="26">
        <f>AK55*AL55</f>
        <v>0</v>
      </c>
      <c r="AN55" s="27"/>
      <c r="AO55" s="28"/>
      <c r="BM55" s="1"/>
    </row>
    <row r="56" spans="1:65" s="63" customFormat="1" outlineLevel="1" x14ac:dyDescent="0.2">
      <c r="A56" s="284"/>
      <c r="B56" s="285"/>
      <c r="C56" s="81"/>
      <c r="D56" s="82"/>
      <c r="E56" s="83"/>
      <c r="F56" s="83"/>
      <c r="G56" s="83"/>
      <c r="H56" s="83"/>
      <c r="I56" s="83"/>
      <c r="J56" s="83"/>
      <c r="K56" s="83"/>
      <c r="L56" s="83"/>
      <c r="M56" s="61"/>
      <c r="N56" s="61"/>
      <c r="O56" s="61"/>
      <c r="P56" s="61"/>
      <c r="Q56" s="47">
        <f t="shared" ref="Q56:Q62" si="42">C56*$C$12+D56*$D$12+E56*$E$12+F56*$F$12+G56*$G$12+H56*$H$12+I56*$I$12+J56*$J$12+K56*$K$12+L56*$L$12+M56*$M$12+N56*$N$12+O56*$O$12+P56*$P$12</f>
        <v>0</v>
      </c>
      <c r="R56" s="41">
        <v>0</v>
      </c>
      <c r="S56" s="173"/>
      <c r="T56" s="44">
        <f t="shared" ref="T56:T62" si="43">R56*S56</f>
        <v>0</v>
      </c>
      <c r="U56" s="141">
        <f t="shared" si="38"/>
        <v>1.3</v>
      </c>
      <c r="V56" s="54">
        <f t="shared" ref="V56:V62" si="44">IF(T56*U56=0,IF(W56*U56=0,0,W56*U56),IF(W56*U56&gt;0,"ERREUR",T56*U56))</f>
        <v>0</v>
      </c>
      <c r="W56" s="54">
        <f t="shared" ref="W56:W62" si="45">X56*Y56</f>
        <v>0</v>
      </c>
      <c r="X56" s="123"/>
      <c r="Y56" s="125">
        <f t="shared" ref="Y56:Y62" si="46">$AA$12*AA56+AD56+AE56*$AE$12+AF56*$AF$12+AG56*$AG$12+AH56*$AH$12+AI56*$AI$12+AJ56*$AJ$12+AM56+AN56*$AN$12+AO56*$AO$12</f>
        <v>0</v>
      </c>
      <c r="AA56" s="25"/>
      <c r="AB56" s="26"/>
      <c r="AC56" s="26"/>
      <c r="AD56" s="26">
        <f t="shared" ref="AD56:AD62" si="47">AB56*AC56</f>
        <v>0</v>
      </c>
      <c r="AE56" s="26"/>
      <c r="AF56" s="26"/>
      <c r="AG56" s="26"/>
      <c r="AH56" s="26"/>
      <c r="AI56" s="26"/>
      <c r="AJ56" s="26"/>
      <c r="AK56" s="26"/>
      <c r="AL56" s="26"/>
      <c r="AM56" s="26">
        <f t="shared" ref="AM56:AM62" si="48">AK56*AL56</f>
        <v>0</v>
      </c>
      <c r="AN56" s="27"/>
      <c r="AO56" s="28"/>
      <c r="BM56" s="1"/>
    </row>
    <row r="57" spans="1:65" s="63" customFormat="1" outlineLevel="1" x14ac:dyDescent="0.2">
      <c r="A57" s="284"/>
      <c r="B57" s="285"/>
      <c r="C57" s="81"/>
      <c r="D57" s="82"/>
      <c r="E57" s="83"/>
      <c r="F57" s="83"/>
      <c r="G57" s="83"/>
      <c r="H57" s="83"/>
      <c r="I57" s="83"/>
      <c r="J57" s="83"/>
      <c r="K57" s="83"/>
      <c r="L57" s="83"/>
      <c r="M57" s="61"/>
      <c r="N57" s="61"/>
      <c r="O57" s="61"/>
      <c r="P57" s="61"/>
      <c r="Q57" s="47">
        <f>C57*$C$12+D57*$D$12+E57*$E$12+F57*$F$12+G57*$G$12+H57*$H$12+I57*$I$12+J57*$J$12+K57*$K$12+L57*$L$12+M57*$M$12+N57*$N$12+O57*$O$12+P57*$P$12</f>
        <v>0</v>
      </c>
      <c r="R57" s="41">
        <v>0</v>
      </c>
      <c r="S57" s="173"/>
      <c r="T57" s="44">
        <f>R57*S57</f>
        <v>0</v>
      </c>
      <c r="U57" s="141">
        <f t="shared" si="38"/>
        <v>1.3</v>
      </c>
      <c r="V57" s="54">
        <f>IF(T57*U57=0,IF(W57*U57=0,0,W57*U57),IF(W57*U57&gt;0,"ERREUR",T57*U57))</f>
        <v>0</v>
      </c>
      <c r="W57" s="54">
        <f>X57*Y57</f>
        <v>0</v>
      </c>
      <c r="X57" s="123"/>
      <c r="Y57" s="125">
        <f>$AA$12*AA57+AD57+AE57*$AE$12+AF57*$AF$12+AG57*$AG$12+AH57*$AH$12+AI57*$AI$12+AJ57*$AJ$12+AM57+AN57*$AN$12+AO57*$AO$12</f>
        <v>0</v>
      </c>
      <c r="AA57" s="25"/>
      <c r="AB57" s="26"/>
      <c r="AC57" s="26"/>
      <c r="AD57" s="26">
        <f>AB57*AC57</f>
        <v>0</v>
      </c>
      <c r="AE57" s="26"/>
      <c r="AF57" s="26"/>
      <c r="AG57" s="26"/>
      <c r="AH57" s="26"/>
      <c r="AI57" s="26"/>
      <c r="AJ57" s="26"/>
      <c r="AK57" s="26"/>
      <c r="AL57" s="26"/>
      <c r="AM57" s="26">
        <f>AK57*AL57</f>
        <v>0</v>
      </c>
      <c r="AN57" s="27"/>
      <c r="AO57" s="28"/>
      <c r="BM57" s="1"/>
    </row>
    <row r="58" spans="1:65" s="63" customFormat="1" outlineLevel="1" x14ac:dyDescent="0.2">
      <c r="A58" s="284"/>
      <c r="B58" s="285"/>
      <c r="C58" s="81"/>
      <c r="D58" s="82"/>
      <c r="E58" s="83"/>
      <c r="F58" s="83"/>
      <c r="G58" s="83"/>
      <c r="H58" s="83"/>
      <c r="I58" s="83"/>
      <c r="J58" s="83"/>
      <c r="K58" s="83"/>
      <c r="L58" s="83"/>
      <c r="M58" s="61"/>
      <c r="N58" s="61"/>
      <c r="O58" s="61"/>
      <c r="P58" s="61"/>
      <c r="Q58" s="47">
        <f>C58*$C$12+D58*$D$12+E58*$E$12+F58*$F$12+G58*$G$12+H58*$H$12+I58*$I$12+J58*$J$12+K58*$K$12+L58*$L$12+M58*$M$12+N58*$N$12+O58*$O$12+P58*$P$12</f>
        <v>0</v>
      </c>
      <c r="R58" s="41">
        <v>0</v>
      </c>
      <c r="S58" s="173"/>
      <c r="T58" s="44">
        <f>R58*S58</f>
        <v>0</v>
      </c>
      <c r="U58" s="141">
        <f t="shared" si="38"/>
        <v>1.3</v>
      </c>
      <c r="V58" s="54">
        <f>IF(T58*U58=0,IF(W58*U58=0,0,W58*U58),IF(W58*U58&gt;0,"ERREUR",T58*U58))</f>
        <v>0</v>
      </c>
      <c r="W58" s="54">
        <f>X58*Y58</f>
        <v>0</v>
      </c>
      <c r="X58" s="123"/>
      <c r="Y58" s="125">
        <f>$AA$12*AA58+AD58+AE58*$AE$12+AF58*$AF$12+AG58*$AG$12+AH58*$AH$12+AI58*$AI$12+AJ58*$AJ$12+AM58+AN58*$AN$12+AO58*$AO$12</f>
        <v>0</v>
      </c>
      <c r="AA58" s="25"/>
      <c r="AB58" s="26"/>
      <c r="AC58" s="26"/>
      <c r="AD58" s="26">
        <f>AB58*AC58</f>
        <v>0</v>
      </c>
      <c r="AE58" s="26"/>
      <c r="AF58" s="26"/>
      <c r="AG58" s="26"/>
      <c r="AH58" s="26"/>
      <c r="AI58" s="26"/>
      <c r="AJ58" s="26"/>
      <c r="AK58" s="26"/>
      <c r="AL58" s="26"/>
      <c r="AM58" s="26">
        <f>AK58*AL58</f>
        <v>0</v>
      </c>
      <c r="AN58" s="27"/>
      <c r="AO58" s="28"/>
      <c r="BM58" s="1"/>
    </row>
    <row r="59" spans="1:65" s="63" customFormat="1" outlineLevel="1" x14ac:dyDescent="0.2">
      <c r="A59" s="284"/>
      <c r="B59" s="285"/>
      <c r="C59" s="81"/>
      <c r="D59" s="82"/>
      <c r="E59" s="83"/>
      <c r="F59" s="83"/>
      <c r="G59" s="83"/>
      <c r="H59" s="83"/>
      <c r="I59" s="83"/>
      <c r="J59" s="83"/>
      <c r="K59" s="83"/>
      <c r="L59" s="83"/>
      <c r="M59" s="61"/>
      <c r="N59" s="61"/>
      <c r="O59" s="61"/>
      <c r="P59" s="61"/>
      <c r="Q59" s="47">
        <f>C59*$C$12+D59*$D$12+E59*$E$12+F59*$F$12+G59*$G$12+H59*$H$12+I59*$I$12+J59*$J$12+K59*$K$12+L59*$L$12+M59*$M$12+N59*$N$12+O59*$O$12+P59*$P$12</f>
        <v>0</v>
      </c>
      <c r="R59" s="62">
        <v>0</v>
      </c>
      <c r="S59" s="173"/>
      <c r="T59" s="44">
        <f>R59*S59</f>
        <v>0</v>
      </c>
      <c r="U59" s="141">
        <f t="shared" si="38"/>
        <v>1.3</v>
      </c>
      <c r="V59" s="54">
        <f>IF(T59*U59=0,IF(W59*U59=0,0,W59*U59),IF(W59*U59&gt;0,"ERREUR",T59*U59))</f>
        <v>0</v>
      </c>
      <c r="W59" s="54">
        <f>X59*Y59</f>
        <v>0</v>
      </c>
      <c r="X59" s="123"/>
      <c r="Y59" s="125">
        <f>$AA$12*AA59+AD59+AE59*$AE$12+AF59*$AF$12+AG59*$AG$12+AH59*$AH$12+AI59*$AI$12+AJ59*$AJ$12+AM59+AN59*$AN$12+AO59*$AO$12</f>
        <v>0</v>
      </c>
      <c r="AA59" s="25"/>
      <c r="AB59" s="26"/>
      <c r="AC59" s="26"/>
      <c r="AD59" s="26">
        <f>AB59*AC59</f>
        <v>0</v>
      </c>
      <c r="AE59" s="26"/>
      <c r="AF59" s="26"/>
      <c r="AG59" s="26"/>
      <c r="AH59" s="26"/>
      <c r="AI59" s="26"/>
      <c r="AJ59" s="26"/>
      <c r="AK59" s="26"/>
      <c r="AL59" s="26"/>
      <c r="AM59" s="26">
        <f>AK59*AL59</f>
        <v>0</v>
      </c>
      <c r="AN59" s="27"/>
      <c r="AO59" s="28"/>
      <c r="BM59" s="1"/>
    </row>
    <row r="60" spans="1:65" s="63" customFormat="1" outlineLevel="1" x14ac:dyDescent="0.2">
      <c r="A60" s="284"/>
      <c r="B60" s="285"/>
      <c r="C60" s="81"/>
      <c r="D60" s="82"/>
      <c r="E60" s="83"/>
      <c r="F60" s="83"/>
      <c r="G60" s="83"/>
      <c r="H60" s="83"/>
      <c r="I60" s="83"/>
      <c r="J60" s="83"/>
      <c r="K60" s="83"/>
      <c r="L60" s="83"/>
      <c r="M60" s="61"/>
      <c r="N60" s="61"/>
      <c r="O60" s="61"/>
      <c r="P60" s="61"/>
      <c r="Q60" s="47">
        <f t="shared" ref="Q60" si="49">C60*$C$12+D60*$D$12+E60*$E$12+F60*$F$12+G60*$G$12+H60*$H$12+I60*$I$12+J60*$J$12+K60*$K$12+L60*$L$12+M60*$M$12+N60*$N$12+O60*$O$12+P60*$P$12</f>
        <v>0</v>
      </c>
      <c r="R60" s="62">
        <v>0</v>
      </c>
      <c r="S60" s="173"/>
      <c r="T60" s="44">
        <f t="shared" ref="T60" si="50">R60*S60</f>
        <v>0</v>
      </c>
      <c r="U60" s="141">
        <f t="shared" si="38"/>
        <v>1.3</v>
      </c>
      <c r="V60" s="54">
        <f t="shared" ref="V60" si="51">IF(T60*U60=0,IF(W60*U60=0,0,W60*U60),IF(W60*U60&gt;0,"ERREUR",T60*U60))</f>
        <v>0</v>
      </c>
      <c r="W60" s="54">
        <f t="shared" ref="W60" si="52">X60*Y60</f>
        <v>0</v>
      </c>
      <c r="X60" s="123"/>
      <c r="Y60" s="125">
        <f t="shared" ref="Y60" si="53">$AA$12*AA60+AD60+AE60*$AE$12+AF60*$AF$12+AG60*$AG$12+AH60*$AH$12+AI60*$AI$12+AJ60*$AJ$12+AM60+AN60*$AN$12+AO60*$AO$12</f>
        <v>0</v>
      </c>
      <c r="AA60" s="25"/>
      <c r="AB60" s="26"/>
      <c r="AC60" s="26"/>
      <c r="AD60" s="26">
        <f t="shared" ref="AD60" si="54">AB60*AC60</f>
        <v>0</v>
      </c>
      <c r="AE60" s="26"/>
      <c r="AF60" s="26"/>
      <c r="AG60" s="26"/>
      <c r="AH60" s="26"/>
      <c r="AI60" s="26"/>
      <c r="AJ60" s="26"/>
      <c r="AK60" s="26"/>
      <c r="AL60" s="26"/>
      <c r="AM60" s="26">
        <f t="shared" ref="AM60" si="55">AK60*AL60</f>
        <v>0</v>
      </c>
      <c r="AN60" s="27"/>
      <c r="AO60" s="28"/>
      <c r="BM60" s="1"/>
    </row>
    <row r="61" spans="1:65" s="63" customFormat="1" outlineLevel="1" x14ac:dyDescent="0.2">
      <c r="A61" s="284"/>
      <c r="B61" s="285"/>
      <c r="C61" s="81"/>
      <c r="D61" s="82"/>
      <c r="E61" s="83"/>
      <c r="F61" s="83"/>
      <c r="G61" s="83"/>
      <c r="H61" s="83"/>
      <c r="I61" s="83"/>
      <c r="J61" s="83"/>
      <c r="K61" s="83"/>
      <c r="L61" s="83"/>
      <c r="M61" s="61"/>
      <c r="N61" s="61"/>
      <c r="O61" s="61"/>
      <c r="P61" s="61"/>
      <c r="Q61" s="47">
        <f t="shared" si="42"/>
        <v>0</v>
      </c>
      <c r="R61" s="62">
        <v>0</v>
      </c>
      <c r="S61" s="173"/>
      <c r="T61" s="44">
        <f t="shared" si="43"/>
        <v>0</v>
      </c>
      <c r="U61" s="141">
        <f t="shared" si="38"/>
        <v>1.3</v>
      </c>
      <c r="V61" s="54">
        <f t="shared" si="44"/>
        <v>0</v>
      </c>
      <c r="W61" s="54">
        <f t="shared" si="45"/>
        <v>0</v>
      </c>
      <c r="X61" s="123"/>
      <c r="Y61" s="125">
        <f t="shared" si="46"/>
        <v>0</v>
      </c>
      <c r="AA61" s="25"/>
      <c r="AB61" s="26"/>
      <c r="AC61" s="26"/>
      <c r="AD61" s="26">
        <f t="shared" si="47"/>
        <v>0</v>
      </c>
      <c r="AE61" s="26"/>
      <c r="AF61" s="26"/>
      <c r="AG61" s="26"/>
      <c r="AH61" s="26"/>
      <c r="AI61" s="26"/>
      <c r="AJ61" s="26"/>
      <c r="AK61" s="26"/>
      <c r="AL61" s="26"/>
      <c r="AM61" s="26">
        <f t="shared" si="48"/>
        <v>0</v>
      </c>
      <c r="AN61" s="27"/>
      <c r="AO61" s="28"/>
      <c r="BM61" s="1"/>
    </row>
    <row r="62" spans="1:65" s="63" customFormat="1" outlineLevel="1" x14ac:dyDescent="0.2">
      <c r="A62" s="284"/>
      <c r="B62" s="285"/>
      <c r="C62" s="81"/>
      <c r="D62" s="82"/>
      <c r="E62" s="83"/>
      <c r="F62" s="83"/>
      <c r="G62" s="83"/>
      <c r="H62" s="83"/>
      <c r="I62" s="83"/>
      <c r="J62" s="83"/>
      <c r="K62" s="83"/>
      <c r="L62" s="83"/>
      <c r="M62" s="61"/>
      <c r="N62" s="61"/>
      <c r="O62" s="61"/>
      <c r="P62" s="61"/>
      <c r="Q62" s="47">
        <f t="shared" si="42"/>
        <v>0</v>
      </c>
      <c r="R62" s="41">
        <v>0</v>
      </c>
      <c r="S62" s="173"/>
      <c r="T62" s="44">
        <f t="shared" si="43"/>
        <v>0</v>
      </c>
      <c r="U62" s="141">
        <f t="shared" si="38"/>
        <v>1.3</v>
      </c>
      <c r="V62" s="54">
        <f t="shared" si="44"/>
        <v>0</v>
      </c>
      <c r="W62" s="54">
        <f t="shared" si="45"/>
        <v>0</v>
      </c>
      <c r="X62" s="123"/>
      <c r="Y62" s="125">
        <f t="shared" si="46"/>
        <v>0</v>
      </c>
      <c r="AA62" s="25"/>
      <c r="AB62" s="26"/>
      <c r="AC62" s="26"/>
      <c r="AD62" s="26">
        <f t="shared" si="47"/>
        <v>0</v>
      </c>
      <c r="AE62" s="26"/>
      <c r="AF62" s="26"/>
      <c r="AG62" s="26"/>
      <c r="AH62" s="26"/>
      <c r="AI62" s="26"/>
      <c r="AJ62" s="26"/>
      <c r="AK62" s="26"/>
      <c r="AL62" s="26"/>
      <c r="AM62" s="26">
        <f t="shared" si="48"/>
        <v>0</v>
      </c>
      <c r="AN62" s="27"/>
      <c r="AO62" s="28"/>
      <c r="BM62" s="1"/>
    </row>
    <row r="63" spans="1:65" s="63" customFormat="1" outlineLevel="1" x14ac:dyDescent="0.2">
      <c r="A63" s="284"/>
      <c r="B63" s="285"/>
      <c r="C63" s="81"/>
      <c r="D63" s="82"/>
      <c r="E63" s="83"/>
      <c r="F63" s="83"/>
      <c r="G63" s="83"/>
      <c r="H63" s="83"/>
      <c r="I63" s="83"/>
      <c r="J63" s="83"/>
      <c r="K63" s="83"/>
      <c r="L63" s="83"/>
      <c r="M63" s="61"/>
      <c r="N63" s="61"/>
      <c r="O63" s="61"/>
      <c r="P63" s="61"/>
      <c r="Q63" s="47">
        <f t="shared" si="37"/>
        <v>0</v>
      </c>
      <c r="R63" s="41">
        <v>0</v>
      </c>
      <c r="S63" s="173"/>
      <c r="T63" s="44">
        <f t="shared" si="39"/>
        <v>0</v>
      </c>
      <c r="U63" s="141">
        <f t="shared" si="38"/>
        <v>1.3</v>
      </c>
      <c r="V63" s="54">
        <f t="shared" si="40"/>
        <v>0</v>
      </c>
      <c r="W63" s="54">
        <f t="shared" si="41"/>
        <v>0</v>
      </c>
      <c r="X63" s="123"/>
      <c r="Y63" s="125">
        <f t="shared" si="34"/>
        <v>0</v>
      </c>
      <c r="AA63" s="25"/>
      <c r="AB63" s="26"/>
      <c r="AC63" s="26"/>
      <c r="AD63" s="26">
        <f t="shared" si="35"/>
        <v>0</v>
      </c>
      <c r="AE63" s="26"/>
      <c r="AF63" s="26"/>
      <c r="AG63" s="26"/>
      <c r="AH63" s="26"/>
      <c r="AI63" s="26"/>
      <c r="AJ63" s="26"/>
      <c r="AK63" s="26"/>
      <c r="AL63" s="26"/>
      <c r="AM63" s="26">
        <f t="shared" si="36"/>
        <v>0</v>
      </c>
      <c r="AN63" s="27"/>
      <c r="AO63" s="28"/>
      <c r="BM63" s="1"/>
    </row>
    <row r="64" spans="1:65" s="63" customFormat="1" outlineLevel="1" x14ac:dyDescent="0.2">
      <c r="A64" s="284"/>
      <c r="B64" s="285"/>
      <c r="C64" s="81"/>
      <c r="D64" s="82"/>
      <c r="E64" s="83"/>
      <c r="F64" s="83"/>
      <c r="G64" s="83"/>
      <c r="H64" s="83"/>
      <c r="I64" s="83"/>
      <c r="J64" s="83"/>
      <c r="K64" s="83"/>
      <c r="L64" s="83"/>
      <c r="M64" s="61"/>
      <c r="N64" s="61"/>
      <c r="O64" s="61"/>
      <c r="P64" s="61"/>
      <c r="Q64" s="47">
        <f t="shared" si="37"/>
        <v>0</v>
      </c>
      <c r="R64" s="62">
        <v>0</v>
      </c>
      <c r="S64" s="173"/>
      <c r="T64" s="44">
        <f t="shared" si="39"/>
        <v>0</v>
      </c>
      <c r="U64" s="141">
        <f t="shared" si="38"/>
        <v>1.3</v>
      </c>
      <c r="V64" s="54">
        <f t="shared" si="40"/>
        <v>0</v>
      </c>
      <c r="W64" s="54">
        <f t="shared" si="41"/>
        <v>0</v>
      </c>
      <c r="X64" s="123"/>
      <c r="Y64" s="125">
        <f t="shared" si="34"/>
        <v>0</v>
      </c>
      <c r="AA64" s="25"/>
      <c r="AB64" s="26"/>
      <c r="AC64" s="26"/>
      <c r="AD64" s="26">
        <f t="shared" si="35"/>
        <v>0</v>
      </c>
      <c r="AE64" s="26"/>
      <c r="AF64" s="26"/>
      <c r="AG64" s="26"/>
      <c r="AH64" s="26"/>
      <c r="AI64" s="26"/>
      <c r="AJ64" s="26"/>
      <c r="AK64" s="26"/>
      <c r="AL64" s="26"/>
      <c r="AM64" s="26">
        <f t="shared" si="36"/>
        <v>0</v>
      </c>
      <c r="AN64" s="27"/>
      <c r="AO64" s="28"/>
      <c r="BM64" s="1"/>
    </row>
    <row r="65" spans="1:65" s="63" customFormat="1" outlineLevel="1" x14ac:dyDescent="0.2">
      <c r="A65" s="284"/>
      <c r="B65" s="285"/>
      <c r="C65" s="81"/>
      <c r="D65" s="82"/>
      <c r="E65" s="83"/>
      <c r="F65" s="83"/>
      <c r="G65" s="83"/>
      <c r="H65" s="83"/>
      <c r="I65" s="83"/>
      <c r="J65" s="83"/>
      <c r="K65" s="83"/>
      <c r="L65" s="83"/>
      <c r="M65" s="61"/>
      <c r="N65" s="61"/>
      <c r="O65" s="61"/>
      <c r="P65" s="61"/>
      <c r="Q65" s="47">
        <f t="shared" si="37"/>
        <v>0</v>
      </c>
      <c r="R65" s="41">
        <v>0</v>
      </c>
      <c r="S65" s="173"/>
      <c r="T65" s="44">
        <f t="shared" si="39"/>
        <v>0</v>
      </c>
      <c r="U65" s="141">
        <f t="shared" si="38"/>
        <v>1.3</v>
      </c>
      <c r="V65" s="54">
        <f t="shared" si="40"/>
        <v>0</v>
      </c>
      <c r="W65" s="54">
        <f t="shared" si="41"/>
        <v>0</v>
      </c>
      <c r="X65" s="123"/>
      <c r="Y65" s="125">
        <f t="shared" si="34"/>
        <v>0</v>
      </c>
      <c r="AA65" s="25"/>
      <c r="AB65" s="26"/>
      <c r="AC65" s="26"/>
      <c r="AD65" s="26">
        <f t="shared" si="35"/>
        <v>0</v>
      </c>
      <c r="AE65" s="26"/>
      <c r="AF65" s="26"/>
      <c r="AG65" s="26"/>
      <c r="AH65" s="26"/>
      <c r="AI65" s="26"/>
      <c r="AJ65" s="26"/>
      <c r="AK65" s="26"/>
      <c r="AL65" s="26"/>
      <c r="AM65" s="26">
        <f t="shared" si="36"/>
        <v>0</v>
      </c>
      <c r="AN65" s="27"/>
      <c r="AO65" s="28"/>
      <c r="BM65" s="1"/>
    </row>
    <row r="66" spans="1:65" ht="12" outlineLevel="1" thickBot="1" x14ac:dyDescent="0.25">
      <c r="A66" s="284"/>
      <c r="B66" s="285"/>
      <c r="C66" s="81"/>
      <c r="D66" s="82"/>
      <c r="E66" s="83"/>
      <c r="F66" s="83"/>
      <c r="G66" s="83"/>
      <c r="H66" s="83"/>
      <c r="I66" s="83"/>
      <c r="J66" s="83"/>
      <c r="K66" s="83"/>
      <c r="L66" s="83"/>
      <c r="M66" s="61"/>
      <c r="N66" s="61"/>
      <c r="O66" s="61"/>
      <c r="P66" s="61"/>
      <c r="Q66" s="47">
        <f t="shared" si="37"/>
        <v>0</v>
      </c>
      <c r="R66" s="62">
        <v>0</v>
      </c>
      <c r="S66" s="173"/>
      <c r="T66" s="44">
        <f t="shared" si="39"/>
        <v>0</v>
      </c>
      <c r="U66" s="141">
        <f t="shared" si="38"/>
        <v>1.3</v>
      </c>
      <c r="V66" s="54">
        <f t="shared" si="40"/>
        <v>0</v>
      </c>
      <c r="W66" s="54">
        <f t="shared" si="41"/>
        <v>0</v>
      </c>
      <c r="X66" s="123"/>
      <c r="Y66" s="125">
        <f t="shared" si="34"/>
        <v>0</v>
      </c>
      <c r="Z66" s="63"/>
      <c r="AA66" s="25"/>
      <c r="AB66" s="26"/>
      <c r="AC66" s="26"/>
      <c r="AD66" s="26">
        <f t="shared" si="35"/>
        <v>0</v>
      </c>
      <c r="AE66" s="26"/>
      <c r="AF66" s="26"/>
      <c r="AG66" s="26"/>
      <c r="AH66" s="26"/>
      <c r="AI66" s="26"/>
      <c r="AJ66" s="26"/>
      <c r="AK66" s="26"/>
      <c r="AL66" s="26"/>
      <c r="AM66" s="26">
        <f t="shared" si="36"/>
        <v>0</v>
      </c>
      <c r="AN66" s="27"/>
      <c r="AO66" s="28"/>
    </row>
    <row r="67" spans="1:65" ht="16.5" thickBot="1" x14ac:dyDescent="0.3">
      <c r="A67" s="19" t="s">
        <v>114</v>
      </c>
      <c r="B67" s="85">
        <f>Q67+V67</f>
        <v>0</v>
      </c>
      <c r="C67" s="300"/>
      <c r="D67" s="300"/>
      <c r="E67" s="300"/>
      <c r="F67" s="300"/>
      <c r="G67" s="300"/>
      <c r="H67" s="300"/>
      <c r="I67" s="300"/>
      <c r="J67" s="300"/>
      <c r="K67" s="300"/>
      <c r="L67" s="300"/>
      <c r="M67" s="300"/>
      <c r="N67" s="300"/>
      <c r="O67" s="300"/>
      <c r="P67" s="301"/>
      <c r="Q67" s="20">
        <f>SUM(Q68:Q87)</f>
        <v>0</v>
      </c>
      <c r="R67" s="289"/>
      <c r="S67" s="289"/>
      <c r="T67" s="20">
        <f>SUM(T68:T87)</f>
        <v>0</v>
      </c>
      <c r="U67" s="178">
        <v>1.3</v>
      </c>
      <c r="V67" s="20">
        <f>SUM(V68:V87)</f>
        <v>0</v>
      </c>
      <c r="W67" s="20">
        <f>SUM(W68:W87)</f>
        <v>0</v>
      </c>
      <c r="X67" s="155"/>
      <c r="Y67" s="20">
        <f>SUM(Y68:Y87)</f>
        <v>0</v>
      </c>
      <c r="AA67" s="119"/>
      <c r="AB67" s="120"/>
      <c r="AC67" s="120"/>
      <c r="AD67" s="120"/>
      <c r="AE67" s="120"/>
      <c r="AF67" s="120"/>
      <c r="AG67" s="120"/>
      <c r="AH67" s="120"/>
      <c r="AI67" s="120"/>
      <c r="AJ67" s="120"/>
      <c r="AK67" s="120"/>
      <c r="AL67" s="120"/>
      <c r="AM67" s="120"/>
      <c r="AN67" s="121"/>
      <c r="AO67" s="122"/>
    </row>
    <row r="68" spans="1:65" outlineLevel="1" x14ac:dyDescent="0.2">
      <c r="A68" s="340" t="s">
        <v>35</v>
      </c>
      <c r="B68" s="341"/>
      <c r="C68" s="79"/>
      <c r="D68" s="76"/>
      <c r="E68" s="76"/>
      <c r="F68" s="76"/>
      <c r="G68" s="76"/>
      <c r="H68" s="76"/>
      <c r="I68" s="76"/>
      <c r="J68" s="76"/>
      <c r="K68" s="76"/>
      <c r="L68" s="76"/>
      <c r="M68" s="34"/>
      <c r="N68" s="34"/>
      <c r="O68" s="34"/>
      <c r="P68" s="34"/>
      <c r="Q68" s="47">
        <f>C68*$C$12+D68*$D$12+E68*$E$12+F68*$F$12+G68*$G$12+H68*$H$12+I68*$I$12+J68*$J$12+K68*$K$12+L68*$L$12+M68*$M$12+N68*$N$12+O68*$O$12+P68*$P$12</f>
        <v>0</v>
      </c>
      <c r="R68" s="41">
        <v>0</v>
      </c>
      <c r="S68" s="172"/>
      <c r="T68" s="44">
        <f>R68*S68</f>
        <v>0</v>
      </c>
      <c r="U68" s="141">
        <f>$U$67</f>
        <v>1.3</v>
      </c>
      <c r="V68" s="54">
        <f>IF(T68*U68=0,IF(W68*U68=0,0,W68*U68),IF(W68*U68&gt;0,"ERREUR",T68*U68))</f>
        <v>0</v>
      </c>
      <c r="W68" s="55">
        <f>X68*Y68</f>
        <v>0</v>
      </c>
      <c r="X68" s="18"/>
      <c r="Y68" s="124">
        <f t="shared" ref="Y68:Y87" si="56">$AA$12*AA68+AD68+AE68*$AE$12+AF68*$AF$12+AG68*$AG$12+AH68*$AH$12+AI68*$AI$12+AJ68*$AJ$12+AM68+AN68*$AN$12+AO68*$AO$12</f>
        <v>0</v>
      </c>
      <c r="AA68" s="25"/>
      <c r="AB68" s="26"/>
      <c r="AC68" s="26"/>
      <c r="AD68" s="26">
        <f t="shared" ref="AD68:AD87" si="57">AB68*AC68</f>
        <v>0</v>
      </c>
      <c r="AE68" s="26"/>
      <c r="AF68" s="26"/>
      <c r="AG68" s="26"/>
      <c r="AH68" s="26"/>
      <c r="AI68" s="26"/>
      <c r="AJ68" s="26"/>
      <c r="AK68" s="26"/>
      <c r="AL68" s="26"/>
      <c r="AM68" s="26">
        <f t="shared" ref="AM68:AM87" si="58">AK68*AL68</f>
        <v>0</v>
      </c>
      <c r="AN68" s="27"/>
      <c r="AO68" s="28"/>
    </row>
    <row r="69" spans="1:65" s="63" customFormat="1" outlineLevel="1" x14ac:dyDescent="0.2">
      <c r="A69" s="284"/>
      <c r="B69" s="285"/>
      <c r="C69" s="81"/>
      <c r="D69" s="82"/>
      <c r="E69" s="83"/>
      <c r="F69" s="83"/>
      <c r="G69" s="83"/>
      <c r="H69" s="83"/>
      <c r="I69" s="83"/>
      <c r="J69" s="83"/>
      <c r="K69" s="83"/>
      <c r="L69" s="83"/>
      <c r="M69" s="61"/>
      <c r="N69" s="61"/>
      <c r="O69" s="61"/>
      <c r="P69" s="61"/>
      <c r="Q69" s="47">
        <f t="shared" ref="Q69:Q77" si="59">C69*$C$12+D69*$D$12+E69*$E$12+F69*$F$12+G69*$G$12+H69*$H$12+I69*$I$12+J69*$J$12+K69*$K$12+L69*$L$12+M69*$M$12+N69*$N$12+O69*$O$12+P69*$P$12</f>
        <v>0</v>
      </c>
      <c r="R69" s="62">
        <v>0</v>
      </c>
      <c r="S69" s="173"/>
      <c r="T69" s="44">
        <f>R69*S69</f>
        <v>0</v>
      </c>
      <c r="U69" s="141">
        <f t="shared" ref="U69:U77" si="60">$U$67</f>
        <v>1.3</v>
      </c>
      <c r="V69" s="54">
        <f>IF(T69*U69=0,IF(W69*U69=0,0,W69*U69),IF(W69*U69&gt;0,"ERREUR",T69*U69))</f>
        <v>0</v>
      </c>
      <c r="W69" s="54">
        <f>X69*Y69</f>
        <v>0</v>
      </c>
      <c r="X69" s="123"/>
      <c r="Y69" s="125">
        <f t="shared" ref="Y69:Y77" si="61">$AA$12*AA69+AD69+AE69*$AE$12+AF69*$AF$12+AG69*$AG$12+AH69*$AH$12+AI69*$AI$12+AJ69*$AJ$12+AM69+AN69*$AN$12+AO69*$AO$12</f>
        <v>0</v>
      </c>
      <c r="AA69" s="25"/>
      <c r="AB69" s="26"/>
      <c r="AC69" s="26"/>
      <c r="AD69" s="26">
        <f t="shared" ref="AD69:AD77" si="62">AB69*AC69</f>
        <v>0</v>
      </c>
      <c r="AE69" s="26"/>
      <c r="AF69" s="26"/>
      <c r="AG69" s="26"/>
      <c r="AH69" s="26"/>
      <c r="AI69" s="26"/>
      <c r="AJ69" s="26"/>
      <c r="AK69" s="26"/>
      <c r="AL69" s="26"/>
      <c r="AM69" s="26">
        <f t="shared" ref="AM69:AM77" si="63">AK69*AL69</f>
        <v>0</v>
      </c>
      <c r="AN69" s="27"/>
      <c r="AO69" s="28"/>
      <c r="BM69" s="1"/>
    </row>
    <row r="70" spans="1:65" s="63" customFormat="1" outlineLevel="1" x14ac:dyDescent="0.2">
      <c r="A70" s="284"/>
      <c r="B70" s="285"/>
      <c r="C70" s="81"/>
      <c r="D70" s="82"/>
      <c r="E70" s="83"/>
      <c r="F70" s="83"/>
      <c r="G70" s="83"/>
      <c r="H70" s="83"/>
      <c r="I70" s="83"/>
      <c r="J70" s="83"/>
      <c r="K70" s="83"/>
      <c r="L70" s="83"/>
      <c r="M70" s="61"/>
      <c r="N70" s="61"/>
      <c r="O70" s="61"/>
      <c r="P70" s="61"/>
      <c r="Q70" s="47">
        <f t="shared" si="59"/>
        <v>0</v>
      </c>
      <c r="R70" s="41">
        <v>0</v>
      </c>
      <c r="S70" s="173"/>
      <c r="T70" s="44">
        <f t="shared" ref="T70:T77" si="64">R70*S70</f>
        <v>0</v>
      </c>
      <c r="U70" s="141">
        <f t="shared" si="60"/>
        <v>1.3</v>
      </c>
      <c r="V70" s="54">
        <f t="shared" ref="V70:V77" si="65">IF(T70*U70=0,IF(W70*U70=0,0,W70*U70),IF(W70*U70&gt;0,"ERREUR",T70*U70))</f>
        <v>0</v>
      </c>
      <c r="W70" s="54">
        <f t="shared" ref="W70:W77" si="66">X70*Y70</f>
        <v>0</v>
      </c>
      <c r="X70" s="123"/>
      <c r="Y70" s="125">
        <f t="shared" si="61"/>
        <v>0</v>
      </c>
      <c r="AA70" s="25"/>
      <c r="AB70" s="26"/>
      <c r="AC70" s="26"/>
      <c r="AD70" s="26">
        <f t="shared" si="62"/>
        <v>0</v>
      </c>
      <c r="AE70" s="26"/>
      <c r="AF70" s="26"/>
      <c r="AG70" s="26"/>
      <c r="AH70" s="26"/>
      <c r="AI70" s="26"/>
      <c r="AJ70" s="26"/>
      <c r="AK70" s="26"/>
      <c r="AL70" s="26"/>
      <c r="AM70" s="26">
        <f t="shared" si="63"/>
        <v>0</v>
      </c>
      <c r="AN70" s="27"/>
      <c r="AO70" s="28"/>
      <c r="BM70" s="1"/>
    </row>
    <row r="71" spans="1:65" s="63" customFormat="1" outlineLevel="1" x14ac:dyDescent="0.2">
      <c r="A71" s="284"/>
      <c r="B71" s="285"/>
      <c r="C71" s="81"/>
      <c r="D71" s="82"/>
      <c r="E71" s="83"/>
      <c r="F71" s="83"/>
      <c r="G71" s="83"/>
      <c r="H71" s="83"/>
      <c r="I71" s="83"/>
      <c r="J71" s="83"/>
      <c r="K71" s="83"/>
      <c r="L71" s="83"/>
      <c r="M71" s="61"/>
      <c r="N71" s="61"/>
      <c r="O71" s="61"/>
      <c r="P71" s="61"/>
      <c r="Q71" s="47">
        <f t="shared" si="59"/>
        <v>0</v>
      </c>
      <c r="R71" s="62">
        <v>0</v>
      </c>
      <c r="S71" s="173"/>
      <c r="T71" s="44">
        <f t="shared" si="64"/>
        <v>0</v>
      </c>
      <c r="U71" s="141">
        <f t="shared" si="60"/>
        <v>1.3</v>
      </c>
      <c r="V71" s="54">
        <f t="shared" si="65"/>
        <v>0</v>
      </c>
      <c r="W71" s="54">
        <f t="shared" si="66"/>
        <v>0</v>
      </c>
      <c r="X71" s="123"/>
      <c r="Y71" s="125">
        <f t="shared" si="61"/>
        <v>0</v>
      </c>
      <c r="AA71" s="25"/>
      <c r="AB71" s="26"/>
      <c r="AC71" s="26"/>
      <c r="AD71" s="26">
        <f t="shared" si="62"/>
        <v>0</v>
      </c>
      <c r="AE71" s="26"/>
      <c r="AF71" s="26"/>
      <c r="AG71" s="26"/>
      <c r="AH71" s="26"/>
      <c r="AI71" s="26"/>
      <c r="AJ71" s="26"/>
      <c r="AK71" s="26"/>
      <c r="AL71" s="26"/>
      <c r="AM71" s="26">
        <f t="shared" si="63"/>
        <v>0</v>
      </c>
      <c r="AN71" s="27"/>
      <c r="AO71" s="28"/>
      <c r="BM71" s="1"/>
    </row>
    <row r="72" spans="1:65" s="63" customFormat="1" outlineLevel="1" x14ac:dyDescent="0.2">
      <c r="A72" s="284"/>
      <c r="B72" s="285"/>
      <c r="C72" s="81"/>
      <c r="D72" s="82"/>
      <c r="E72" s="83"/>
      <c r="F72" s="83"/>
      <c r="G72" s="83"/>
      <c r="H72" s="83"/>
      <c r="I72" s="83"/>
      <c r="J72" s="83"/>
      <c r="K72" s="83"/>
      <c r="L72" s="83"/>
      <c r="M72" s="61"/>
      <c r="N72" s="61"/>
      <c r="O72" s="61"/>
      <c r="P72" s="61"/>
      <c r="Q72" s="47">
        <f t="shared" si="59"/>
        <v>0</v>
      </c>
      <c r="R72" s="62">
        <v>0</v>
      </c>
      <c r="S72" s="173"/>
      <c r="T72" s="44">
        <f t="shared" si="64"/>
        <v>0</v>
      </c>
      <c r="U72" s="141">
        <f t="shared" si="60"/>
        <v>1.3</v>
      </c>
      <c r="V72" s="54">
        <f t="shared" si="65"/>
        <v>0</v>
      </c>
      <c r="W72" s="54">
        <f t="shared" si="66"/>
        <v>0</v>
      </c>
      <c r="X72" s="123"/>
      <c r="Y72" s="125">
        <f t="shared" si="61"/>
        <v>0</v>
      </c>
      <c r="AA72" s="25"/>
      <c r="AB72" s="26"/>
      <c r="AC72" s="26"/>
      <c r="AD72" s="26">
        <f t="shared" si="62"/>
        <v>0</v>
      </c>
      <c r="AE72" s="26"/>
      <c r="AF72" s="26"/>
      <c r="AG72" s="26"/>
      <c r="AH72" s="26"/>
      <c r="AI72" s="26"/>
      <c r="AJ72" s="26"/>
      <c r="AK72" s="26"/>
      <c r="AL72" s="26"/>
      <c r="AM72" s="26">
        <f t="shared" si="63"/>
        <v>0</v>
      </c>
      <c r="AN72" s="27"/>
      <c r="AO72" s="28"/>
      <c r="BM72" s="1"/>
    </row>
    <row r="73" spans="1:65" s="63" customFormat="1" outlineLevel="1" x14ac:dyDescent="0.2">
      <c r="A73" s="284"/>
      <c r="B73" s="285"/>
      <c r="C73" s="81"/>
      <c r="D73" s="82"/>
      <c r="E73" s="83"/>
      <c r="F73" s="83"/>
      <c r="G73" s="83"/>
      <c r="H73" s="83"/>
      <c r="I73" s="83"/>
      <c r="J73" s="83"/>
      <c r="K73" s="83"/>
      <c r="L73" s="83"/>
      <c r="M73" s="61"/>
      <c r="N73" s="61"/>
      <c r="O73" s="61"/>
      <c r="P73" s="61"/>
      <c r="Q73" s="47">
        <f t="shared" si="59"/>
        <v>0</v>
      </c>
      <c r="R73" s="41">
        <v>0</v>
      </c>
      <c r="S73" s="173"/>
      <c r="T73" s="44">
        <f t="shared" si="64"/>
        <v>0</v>
      </c>
      <c r="U73" s="141">
        <f t="shared" si="60"/>
        <v>1.3</v>
      </c>
      <c r="V73" s="54">
        <f t="shared" si="65"/>
        <v>0</v>
      </c>
      <c r="W73" s="54">
        <f t="shared" si="66"/>
        <v>0</v>
      </c>
      <c r="X73" s="123"/>
      <c r="Y73" s="125">
        <f t="shared" si="61"/>
        <v>0</v>
      </c>
      <c r="AA73" s="25"/>
      <c r="AB73" s="26"/>
      <c r="AC73" s="26"/>
      <c r="AD73" s="26">
        <f t="shared" si="62"/>
        <v>0</v>
      </c>
      <c r="AE73" s="26"/>
      <c r="AF73" s="26"/>
      <c r="AG73" s="26"/>
      <c r="AH73" s="26"/>
      <c r="AI73" s="26"/>
      <c r="AJ73" s="26"/>
      <c r="AK73" s="26"/>
      <c r="AL73" s="26"/>
      <c r="AM73" s="26">
        <f t="shared" si="63"/>
        <v>0</v>
      </c>
      <c r="AN73" s="27"/>
      <c r="AO73" s="28"/>
      <c r="BM73" s="1"/>
    </row>
    <row r="74" spans="1:65" s="63" customFormat="1" outlineLevel="1" x14ac:dyDescent="0.2">
      <c r="A74" s="284"/>
      <c r="B74" s="285"/>
      <c r="C74" s="81"/>
      <c r="D74" s="82"/>
      <c r="E74" s="83"/>
      <c r="F74" s="83"/>
      <c r="G74" s="83"/>
      <c r="H74" s="83"/>
      <c r="I74" s="83"/>
      <c r="J74" s="83"/>
      <c r="K74" s="83"/>
      <c r="L74" s="83"/>
      <c r="M74" s="61"/>
      <c r="N74" s="61"/>
      <c r="O74" s="61"/>
      <c r="P74" s="61"/>
      <c r="Q74" s="47">
        <f t="shared" si="59"/>
        <v>0</v>
      </c>
      <c r="R74" s="62">
        <v>0</v>
      </c>
      <c r="S74" s="173"/>
      <c r="T74" s="44">
        <f t="shared" si="64"/>
        <v>0</v>
      </c>
      <c r="U74" s="141">
        <f t="shared" si="60"/>
        <v>1.3</v>
      </c>
      <c r="V74" s="54">
        <f t="shared" si="65"/>
        <v>0</v>
      </c>
      <c r="W74" s="54">
        <f t="shared" si="66"/>
        <v>0</v>
      </c>
      <c r="X74" s="123"/>
      <c r="Y74" s="125">
        <f t="shared" si="61"/>
        <v>0</v>
      </c>
      <c r="AA74" s="25"/>
      <c r="AB74" s="26"/>
      <c r="AC74" s="26"/>
      <c r="AD74" s="26">
        <f t="shared" si="62"/>
        <v>0</v>
      </c>
      <c r="AE74" s="26"/>
      <c r="AF74" s="26"/>
      <c r="AG74" s="26"/>
      <c r="AH74" s="26"/>
      <c r="AI74" s="26"/>
      <c r="AJ74" s="26"/>
      <c r="AK74" s="26"/>
      <c r="AL74" s="26"/>
      <c r="AM74" s="26">
        <f t="shared" si="63"/>
        <v>0</v>
      </c>
      <c r="AN74" s="27"/>
      <c r="AO74" s="28"/>
      <c r="BM74" s="1"/>
    </row>
    <row r="75" spans="1:65" s="63" customFormat="1" outlineLevel="1" x14ac:dyDescent="0.2">
      <c r="A75" s="284"/>
      <c r="B75" s="285"/>
      <c r="C75" s="81"/>
      <c r="D75" s="82"/>
      <c r="E75" s="83"/>
      <c r="F75" s="83"/>
      <c r="G75" s="83"/>
      <c r="H75" s="83"/>
      <c r="I75" s="83"/>
      <c r="J75" s="83"/>
      <c r="K75" s="83"/>
      <c r="L75" s="83"/>
      <c r="M75" s="61"/>
      <c r="N75" s="61"/>
      <c r="O75" s="61"/>
      <c r="P75" s="61"/>
      <c r="Q75" s="47">
        <f t="shared" si="59"/>
        <v>0</v>
      </c>
      <c r="R75" s="41">
        <v>0</v>
      </c>
      <c r="S75" s="173"/>
      <c r="T75" s="44">
        <f t="shared" si="64"/>
        <v>0</v>
      </c>
      <c r="U75" s="141">
        <f t="shared" si="60"/>
        <v>1.3</v>
      </c>
      <c r="V75" s="54">
        <f t="shared" si="65"/>
        <v>0</v>
      </c>
      <c r="W75" s="54">
        <f t="shared" si="66"/>
        <v>0</v>
      </c>
      <c r="X75" s="123"/>
      <c r="Y75" s="125">
        <f t="shared" si="61"/>
        <v>0</v>
      </c>
      <c r="AA75" s="25"/>
      <c r="AB75" s="26"/>
      <c r="AC75" s="26"/>
      <c r="AD75" s="26">
        <f t="shared" si="62"/>
        <v>0</v>
      </c>
      <c r="AE75" s="26"/>
      <c r="AF75" s="26"/>
      <c r="AG75" s="26"/>
      <c r="AH75" s="26"/>
      <c r="AI75" s="26"/>
      <c r="AJ75" s="26"/>
      <c r="AK75" s="26"/>
      <c r="AL75" s="26"/>
      <c r="AM75" s="26">
        <f t="shared" si="63"/>
        <v>0</v>
      </c>
      <c r="AN75" s="27"/>
      <c r="AO75" s="28"/>
      <c r="BM75" s="1"/>
    </row>
    <row r="76" spans="1:65" s="63" customFormat="1" outlineLevel="1" x14ac:dyDescent="0.2">
      <c r="A76" s="284"/>
      <c r="B76" s="285"/>
      <c r="C76" s="81"/>
      <c r="D76" s="82"/>
      <c r="E76" s="83"/>
      <c r="F76" s="83"/>
      <c r="G76" s="83"/>
      <c r="H76" s="83"/>
      <c r="I76" s="83"/>
      <c r="J76" s="83"/>
      <c r="K76" s="83"/>
      <c r="L76" s="83"/>
      <c r="M76" s="61"/>
      <c r="N76" s="61"/>
      <c r="O76" s="61"/>
      <c r="P76" s="61"/>
      <c r="Q76" s="47">
        <f t="shared" si="59"/>
        <v>0</v>
      </c>
      <c r="R76" s="41">
        <v>0</v>
      </c>
      <c r="S76" s="173"/>
      <c r="T76" s="44">
        <f t="shared" si="64"/>
        <v>0</v>
      </c>
      <c r="U76" s="141">
        <f t="shared" si="60"/>
        <v>1.3</v>
      </c>
      <c r="V76" s="54">
        <f t="shared" si="65"/>
        <v>0</v>
      </c>
      <c r="W76" s="54">
        <f t="shared" si="66"/>
        <v>0</v>
      </c>
      <c r="X76" s="123"/>
      <c r="Y76" s="125">
        <f t="shared" si="61"/>
        <v>0</v>
      </c>
      <c r="AA76" s="25"/>
      <c r="AB76" s="26"/>
      <c r="AC76" s="26"/>
      <c r="AD76" s="26">
        <f t="shared" si="62"/>
        <v>0</v>
      </c>
      <c r="AE76" s="26"/>
      <c r="AF76" s="26"/>
      <c r="AG76" s="26"/>
      <c r="AH76" s="26"/>
      <c r="AI76" s="26"/>
      <c r="AJ76" s="26"/>
      <c r="AK76" s="26"/>
      <c r="AL76" s="26"/>
      <c r="AM76" s="26">
        <f t="shared" si="63"/>
        <v>0</v>
      </c>
      <c r="AN76" s="27"/>
      <c r="AO76" s="28"/>
      <c r="BM76" s="1"/>
    </row>
    <row r="77" spans="1:65" s="63" customFormat="1" outlineLevel="1" x14ac:dyDescent="0.2">
      <c r="A77" s="284"/>
      <c r="B77" s="285"/>
      <c r="C77" s="81"/>
      <c r="D77" s="82"/>
      <c r="E77" s="83"/>
      <c r="F77" s="83"/>
      <c r="G77" s="83"/>
      <c r="H77" s="83"/>
      <c r="I77" s="83"/>
      <c r="J77" s="83"/>
      <c r="K77" s="83"/>
      <c r="L77" s="83"/>
      <c r="M77" s="61"/>
      <c r="N77" s="61"/>
      <c r="O77" s="61"/>
      <c r="P77" s="61"/>
      <c r="Q77" s="47">
        <f t="shared" si="59"/>
        <v>0</v>
      </c>
      <c r="R77" s="62">
        <v>0</v>
      </c>
      <c r="S77" s="173"/>
      <c r="T77" s="44">
        <f t="shared" si="64"/>
        <v>0</v>
      </c>
      <c r="U77" s="141">
        <f t="shared" si="60"/>
        <v>1.3</v>
      </c>
      <c r="V77" s="54">
        <f t="shared" si="65"/>
        <v>0</v>
      </c>
      <c r="W77" s="54">
        <f t="shared" si="66"/>
        <v>0</v>
      </c>
      <c r="X77" s="123"/>
      <c r="Y77" s="125">
        <f t="shared" si="61"/>
        <v>0</v>
      </c>
      <c r="AA77" s="25"/>
      <c r="AB77" s="26"/>
      <c r="AC77" s="26"/>
      <c r="AD77" s="26">
        <f t="shared" si="62"/>
        <v>0</v>
      </c>
      <c r="AE77" s="26"/>
      <c r="AF77" s="26"/>
      <c r="AG77" s="26"/>
      <c r="AH77" s="26"/>
      <c r="AI77" s="26"/>
      <c r="AJ77" s="26"/>
      <c r="AK77" s="26"/>
      <c r="AL77" s="26"/>
      <c r="AM77" s="26">
        <f t="shared" si="63"/>
        <v>0</v>
      </c>
      <c r="AN77" s="27"/>
      <c r="AO77" s="28"/>
      <c r="BM77" s="1"/>
    </row>
    <row r="78" spans="1:65" s="63" customFormat="1" outlineLevel="1" x14ac:dyDescent="0.2">
      <c r="A78" s="284"/>
      <c r="B78" s="285"/>
      <c r="C78" s="81"/>
      <c r="D78" s="82"/>
      <c r="E78" s="83"/>
      <c r="F78" s="83"/>
      <c r="G78" s="83"/>
      <c r="H78" s="83"/>
      <c r="I78" s="83"/>
      <c r="J78" s="83"/>
      <c r="K78" s="83"/>
      <c r="L78" s="83"/>
      <c r="M78" s="61"/>
      <c r="N78" s="61"/>
      <c r="O78" s="61"/>
      <c r="P78" s="61"/>
      <c r="Q78" s="47">
        <f t="shared" ref="Q78:Q86" si="67">C78*$C$12+D78*$D$12+E78*$E$12+F78*$F$12+G78*$G$12+H78*$H$12+I78*$I$12+J78*$J$12+K78*$K$12+L78*$L$12+M78*$M$12+N78*$N$12+O78*$O$12+P78*$P$12</f>
        <v>0</v>
      </c>
      <c r="R78" s="62">
        <v>0</v>
      </c>
      <c r="S78" s="173"/>
      <c r="T78" s="44">
        <f>R78*S78</f>
        <v>0</v>
      </c>
      <c r="U78" s="141">
        <f t="shared" ref="U78:U87" si="68">$U$67</f>
        <v>1.3</v>
      </c>
      <c r="V78" s="54">
        <f>IF(T78*U78=0,IF(W78*U78=0,0,W78*U78),IF(W78*U78&gt;0,"ERREUR",T78*U78))</f>
        <v>0</v>
      </c>
      <c r="W78" s="54">
        <f>X78*Y78</f>
        <v>0</v>
      </c>
      <c r="X78" s="123"/>
      <c r="Y78" s="125">
        <f t="shared" si="56"/>
        <v>0</v>
      </c>
      <c r="AA78" s="25"/>
      <c r="AB78" s="26"/>
      <c r="AC78" s="26"/>
      <c r="AD78" s="26">
        <f t="shared" si="57"/>
        <v>0</v>
      </c>
      <c r="AE78" s="26"/>
      <c r="AF78" s="26"/>
      <c r="AG78" s="26"/>
      <c r="AH78" s="26"/>
      <c r="AI78" s="26"/>
      <c r="AJ78" s="26"/>
      <c r="AK78" s="26"/>
      <c r="AL78" s="26"/>
      <c r="AM78" s="26">
        <f t="shared" si="58"/>
        <v>0</v>
      </c>
      <c r="AN78" s="27"/>
      <c r="AO78" s="28"/>
      <c r="BM78" s="1"/>
    </row>
    <row r="79" spans="1:65" s="63" customFormat="1" outlineLevel="1" x14ac:dyDescent="0.2">
      <c r="A79" s="284"/>
      <c r="B79" s="285"/>
      <c r="C79" s="81"/>
      <c r="D79" s="82"/>
      <c r="E79" s="83"/>
      <c r="F79" s="83"/>
      <c r="G79" s="83"/>
      <c r="H79" s="83"/>
      <c r="I79" s="83"/>
      <c r="J79" s="83"/>
      <c r="K79" s="83"/>
      <c r="L79" s="83"/>
      <c r="M79" s="61"/>
      <c r="N79" s="61"/>
      <c r="O79" s="61"/>
      <c r="P79" s="61"/>
      <c r="Q79" s="47">
        <f t="shared" si="67"/>
        <v>0</v>
      </c>
      <c r="R79" s="41">
        <v>0</v>
      </c>
      <c r="S79" s="173"/>
      <c r="T79" s="44">
        <f t="shared" ref="T79:T87" si="69">R79*S79</f>
        <v>0</v>
      </c>
      <c r="U79" s="141">
        <f t="shared" si="68"/>
        <v>1.3</v>
      </c>
      <c r="V79" s="54">
        <f t="shared" ref="V79:V87" si="70">IF(T79*U79=0,IF(W79*U79=0,0,W79*U79),IF(W79*U79&gt;0,"ERREUR",T79*U79))</f>
        <v>0</v>
      </c>
      <c r="W79" s="54">
        <f t="shared" ref="W79:W87" si="71">X79*Y79</f>
        <v>0</v>
      </c>
      <c r="X79" s="123"/>
      <c r="Y79" s="125">
        <f t="shared" si="56"/>
        <v>0</v>
      </c>
      <c r="AA79" s="25"/>
      <c r="AB79" s="26"/>
      <c r="AC79" s="26"/>
      <c r="AD79" s="26">
        <f t="shared" si="57"/>
        <v>0</v>
      </c>
      <c r="AE79" s="26"/>
      <c r="AF79" s="26"/>
      <c r="AG79" s="26"/>
      <c r="AH79" s="26"/>
      <c r="AI79" s="26"/>
      <c r="AJ79" s="26"/>
      <c r="AK79" s="26"/>
      <c r="AL79" s="26"/>
      <c r="AM79" s="26">
        <f t="shared" si="58"/>
        <v>0</v>
      </c>
      <c r="AN79" s="27"/>
      <c r="AO79" s="28"/>
      <c r="BM79" s="1"/>
    </row>
    <row r="80" spans="1:65" s="63" customFormat="1" outlineLevel="1" x14ac:dyDescent="0.2">
      <c r="A80" s="284"/>
      <c r="B80" s="285"/>
      <c r="C80" s="81"/>
      <c r="D80" s="82"/>
      <c r="E80" s="83"/>
      <c r="F80" s="83"/>
      <c r="G80" s="83"/>
      <c r="H80" s="83"/>
      <c r="I80" s="83"/>
      <c r="J80" s="83"/>
      <c r="K80" s="83"/>
      <c r="L80" s="83"/>
      <c r="M80" s="61"/>
      <c r="N80" s="61"/>
      <c r="O80" s="61"/>
      <c r="P80" s="61"/>
      <c r="Q80" s="47">
        <f t="shared" si="67"/>
        <v>0</v>
      </c>
      <c r="R80" s="62">
        <v>0</v>
      </c>
      <c r="S80" s="173"/>
      <c r="T80" s="44">
        <f t="shared" si="69"/>
        <v>0</v>
      </c>
      <c r="U80" s="141">
        <f t="shared" si="68"/>
        <v>1.3</v>
      </c>
      <c r="V80" s="54">
        <f t="shared" si="70"/>
        <v>0</v>
      </c>
      <c r="W80" s="54">
        <f t="shared" si="71"/>
        <v>0</v>
      </c>
      <c r="X80" s="123"/>
      <c r="Y80" s="125">
        <f t="shared" si="56"/>
        <v>0</v>
      </c>
      <c r="AA80" s="25"/>
      <c r="AB80" s="26"/>
      <c r="AC80" s="26"/>
      <c r="AD80" s="26">
        <f t="shared" si="57"/>
        <v>0</v>
      </c>
      <c r="AE80" s="26"/>
      <c r="AF80" s="26"/>
      <c r="AG80" s="26"/>
      <c r="AH80" s="26"/>
      <c r="AI80" s="26"/>
      <c r="AJ80" s="26"/>
      <c r="AK80" s="26"/>
      <c r="AL80" s="26"/>
      <c r="AM80" s="26">
        <f t="shared" si="58"/>
        <v>0</v>
      </c>
      <c r="AN80" s="27"/>
      <c r="AO80" s="28"/>
      <c r="BM80" s="1"/>
    </row>
    <row r="81" spans="1:65" s="63" customFormat="1" outlineLevel="1" x14ac:dyDescent="0.2">
      <c r="A81" s="284"/>
      <c r="B81" s="285"/>
      <c r="C81" s="81"/>
      <c r="D81" s="82"/>
      <c r="E81" s="83"/>
      <c r="F81" s="83"/>
      <c r="G81" s="83"/>
      <c r="H81" s="83"/>
      <c r="I81" s="83"/>
      <c r="J81" s="83"/>
      <c r="K81" s="83"/>
      <c r="L81" s="83"/>
      <c r="M81" s="61"/>
      <c r="N81" s="61"/>
      <c r="O81" s="61"/>
      <c r="P81" s="61"/>
      <c r="Q81" s="47">
        <f t="shared" si="67"/>
        <v>0</v>
      </c>
      <c r="R81" s="41">
        <v>0</v>
      </c>
      <c r="S81" s="173"/>
      <c r="T81" s="44">
        <f t="shared" si="69"/>
        <v>0</v>
      </c>
      <c r="U81" s="141">
        <f t="shared" si="68"/>
        <v>1.3</v>
      </c>
      <c r="V81" s="54">
        <f t="shared" si="70"/>
        <v>0</v>
      </c>
      <c r="W81" s="54">
        <f t="shared" si="71"/>
        <v>0</v>
      </c>
      <c r="X81" s="123"/>
      <c r="Y81" s="125">
        <f t="shared" si="56"/>
        <v>0</v>
      </c>
      <c r="AA81" s="25"/>
      <c r="AB81" s="26"/>
      <c r="AC81" s="26"/>
      <c r="AD81" s="26">
        <f t="shared" si="57"/>
        <v>0</v>
      </c>
      <c r="AE81" s="26"/>
      <c r="AF81" s="26"/>
      <c r="AG81" s="26"/>
      <c r="AH81" s="26"/>
      <c r="AI81" s="26"/>
      <c r="AJ81" s="26"/>
      <c r="AK81" s="26"/>
      <c r="AL81" s="26"/>
      <c r="AM81" s="26">
        <f t="shared" si="58"/>
        <v>0</v>
      </c>
      <c r="AN81" s="27"/>
      <c r="AO81" s="28"/>
      <c r="BM81" s="1"/>
    </row>
    <row r="82" spans="1:65" s="63" customFormat="1" outlineLevel="1" x14ac:dyDescent="0.2">
      <c r="A82" s="284"/>
      <c r="B82" s="285"/>
      <c r="C82" s="81"/>
      <c r="D82" s="82"/>
      <c r="E82" s="83"/>
      <c r="F82" s="83"/>
      <c r="G82" s="83"/>
      <c r="H82" s="83"/>
      <c r="I82" s="83"/>
      <c r="J82" s="83"/>
      <c r="K82" s="83"/>
      <c r="L82" s="83"/>
      <c r="M82" s="61"/>
      <c r="N82" s="61"/>
      <c r="O82" s="61"/>
      <c r="P82" s="61"/>
      <c r="Q82" s="47">
        <f t="shared" si="67"/>
        <v>0</v>
      </c>
      <c r="R82" s="62">
        <v>0</v>
      </c>
      <c r="S82" s="173"/>
      <c r="T82" s="44">
        <f t="shared" si="69"/>
        <v>0</v>
      </c>
      <c r="U82" s="141">
        <f t="shared" si="68"/>
        <v>1.3</v>
      </c>
      <c r="V82" s="54">
        <f t="shared" si="70"/>
        <v>0</v>
      </c>
      <c r="W82" s="54">
        <f t="shared" si="71"/>
        <v>0</v>
      </c>
      <c r="X82" s="123"/>
      <c r="Y82" s="125">
        <f t="shared" si="56"/>
        <v>0</v>
      </c>
      <c r="AA82" s="25"/>
      <c r="AB82" s="26"/>
      <c r="AC82" s="26"/>
      <c r="AD82" s="26">
        <f t="shared" si="57"/>
        <v>0</v>
      </c>
      <c r="AE82" s="26"/>
      <c r="AF82" s="26"/>
      <c r="AG82" s="26"/>
      <c r="AH82" s="26"/>
      <c r="AI82" s="26"/>
      <c r="AJ82" s="26"/>
      <c r="AK82" s="26"/>
      <c r="AL82" s="26"/>
      <c r="AM82" s="26">
        <f t="shared" si="58"/>
        <v>0</v>
      </c>
      <c r="AN82" s="27"/>
      <c r="AO82" s="28"/>
      <c r="BM82" s="1"/>
    </row>
    <row r="83" spans="1:65" s="63" customFormat="1" outlineLevel="1" x14ac:dyDescent="0.2">
      <c r="A83" s="284"/>
      <c r="B83" s="285"/>
      <c r="C83" s="81"/>
      <c r="D83" s="82"/>
      <c r="E83" s="83"/>
      <c r="F83" s="83"/>
      <c r="G83" s="83"/>
      <c r="H83" s="83"/>
      <c r="I83" s="83"/>
      <c r="J83" s="83"/>
      <c r="K83" s="83"/>
      <c r="L83" s="83"/>
      <c r="M83" s="61"/>
      <c r="N83" s="61"/>
      <c r="O83" s="61"/>
      <c r="P83" s="61"/>
      <c r="Q83" s="47">
        <f t="shared" si="67"/>
        <v>0</v>
      </c>
      <c r="R83" s="41">
        <v>0</v>
      </c>
      <c r="S83" s="173"/>
      <c r="T83" s="44">
        <f t="shared" si="69"/>
        <v>0</v>
      </c>
      <c r="U83" s="141">
        <f t="shared" si="68"/>
        <v>1.3</v>
      </c>
      <c r="V83" s="54">
        <f t="shared" si="70"/>
        <v>0</v>
      </c>
      <c r="W83" s="54">
        <f t="shared" si="71"/>
        <v>0</v>
      </c>
      <c r="X83" s="123"/>
      <c r="Y83" s="125">
        <f t="shared" si="56"/>
        <v>0</v>
      </c>
      <c r="AA83" s="25"/>
      <c r="AB83" s="26"/>
      <c r="AC83" s="26"/>
      <c r="AD83" s="26">
        <f t="shared" si="57"/>
        <v>0</v>
      </c>
      <c r="AE83" s="26"/>
      <c r="AF83" s="26"/>
      <c r="AG83" s="26"/>
      <c r="AH83" s="26"/>
      <c r="AI83" s="26"/>
      <c r="AJ83" s="26"/>
      <c r="AK83" s="26"/>
      <c r="AL83" s="26"/>
      <c r="AM83" s="26">
        <f t="shared" si="58"/>
        <v>0</v>
      </c>
      <c r="AN83" s="27"/>
      <c r="AO83" s="28"/>
      <c r="BM83" s="1"/>
    </row>
    <row r="84" spans="1:65" s="63" customFormat="1" outlineLevel="1" x14ac:dyDescent="0.2">
      <c r="A84" s="284"/>
      <c r="B84" s="285"/>
      <c r="C84" s="81"/>
      <c r="D84" s="82"/>
      <c r="E84" s="83"/>
      <c r="F84" s="83"/>
      <c r="G84" s="83"/>
      <c r="H84" s="83"/>
      <c r="I84" s="83"/>
      <c r="J84" s="83"/>
      <c r="K84" s="83"/>
      <c r="L84" s="83"/>
      <c r="M84" s="61"/>
      <c r="N84" s="61"/>
      <c r="O84" s="61"/>
      <c r="P84" s="61"/>
      <c r="Q84" s="47">
        <f>C84*$C$12+D84*$D$12+E84*$E$12+F84*$F$12+G84*$G$12+H84*$H$12+I84*$I$12+J84*$J$12+K84*$K$12+L84*$L$12+M84*$M$12+N84*$N$12+O84*$O$12+P84*$P$12</f>
        <v>0</v>
      </c>
      <c r="R84" s="41">
        <v>0</v>
      </c>
      <c r="S84" s="173"/>
      <c r="T84" s="44">
        <f>R84*S84</f>
        <v>0</v>
      </c>
      <c r="U84" s="141">
        <f t="shared" si="68"/>
        <v>1.3</v>
      </c>
      <c r="V84" s="54">
        <f>IF(T84*U84=0,IF(W84*U84=0,0,W84*U84),IF(W84*U84&gt;0,"ERREUR",T84*U84))</f>
        <v>0</v>
      </c>
      <c r="W84" s="54">
        <f>X84*Y84</f>
        <v>0</v>
      </c>
      <c r="X84" s="123"/>
      <c r="Y84" s="125">
        <f>$AA$12*AA84+AD84+AE84*$AE$12+AF84*$AF$12+AG84*$AG$12+AH84*$AH$12+AI84*$AI$12+AJ84*$AJ$12+AM84+AN84*$AN$12+AO84*$AO$12</f>
        <v>0</v>
      </c>
      <c r="AA84" s="25"/>
      <c r="AB84" s="26"/>
      <c r="AC84" s="26"/>
      <c r="AD84" s="26">
        <f>AB84*AC84</f>
        <v>0</v>
      </c>
      <c r="AE84" s="26"/>
      <c r="AF84" s="26"/>
      <c r="AG84" s="26"/>
      <c r="AH84" s="26"/>
      <c r="AI84" s="26"/>
      <c r="AJ84" s="26"/>
      <c r="AK84" s="26"/>
      <c r="AL84" s="26"/>
      <c r="AM84" s="26">
        <f>AK84*AL84</f>
        <v>0</v>
      </c>
      <c r="AN84" s="27"/>
      <c r="AO84" s="28"/>
      <c r="BM84" s="1"/>
    </row>
    <row r="85" spans="1:65" s="63" customFormat="1" outlineLevel="1" x14ac:dyDescent="0.2">
      <c r="A85" s="284"/>
      <c r="B85" s="285"/>
      <c r="C85" s="81"/>
      <c r="D85" s="82"/>
      <c r="E85" s="83"/>
      <c r="F85" s="83"/>
      <c r="G85" s="83"/>
      <c r="H85" s="83"/>
      <c r="I85" s="83"/>
      <c r="J85" s="83"/>
      <c r="K85" s="83"/>
      <c r="L85" s="83"/>
      <c r="M85" s="61"/>
      <c r="N85" s="61"/>
      <c r="O85" s="61"/>
      <c r="P85" s="61"/>
      <c r="Q85" s="47">
        <f t="shared" si="67"/>
        <v>0</v>
      </c>
      <c r="R85" s="41">
        <v>0</v>
      </c>
      <c r="S85" s="173"/>
      <c r="T85" s="44">
        <f t="shared" si="69"/>
        <v>0</v>
      </c>
      <c r="U85" s="141">
        <f t="shared" si="68"/>
        <v>1.3</v>
      </c>
      <c r="V85" s="54">
        <f t="shared" si="70"/>
        <v>0</v>
      </c>
      <c r="W85" s="54">
        <f t="shared" si="71"/>
        <v>0</v>
      </c>
      <c r="X85" s="123"/>
      <c r="Y85" s="125">
        <f t="shared" si="56"/>
        <v>0</v>
      </c>
      <c r="AA85" s="25"/>
      <c r="AB85" s="26"/>
      <c r="AC85" s="26"/>
      <c r="AD85" s="26">
        <f t="shared" si="57"/>
        <v>0</v>
      </c>
      <c r="AE85" s="26"/>
      <c r="AF85" s="26"/>
      <c r="AG85" s="26"/>
      <c r="AH85" s="26"/>
      <c r="AI85" s="26"/>
      <c r="AJ85" s="26"/>
      <c r="AK85" s="26"/>
      <c r="AL85" s="26"/>
      <c r="AM85" s="26">
        <f t="shared" si="58"/>
        <v>0</v>
      </c>
      <c r="AN85" s="27"/>
      <c r="AO85" s="28"/>
      <c r="BM85" s="1"/>
    </row>
    <row r="86" spans="1:65" s="63" customFormat="1" outlineLevel="1" x14ac:dyDescent="0.2">
      <c r="A86" s="284"/>
      <c r="B86" s="285"/>
      <c r="C86" s="81"/>
      <c r="D86" s="82"/>
      <c r="E86" s="83"/>
      <c r="F86" s="83"/>
      <c r="G86" s="83"/>
      <c r="H86" s="83"/>
      <c r="I86" s="83"/>
      <c r="J86" s="83"/>
      <c r="K86" s="83"/>
      <c r="L86" s="83"/>
      <c r="M86" s="61"/>
      <c r="N86" s="61"/>
      <c r="O86" s="61"/>
      <c r="P86" s="61"/>
      <c r="Q86" s="47">
        <f t="shared" si="67"/>
        <v>0</v>
      </c>
      <c r="R86" s="62">
        <v>0</v>
      </c>
      <c r="S86" s="173"/>
      <c r="T86" s="44">
        <f t="shared" si="69"/>
        <v>0</v>
      </c>
      <c r="U86" s="141">
        <f t="shared" si="68"/>
        <v>1.3</v>
      </c>
      <c r="V86" s="54">
        <f t="shared" si="70"/>
        <v>0</v>
      </c>
      <c r="W86" s="54">
        <f t="shared" si="71"/>
        <v>0</v>
      </c>
      <c r="X86" s="123"/>
      <c r="Y86" s="125">
        <f t="shared" si="56"/>
        <v>0</v>
      </c>
      <c r="AA86" s="25"/>
      <c r="AB86" s="26"/>
      <c r="AC86" s="26"/>
      <c r="AD86" s="26">
        <f t="shared" si="57"/>
        <v>0</v>
      </c>
      <c r="AE86" s="26"/>
      <c r="AF86" s="26"/>
      <c r="AG86" s="26"/>
      <c r="AH86" s="26"/>
      <c r="AI86" s="26"/>
      <c r="AJ86" s="26"/>
      <c r="AK86" s="26"/>
      <c r="AL86" s="26"/>
      <c r="AM86" s="26">
        <f t="shared" si="58"/>
        <v>0</v>
      </c>
      <c r="AN86" s="27"/>
      <c r="AO86" s="28"/>
      <c r="BM86" s="1"/>
    </row>
    <row r="87" spans="1:65" ht="12" outlineLevel="1" thickBot="1" x14ac:dyDescent="0.25">
      <c r="A87" s="284" t="s">
        <v>105</v>
      </c>
      <c r="B87" s="285"/>
      <c r="C87" s="81"/>
      <c r="D87" s="82"/>
      <c r="E87" s="83"/>
      <c r="F87" s="83"/>
      <c r="G87" s="83"/>
      <c r="H87" s="83"/>
      <c r="I87" s="83"/>
      <c r="J87" s="83"/>
      <c r="K87" s="83"/>
      <c r="L87" s="83"/>
      <c r="M87" s="61"/>
      <c r="N87" s="61"/>
      <c r="O87" s="61"/>
      <c r="P87" s="61"/>
      <c r="Q87" s="47">
        <f>C87*$C$12+D87*$D$12+E87*$E$12+F87*$F$12+G87*$G$12+H87*$H$12+I87*$I$12+J87*$J$12+K87*$K$12+L87*$L$12+M87*$M$12+N87*$N$12+O87*$O$12+P87*$P$12</f>
        <v>0</v>
      </c>
      <c r="R87" s="41">
        <v>0</v>
      </c>
      <c r="S87" s="173"/>
      <c r="T87" s="44">
        <f t="shared" si="69"/>
        <v>0</v>
      </c>
      <c r="U87" s="141">
        <f t="shared" si="68"/>
        <v>1.3</v>
      </c>
      <c r="V87" s="54">
        <f t="shared" si="70"/>
        <v>0</v>
      </c>
      <c r="W87" s="54">
        <f t="shared" si="71"/>
        <v>0</v>
      </c>
      <c r="X87" s="123"/>
      <c r="Y87" s="126">
        <f t="shared" si="56"/>
        <v>0</v>
      </c>
      <c r="Z87" s="63"/>
      <c r="AA87" s="25"/>
      <c r="AB87" s="26"/>
      <c r="AC87" s="26"/>
      <c r="AD87" s="26">
        <f t="shared" si="57"/>
        <v>0</v>
      </c>
      <c r="AE87" s="26"/>
      <c r="AF87" s="26"/>
      <c r="AG87" s="26"/>
      <c r="AH87" s="26"/>
      <c r="AI87" s="26"/>
      <c r="AJ87" s="26"/>
      <c r="AK87" s="26"/>
      <c r="AL87" s="26"/>
      <c r="AM87" s="26">
        <f t="shared" si="58"/>
        <v>0</v>
      </c>
      <c r="AN87" s="27"/>
      <c r="AO87" s="28"/>
    </row>
    <row r="88" spans="1:65" ht="16.5" thickBot="1" x14ac:dyDescent="0.3">
      <c r="A88" s="19" t="s">
        <v>110</v>
      </c>
      <c r="B88" s="85">
        <f>Q88+V88</f>
        <v>0</v>
      </c>
      <c r="C88" s="300"/>
      <c r="D88" s="300"/>
      <c r="E88" s="300"/>
      <c r="F88" s="300"/>
      <c r="G88" s="300"/>
      <c r="H88" s="300"/>
      <c r="I88" s="300"/>
      <c r="J88" s="300"/>
      <c r="K88" s="300"/>
      <c r="L88" s="300"/>
      <c r="M88" s="300"/>
      <c r="N88" s="300"/>
      <c r="O88" s="300"/>
      <c r="P88" s="301"/>
      <c r="Q88" s="20">
        <f>SUM(Q89:Q109)</f>
        <v>0</v>
      </c>
      <c r="R88" s="289"/>
      <c r="S88" s="289"/>
      <c r="T88" s="20">
        <f>SUM(T89:T109)</f>
        <v>0</v>
      </c>
      <c r="U88" s="178">
        <v>1.3</v>
      </c>
      <c r="V88" s="20">
        <f>SUM(V89:V109)</f>
        <v>0</v>
      </c>
      <c r="W88" s="20">
        <f>SUM(W89:W109)</f>
        <v>0</v>
      </c>
      <c r="X88" s="155"/>
      <c r="Y88" s="20">
        <f>SUM(Y89:Y109)</f>
        <v>0</v>
      </c>
      <c r="AA88" s="119"/>
      <c r="AB88" s="120"/>
      <c r="AC88" s="120"/>
      <c r="AD88" s="120"/>
      <c r="AE88" s="120"/>
      <c r="AF88" s="120"/>
      <c r="AG88" s="120"/>
      <c r="AH88" s="120"/>
      <c r="AI88" s="120"/>
      <c r="AJ88" s="120"/>
      <c r="AK88" s="120"/>
      <c r="AL88" s="120"/>
      <c r="AM88" s="120"/>
      <c r="AN88" s="121"/>
      <c r="AO88" s="122"/>
    </row>
    <row r="89" spans="1:65" outlineLevel="1" x14ac:dyDescent="0.2">
      <c r="A89" s="253" t="s">
        <v>35</v>
      </c>
      <c r="B89" s="254"/>
      <c r="C89" s="79"/>
      <c r="D89" s="76"/>
      <c r="E89" s="76"/>
      <c r="F89" s="76"/>
      <c r="G89" s="76"/>
      <c r="H89" s="76"/>
      <c r="I89" s="76"/>
      <c r="J89" s="76"/>
      <c r="K89" s="76"/>
      <c r="L89" s="76"/>
      <c r="M89" s="34"/>
      <c r="N89" s="34"/>
      <c r="O89" s="34"/>
      <c r="P89" s="34"/>
      <c r="Q89" s="47">
        <f>C89*$C$12+D89*$D$12+E89*$E$12+F89*$F$12+G89*$G$12+H89*$H$12+I89*$I$12+J89*$J$12+K89*$K$12+L89*$L$12+M89*$M$12+N89*$N$12+O89*$O$12+P89*$P$12</f>
        <v>0</v>
      </c>
      <c r="R89" s="41">
        <v>0</v>
      </c>
      <c r="S89" s="172"/>
      <c r="T89" s="44">
        <f>R89*S89</f>
        <v>0</v>
      </c>
      <c r="U89" s="141">
        <f>$U$88</f>
        <v>1.3</v>
      </c>
      <c r="V89" s="54">
        <f>IF(T89*U89=0,IF(W89*U89=0,0,W89*U89),IF(W89*U89&gt;0,"ERREUR",T89*U89))</f>
        <v>0</v>
      </c>
      <c r="W89" s="55">
        <f>X89*Y89</f>
        <v>0</v>
      </c>
      <c r="X89" s="18"/>
      <c r="Y89" s="124">
        <f t="shared" ref="Y89:Y109" si="72">$AA$12*AA89+AD89+AE89*$AE$12+AF89*$AF$12+AG89*$AG$12+AH89*$AH$12+AI89*$AI$12+AJ89*$AJ$12+AM89+AN89*$AN$12+AO89*$AO$12</f>
        <v>0</v>
      </c>
      <c r="AA89" s="25"/>
      <c r="AB89" s="26"/>
      <c r="AC89" s="26"/>
      <c r="AD89" s="26">
        <f>AB89*AC89</f>
        <v>0</v>
      </c>
      <c r="AE89" s="26"/>
      <c r="AF89" s="26"/>
      <c r="AG89" s="26"/>
      <c r="AH89" s="26"/>
      <c r="AI89" s="26"/>
      <c r="AJ89" s="26"/>
      <c r="AK89" s="26"/>
      <c r="AL89" s="26"/>
      <c r="AM89" s="26">
        <f>AK89*AL89</f>
        <v>0</v>
      </c>
      <c r="AN89" s="27"/>
      <c r="AO89" s="28"/>
    </row>
    <row r="90" spans="1:65" s="63" customFormat="1" outlineLevel="1" x14ac:dyDescent="0.2">
      <c r="A90" s="253" t="s">
        <v>56</v>
      </c>
      <c r="B90" s="254"/>
      <c r="C90" s="81"/>
      <c r="D90" s="82"/>
      <c r="E90" s="83"/>
      <c r="F90" s="83"/>
      <c r="G90" s="83"/>
      <c r="H90" s="83"/>
      <c r="I90" s="83"/>
      <c r="J90" s="83"/>
      <c r="K90" s="83"/>
      <c r="L90" s="83"/>
      <c r="M90" s="61"/>
      <c r="N90" s="61"/>
      <c r="O90" s="61"/>
      <c r="P90" s="61"/>
      <c r="Q90" s="47">
        <f t="shared" ref="Q90:Q109" si="73">C90*$C$12+D90*$D$12+E90*$E$12+F90*$F$12+G90*$G$12+H90*$H$12+I90*$I$12+J90*$J$12+K90*$K$12+L90*$L$12+M90*$M$12+N90*$N$12+O90*$O$12+P90*$P$12</f>
        <v>0</v>
      </c>
      <c r="R90" s="62">
        <v>0</v>
      </c>
      <c r="S90" s="173"/>
      <c r="T90" s="44">
        <f>R90*S90</f>
        <v>0</v>
      </c>
      <c r="U90" s="141">
        <f t="shared" ref="U90:U109" si="74">$U$88</f>
        <v>1.3</v>
      </c>
      <c r="V90" s="54">
        <f>IF(T90*U90=0,IF(W90*U90=0,0,W90*U90),IF(W90*U90&gt;0,"ERREUR",T90*U90))</f>
        <v>0</v>
      </c>
      <c r="W90" s="54">
        <f>X90*Y90</f>
        <v>0</v>
      </c>
      <c r="X90" s="123"/>
      <c r="Y90" s="125">
        <f t="shared" si="72"/>
        <v>0</v>
      </c>
      <c r="AA90" s="25"/>
      <c r="AB90" s="26"/>
      <c r="AC90" s="26"/>
      <c r="AD90" s="26">
        <f>AB90*AC90</f>
        <v>0</v>
      </c>
      <c r="AE90" s="26"/>
      <c r="AF90" s="26"/>
      <c r="AG90" s="26"/>
      <c r="AH90" s="26"/>
      <c r="AI90" s="26"/>
      <c r="AJ90" s="26"/>
      <c r="AK90" s="26"/>
      <c r="AL90" s="26"/>
      <c r="AM90" s="26">
        <f>AK90*AL90</f>
        <v>0</v>
      </c>
      <c r="AN90" s="27"/>
      <c r="AO90" s="28"/>
      <c r="BM90" s="1"/>
    </row>
    <row r="91" spans="1:65" s="63" customFormat="1" outlineLevel="1" x14ac:dyDescent="0.2">
      <c r="A91" s="253" t="s">
        <v>57</v>
      </c>
      <c r="B91" s="254"/>
      <c r="C91" s="81"/>
      <c r="D91" s="82"/>
      <c r="E91" s="83"/>
      <c r="F91" s="83"/>
      <c r="G91" s="83"/>
      <c r="H91" s="83"/>
      <c r="I91" s="83"/>
      <c r="J91" s="83"/>
      <c r="K91" s="83"/>
      <c r="L91" s="83"/>
      <c r="M91" s="61"/>
      <c r="N91" s="61"/>
      <c r="O91" s="61"/>
      <c r="P91" s="61"/>
      <c r="Q91" s="47">
        <f t="shared" si="73"/>
        <v>0</v>
      </c>
      <c r="R91" s="41">
        <v>0</v>
      </c>
      <c r="S91" s="173"/>
      <c r="T91" s="44">
        <f t="shared" ref="T91:T109" si="75">R91*S91</f>
        <v>0</v>
      </c>
      <c r="U91" s="141">
        <f t="shared" si="74"/>
        <v>1.3</v>
      </c>
      <c r="V91" s="54">
        <f t="shared" ref="V91:V109" si="76">IF(T91*U91=0,IF(W91*U91=0,0,W91*U91),IF(W91*U91&gt;0,"ERREUR",T91*U91))</f>
        <v>0</v>
      </c>
      <c r="W91" s="54">
        <f t="shared" ref="W91:W109" si="77">X91*Y91</f>
        <v>0</v>
      </c>
      <c r="X91" s="123"/>
      <c r="Y91" s="125">
        <f t="shared" si="72"/>
        <v>0</v>
      </c>
      <c r="AA91" s="25"/>
      <c r="AB91" s="26"/>
      <c r="AC91" s="26"/>
      <c r="AD91" s="26">
        <f>AB91*AC91</f>
        <v>0</v>
      </c>
      <c r="AE91" s="26"/>
      <c r="AF91" s="26"/>
      <c r="AG91" s="26"/>
      <c r="AH91" s="26"/>
      <c r="AI91" s="26"/>
      <c r="AJ91" s="26"/>
      <c r="AK91" s="26"/>
      <c r="AL91" s="26"/>
      <c r="AM91" s="26">
        <f>AK91*AL91</f>
        <v>0</v>
      </c>
      <c r="AN91" s="27"/>
      <c r="AO91" s="28"/>
      <c r="BM91" s="1"/>
    </row>
    <row r="92" spans="1:65" s="63" customFormat="1" outlineLevel="1" x14ac:dyDescent="0.2">
      <c r="A92" s="253" t="s">
        <v>113</v>
      </c>
      <c r="B92" s="254"/>
      <c r="C92" s="81"/>
      <c r="D92" s="82"/>
      <c r="E92" s="83"/>
      <c r="F92" s="83"/>
      <c r="G92" s="83"/>
      <c r="H92" s="83"/>
      <c r="I92" s="83"/>
      <c r="J92" s="83"/>
      <c r="K92" s="83"/>
      <c r="L92" s="83"/>
      <c r="M92" s="61"/>
      <c r="N92" s="61"/>
      <c r="O92" s="61"/>
      <c r="P92" s="61"/>
      <c r="Q92" s="47">
        <f t="shared" si="73"/>
        <v>0</v>
      </c>
      <c r="R92" s="62">
        <v>0</v>
      </c>
      <c r="S92" s="173"/>
      <c r="T92" s="44">
        <f t="shared" si="75"/>
        <v>0</v>
      </c>
      <c r="U92" s="141">
        <f t="shared" si="74"/>
        <v>1.3</v>
      </c>
      <c r="V92" s="54">
        <f t="shared" si="76"/>
        <v>0</v>
      </c>
      <c r="W92" s="54">
        <f t="shared" si="77"/>
        <v>0</v>
      </c>
      <c r="X92" s="123"/>
      <c r="Y92" s="125">
        <f t="shared" si="72"/>
        <v>0</v>
      </c>
      <c r="AA92" s="25"/>
      <c r="AB92" s="26"/>
      <c r="AC92" s="26"/>
      <c r="AD92" s="26">
        <f>AB92*AC92</f>
        <v>0</v>
      </c>
      <c r="AE92" s="26"/>
      <c r="AF92" s="26"/>
      <c r="AG92" s="26"/>
      <c r="AH92" s="26"/>
      <c r="AI92" s="26"/>
      <c r="AJ92" s="26"/>
      <c r="AK92" s="26"/>
      <c r="AL92" s="26"/>
      <c r="AM92" s="26">
        <f>AK92*AL92</f>
        <v>0</v>
      </c>
      <c r="AN92" s="27"/>
      <c r="AO92" s="28"/>
      <c r="BM92" s="1"/>
    </row>
    <row r="93" spans="1:65" s="63" customFormat="1" outlineLevel="1" x14ac:dyDescent="0.2">
      <c r="A93" s="284"/>
      <c r="B93" s="285"/>
      <c r="C93" s="81"/>
      <c r="D93" s="82"/>
      <c r="E93" s="83"/>
      <c r="F93" s="83"/>
      <c r="G93" s="83"/>
      <c r="H93" s="83"/>
      <c r="I93" s="83"/>
      <c r="J93" s="83"/>
      <c r="K93" s="83"/>
      <c r="L93" s="83"/>
      <c r="M93" s="61"/>
      <c r="N93" s="61"/>
      <c r="O93" s="61"/>
      <c r="P93" s="61"/>
      <c r="Q93" s="47">
        <f>C93*$C$12+D93*$D$12+E93*$E$12+F93*$F$12+G93*$G$12+H93*$H$12+I93*$I$12+J93*$J$12+K93*$K$12+L93*$L$12+M93*$M$12+N93*$N$12+O93*$O$12+P93*$P$12</f>
        <v>0</v>
      </c>
      <c r="R93" s="41">
        <v>0</v>
      </c>
      <c r="S93" s="173"/>
      <c r="T93" s="44">
        <f t="shared" ref="T93:T101" si="78">R93*S93</f>
        <v>0</v>
      </c>
      <c r="U93" s="141">
        <f t="shared" si="74"/>
        <v>1.3</v>
      </c>
      <c r="V93" s="54">
        <f t="shared" ref="V93:V101" si="79">IF(T93*U93=0,IF(W93*U93=0,0,W93*U93),IF(W93*U93&gt;0,"ERREUR",T93*U93))</f>
        <v>0</v>
      </c>
      <c r="W93" s="54">
        <f t="shared" ref="W93:W101" si="80">X93*Y93</f>
        <v>0</v>
      </c>
      <c r="X93" s="123"/>
      <c r="Y93" s="125">
        <f t="shared" ref="Y93:Y101" si="81">$AA$12*AA93+AD93+AE93*$AE$12+AF93*$AF$12+AG93*$AG$12+AH93*$AH$12+AI93*$AI$12+AJ93*$AJ$12+AM93+AN93*$AN$12+AO93*$AO$12</f>
        <v>0</v>
      </c>
      <c r="AA93" s="25"/>
      <c r="AB93" s="26"/>
      <c r="AC93" s="26"/>
      <c r="AD93" s="26">
        <f t="shared" ref="AD93:AD101" si="82">AB93*AC93</f>
        <v>0</v>
      </c>
      <c r="AE93" s="26"/>
      <c r="AF93" s="26"/>
      <c r="AG93" s="26"/>
      <c r="AH93" s="26"/>
      <c r="AI93" s="26"/>
      <c r="AJ93" s="26"/>
      <c r="AK93" s="26"/>
      <c r="AL93" s="26"/>
      <c r="AM93" s="26">
        <f t="shared" ref="AM93:AM101" si="83">AK93*AL93</f>
        <v>0</v>
      </c>
      <c r="AN93" s="27"/>
      <c r="AO93" s="28"/>
      <c r="BM93" s="1"/>
    </row>
    <row r="94" spans="1:65" s="63" customFormat="1" outlineLevel="1" x14ac:dyDescent="0.2">
      <c r="A94" s="284"/>
      <c r="B94" s="285"/>
      <c r="C94" s="81"/>
      <c r="D94" s="82"/>
      <c r="E94" s="83"/>
      <c r="F94" s="83"/>
      <c r="G94" s="83"/>
      <c r="H94" s="83"/>
      <c r="I94" s="83"/>
      <c r="J94" s="83"/>
      <c r="K94" s="83"/>
      <c r="L94" s="83"/>
      <c r="M94" s="61"/>
      <c r="N94" s="61"/>
      <c r="O94" s="61"/>
      <c r="P94" s="61"/>
      <c r="Q94" s="47">
        <f>C94*$C$12+D94*$D$12+E94*$E$12+F94*$F$12+G94*$G$12+H94*$H$12+I94*$I$12+J94*$J$12+K94*$K$12+L94*$L$12+M94*$M$12+N94*$N$12+O94*$O$12+P94*$P$12</f>
        <v>0</v>
      </c>
      <c r="R94" s="62">
        <v>0</v>
      </c>
      <c r="S94" s="173"/>
      <c r="T94" s="44">
        <f t="shared" si="78"/>
        <v>0</v>
      </c>
      <c r="U94" s="141">
        <f t="shared" si="74"/>
        <v>1.3</v>
      </c>
      <c r="V94" s="54">
        <f t="shared" si="79"/>
        <v>0</v>
      </c>
      <c r="W94" s="54">
        <f t="shared" si="80"/>
        <v>0</v>
      </c>
      <c r="X94" s="123"/>
      <c r="Y94" s="125">
        <f t="shared" si="81"/>
        <v>0</v>
      </c>
      <c r="AA94" s="25"/>
      <c r="AB94" s="26"/>
      <c r="AC94" s="26"/>
      <c r="AD94" s="26">
        <f t="shared" si="82"/>
        <v>0</v>
      </c>
      <c r="AE94" s="26"/>
      <c r="AF94" s="26"/>
      <c r="AG94" s="26"/>
      <c r="AH94" s="26"/>
      <c r="AI94" s="26"/>
      <c r="AJ94" s="26"/>
      <c r="AK94" s="26"/>
      <c r="AL94" s="26"/>
      <c r="AM94" s="26">
        <f t="shared" si="83"/>
        <v>0</v>
      </c>
      <c r="AN94" s="27"/>
      <c r="AO94" s="28"/>
      <c r="BM94" s="1"/>
    </row>
    <row r="95" spans="1:65" s="63" customFormat="1" outlineLevel="1" x14ac:dyDescent="0.2">
      <c r="A95" s="284"/>
      <c r="B95" s="285"/>
      <c r="C95" s="81"/>
      <c r="D95" s="82"/>
      <c r="E95" s="83"/>
      <c r="F95" s="83"/>
      <c r="G95" s="83"/>
      <c r="H95" s="83"/>
      <c r="I95" s="83"/>
      <c r="J95" s="83"/>
      <c r="K95" s="83"/>
      <c r="L95" s="83"/>
      <c r="M95" s="61"/>
      <c r="N95" s="61"/>
      <c r="O95" s="61"/>
      <c r="P95" s="61"/>
      <c r="Q95" s="47">
        <f t="shared" ref="Q95:Q101" si="84">C95*$C$12+D95*$D$12+E95*$E$12+F95*$F$12+G95*$G$12+H95*$H$12+I95*$I$12+J95*$J$12+K95*$K$12+L95*$L$12+M95*$M$12+N95*$N$12+O95*$O$12+P95*$P$12</f>
        <v>0</v>
      </c>
      <c r="R95" s="41">
        <v>0</v>
      </c>
      <c r="S95" s="173"/>
      <c r="T95" s="44">
        <f t="shared" si="78"/>
        <v>0</v>
      </c>
      <c r="U95" s="141">
        <f t="shared" si="74"/>
        <v>1.3</v>
      </c>
      <c r="V95" s="54">
        <f t="shared" si="79"/>
        <v>0</v>
      </c>
      <c r="W95" s="54">
        <f t="shared" si="80"/>
        <v>0</v>
      </c>
      <c r="X95" s="123"/>
      <c r="Y95" s="125">
        <f t="shared" si="81"/>
        <v>0</v>
      </c>
      <c r="AA95" s="25"/>
      <c r="AB95" s="26"/>
      <c r="AC95" s="26"/>
      <c r="AD95" s="26">
        <f t="shared" si="82"/>
        <v>0</v>
      </c>
      <c r="AE95" s="26"/>
      <c r="AF95" s="26"/>
      <c r="AG95" s="26"/>
      <c r="AH95" s="26"/>
      <c r="AI95" s="26"/>
      <c r="AJ95" s="26"/>
      <c r="AK95" s="26"/>
      <c r="AL95" s="26"/>
      <c r="AM95" s="26">
        <f t="shared" si="83"/>
        <v>0</v>
      </c>
      <c r="AN95" s="27"/>
      <c r="AO95" s="28"/>
      <c r="BM95" s="1"/>
    </row>
    <row r="96" spans="1:65" s="63" customFormat="1" outlineLevel="1" x14ac:dyDescent="0.2">
      <c r="A96" s="284"/>
      <c r="B96" s="285"/>
      <c r="C96" s="81"/>
      <c r="D96" s="82"/>
      <c r="E96" s="83"/>
      <c r="F96" s="83"/>
      <c r="G96" s="83"/>
      <c r="H96" s="83"/>
      <c r="I96" s="83"/>
      <c r="J96" s="83"/>
      <c r="K96" s="83"/>
      <c r="L96" s="83"/>
      <c r="M96" s="61"/>
      <c r="N96" s="61"/>
      <c r="O96" s="61"/>
      <c r="P96" s="61"/>
      <c r="Q96" s="47">
        <f t="shared" si="84"/>
        <v>0</v>
      </c>
      <c r="R96" s="62">
        <v>0</v>
      </c>
      <c r="S96" s="173"/>
      <c r="T96" s="44">
        <f t="shared" si="78"/>
        <v>0</v>
      </c>
      <c r="U96" s="141">
        <f t="shared" si="74"/>
        <v>1.3</v>
      </c>
      <c r="V96" s="54">
        <f t="shared" si="79"/>
        <v>0</v>
      </c>
      <c r="W96" s="54">
        <f t="shared" si="80"/>
        <v>0</v>
      </c>
      <c r="X96" s="123"/>
      <c r="Y96" s="125">
        <f t="shared" si="81"/>
        <v>0</v>
      </c>
      <c r="AA96" s="25"/>
      <c r="AB96" s="26"/>
      <c r="AC96" s="26"/>
      <c r="AD96" s="26">
        <f t="shared" si="82"/>
        <v>0</v>
      </c>
      <c r="AE96" s="26"/>
      <c r="AF96" s="26"/>
      <c r="AG96" s="26"/>
      <c r="AH96" s="26"/>
      <c r="AI96" s="26"/>
      <c r="AJ96" s="26"/>
      <c r="AK96" s="26"/>
      <c r="AL96" s="26"/>
      <c r="AM96" s="26">
        <f t="shared" si="83"/>
        <v>0</v>
      </c>
      <c r="AN96" s="27"/>
      <c r="AO96" s="28"/>
      <c r="BM96" s="1"/>
    </row>
    <row r="97" spans="1:65" outlineLevel="1" x14ac:dyDescent="0.2">
      <c r="A97" s="284"/>
      <c r="B97" s="285"/>
      <c r="C97" s="81"/>
      <c r="D97" s="82"/>
      <c r="E97" s="83"/>
      <c r="F97" s="83"/>
      <c r="G97" s="83"/>
      <c r="H97" s="83"/>
      <c r="I97" s="83"/>
      <c r="J97" s="83"/>
      <c r="K97" s="83"/>
      <c r="L97" s="83"/>
      <c r="M97" s="61"/>
      <c r="N97" s="61"/>
      <c r="O97" s="61"/>
      <c r="P97" s="61"/>
      <c r="Q97" s="47">
        <f t="shared" si="84"/>
        <v>0</v>
      </c>
      <c r="R97" s="62">
        <v>0</v>
      </c>
      <c r="S97" s="173"/>
      <c r="T97" s="44">
        <f t="shared" si="78"/>
        <v>0</v>
      </c>
      <c r="U97" s="141">
        <f t="shared" si="74"/>
        <v>1.3</v>
      </c>
      <c r="V97" s="54">
        <f t="shared" si="79"/>
        <v>0</v>
      </c>
      <c r="W97" s="54">
        <f t="shared" si="80"/>
        <v>0</v>
      </c>
      <c r="X97" s="123"/>
      <c r="Y97" s="125">
        <f t="shared" si="81"/>
        <v>0</v>
      </c>
      <c r="Z97" s="63"/>
      <c r="AA97" s="25"/>
      <c r="AB97" s="26"/>
      <c r="AC97" s="26"/>
      <c r="AD97" s="26">
        <f t="shared" si="82"/>
        <v>0</v>
      </c>
      <c r="AE97" s="26"/>
      <c r="AF97" s="26"/>
      <c r="AG97" s="26"/>
      <c r="AH97" s="26"/>
      <c r="AI97" s="26"/>
      <c r="AJ97" s="26"/>
      <c r="AK97" s="26"/>
      <c r="AL97" s="26"/>
      <c r="AM97" s="26">
        <f t="shared" si="83"/>
        <v>0</v>
      </c>
      <c r="AN97" s="27"/>
      <c r="AO97" s="28"/>
    </row>
    <row r="98" spans="1:65" outlineLevel="1" x14ac:dyDescent="0.2">
      <c r="A98" s="284"/>
      <c r="B98" s="285"/>
      <c r="C98" s="81"/>
      <c r="D98" s="82"/>
      <c r="E98" s="83"/>
      <c r="F98" s="83"/>
      <c r="G98" s="83"/>
      <c r="H98" s="83"/>
      <c r="I98" s="83"/>
      <c r="J98" s="83"/>
      <c r="K98" s="83"/>
      <c r="L98" s="83"/>
      <c r="M98" s="61"/>
      <c r="N98" s="61"/>
      <c r="O98" s="61"/>
      <c r="P98" s="61"/>
      <c r="Q98" s="47">
        <f t="shared" si="84"/>
        <v>0</v>
      </c>
      <c r="R98" s="41">
        <v>0</v>
      </c>
      <c r="S98" s="173"/>
      <c r="T98" s="44">
        <f t="shared" si="78"/>
        <v>0</v>
      </c>
      <c r="U98" s="141">
        <f t="shared" si="74"/>
        <v>1.3</v>
      </c>
      <c r="V98" s="54">
        <f t="shared" si="79"/>
        <v>0</v>
      </c>
      <c r="W98" s="54">
        <f t="shared" si="80"/>
        <v>0</v>
      </c>
      <c r="X98" s="123"/>
      <c r="Y98" s="125">
        <f t="shared" si="81"/>
        <v>0</v>
      </c>
      <c r="Z98" s="63"/>
      <c r="AA98" s="25"/>
      <c r="AB98" s="26"/>
      <c r="AC98" s="26"/>
      <c r="AD98" s="26">
        <f t="shared" si="82"/>
        <v>0</v>
      </c>
      <c r="AE98" s="26"/>
      <c r="AF98" s="26"/>
      <c r="AG98" s="26"/>
      <c r="AH98" s="26"/>
      <c r="AI98" s="26"/>
      <c r="AJ98" s="26"/>
      <c r="AK98" s="26"/>
      <c r="AL98" s="26"/>
      <c r="AM98" s="26">
        <f t="shared" si="83"/>
        <v>0</v>
      </c>
      <c r="AN98" s="27"/>
      <c r="AO98" s="28"/>
    </row>
    <row r="99" spans="1:65" outlineLevel="1" x14ac:dyDescent="0.2">
      <c r="A99" s="253"/>
      <c r="B99" s="272"/>
      <c r="C99" s="81"/>
      <c r="D99" s="82"/>
      <c r="E99" s="83"/>
      <c r="F99" s="83"/>
      <c r="G99" s="83"/>
      <c r="H99" s="83"/>
      <c r="I99" s="83"/>
      <c r="J99" s="83"/>
      <c r="K99" s="83"/>
      <c r="L99" s="83"/>
      <c r="M99" s="61"/>
      <c r="N99" s="61"/>
      <c r="O99" s="61"/>
      <c r="P99" s="61"/>
      <c r="Q99" s="47">
        <f t="shared" si="84"/>
        <v>0</v>
      </c>
      <c r="R99" s="62">
        <v>0</v>
      </c>
      <c r="S99" s="173"/>
      <c r="T99" s="44">
        <f t="shared" si="78"/>
        <v>0</v>
      </c>
      <c r="U99" s="141">
        <f t="shared" si="74"/>
        <v>1.3</v>
      </c>
      <c r="V99" s="54">
        <f t="shared" si="79"/>
        <v>0</v>
      </c>
      <c r="W99" s="54">
        <f t="shared" si="80"/>
        <v>0</v>
      </c>
      <c r="X99" s="123"/>
      <c r="Y99" s="125">
        <f t="shared" si="81"/>
        <v>0</v>
      </c>
      <c r="Z99" s="63"/>
      <c r="AA99" s="25"/>
      <c r="AB99" s="26"/>
      <c r="AC99" s="26"/>
      <c r="AD99" s="26">
        <f t="shared" si="82"/>
        <v>0</v>
      </c>
      <c r="AE99" s="26"/>
      <c r="AF99" s="26"/>
      <c r="AG99" s="26"/>
      <c r="AH99" s="26"/>
      <c r="AI99" s="26"/>
      <c r="AJ99" s="26"/>
      <c r="AK99" s="26"/>
      <c r="AL99" s="26"/>
      <c r="AM99" s="26">
        <f t="shared" si="83"/>
        <v>0</v>
      </c>
      <c r="AN99" s="27"/>
      <c r="AO99" s="28"/>
    </row>
    <row r="100" spans="1:65" outlineLevel="1" x14ac:dyDescent="0.2">
      <c r="A100" s="253"/>
      <c r="B100" s="272"/>
      <c r="C100" s="81"/>
      <c r="D100" s="82"/>
      <c r="E100" s="83"/>
      <c r="F100" s="83"/>
      <c r="G100" s="83"/>
      <c r="H100" s="83"/>
      <c r="I100" s="83"/>
      <c r="J100" s="83"/>
      <c r="K100" s="83"/>
      <c r="L100" s="83"/>
      <c r="M100" s="61"/>
      <c r="N100" s="61"/>
      <c r="O100" s="61"/>
      <c r="P100" s="61"/>
      <c r="Q100" s="47">
        <f t="shared" si="84"/>
        <v>0</v>
      </c>
      <c r="R100" s="41">
        <v>0</v>
      </c>
      <c r="S100" s="173"/>
      <c r="T100" s="44">
        <f t="shared" si="78"/>
        <v>0</v>
      </c>
      <c r="U100" s="141">
        <f t="shared" si="74"/>
        <v>1.3</v>
      </c>
      <c r="V100" s="54">
        <f t="shared" si="79"/>
        <v>0</v>
      </c>
      <c r="W100" s="54">
        <f t="shared" si="80"/>
        <v>0</v>
      </c>
      <c r="X100" s="123"/>
      <c r="Y100" s="125">
        <f t="shared" si="81"/>
        <v>0</v>
      </c>
      <c r="Z100" s="63"/>
      <c r="AA100" s="25"/>
      <c r="AB100" s="26"/>
      <c r="AC100" s="26"/>
      <c r="AD100" s="26">
        <f t="shared" si="82"/>
        <v>0</v>
      </c>
      <c r="AE100" s="26"/>
      <c r="AF100" s="26"/>
      <c r="AG100" s="26"/>
      <c r="AH100" s="26"/>
      <c r="AI100" s="26"/>
      <c r="AJ100" s="26"/>
      <c r="AK100" s="26"/>
      <c r="AL100" s="26"/>
      <c r="AM100" s="26">
        <f t="shared" si="83"/>
        <v>0</v>
      </c>
      <c r="AN100" s="27"/>
      <c r="AO100" s="28"/>
    </row>
    <row r="101" spans="1:65" outlineLevel="1" x14ac:dyDescent="0.2">
      <c r="A101" s="270"/>
      <c r="B101" s="295"/>
      <c r="C101" s="81"/>
      <c r="D101" s="82"/>
      <c r="E101" s="83"/>
      <c r="F101" s="83"/>
      <c r="G101" s="83"/>
      <c r="H101" s="83"/>
      <c r="I101" s="83"/>
      <c r="J101" s="83"/>
      <c r="K101" s="83"/>
      <c r="L101" s="83"/>
      <c r="M101" s="61"/>
      <c r="N101" s="61"/>
      <c r="O101" s="61"/>
      <c r="P101" s="61"/>
      <c r="Q101" s="47">
        <f t="shared" si="84"/>
        <v>0</v>
      </c>
      <c r="R101" s="62">
        <v>0</v>
      </c>
      <c r="S101" s="173"/>
      <c r="T101" s="44">
        <f t="shared" si="78"/>
        <v>0</v>
      </c>
      <c r="U101" s="141">
        <f t="shared" si="74"/>
        <v>1.3</v>
      </c>
      <c r="V101" s="54">
        <f t="shared" si="79"/>
        <v>0</v>
      </c>
      <c r="W101" s="54">
        <f t="shared" si="80"/>
        <v>0</v>
      </c>
      <c r="X101" s="123"/>
      <c r="Y101" s="125">
        <f t="shared" si="81"/>
        <v>0</v>
      </c>
      <c r="Z101" s="63"/>
      <c r="AA101" s="25"/>
      <c r="AB101" s="26"/>
      <c r="AC101" s="26"/>
      <c r="AD101" s="26">
        <f t="shared" si="82"/>
        <v>0</v>
      </c>
      <c r="AE101" s="26"/>
      <c r="AF101" s="26"/>
      <c r="AG101" s="26"/>
      <c r="AH101" s="26"/>
      <c r="AI101" s="26"/>
      <c r="AJ101" s="26"/>
      <c r="AK101" s="26"/>
      <c r="AL101" s="26"/>
      <c r="AM101" s="26">
        <f t="shared" si="83"/>
        <v>0</v>
      </c>
      <c r="AN101" s="27"/>
      <c r="AO101" s="28"/>
    </row>
    <row r="102" spans="1:65" s="63" customFormat="1" outlineLevel="1" x14ac:dyDescent="0.2">
      <c r="A102" s="284"/>
      <c r="B102" s="285"/>
      <c r="C102" s="81"/>
      <c r="D102" s="82"/>
      <c r="E102" s="83"/>
      <c r="F102" s="83"/>
      <c r="G102" s="83"/>
      <c r="H102" s="83"/>
      <c r="I102" s="83"/>
      <c r="J102" s="83"/>
      <c r="K102" s="83"/>
      <c r="L102" s="83"/>
      <c r="M102" s="61"/>
      <c r="N102" s="61"/>
      <c r="O102" s="61"/>
      <c r="P102" s="61"/>
      <c r="Q102" s="47">
        <f t="shared" si="73"/>
        <v>0</v>
      </c>
      <c r="R102" s="41">
        <v>0</v>
      </c>
      <c r="S102" s="173"/>
      <c r="T102" s="44">
        <f t="shared" si="75"/>
        <v>0</v>
      </c>
      <c r="U102" s="141">
        <f t="shared" si="74"/>
        <v>1.3</v>
      </c>
      <c r="V102" s="54">
        <f t="shared" si="76"/>
        <v>0</v>
      </c>
      <c r="W102" s="54">
        <f t="shared" si="77"/>
        <v>0</v>
      </c>
      <c r="X102" s="123"/>
      <c r="Y102" s="125">
        <f t="shared" si="72"/>
        <v>0</v>
      </c>
      <c r="AA102" s="25"/>
      <c r="AB102" s="26"/>
      <c r="AC102" s="26"/>
      <c r="AD102" s="26">
        <f t="shared" ref="AD102:AD109" si="85">AB102*AC102</f>
        <v>0</v>
      </c>
      <c r="AE102" s="26"/>
      <c r="AF102" s="26"/>
      <c r="AG102" s="26"/>
      <c r="AH102" s="26"/>
      <c r="AI102" s="26"/>
      <c r="AJ102" s="26"/>
      <c r="AK102" s="26"/>
      <c r="AL102" s="26"/>
      <c r="AM102" s="26">
        <f t="shared" ref="AM102:AM109" si="86">AK102*AL102</f>
        <v>0</v>
      </c>
      <c r="AN102" s="27"/>
      <c r="AO102" s="28"/>
      <c r="BM102" s="1"/>
    </row>
    <row r="103" spans="1:65" s="63" customFormat="1" outlineLevel="1" x14ac:dyDescent="0.2">
      <c r="A103" s="284"/>
      <c r="B103" s="285"/>
      <c r="C103" s="81"/>
      <c r="D103" s="82"/>
      <c r="E103" s="83"/>
      <c r="F103" s="83"/>
      <c r="G103" s="83"/>
      <c r="H103" s="83"/>
      <c r="I103" s="83"/>
      <c r="J103" s="83"/>
      <c r="K103" s="83"/>
      <c r="L103" s="83"/>
      <c r="M103" s="61"/>
      <c r="N103" s="61"/>
      <c r="O103" s="61"/>
      <c r="P103" s="61"/>
      <c r="Q103" s="47">
        <f>C103*$C$12+D103*$D$12+E103*$E$12+F103*$F$12+G103*$G$12+H103*$H$12+I103*$I$12+J103*$J$12+K103*$K$12+L103*$L$12+M103*$M$12+N103*$N$12+O103*$O$12+P103*$P$12</f>
        <v>0</v>
      </c>
      <c r="R103" s="62">
        <v>0</v>
      </c>
      <c r="S103" s="173"/>
      <c r="T103" s="44">
        <f t="shared" si="75"/>
        <v>0</v>
      </c>
      <c r="U103" s="141">
        <f t="shared" si="74"/>
        <v>1.3</v>
      </c>
      <c r="V103" s="54">
        <f t="shared" si="76"/>
        <v>0</v>
      </c>
      <c r="W103" s="54">
        <f t="shared" si="77"/>
        <v>0</v>
      </c>
      <c r="X103" s="123"/>
      <c r="Y103" s="125">
        <f t="shared" si="72"/>
        <v>0</v>
      </c>
      <c r="AA103" s="25"/>
      <c r="AB103" s="26"/>
      <c r="AC103" s="26"/>
      <c r="AD103" s="26">
        <f t="shared" si="85"/>
        <v>0</v>
      </c>
      <c r="AE103" s="26"/>
      <c r="AF103" s="26"/>
      <c r="AG103" s="26"/>
      <c r="AH103" s="26"/>
      <c r="AI103" s="26"/>
      <c r="AJ103" s="26"/>
      <c r="AK103" s="26"/>
      <c r="AL103" s="26"/>
      <c r="AM103" s="26">
        <f t="shared" si="86"/>
        <v>0</v>
      </c>
      <c r="AN103" s="27"/>
      <c r="AO103" s="28"/>
      <c r="BM103" s="1"/>
    </row>
    <row r="104" spans="1:65" s="63" customFormat="1" outlineLevel="1" x14ac:dyDescent="0.2">
      <c r="A104" s="284"/>
      <c r="B104" s="285"/>
      <c r="C104" s="81"/>
      <c r="D104" s="82"/>
      <c r="E104" s="83"/>
      <c r="F104" s="83"/>
      <c r="G104" s="83"/>
      <c r="H104" s="83"/>
      <c r="I104" s="83"/>
      <c r="J104" s="83"/>
      <c r="K104" s="83"/>
      <c r="L104" s="83"/>
      <c r="M104" s="61"/>
      <c r="N104" s="61"/>
      <c r="O104" s="61"/>
      <c r="P104" s="61"/>
      <c r="Q104" s="47">
        <f t="shared" si="73"/>
        <v>0</v>
      </c>
      <c r="R104" s="41">
        <v>0</v>
      </c>
      <c r="S104" s="173"/>
      <c r="T104" s="44">
        <f t="shared" si="75"/>
        <v>0</v>
      </c>
      <c r="U104" s="141">
        <f t="shared" si="74"/>
        <v>1.3</v>
      </c>
      <c r="V104" s="54">
        <f t="shared" si="76"/>
        <v>0</v>
      </c>
      <c r="W104" s="54">
        <f t="shared" si="77"/>
        <v>0</v>
      </c>
      <c r="X104" s="123"/>
      <c r="Y104" s="125">
        <f t="shared" si="72"/>
        <v>0</v>
      </c>
      <c r="AA104" s="25"/>
      <c r="AB104" s="26"/>
      <c r="AC104" s="26"/>
      <c r="AD104" s="26">
        <f t="shared" si="85"/>
        <v>0</v>
      </c>
      <c r="AE104" s="26"/>
      <c r="AF104" s="26"/>
      <c r="AG104" s="26"/>
      <c r="AH104" s="26"/>
      <c r="AI104" s="26"/>
      <c r="AJ104" s="26"/>
      <c r="AK104" s="26"/>
      <c r="AL104" s="26"/>
      <c r="AM104" s="26">
        <f t="shared" si="86"/>
        <v>0</v>
      </c>
      <c r="AN104" s="27"/>
      <c r="AO104" s="28"/>
      <c r="BM104" s="1"/>
    </row>
    <row r="105" spans="1:65" outlineLevel="1" x14ac:dyDescent="0.2">
      <c r="A105" s="284"/>
      <c r="B105" s="285"/>
      <c r="C105" s="81"/>
      <c r="D105" s="82"/>
      <c r="E105" s="83"/>
      <c r="F105" s="83"/>
      <c r="G105" s="83"/>
      <c r="H105" s="83"/>
      <c r="I105" s="83"/>
      <c r="J105" s="83"/>
      <c r="K105" s="83"/>
      <c r="L105" s="83"/>
      <c r="M105" s="61"/>
      <c r="N105" s="61"/>
      <c r="O105" s="61"/>
      <c r="P105" s="61"/>
      <c r="Q105" s="47">
        <f t="shared" si="73"/>
        <v>0</v>
      </c>
      <c r="R105" s="41">
        <v>0</v>
      </c>
      <c r="S105" s="173"/>
      <c r="T105" s="44">
        <f t="shared" si="75"/>
        <v>0</v>
      </c>
      <c r="U105" s="141">
        <f t="shared" si="74"/>
        <v>1.3</v>
      </c>
      <c r="V105" s="54">
        <f t="shared" si="76"/>
        <v>0</v>
      </c>
      <c r="W105" s="54">
        <f t="shared" si="77"/>
        <v>0</v>
      </c>
      <c r="X105" s="123"/>
      <c r="Y105" s="125">
        <f t="shared" si="72"/>
        <v>0</v>
      </c>
      <c r="Z105" s="63"/>
      <c r="AA105" s="25"/>
      <c r="AB105" s="26"/>
      <c r="AC105" s="26"/>
      <c r="AD105" s="26">
        <f t="shared" si="85"/>
        <v>0</v>
      </c>
      <c r="AE105" s="26"/>
      <c r="AF105" s="26"/>
      <c r="AG105" s="26"/>
      <c r="AH105" s="26"/>
      <c r="AI105" s="26"/>
      <c r="AJ105" s="26"/>
      <c r="AK105" s="26"/>
      <c r="AL105" s="26"/>
      <c r="AM105" s="26">
        <f t="shared" si="86"/>
        <v>0</v>
      </c>
      <c r="AN105" s="27"/>
      <c r="AO105" s="28"/>
    </row>
    <row r="106" spans="1:65" outlineLevel="1" x14ac:dyDescent="0.2">
      <c r="A106" s="253"/>
      <c r="B106" s="272"/>
      <c r="C106" s="81"/>
      <c r="D106" s="82"/>
      <c r="E106" s="83"/>
      <c r="F106" s="83"/>
      <c r="G106" s="83"/>
      <c r="H106" s="83"/>
      <c r="I106" s="83"/>
      <c r="J106" s="83"/>
      <c r="K106" s="83"/>
      <c r="L106" s="83"/>
      <c r="M106" s="61"/>
      <c r="N106" s="61"/>
      <c r="O106" s="61"/>
      <c r="P106" s="61"/>
      <c r="Q106" s="47">
        <f t="shared" si="73"/>
        <v>0</v>
      </c>
      <c r="R106" s="62">
        <v>0</v>
      </c>
      <c r="S106" s="173"/>
      <c r="T106" s="44">
        <f t="shared" si="75"/>
        <v>0</v>
      </c>
      <c r="U106" s="141">
        <f t="shared" si="74"/>
        <v>1.3</v>
      </c>
      <c r="V106" s="54">
        <f t="shared" si="76"/>
        <v>0</v>
      </c>
      <c r="W106" s="54">
        <f t="shared" si="77"/>
        <v>0</v>
      </c>
      <c r="X106" s="123"/>
      <c r="Y106" s="125">
        <f t="shared" si="72"/>
        <v>0</v>
      </c>
      <c r="Z106" s="63"/>
      <c r="AA106" s="25"/>
      <c r="AB106" s="26"/>
      <c r="AC106" s="26"/>
      <c r="AD106" s="26">
        <f t="shared" si="85"/>
        <v>0</v>
      </c>
      <c r="AE106" s="26"/>
      <c r="AF106" s="26"/>
      <c r="AG106" s="26"/>
      <c r="AH106" s="26"/>
      <c r="AI106" s="26"/>
      <c r="AJ106" s="26"/>
      <c r="AK106" s="26"/>
      <c r="AL106" s="26"/>
      <c r="AM106" s="26">
        <f t="shared" si="86"/>
        <v>0</v>
      </c>
      <c r="AN106" s="27"/>
      <c r="AO106" s="28"/>
    </row>
    <row r="107" spans="1:65" outlineLevel="1" x14ac:dyDescent="0.2">
      <c r="A107" s="253"/>
      <c r="B107" s="272"/>
      <c r="C107" s="81"/>
      <c r="D107" s="82"/>
      <c r="E107" s="83"/>
      <c r="F107" s="83"/>
      <c r="G107" s="83"/>
      <c r="H107" s="83"/>
      <c r="I107" s="83"/>
      <c r="J107" s="83"/>
      <c r="K107" s="83"/>
      <c r="L107" s="83"/>
      <c r="M107" s="61"/>
      <c r="N107" s="61"/>
      <c r="O107" s="61"/>
      <c r="P107" s="61"/>
      <c r="Q107" s="47">
        <f t="shared" si="73"/>
        <v>0</v>
      </c>
      <c r="R107" s="41">
        <v>0</v>
      </c>
      <c r="S107" s="173"/>
      <c r="T107" s="44">
        <f t="shared" si="75"/>
        <v>0</v>
      </c>
      <c r="U107" s="141">
        <f t="shared" si="74"/>
        <v>1.3</v>
      </c>
      <c r="V107" s="54">
        <f t="shared" si="76"/>
        <v>0</v>
      </c>
      <c r="W107" s="54">
        <f t="shared" si="77"/>
        <v>0</v>
      </c>
      <c r="X107" s="123"/>
      <c r="Y107" s="125">
        <f t="shared" si="72"/>
        <v>0</v>
      </c>
      <c r="Z107" s="63"/>
      <c r="AA107" s="25"/>
      <c r="AB107" s="26"/>
      <c r="AC107" s="26"/>
      <c r="AD107" s="26">
        <f t="shared" si="85"/>
        <v>0</v>
      </c>
      <c r="AE107" s="26"/>
      <c r="AF107" s="26"/>
      <c r="AG107" s="26"/>
      <c r="AH107" s="26"/>
      <c r="AI107" s="26"/>
      <c r="AJ107" s="26"/>
      <c r="AK107" s="26"/>
      <c r="AL107" s="26"/>
      <c r="AM107" s="26">
        <f t="shared" si="86"/>
        <v>0</v>
      </c>
      <c r="AN107" s="27"/>
      <c r="AO107" s="28"/>
    </row>
    <row r="108" spans="1:65" outlineLevel="1" x14ac:dyDescent="0.2">
      <c r="A108" s="270"/>
      <c r="B108" s="295"/>
      <c r="C108" s="81"/>
      <c r="D108" s="82"/>
      <c r="E108" s="83"/>
      <c r="F108" s="83"/>
      <c r="G108" s="83"/>
      <c r="H108" s="83"/>
      <c r="I108" s="83"/>
      <c r="J108" s="83"/>
      <c r="K108" s="83"/>
      <c r="L108" s="83"/>
      <c r="M108" s="61"/>
      <c r="N108" s="61"/>
      <c r="O108" s="61"/>
      <c r="P108" s="61"/>
      <c r="Q108" s="47">
        <f t="shared" si="73"/>
        <v>0</v>
      </c>
      <c r="R108" s="62">
        <v>0</v>
      </c>
      <c r="S108" s="173"/>
      <c r="T108" s="44">
        <f t="shared" si="75"/>
        <v>0</v>
      </c>
      <c r="U108" s="141">
        <f t="shared" si="74"/>
        <v>1.3</v>
      </c>
      <c r="V108" s="54">
        <f t="shared" si="76"/>
        <v>0</v>
      </c>
      <c r="W108" s="54">
        <f t="shared" si="77"/>
        <v>0</v>
      </c>
      <c r="X108" s="123"/>
      <c r="Y108" s="125">
        <f t="shared" si="72"/>
        <v>0</v>
      </c>
      <c r="Z108" s="63"/>
      <c r="AA108" s="25"/>
      <c r="AB108" s="26"/>
      <c r="AC108" s="26"/>
      <c r="AD108" s="26">
        <f t="shared" si="85"/>
        <v>0</v>
      </c>
      <c r="AE108" s="26"/>
      <c r="AF108" s="26"/>
      <c r="AG108" s="26"/>
      <c r="AH108" s="26"/>
      <c r="AI108" s="26"/>
      <c r="AJ108" s="26"/>
      <c r="AK108" s="26"/>
      <c r="AL108" s="26"/>
      <c r="AM108" s="26">
        <f t="shared" si="86"/>
        <v>0</v>
      </c>
      <c r="AN108" s="27"/>
      <c r="AO108" s="28"/>
    </row>
    <row r="109" spans="1:65" ht="12" outlineLevel="1" thickBot="1" x14ac:dyDescent="0.25">
      <c r="A109" s="270"/>
      <c r="B109" s="271"/>
      <c r="C109" s="81"/>
      <c r="D109" s="82"/>
      <c r="E109" s="83"/>
      <c r="F109" s="83"/>
      <c r="G109" s="83"/>
      <c r="H109" s="83"/>
      <c r="I109" s="83"/>
      <c r="J109" s="83"/>
      <c r="K109" s="83"/>
      <c r="L109" s="83"/>
      <c r="M109" s="61"/>
      <c r="N109" s="61"/>
      <c r="O109" s="61"/>
      <c r="P109" s="61"/>
      <c r="Q109" s="47">
        <f t="shared" si="73"/>
        <v>0</v>
      </c>
      <c r="R109" s="62">
        <v>0</v>
      </c>
      <c r="S109" s="173"/>
      <c r="T109" s="44">
        <f t="shared" si="75"/>
        <v>0</v>
      </c>
      <c r="U109" s="141">
        <f t="shared" si="74"/>
        <v>1.3</v>
      </c>
      <c r="V109" s="54">
        <f t="shared" si="76"/>
        <v>0</v>
      </c>
      <c r="W109" s="54">
        <f t="shared" si="77"/>
        <v>0</v>
      </c>
      <c r="X109" s="123"/>
      <c r="Y109" s="126">
        <f t="shared" si="72"/>
        <v>0</v>
      </c>
      <c r="Z109" s="63"/>
      <c r="AA109" s="25"/>
      <c r="AB109" s="26"/>
      <c r="AC109" s="26"/>
      <c r="AD109" s="26">
        <f t="shared" si="85"/>
        <v>0</v>
      </c>
      <c r="AE109" s="26"/>
      <c r="AF109" s="26"/>
      <c r="AG109" s="26"/>
      <c r="AH109" s="26"/>
      <c r="AI109" s="26"/>
      <c r="AJ109" s="26"/>
      <c r="AK109" s="26"/>
      <c r="AL109" s="26"/>
      <c r="AM109" s="26">
        <f t="shared" si="86"/>
        <v>0</v>
      </c>
      <c r="AN109" s="27"/>
      <c r="AO109" s="28"/>
    </row>
    <row r="110" spans="1:65" ht="16.5" thickBot="1" x14ac:dyDescent="0.3">
      <c r="A110" s="19" t="s">
        <v>67</v>
      </c>
      <c r="B110" s="85">
        <f>Q110+V110</f>
        <v>0</v>
      </c>
      <c r="C110" s="335"/>
      <c r="D110" s="335"/>
      <c r="E110" s="335"/>
      <c r="F110" s="335"/>
      <c r="G110" s="335"/>
      <c r="H110" s="335"/>
      <c r="I110" s="335"/>
      <c r="J110" s="335"/>
      <c r="K110" s="335"/>
      <c r="L110" s="335"/>
      <c r="M110" s="335"/>
      <c r="N110" s="335"/>
      <c r="O110" s="335"/>
      <c r="P110" s="336"/>
      <c r="Q110" s="129">
        <f>SUM(Q111:Q131)</f>
        <v>0</v>
      </c>
      <c r="R110" s="289"/>
      <c r="S110" s="289"/>
      <c r="T110" s="20">
        <f>SUM(T111:T131)</f>
        <v>0</v>
      </c>
      <c r="U110" s="178">
        <v>1.3</v>
      </c>
      <c r="V110" s="20">
        <f>SUM(V112:V131)</f>
        <v>0</v>
      </c>
      <c r="W110" s="20">
        <f>SUM(W111:W131)</f>
        <v>0</v>
      </c>
      <c r="X110" s="155"/>
      <c r="Y110" s="20">
        <f>SUM(Y111:Y131)</f>
        <v>0</v>
      </c>
      <c r="AA110" s="119"/>
      <c r="AB110" s="120"/>
      <c r="AC110" s="120"/>
      <c r="AD110" s="120"/>
      <c r="AE110" s="120"/>
      <c r="AF110" s="120"/>
      <c r="AG110" s="120"/>
      <c r="AH110" s="120"/>
      <c r="AI110" s="120"/>
      <c r="AJ110" s="120"/>
      <c r="AK110" s="120"/>
      <c r="AL110" s="120"/>
      <c r="AM110" s="120"/>
      <c r="AN110" s="121"/>
      <c r="AO110" s="122"/>
    </row>
    <row r="111" spans="1:65" outlineLevel="2" x14ac:dyDescent="0.2">
      <c r="A111" s="253" t="s">
        <v>35</v>
      </c>
      <c r="B111" s="254"/>
      <c r="C111" s="131"/>
      <c r="D111" s="132"/>
      <c r="E111" s="132"/>
      <c r="F111" s="132"/>
      <c r="G111" s="132"/>
      <c r="H111" s="133"/>
      <c r="I111" s="132"/>
      <c r="J111" s="132"/>
      <c r="K111" s="132"/>
      <c r="L111" s="132"/>
      <c r="M111" s="132"/>
      <c r="N111" s="132"/>
      <c r="O111" s="132"/>
      <c r="P111" s="145"/>
      <c r="Q111" s="134">
        <f>C111*$C$12+D111*$D$12+E111*$E$12+F111*$F$12+G111*$G$12+H111*$H$12+I111*$I$12+J111*$J$12+K111*$K$12+L111*$L$12+M111*$M$12+N111*$N$12+O111*$O$12+P111*$P$12</f>
        <v>0</v>
      </c>
      <c r="R111" s="127">
        <v>0</v>
      </c>
      <c r="S111" s="140"/>
      <c r="T111" s="142">
        <f t="shared" ref="T111:T131" si="87">R111*S111</f>
        <v>0</v>
      </c>
      <c r="U111" s="141">
        <f>$U$110</f>
        <v>1.3</v>
      </c>
      <c r="V111" s="54">
        <f>IF(T111*U111=0,IF(W111*U111=0,0,W111*U111),IF(W111*U111&gt;0,"ERREUR",T111*U111))</f>
        <v>0</v>
      </c>
      <c r="W111" s="56">
        <f>X111*Y111</f>
        <v>0</v>
      </c>
      <c r="X111" s="18"/>
      <c r="Y111" s="125">
        <f>$AA$12*AA111+AD111+AE111*$AE$12+AF111*$AF$12+AG111*$AG$12+AH111*$AH$12+AI111*$AI$12+AJ111*$AJ$12+AM111+AN111*$AN$12+AO111*$AO$12</f>
        <v>0</v>
      </c>
      <c r="AA111" s="25"/>
      <c r="AB111" s="26"/>
      <c r="AC111" s="26"/>
      <c r="AD111" s="26">
        <f t="shared" ref="AD111:AD131" si="88">AB111*AC111</f>
        <v>0</v>
      </c>
      <c r="AE111" s="26"/>
      <c r="AF111" s="26"/>
      <c r="AG111" s="26"/>
      <c r="AH111" s="26"/>
      <c r="AI111" s="26"/>
      <c r="AJ111" s="26"/>
      <c r="AK111" s="26"/>
      <c r="AL111" s="26"/>
      <c r="AM111" s="26">
        <f t="shared" ref="AM111:AM131" si="89">AK111*AL111</f>
        <v>0</v>
      </c>
      <c r="AN111" s="27"/>
      <c r="AO111" s="28"/>
    </row>
    <row r="112" spans="1:65" outlineLevel="2" x14ac:dyDescent="0.2">
      <c r="A112" s="253"/>
      <c r="B112" s="254"/>
      <c r="C112" s="35"/>
      <c r="D112" s="36"/>
      <c r="E112" s="36"/>
      <c r="F112" s="36"/>
      <c r="G112" s="36"/>
      <c r="H112" s="73"/>
      <c r="I112" s="36"/>
      <c r="J112" s="36"/>
      <c r="K112" s="36"/>
      <c r="L112" s="36"/>
      <c r="M112" s="36"/>
      <c r="N112" s="36"/>
      <c r="O112" s="36"/>
      <c r="P112" s="146"/>
      <c r="Q112" s="135">
        <f t="shared" ref="Q112:Q131" si="90">C112*$C$12+D112*$D$12+E112*$E$12+F112*$F$12+G112*$G$12+H112*$H$12+I112*$I$12+J112*$J$12+K112*$K$12+L112*$L$12+M112*$M$12+N112*$N$12+O112*$O$12+P112*$P$12</f>
        <v>0</v>
      </c>
      <c r="R112" s="127">
        <v>0</v>
      </c>
      <c r="S112" s="140"/>
      <c r="T112" s="44">
        <f>R112*S112</f>
        <v>0</v>
      </c>
      <c r="U112" s="141">
        <f t="shared" ref="U112:U131" si="91">$U$110</f>
        <v>1.3</v>
      </c>
      <c r="V112" s="54">
        <f>IF(T112*U112=0,IF(W112*U112=0,0,W112*U112),IF(W112*U112&gt;0,"ERREUR",T112*U112))</f>
        <v>0</v>
      </c>
      <c r="W112" s="56">
        <f t="shared" ref="W112:W130" si="92">X112*Y112</f>
        <v>0</v>
      </c>
      <c r="X112" s="18"/>
      <c r="Y112" s="125">
        <f t="shared" ref="Y112:Y131" si="93">$AA$12*AA112+AD112+AE112*$AE$12+AF112*$AF$12+AG112*$AG$12+AH112*$AH$12+AI112*$AI$12+AJ112*$AJ$12+AM112+AN112*$AN$12+AO112*$AO$12</f>
        <v>0</v>
      </c>
      <c r="AA112" s="25"/>
      <c r="AB112" s="26"/>
      <c r="AC112" s="26"/>
      <c r="AD112" s="26">
        <f t="shared" si="88"/>
        <v>0</v>
      </c>
      <c r="AE112" s="26"/>
      <c r="AF112" s="26"/>
      <c r="AG112" s="26"/>
      <c r="AH112" s="26"/>
      <c r="AI112" s="26"/>
      <c r="AJ112" s="26"/>
      <c r="AK112" s="26"/>
      <c r="AL112" s="26"/>
      <c r="AM112" s="26">
        <f t="shared" si="89"/>
        <v>0</v>
      </c>
      <c r="AN112" s="27"/>
      <c r="AO112" s="28"/>
    </row>
    <row r="113" spans="1:41" outlineLevel="2" x14ac:dyDescent="0.2">
      <c r="A113" s="253"/>
      <c r="B113" s="254"/>
      <c r="C113" s="35"/>
      <c r="D113" s="36"/>
      <c r="E113" s="36"/>
      <c r="F113" s="36"/>
      <c r="G113" s="36"/>
      <c r="H113" s="73"/>
      <c r="I113" s="36"/>
      <c r="J113" s="36"/>
      <c r="K113" s="36"/>
      <c r="L113" s="36"/>
      <c r="M113" s="36"/>
      <c r="N113" s="36"/>
      <c r="O113" s="36"/>
      <c r="P113" s="146"/>
      <c r="Q113" s="135">
        <f t="shared" si="90"/>
        <v>0</v>
      </c>
      <c r="R113" s="127">
        <v>0</v>
      </c>
      <c r="S113" s="140"/>
      <c r="T113" s="44">
        <f t="shared" si="87"/>
        <v>0</v>
      </c>
      <c r="U113" s="141">
        <f t="shared" si="91"/>
        <v>1.3</v>
      </c>
      <c r="V113" s="54">
        <f>IF(T113*U113=0,IF(W113*U113=0,0,W113*U113),IF(W113*U113&gt;0,"ERREUR",T113*U113))</f>
        <v>0</v>
      </c>
      <c r="W113" s="56">
        <f t="shared" si="92"/>
        <v>0</v>
      </c>
      <c r="X113" s="18"/>
      <c r="Y113" s="125">
        <f t="shared" si="93"/>
        <v>0</v>
      </c>
      <c r="AA113" s="25"/>
      <c r="AB113" s="26"/>
      <c r="AC113" s="26"/>
      <c r="AD113" s="26">
        <f t="shared" si="88"/>
        <v>0</v>
      </c>
      <c r="AE113" s="26"/>
      <c r="AF113" s="26"/>
      <c r="AG113" s="26"/>
      <c r="AH113" s="26"/>
      <c r="AI113" s="26"/>
      <c r="AJ113" s="26"/>
      <c r="AK113" s="26"/>
      <c r="AL113" s="26"/>
      <c r="AM113" s="26">
        <f t="shared" si="89"/>
        <v>0</v>
      </c>
      <c r="AN113" s="27"/>
      <c r="AO113" s="28"/>
    </row>
    <row r="114" spans="1:41" outlineLevel="2" x14ac:dyDescent="0.2">
      <c r="A114" s="253"/>
      <c r="B114" s="254"/>
      <c r="C114" s="35"/>
      <c r="D114" s="36"/>
      <c r="E114" s="36"/>
      <c r="F114" s="36"/>
      <c r="G114" s="36"/>
      <c r="H114" s="73"/>
      <c r="I114" s="36"/>
      <c r="J114" s="36"/>
      <c r="K114" s="36"/>
      <c r="L114" s="36"/>
      <c r="M114" s="36"/>
      <c r="N114" s="36"/>
      <c r="O114" s="36"/>
      <c r="P114" s="146"/>
      <c r="Q114" s="135">
        <f t="shared" si="90"/>
        <v>0</v>
      </c>
      <c r="R114" s="127">
        <v>0</v>
      </c>
      <c r="S114" s="140"/>
      <c r="T114" s="44">
        <f>R114*S114</f>
        <v>0</v>
      </c>
      <c r="U114" s="141">
        <f t="shared" si="91"/>
        <v>1.3</v>
      </c>
      <c r="V114" s="54">
        <f>IF(T114*U114=0,IF(W114*U114=0,0,W114*U114),IF(W114*U114&gt;0,"ERREUR",T114*U114))</f>
        <v>0</v>
      </c>
      <c r="W114" s="56">
        <f t="shared" si="92"/>
        <v>0</v>
      </c>
      <c r="X114" s="18"/>
      <c r="Y114" s="125">
        <f t="shared" si="93"/>
        <v>0</v>
      </c>
      <c r="AA114" s="25"/>
      <c r="AB114" s="26"/>
      <c r="AC114" s="26"/>
      <c r="AD114" s="26">
        <f t="shared" si="88"/>
        <v>0</v>
      </c>
      <c r="AE114" s="26"/>
      <c r="AF114" s="26"/>
      <c r="AG114" s="26"/>
      <c r="AH114" s="26"/>
      <c r="AI114" s="26"/>
      <c r="AJ114" s="26"/>
      <c r="AK114" s="26"/>
      <c r="AL114" s="26"/>
      <c r="AM114" s="26">
        <f t="shared" si="89"/>
        <v>0</v>
      </c>
      <c r="AN114" s="27"/>
      <c r="AO114" s="28"/>
    </row>
    <row r="115" spans="1:41" outlineLevel="2" x14ac:dyDescent="0.2">
      <c r="A115" s="253"/>
      <c r="B115" s="254"/>
      <c r="C115" s="35"/>
      <c r="D115" s="36"/>
      <c r="E115" s="36"/>
      <c r="F115" s="36"/>
      <c r="G115" s="36"/>
      <c r="H115" s="73"/>
      <c r="I115" s="36"/>
      <c r="J115" s="36"/>
      <c r="K115" s="36"/>
      <c r="L115" s="36"/>
      <c r="M115" s="36"/>
      <c r="N115" s="36"/>
      <c r="O115" s="36"/>
      <c r="P115" s="146"/>
      <c r="Q115" s="135">
        <f t="shared" si="90"/>
        <v>0</v>
      </c>
      <c r="R115" s="127">
        <v>0</v>
      </c>
      <c r="S115" s="140"/>
      <c r="T115" s="44">
        <f t="shared" ref="T115:T121" si="94">R115*S115</f>
        <v>0</v>
      </c>
      <c r="U115" s="141">
        <f t="shared" si="91"/>
        <v>1.3</v>
      </c>
      <c r="V115" s="54">
        <f t="shared" ref="V115:V120" si="95">IF(T115*U115=0,IF(W115*U115=0,0,W115*U115),IF(W115*U115&gt;0,"ERREUR",T115*U115))</f>
        <v>0</v>
      </c>
      <c r="W115" s="56">
        <f t="shared" si="92"/>
        <v>0</v>
      </c>
      <c r="X115" s="18"/>
      <c r="Y115" s="125">
        <f t="shared" si="93"/>
        <v>0</v>
      </c>
      <c r="AA115" s="25"/>
      <c r="AB115" s="26"/>
      <c r="AC115" s="26"/>
      <c r="AD115" s="26">
        <f t="shared" si="88"/>
        <v>0</v>
      </c>
      <c r="AE115" s="26"/>
      <c r="AF115" s="26"/>
      <c r="AG115" s="26"/>
      <c r="AH115" s="26"/>
      <c r="AI115" s="26"/>
      <c r="AJ115" s="26"/>
      <c r="AK115" s="26"/>
      <c r="AL115" s="26"/>
      <c r="AM115" s="26">
        <f t="shared" si="89"/>
        <v>0</v>
      </c>
      <c r="AN115" s="27"/>
      <c r="AO115" s="28"/>
    </row>
    <row r="116" spans="1:41" outlineLevel="2" x14ac:dyDescent="0.2">
      <c r="A116" s="253"/>
      <c r="B116" s="254"/>
      <c r="C116" s="35"/>
      <c r="D116" s="36"/>
      <c r="E116" s="36"/>
      <c r="F116" s="36"/>
      <c r="G116" s="36"/>
      <c r="H116" s="73"/>
      <c r="I116" s="36"/>
      <c r="J116" s="36"/>
      <c r="K116" s="36"/>
      <c r="L116" s="36"/>
      <c r="M116" s="36"/>
      <c r="N116" s="36"/>
      <c r="O116" s="36"/>
      <c r="P116" s="146"/>
      <c r="Q116" s="135">
        <f t="shared" si="90"/>
        <v>0</v>
      </c>
      <c r="R116" s="127">
        <v>0</v>
      </c>
      <c r="S116" s="140"/>
      <c r="T116" s="44">
        <f t="shared" si="94"/>
        <v>0</v>
      </c>
      <c r="U116" s="141">
        <f t="shared" si="91"/>
        <v>1.3</v>
      </c>
      <c r="V116" s="54">
        <f t="shared" si="95"/>
        <v>0</v>
      </c>
      <c r="W116" s="56">
        <f t="shared" si="92"/>
        <v>0</v>
      </c>
      <c r="X116" s="18"/>
      <c r="Y116" s="125">
        <f t="shared" si="93"/>
        <v>0</v>
      </c>
      <c r="AA116" s="25"/>
      <c r="AB116" s="26"/>
      <c r="AC116" s="26"/>
      <c r="AD116" s="26">
        <f t="shared" si="88"/>
        <v>0</v>
      </c>
      <c r="AE116" s="26"/>
      <c r="AF116" s="26"/>
      <c r="AG116" s="26"/>
      <c r="AH116" s="26"/>
      <c r="AI116" s="26"/>
      <c r="AJ116" s="26"/>
      <c r="AK116" s="26"/>
      <c r="AL116" s="26"/>
      <c r="AM116" s="26">
        <f t="shared" si="89"/>
        <v>0</v>
      </c>
      <c r="AN116" s="27"/>
      <c r="AO116" s="28"/>
    </row>
    <row r="117" spans="1:41" outlineLevel="2" x14ac:dyDescent="0.2">
      <c r="A117" s="253"/>
      <c r="B117" s="254"/>
      <c r="C117" s="35"/>
      <c r="D117" s="36"/>
      <c r="E117" s="36"/>
      <c r="F117" s="36"/>
      <c r="G117" s="36"/>
      <c r="H117" s="73"/>
      <c r="I117" s="36"/>
      <c r="J117" s="36"/>
      <c r="K117" s="36"/>
      <c r="L117" s="36"/>
      <c r="M117" s="36"/>
      <c r="N117" s="36"/>
      <c r="O117" s="36"/>
      <c r="P117" s="146"/>
      <c r="Q117" s="135">
        <f t="shared" si="90"/>
        <v>0</v>
      </c>
      <c r="R117" s="127">
        <v>0</v>
      </c>
      <c r="S117" s="140"/>
      <c r="T117" s="44">
        <f t="shared" si="94"/>
        <v>0</v>
      </c>
      <c r="U117" s="141">
        <f t="shared" si="91"/>
        <v>1.3</v>
      </c>
      <c r="V117" s="54">
        <f t="shared" si="95"/>
        <v>0</v>
      </c>
      <c r="W117" s="56">
        <f t="shared" si="92"/>
        <v>0</v>
      </c>
      <c r="X117" s="18"/>
      <c r="Y117" s="125">
        <f t="shared" si="93"/>
        <v>0</v>
      </c>
      <c r="AA117" s="25"/>
      <c r="AB117" s="26"/>
      <c r="AC117" s="26"/>
      <c r="AD117" s="26">
        <f t="shared" si="88"/>
        <v>0</v>
      </c>
      <c r="AE117" s="26"/>
      <c r="AF117" s="26"/>
      <c r="AG117" s="26"/>
      <c r="AH117" s="26"/>
      <c r="AI117" s="26"/>
      <c r="AJ117" s="26"/>
      <c r="AK117" s="26"/>
      <c r="AL117" s="26"/>
      <c r="AM117" s="26">
        <f t="shared" si="89"/>
        <v>0</v>
      </c>
      <c r="AN117" s="27"/>
      <c r="AO117" s="28"/>
    </row>
    <row r="118" spans="1:41" outlineLevel="2" x14ac:dyDescent="0.2">
      <c r="A118" s="253"/>
      <c r="B118" s="254"/>
      <c r="C118" s="35"/>
      <c r="D118" s="36"/>
      <c r="E118" s="36"/>
      <c r="F118" s="36"/>
      <c r="G118" s="36"/>
      <c r="H118" s="73"/>
      <c r="I118" s="36"/>
      <c r="J118" s="36"/>
      <c r="K118" s="36"/>
      <c r="L118" s="36"/>
      <c r="M118" s="36"/>
      <c r="N118" s="36"/>
      <c r="O118" s="36"/>
      <c r="P118" s="146"/>
      <c r="Q118" s="135">
        <f t="shared" si="90"/>
        <v>0</v>
      </c>
      <c r="R118" s="127">
        <v>0</v>
      </c>
      <c r="S118" s="140"/>
      <c r="T118" s="44">
        <f t="shared" si="94"/>
        <v>0</v>
      </c>
      <c r="U118" s="141">
        <f t="shared" si="91"/>
        <v>1.3</v>
      </c>
      <c r="V118" s="54">
        <f t="shared" si="95"/>
        <v>0</v>
      </c>
      <c r="W118" s="56">
        <f t="shared" si="92"/>
        <v>0</v>
      </c>
      <c r="X118" s="18"/>
      <c r="Y118" s="125">
        <f t="shared" si="93"/>
        <v>0</v>
      </c>
      <c r="AA118" s="25"/>
      <c r="AB118" s="26"/>
      <c r="AC118" s="26"/>
      <c r="AD118" s="26">
        <f t="shared" si="88"/>
        <v>0</v>
      </c>
      <c r="AE118" s="26"/>
      <c r="AF118" s="26"/>
      <c r="AG118" s="26"/>
      <c r="AH118" s="26"/>
      <c r="AI118" s="26"/>
      <c r="AJ118" s="26"/>
      <c r="AK118" s="26"/>
      <c r="AL118" s="26"/>
      <c r="AM118" s="26">
        <f t="shared" si="89"/>
        <v>0</v>
      </c>
      <c r="AN118" s="27"/>
      <c r="AO118" s="28"/>
    </row>
    <row r="119" spans="1:41" outlineLevel="2" x14ac:dyDescent="0.2">
      <c r="A119" s="253"/>
      <c r="B119" s="254"/>
      <c r="C119" s="35"/>
      <c r="D119" s="36"/>
      <c r="E119" s="36"/>
      <c r="F119" s="36"/>
      <c r="G119" s="36"/>
      <c r="H119" s="73"/>
      <c r="I119" s="36"/>
      <c r="J119" s="36"/>
      <c r="K119" s="36"/>
      <c r="L119" s="36"/>
      <c r="M119" s="36"/>
      <c r="N119" s="36"/>
      <c r="O119" s="36"/>
      <c r="P119" s="146"/>
      <c r="Q119" s="135">
        <f t="shared" si="90"/>
        <v>0</v>
      </c>
      <c r="R119" s="127">
        <v>0</v>
      </c>
      <c r="S119" s="140"/>
      <c r="T119" s="44">
        <f t="shared" si="94"/>
        <v>0</v>
      </c>
      <c r="U119" s="141">
        <f t="shared" si="91"/>
        <v>1.3</v>
      </c>
      <c r="V119" s="54">
        <f t="shared" si="95"/>
        <v>0</v>
      </c>
      <c r="W119" s="56">
        <f t="shared" si="92"/>
        <v>0</v>
      </c>
      <c r="X119" s="18"/>
      <c r="Y119" s="125">
        <f t="shared" si="93"/>
        <v>0</v>
      </c>
      <c r="AA119" s="25"/>
      <c r="AB119" s="26"/>
      <c r="AC119" s="26"/>
      <c r="AD119" s="26">
        <f t="shared" si="88"/>
        <v>0</v>
      </c>
      <c r="AE119" s="26"/>
      <c r="AF119" s="26"/>
      <c r="AG119" s="26"/>
      <c r="AH119" s="26"/>
      <c r="AI119" s="26"/>
      <c r="AJ119" s="26"/>
      <c r="AK119" s="26"/>
      <c r="AL119" s="26"/>
      <c r="AM119" s="26">
        <f t="shared" si="89"/>
        <v>0</v>
      </c>
      <c r="AN119" s="27"/>
      <c r="AO119" s="28"/>
    </row>
    <row r="120" spans="1:41" outlineLevel="2" x14ac:dyDescent="0.2">
      <c r="A120" s="253"/>
      <c r="B120" s="254"/>
      <c r="C120" s="35"/>
      <c r="D120" s="36"/>
      <c r="E120" s="36"/>
      <c r="F120" s="36"/>
      <c r="G120" s="36"/>
      <c r="H120" s="73"/>
      <c r="I120" s="36"/>
      <c r="J120" s="36"/>
      <c r="K120" s="36"/>
      <c r="L120" s="36"/>
      <c r="M120" s="36"/>
      <c r="N120" s="36"/>
      <c r="O120" s="36"/>
      <c r="P120" s="146"/>
      <c r="Q120" s="135">
        <f t="shared" si="90"/>
        <v>0</v>
      </c>
      <c r="R120" s="127">
        <v>0</v>
      </c>
      <c r="S120" s="140"/>
      <c r="T120" s="44">
        <f t="shared" si="94"/>
        <v>0</v>
      </c>
      <c r="U120" s="141">
        <f t="shared" si="91"/>
        <v>1.3</v>
      </c>
      <c r="V120" s="54">
        <f t="shared" si="95"/>
        <v>0</v>
      </c>
      <c r="W120" s="56">
        <f t="shared" si="92"/>
        <v>0</v>
      </c>
      <c r="X120" s="18"/>
      <c r="Y120" s="125">
        <f t="shared" si="93"/>
        <v>0</v>
      </c>
      <c r="AA120" s="25"/>
      <c r="AB120" s="26"/>
      <c r="AC120" s="26"/>
      <c r="AD120" s="26">
        <f t="shared" si="88"/>
        <v>0</v>
      </c>
      <c r="AE120" s="26"/>
      <c r="AF120" s="26"/>
      <c r="AG120" s="26"/>
      <c r="AH120" s="26"/>
      <c r="AI120" s="26"/>
      <c r="AJ120" s="26"/>
      <c r="AK120" s="26"/>
      <c r="AL120" s="26"/>
      <c r="AM120" s="26">
        <f t="shared" si="89"/>
        <v>0</v>
      </c>
      <c r="AN120" s="27"/>
      <c r="AO120" s="28"/>
    </row>
    <row r="121" spans="1:41" outlineLevel="2" x14ac:dyDescent="0.2">
      <c r="A121" s="253"/>
      <c r="B121" s="254"/>
      <c r="C121" s="35"/>
      <c r="D121" s="36"/>
      <c r="E121" s="36"/>
      <c r="F121" s="36"/>
      <c r="G121" s="36"/>
      <c r="H121" s="73"/>
      <c r="I121" s="36"/>
      <c r="J121" s="36"/>
      <c r="K121" s="36"/>
      <c r="L121" s="36"/>
      <c r="M121" s="36"/>
      <c r="N121" s="36"/>
      <c r="O121" s="36"/>
      <c r="P121" s="146"/>
      <c r="Q121" s="135">
        <f t="shared" si="90"/>
        <v>0</v>
      </c>
      <c r="R121" s="128">
        <v>0</v>
      </c>
      <c r="S121" s="140"/>
      <c r="T121" s="143">
        <f t="shared" si="94"/>
        <v>0</v>
      </c>
      <c r="U121" s="141">
        <f t="shared" si="91"/>
        <v>1.3</v>
      </c>
      <c r="V121" s="54">
        <f>IF(T121*U121=0,IF(W121*U121=0,0,W121*U121),IF(W121*U121&gt;0,"ERREUR",T121*U121))</f>
        <v>0</v>
      </c>
      <c r="W121" s="56">
        <f t="shared" si="92"/>
        <v>0</v>
      </c>
      <c r="X121" s="18"/>
      <c r="Y121" s="125">
        <f t="shared" si="93"/>
        <v>0</v>
      </c>
      <c r="AA121" s="25"/>
      <c r="AB121" s="26"/>
      <c r="AC121" s="26"/>
      <c r="AD121" s="26">
        <f t="shared" si="88"/>
        <v>0</v>
      </c>
      <c r="AE121" s="26"/>
      <c r="AF121" s="26"/>
      <c r="AG121" s="26"/>
      <c r="AH121" s="26"/>
      <c r="AI121" s="26"/>
      <c r="AJ121" s="26"/>
      <c r="AK121" s="26"/>
      <c r="AL121" s="26"/>
      <c r="AM121" s="26">
        <f t="shared" si="89"/>
        <v>0</v>
      </c>
      <c r="AN121" s="27"/>
      <c r="AO121" s="28"/>
    </row>
    <row r="122" spans="1:41" outlineLevel="2" x14ac:dyDescent="0.2">
      <c r="A122" s="253"/>
      <c r="B122" s="254"/>
      <c r="C122" s="35"/>
      <c r="D122" s="36"/>
      <c r="E122" s="36"/>
      <c r="F122" s="36"/>
      <c r="G122" s="36"/>
      <c r="H122" s="73"/>
      <c r="I122" s="36"/>
      <c r="J122" s="36"/>
      <c r="K122" s="36"/>
      <c r="L122" s="36"/>
      <c r="M122" s="36"/>
      <c r="N122" s="36"/>
      <c r="O122" s="36"/>
      <c r="P122" s="146"/>
      <c r="Q122" s="135">
        <f t="shared" si="90"/>
        <v>0</v>
      </c>
      <c r="R122" s="127">
        <v>0</v>
      </c>
      <c r="S122" s="140"/>
      <c r="T122" s="44">
        <f t="shared" si="87"/>
        <v>0</v>
      </c>
      <c r="U122" s="141">
        <f t="shared" si="91"/>
        <v>1.3</v>
      </c>
      <c r="V122" s="54">
        <f>IF(T122*U122=0,IF(W122*U122=0,0,W122*U122),IF(W122*U122&gt;0,"ERREUR",T122*U122))</f>
        <v>0</v>
      </c>
      <c r="W122" s="56">
        <f t="shared" si="92"/>
        <v>0</v>
      </c>
      <c r="X122" s="18"/>
      <c r="Y122" s="125">
        <f t="shared" si="93"/>
        <v>0</v>
      </c>
      <c r="AA122" s="25"/>
      <c r="AB122" s="26"/>
      <c r="AC122" s="26"/>
      <c r="AD122" s="26">
        <f t="shared" si="88"/>
        <v>0</v>
      </c>
      <c r="AE122" s="26"/>
      <c r="AF122" s="26"/>
      <c r="AG122" s="26"/>
      <c r="AH122" s="26"/>
      <c r="AI122" s="26"/>
      <c r="AJ122" s="26"/>
      <c r="AK122" s="26"/>
      <c r="AL122" s="26"/>
      <c r="AM122" s="26">
        <f t="shared" si="89"/>
        <v>0</v>
      </c>
      <c r="AN122" s="27"/>
      <c r="AO122" s="28"/>
    </row>
    <row r="123" spans="1:41" outlineLevel="2" x14ac:dyDescent="0.2">
      <c r="A123" s="253"/>
      <c r="B123" s="254"/>
      <c r="C123" s="35"/>
      <c r="D123" s="36"/>
      <c r="E123" s="36"/>
      <c r="F123" s="36"/>
      <c r="G123" s="36"/>
      <c r="H123" s="73"/>
      <c r="I123" s="36"/>
      <c r="J123" s="36"/>
      <c r="K123" s="36"/>
      <c r="L123" s="36"/>
      <c r="M123" s="36"/>
      <c r="N123" s="36"/>
      <c r="O123" s="36"/>
      <c r="P123" s="146"/>
      <c r="Q123" s="135">
        <f t="shared" si="90"/>
        <v>0</v>
      </c>
      <c r="R123" s="127">
        <v>0</v>
      </c>
      <c r="S123" s="140"/>
      <c r="T123" s="44">
        <f>R123*S123</f>
        <v>0</v>
      </c>
      <c r="U123" s="141">
        <f t="shared" si="91"/>
        <v>1.3</v>
      </c>
      <c r="V123" s="54">
        <f>IF(T123*U123=0,IF(W123*U123=0,0,W123*U123),IF(W123*U123&gt;0,"ERREUR",T123*U123))</f>
        <v>0</v>
      </c>
      <c r="W123" s="56">
        <f>X123*Y123</f>
        <v>0</v>
      </c>
      <c r="X123" s="18"/>
      <c r="Y123" s="125">
        <f t="shared" si="93"/>
        <v>0</v>
      </c>
      <c r="AA123" s="25"/>
      <c r="AB123" s="26"/>
      <c r="AC123" s="26"/>
      <c r="AD123" s="26">
        <f t="shared" si="88"/>
        <v>0</v>
      </c>
      <c r="AE123" s="26"/>
      <c r="AF123" s="26"/>
      <c r="AG123" s="26"/>
      <c r="AH123" s="26"/>
      <c r="AI123" s="26"/>
      <c r="AJ123" s="26"/>
      <c r="AK123" s="26"/>
      <c r="AL123" s="26"/>
      <c r="AM123" s="26">
        <f t="shared" si="89"/>
        <v>0</v>
      </c>
      <c r="AN123" s="27"/>
      <c r="AO123" s="28"/>
    </row>
    <row r="124" spans="1:41" outlineLevel="2" x14ac:dyDescent="0.2">
      <c r="A124" s="253"/>
      <c r="B124" s="254"/>
      <c r="C124" s="35"/>
      <c r="D124" s="36"/>
      <c r="E124" s="36"/>
      <c r="F124" s="36"/>
      <c r="G124" s="36"/>
      <c r="H124" s="73"/>
      <c r="I124" s="36"/>
      <c r="J124" s="36"/>
      <c r="K124" s="36"/>
      <c r="L124" s="36"/>
      <c r="M124" s="36"/>
      <c r="N124" s="36"/>
      <c r="O124" s="36"/>
      <c r="P124" s="146"/>
      <c r="Q124" s="135">
        <f t="shared" si="90"/>
        <v>0</v>
      </c>
      <c r="R124" s="127">
        <v>0</v>
      </c>
      <c r="S124" s="140"/>
      <c r="T124" s="44">
        <f t="shared" si="87"/>
        <v>0</v>
      </c>
      <c r="U124" s="141">
        <f t="shared" si="91"/>
        <v>1.3</v>
      </c>
      <c r="V124" s="54">
        <f t="shared" ref="V124:V130" si="96">IF(T124*U124=0,IF(W124*U124=0,0,W124*U124),IF(W124*U124&gt;0,"ERREUR",T124*U124))</f>
        <v>0</v>
      </c>
      <c r="W124" s="56">
        <f t="shared" si="92"/>
        <v>0</v>
      </c>
      <c r="X124" s="18"/>
      <c r="Y124" s="125">
        <f t="shared" si="93"/>
        <v>0</v>
      </c>
      <c r="AA124" s="25"/>
      <c r="AB124" s="26"/>
      <c r="AC124" s="26"/>
      <c r="AD124" s="26">
        <f t="shared" si="88"/>
        <v>0</v>
      </c>
      <c r="AE124" s="26"/>
      <c r="AF124" s="26"/>
      <c r="AG124" s="26"/>
      <c r="AH124" s="26"/>
      <c r="AI124" s="26"/>
      <c r="AJ124" s="26"/>
      <c r="AK124" s="26"/>
      <c r="AL124" s="26"/>
      <c r="AM124" s="26">
        <f t="shared" si="89"/>
        <v>0</v>
      </c>
      <c r="AN124" s="27"/>
      <c r="AO124" s="28"/>
    </row>
    <row r="125" spans="1:41" outlineLevel="2" x14ac:dyDescent="0.2">
      <c r="A125" s="253"/>
      <c r="B125" s="254"/>
      <c r="C125" s="35"/>
      <c r="D125" s="36"/>
      <c r="E125" s="36"/>
      <c r="F125" s="36"/>
      <c r="G125" s="36"/>
      <c r="H125" s="73"/>
      <c r="I125" s="36"/>
      <c r="J125" s="36"/>
      <c r="K125" s="36"/>
      <c r="L125" s="36"/>
      <c r="M125" s="36"/>
      <c r="N125" s="36"/>
      <c r="O125" s="36"/>
      <c r="P125" s="146"/>
      <c r="Q125" s="135">
        <f>C125*$C$12+D125*$D$12+E125*$E$12+F125*$F$12+G125*$G$12+H125*$H$12+I125*$I$12+J125*$J$12+K125*$K$12+L125*$L$12+M125*$M$12+N125*$N$12+O125*$O$12+P125*$P$12</f>
        <v>0</v>
      </c>
      <c r="R125" s="127">
        <v>0</v>
      </c>
      <c r="S125" s="140"/>
      <c r="T125" s="44">
        <f t="shared" si="87"/>
        <v>0</v>
      </c>
      <c r="U125" s="141">
        <f t="shared" si="91"/>
        <v>1.3</v>
      </c>
      <c r="V125" s="54">
        <f t="shared" si="96"/>
        <v>0</v>
      </c>
      <c r="W125" s="56">
        <f t="shared" si="92"/>
        <v>0</v>
      </c>
      <c r="X125" s="18"/>
      <c r="Y125" s="125">
        <f t="shared" si="93"/>
        <v>0</v>
      </c>
      <c r="AA125" s="64"/>
      <c r="AB125" s="65"/>
      <c r="AC125" s="65"/>
      <c r="AD125" s="65">
        <f t="shared" si="88"/>
        <v>0</v>
      </c>
      <c r="AE125" s="65"/>
      <c r="AF125" s="65"/>
      <c r="AG125" s="65"/>
      <c r="AH125" s="65"/>
      <c r="AI125" s="65"/>
      <c r="AJ125" s="65"/>
      <c r="AK125" s="65"/>
      <c r="AL125" s="65"/>
      <c r="AM125" s="65">
        <f t="shared" si="89"/>
        <v>0</v>
      </c>
      <c r="AN125" s="66"/>
      <c r="AO125" s="67"/>
    </row>
    <row r="126" spans="1:41" outlineLevel="2" x14ac:dyDescent="0.2">
      <c r="A126" s="253"/>
      <c r="B126" s="254"/>
      <c r="C126" s="35"/>
      <c r="D126" s="36"/>
      <c r="E126" s="36"/>
      <c r="F126" s="36"/>
      <c r="G126" s="36"/>
      <c r="H126" s="73"/>
      <c r="I126" s="36"/>
      <c r="J126" s="36"/>
      <c r="K126" s="36"/>
      <c r="L126" s="36"/>
      <c r="M126" s="36"/>
      <c r="N126" s="36"/>
      <c r="O126" s="36"/>
      <c r="P126" s="146"/>
      <c r="Q126" s="135">
        <f>C126*$C$12+D126*$D$12+E126*$E$12+F126*$F$12+G126*$G$12+H126*$H$12+I126*$I$12+J126*$J$12+K126*$K$12+L126*$L$12+M126*$M$12+N126*$N$12+O126*$O$12+P126*$P$12</f>
        <v>0</v>
      </c>
      <c r="R126" s="127">
        <v>0</v>
      </c>
      <c r="S126" s="140"/>
      <c r="T126" s="44">
        <f>R126*S126</f>
        <v>0</v>
      </c>
      <c r="U126" s="141">
        <f t="shared" si="91"/>
        <v>1.3</v>
      </c>
      <c r="V126" s="54">
        <f>IF(T126*U126=0,IF(W126*U126=0,0,W126*U126),IF(W126*U126&gt;0,"ERREUR",T126*U126))</f>
        <v>0</v>
      </c>
      <c r="W126" s="56">
        <f>X126*Y126</f>
        <v>0</v>
      </c>
      <c r="X126" s="18"/>
      <c r="Y126" s="125">
        <f>$AA$12*AA126+AD126+AE126*$AE$12+AF126*$AF$12+AG126*$AG$12+AH126*$AH$12+AI126*$AI$12+AJ126*$AJ$12+AM126+AN126*$AN$12+AO126*$AO$12</f>
        <v>0</v>
      </c>
      <c r="AA126" s="25"/>
      <c r="AB126" s="26"/>
      <c r="AC126" s="26"/>
      <c r="AD126" s="26">
        <f t="shared" si="88"/>
        <v>0</v>
      </c>
      <c r="AE126" s="26"/>
      <c r="AF126" s="26"/>
      <c r="AG126" s="26"/>
      <c r="AH126" s="26"/>
      <c r="AI126" s="26"/>
      <c r="AJ126" s="26"/>
      <c r="AK126" s="26"/>
      <c r="AL126" s="26"/>
      <c r="AM126" s="26">
        <f t="shared" si="89"/>
        <v>0</v>
      </c>
      <c r="AN126" s="27"/>
      <c r="AO126" s="28"/>
    </row>
    <row r="127" spans="1:41" outlineLevel="2" x14ac:dyDescent="0.2">
      <c r="A127" s="253"/>
      <c r="B127" s="254"/>
      <c r="C127" s="35"/>
      <c r="D127" s="36"/>
      <c r="E127" s="36"/>
      <c r="F127" s="36"/>
      <c r="G127" s="36"/>
      <c r="H127" s="73"/>
      <c r="I127" s="36"/>
      <c r="J127" s="36"/>
      <c r="K127" s="36"/>
      <c r="L127" s="36"/>
      <c r="M127" s="36"/>
      <c r="N127" s="36"/>
      <c r="O127" s="36"/>
      <c r="P127" s="146"/>
      <c r="Q127" s="135">
        <f t="shared" si="90"/>
        <v>0</v>
      </c>
      <c r="R127" s="127">
        <v>0</v>
      </c>
      <c r="S127" s="140"/>
      <c r="T127" s="44">
        <f t="shared" si="87"/>
        <v>0</v>
      </c>
      <c r="U127" s="141">
        <f t="shared" si="91"/>
        <v>1.3</v>
      </c>
      <c r="V127" s="54">
        <f t="shared" si="96"/>
        <v>0</v>
      </c>
      <c r="W127" s="56">
        <f t="shared" si="92"/>
        <v>0</v>
      </c>
      <c r="X127" s="18"/>
      <c r="Y127" s="125">
        <f t="shared" si="93"/>
        <v>0</v>
      </c>
      <c r="AA127" s="25"/>
      <c r="AB127" s="26"/>
      <c r="AC127" s="26"/>
      <c r="AD127" s="26">
        <f t="shared" si="88"/>
        <v>0</v>
      </c>
      <c r="AE127" s="26"/>
      <c r="AF127" s="26"/>
      <c r="AG127" s="26"/>
      <c r="AH127" s="26"/>
      <c r="AI127" s="26"/>
      <c r="AJ127" s="26"/>
      <c r="AK127" s="26"/>
      <c r="AL127" s="26"/>
      <c r="AM127" s="26">
        <f t="shared" si="89"/>
        <v>0</v>
      </c>
      <c r="AN127" s="27"/>
      <c r="AO127" s="28"/>
    </row>
    <row r="128" spans="1:41" outlineLevel="2" x14ac:dyDescent="0.2">
      <c r="A128" s="253"/>
      <c r="B128" s="254"/>
      <c r="C128" s="35"/>
      <c r="D128" s="36"/>
      <c r="E128" s="36"/>
      <c r="F128" s="36"/>
      <c r="G128" s="36"/>
      <c r="H128" s="73"/>
      <c r="I128" s="36"/>
      <c r="J128" s="36"/>
      <c r="K128" s="36"/>
      <c r="L128" s="36"/>
      <c r="M128" s="36"/>
      <c r="N128" s="36"/>
      <c r="O128" s="36"/>
      <c r="P128" s="146"/>
      <c r="Q128" s="135">
        <f t="shared" si="90"/>
        <v>0</v>
      </c>
      <c r="R128" s="127">
        <v>0</v>
      </c>
      <c r="S128" s="140"/>
      <c r="T128" s="44">
        <f t="shared" si="87"/>
        <v>0</v>
      </c>
      <c r="U128" s="141">
        <f t="shared" si="91"/>
        <v>1.3</v>
      </c>
      <c r="V128" s="54">
        <f t="shared" si="96"/>
        <v>0</v>
      </c>
      <c r="W128" s="56">
        <f t="shared" si="92"/>
        <v>0</v>
      </c>
      <c r="X128" s="18"/>
      <c r="Y128" s="125">
        <f t="shared" si="93"/>
        <v>0</v>
      </c>
      <c r="AA128" s="25"/>
      <c r="AB128" s="26"/>
      <c r="AC128" s="26"/>
      <c r="AD128" s="26">
        <f t="shared" si="88"/>
        <v>0</v>
      </c>
      <c r="AE128" s="26"/>
      <c r="AF128" s="26"/>
      <c r="AG128" s="26"/>
      <c r="AH128" s="26"/>
      <c r="AI128" s="26"/>
      <c r="AJ128" s="26"/>
      <c r="AK128" s="26"/>
      <c r="AL128" s="26"/>
      <c r="AM128" s="26">
        <f t="shared" si="89"/>
        <v>0</v>
      </c>
      <c r="AN128" s="27"/>
      <c r="AO128" s="28"/>
    </row>
    <row r="129" spans="1:65" outlineLevel="2" x14ac:dyDescent="0.2">
      <c r="A129" s="253"/>
      <c r="B129" s="254"/>
      <c r="C129" s="35"/>
      <c r="D129" s="36"/>
      <c r="E129" s="36"/>
      <c r="F129" s="36"/>
      <c r="G129" s="36"/>
      <c r="H129" s="73"/>
      <c r="I129" s="36"/>
      <c r="J129" s="36"/>
      <c r="K129" s="36"/>
      <c r="L129" s="36"/>
      <c r="M129" s="36"/>
      <c r="N129" s="36"/>
      <c r="O129" s="36"/>
      <c r="P129" s="146"/>
      <c r="Q129" s="135">
        <f t="shared" si="90"/>
        <v>0</v>
      </c>
      <c r="R129" s="127">
        <v>0</v>
      </c>
      <c r="S129" s="140"/>
      <c r="T129" s="44">
        <f t="shared" si="87"/>
        <v>0</v>
      </c>
      <c r="U129" s="141">
        <f t="shared" si="91"/>
        <v>1.3</v>
      </c>
      <c r="V129" s="54">
        <f t="shared" si="96"/>
        <v>0</v>
      </c>
      <c r="W129" s="56">
        <f t="shared" si="92"/>
        <v>0</v>
      </c>
      <c r="X129" s="18"/>
      <c r="Y129" s="125">
        <f t="shared" si="93"/>
        <v>0</v>
      </c>
      <c r="AA129" s="25"/>
      <c r="AB129" s="26"/>
      <c r="AC129" s="26"/>
      <c r="AD129" s="26">
        <f t="shared" si="88"/>
        <v>0</v>
      </c>
      <c r="AE129" s="26"/>
      <c r="AF129" s="26"/>
      <c r="AG129" s="26"/>
      <c r="AH129" s="26"/>
      <c r="AI129" s="26"/>
      <c r="AJ129" s="26"/>
      <c r="AK129" s="26"/>
      <c r="AL129" s="26"/>
      <c r="AM129" s="26">
        <f t="shared" si="89"/>
        <v>0</v>
      </c>
      <c r="AN129" s="27"/>
      <c r="AO129" s="28"/>
    </row>
    <row r="130" spans="1:65" outlineLevel="2" x14ac:dyDescent="0.2">
      <c r="A130" s="270" t="s">
        <v>86</v>
      </c>
      <c r="B130" s="295"/>
      <c r="C130" s="35"/>
      <c r="D130" s="36"/>
      <c r="E130" s="36"/>
      <c r="F130" s="36"/>
      <c r="G130" s="36"/>
      <c r="H130" s="73"/>
      <c r="I130" s="36"/>
      <c r="J130" s="36"/>
      <c r="K130" s="36"/>
      <c r="L130" s="36"/>
      <c r="M130" s="36"/>
      <c r="N130" s="36"/>
      <c r="O130" s="36"/>
      <c r="P130" s="146"/>
      <c r="Q130" s="135">
        <f t="shared" si="90"/>
        <v>0</v>
      </c>
      <c r="R130" s="127">
        <v>0</v>
      </c>
      <c r="S130" s="140"/>
      <c r="T130" s="44">
        <f t="shared" si="87"/>
        <v>0</v>
      </c>
      <c r="U130" s="141">
        <f t="shared" si="91"/>
        <v>1.3</v>
      </c>
      <c r="V130" s="54">
        <f t="shared" si="96"/>
        <v>0</v>
      </c>
      <c r="W130" s="56">
        <f t="shared" si="92"/>
        <v>0</v>
      </c>
      <c r="X130" s="18"/>
      <c r="Y130" s="125">
        <f t="shared" si="93"/>
        <v>0</v>
      </c>
      <c r="AA130" s="25"/>
      <c r="AB130" s="26"/>
      <c r="AC130" s="26"/>
      <c r="AD130" s="26">
        <f t="shared" si="88"/>
        <v>0</v>
      </c>
      <c r="AE130" s="26"/>
      <c r="AF130" s="26"/>
      <c r="AG130" s="26"/>
      <c r="AH130" s="26"/>
      <c r="AI130" s="26"/>
      <c r="AJ130" s="26"/>
      <c r="AK130" s="26"/>
      <c r="AL130" s="26"/>
      <c r="AM130" s="26">
        <f t="shared" si="89"/>
        <v>0</v>
      </c>
      <c r="AN130" s="27"/>
      <c r="AO130" s="28"/>
    </row>
    <row r="131" spans="1:65" ht="12" outlineLevel="2" thickBot="1" x14ac:dyDescent="0.25">
      <c r="A131" s="270" t="s">
        <v>55</v>
      </c>
      <c r="B131" s="271"/>
      <c r="C131" s="136"/>
      <c r="D131" s="137"/>
      <c r="E131" s="137"/>
      <c r="F131" s="137"/>
      <c r="G131" s="137"/>
      <c r="H131" s="138"/>
      <c r="I131" s="137"/>
      <c r="J131" s="137"/>
      <c r="K131" s="137"/>
      <c r="L131" s="137"/>
      <c r="M131" s="137"/>
      <c r="N131" s="137"/>
      <c r="O131" s="137"/>
      <c r="P131" s="147"/>
      <c r="Q131" s="139">
        <f t="shared" si="90"/>
        <v>0</v>
      </c>
      <c r="R131" s="128">
        <v>0</v>
      </c>
      <c r="S131" s="140"/>
      <c r="T131" s="144">
        <f t="shared" si="87"/>
        <v>0</v>
      </c>
      <c r="U131" s="141">
        <f t="shared" si="91"/>
        <v>1.3</v>
      </c>
      <c r="V131" s="54">
        <f>IF(T131*U131=0,IF(W131*U131=0,0,W131*U131),IF(W131*U131&gt;0,"ERREUR",T131*U131))</f>
        <v>0</v>
      </c>
      <c r="W131" s="57">
        <f>X131*Y131</f>
        <v>0</v>
      </c>
      <c r="X131" s="18"/>
      <c r="Y131" s="125">
        <f t="shared" si="93"/>
        <v>0</v>
      </c>
      <c r="AA131" s="25"/>
      <c r="AB131" s="26"/>
      <c r="AC131" s="26"/>
      <c r="AD131" s="26">
        <f t="shared" si="88"/>
        <v>0</v>
      </c>
      <c r="AE131" s="26"/>
      <c r="AF131" s="26"/>
      <c r="AG131" s="26"/>
      <c r="AH131" s="26"/>
      <c r="AI131" s="26"/>
      <c r="AJ131" s="26"/>
      <c r="AK131" s="26"/>
      <c r="AL131" s="26"/>
      <c r="AM131" s="26">
        <f t="shared" si="89"/>
        <v>0</v>
      </c>
      <c r="AN131" s="27"/>
      <c r="AO131" s="28"/>
    </row>
    <row r="132" spans="1:65" ht="16.5" thickBot="1" x14ac:dyDescent="0.3">
      <c r="A132" s="19" t="s">
        <v>73</v>
      </c>
      <c r="B132" s="85">
        <f>Q132+V132</f>
        <v>0</v>
      </c>
      <c r="C132" s="298"/>
      <c r="D132" s="298"/>
      <c r="E132" s="298"/>
      <c r="F132" s="298"/>
      <c r="G132" s="298"/>
      <c r="H132" s="298"/>
      <c r="I132" s="298"/>
      <c r="J132" s="298"/>
      <c r="K132" s="298"/>
      <c r="L132" s="298"/>
      <c r="M132" s="298"/>
      <c r="N132" s="298"/>
      <c r="O132" s="298"/>
      <c r="P132" s="299"/>
      <c r="Q132" s="130">
        <f>SUM(Q133:Q154)</f>
        <v>0</v>
      </c>
      <c r="R132" s="289"/>
      <c r="S132" s="289"/>
      <c r="T132" s="20">
        <f>SUM(T133:T154)</f>
        <v>0</v>
      </c>
      <c r="U132" s="178">
        <v>1.3</v>
      </c>
      <c r="V132" s="20">
        <f>SUM(V133:V154)</f>
        <v>0</v>
      </c>
      <c r="W132" s="20">
        <f>SUM(W133:W154)</f>
        <v>0</v>
      </c>
      <c r="X132" s="155"/>
      <c r="Y132" s="20">
        <f>SUM(Y133:Y154)</f>
        <v>0</v>
      </c>
      <c r="AA132" s="119"/>
      <c r="AB132" s="120"/>
      <c r="AC132" s="120"/>
      <c r="AD132" s="120"/>
      <c r="AE132" s="120"/>
      <c r="AF132" s="120"/>
      <c r="AG132" s="120"/>
      <c r="AH132" s="120"/>
      <c r="AI132" s="120"/>
      <c r="AJ132" s="120"/>
      <c r="AK132" s="120"/>
      <c r="AL132" s="120"/>
      <c r="AM132" s="120"/>
      <c r="AN132" s="121"/>
      <c r="AO132" s="122"/>
    </row>
    <row r="133" spans="1:65" s="114" customFormat="1" outlineLevel="1" x14ac:dyDescent="0.2">
      <c r="A133" s="266" t="s">
        <v>35</v>
      </c>
      <c r="B133" s="267"/>
      <c r="C133" s="48"/>
      <c r="D133" s="36"/>
      <c r="E133" s="36"/>
      <c r="F133" s="36"/>
      <c r="G133" s="36"/>
      <c r="H133" s="73"/>
      <c r="I133" s="36"/>
      <c r="J133" s="78"/>
      <c r="K133" s="78"/>
      <c r="L133" s="78"/>
      <c r="M133" s="78"/>
      <c r="N133" s="78"/>
      <c r="O133" s="78"/>
      <c r="P133" s="78"/>
      <c r="Q133" s="68">
        <f t="shared" ref="Q133:Q154" si="97">C133*$C$12+D133*$D$12+E133*$E$12+F133*$F$12+G133*$G$12+H133*$H$12+I133*$I$12+J133*$J$12+K133*$K$12+L133*$L$12+M133*$M$12+N133*$N$12+O133*$O$12+P133*$P$12</f>
        <v>0</v>
      </c>
      <c r="R133" s="88">
        <v>0</v>
      </c>
      <c r="S133" s="174"/>
      <c r="T133" s="143">
        <f t="shared" ref="T133:T154" si="98">R133*S133</f>
        <v>0</v>
      </c>
      <c r="U133" s="141">
        <f>$U$132</f>
        <v>1.3</v>
      </c>
      <c r="V133" s="69">
        <f t="shared" ref="V133:V154" si="99">IF(T133*U133=0,IF(W133*U133=0,0,W133*U133),IF(W133*U133&gt;0,"ERREUR",T133*U133))</f>
        <v>0</v>
      </c>
      <c r="W133" s="89">
        <f t="shared" ref="W133:W154" si="100">X133*Y133</f>
        <v>0</v>
      </c>
      <c r="X133" s="156"/>
      <c r="Y133" s="158">
        <f t="shared" ref="Y133:Y139" si="101">$AA$12*AA134+AD134+AE134*$AE$12+AF134*$AF$12+AG134*$AG$12+AH134*$AH$12+AI134*$AI$12+AJ134*$AJ$12+AM134+AN134*$AN$12+AO134*$AO$12</f>
        <v>0</v>
      </c>
      <c r="Z133" s="157"/>
      <c r="AA133" s="25"/>
      <c r="AB133" s="26"/>
      <c r="AC133" s="26"/>
      <c r="AD133" s="26">
        <f t="shared" ref="AD133:AD154" si="102">AB133*AC133</f>
        <v>0</v>
      </c>
      <c r="AE133" s="26"/>
      <c r="AF133" s="26"/>
      <c r="AG133" s="26"/>
      <c r="AH133" s="26"/>
      <c r="AI133" s="26"/>
      <c r="AJ133" s="26"/>
      <c r="AK133" s="26"/>
      <c r="AL133" s="26"/>
      <c r="AM133" s="26">
        <f t="shared" ref="AM133:AM154" si="103">AK133*AL133</f>
        <v>0</v>
      </c>
      <c r="AN133" s="27"/>
      <c r="AO133" s="28"/>
      <c r="BM133" s="1"/>
    </row>
    <row r="134" spans="1:65" s="114" customFormat="1" outlineLevel="1" x14ac:dyDescent="0.2">
      <c r="A134" s="296" t="s">
        <v>34</v>
      </c>
      <c r="B134" s="297"/>
      <c r="C134" s="33"/>
      <c r="D134" s="34"/>
      <c r="E134" s="34"/>
      <c r="F134" s="34"/>
      <c r="G134" s="34"/>
      <c r="H134" s="70"/>
      <c r="I134" s="34"/>
      <c r="J134" s="76"/>
      <c r="K134" s="76"/>
      <c r="L134" s="76"/>
      <c r="M134" s="76"/>
      <c r="N134" s="76"/>
      <c r="O134" s="76"/>
      <c r="P134" s="76"/>
      <c r="Q134" s="68">
        <f t="shared" si="97"/>
        <v>0</v>
      </c>
      <c r="R134" s="41">
        <v>0</v>
      </c>
      <c r="S134" s="172"/>
      <c r="T134" s="143">
        <f t="shared" si="98"/>
        <v>0</v>
      </c>
      <c r="U134" s="141">
        <f t="shared" ref="U134:U154" si="104">$U$132</f>
        <v>1.3</v>
      </c>
      <c r="V134" s="69">
        <f t="shared" si="99"/>
        <v>0</v>
      </c>
      <c r="W134" s="59">
        <f t="shared" si="100"/>
        <v>0</v>
      </c>
      <c r="X134" s="18"/>
      <c r="Y134" s="158">
        <f t="shared" si="101"/>
        <v>0</v>
      </c>
      <c r="Z134" s="1"/>
      <c r="AA134" s="25"/>
      <c r="AB134" s="26"/>
      <c r="AC134" s="26"/>
      <c r="AD134" s="26">
        <f t="shared" si="102"/>
        <v>0</v>
      </c>
      <c r="AE134" s="26"/>
      <c r="AF134" s="26"/>
      <c r="AG134" s="26"/>
      <c r="AH134" s="26"/>
      <c r="AI134" s="26"/>
      <c r="AJ134" s="26"/>
      <c r="AK134" s="26"/>
      <c r="AL134" s="26"/>
      <c r="AM134" s="26">
        <f t="shared" si="103"/>
        <v>0</v>
      </c>
      <c r="AN134" s="27"/>
      <c r="AO134" s="28"/>
      <c r="BM134" s="1"/>
    </row>
    <row r="135" spans="1:65" s="114" customFormat="1" outlineLevel="1" x14ac:dyDescent="0.2">
      <c r="A135" s="264" t="s">
        <v>90</v>
      </c>
      <c r="B135" s="265"/>
      <c r="C135" s="33"/>
      <c r="D135" s="34"/>
      <c r="E135" s="34"/>
      <c r="F135" s="34"/>
      <c r="G135" s="34"/>
      <c r="H135" s="70"/>
      <c r="I135" s="34"/>
      <c r="J135" s="76"/>
      <c r="K135" s="76"/>
      <c r="L135" s="76"/>
      <c r="M135" s="76"/>
      <c r="N135" s="76"/>
      <c r="O135" s="76"/>
      <c r="P135" s="76"/>
      <c r="Q135" s="68">
        <f t="shared" si="97"/>
        <v>0</v>
      </c>
      <c r="R135" s="41">
        <v>0</v>
      </c>
      <c r="S135" s="172"/>
      <c r="T135" s="143">
        <f t="shared" si="98"/>
        <v>0</v>
      </c>
      <c r="U135" s="141">
        <f t="shared" si="104"/>
        <v>1.3</v>
      </c>
      <c r="V135" s="69">
        <f t="shared" si="99"/>
        <v>0</v>
      </c>
      <c r="W135" s="59">
        <f t="shared" si="100"/>
        <v>0</v>
      </c>
      <c r="X135" s="18"/>
      <c r="Y135" s="158">
        <f t="shared" si="101"/>
        <v>0</v>
      </c>
      <c r="Z135" s="157"/>
      <c r="AA135" s="25"/>
      <c r="AB135" s="26"/>
      <c r="AC135" s="26"/>
      <c r="AD135" s="26">
        <f t="shared" si="102"/>
        <v>0</v>
      </c>
      <c r="AE135" s="26"/>
      <c r="AF135" s="26"/>
      <c r="AG135" s="26"/>
      <c r="AH135" s="26"/>
      <c r="AI135" s="26"/>
      <c r="AJ135" s="26"/>
      <c r="AK135" s="26"/>
      <c r="AL135" s="26"/>
      <c r="AM135" s="26">
        <f t="shared" si="103"/>
        <v>0</v>
      </c>
      <c r="AN135" s="27"/>
      <c r="AO135" s="28"/>
      <c r="BM135" s="1"/>
    </row>
    <row r="136" spans="1:65" s="114" customFormat="1" outlineLevel="1" x14ac:dyDescent="0.2">
      <c r="A136" s="264" t="s">
        <v>89</v>
      </c>
      <c r="B136" s="265"/>
      <c r="C136" s="33"/>
      <c r="D136" s="34"/>
      <c r="E136" s="34"/>
      <c r="F136" s="34"/>
      <c r="G136" s="34"/>
      <c r="H136" s="70"/>
      <c r="I136" s="34"/>
      <c r="J136" s="76"/>
      <c r="K136" s="76"/>
      <c r="L136" s="76"/>
      <c r="M136" s="76"/>
      <c r="N136" s="76"/>
      <c r="O136" s="76"/>
      <c r="P136" s="76"/>
      <c r="Q136" s="68">
        <f t="shared" si="97"/>
        <v>0</v>
      </c>
      <c r="R136" s="41">
        <v>0</v>
      </c>
      <c r="S136" s="172"/>
      <c r="T136" s="143">
        <f t="shared" si="98"/>
        <v>0</v>
      </c>
      <c r="U136" s="141">
        <f t="shared" si="104"/>
        <v>1.3</v>
      </c>
      <c r="V136" s="69">
        <f t="shared" si="99"/>
        <v>0</v>
      </c>
      <c r="W136" s="59">
        <f t="shared" si="100"/>
        <v>0</v>
      </c>
      <c r="X136" s="18"/>
      <c r="Y136" s="158">
        <f t="shared" si="101"/>
        <v>0</v>
      </c>
      <c r="Z136" s="157"/>
      <c r="AA136" s="25"/>
      <c r="AB136" s="26"/>
      <c r="AC136" s="26"/>
      <c r="AD136" s="26">
        <f t="shared" si="102"/>
        <v>0</v>
      </c>
      <c r="AE136" s="26"/>
      <c r="AF136" s="26"/>
      <c r="AG136" s="26"/>
      <c r="AH136" s="26"/>
      <c r="AI136" s="26"/>
      <c r="AJ136" s="26"/>
      <c r="AK136" s="26"/>
      <c r="AL136" s="26"/>
      <c r="AM136" s="26">
        <f t="shared" si="103"/>
        <v>0</v>
      </c>
      <c r="AN136" s="27"/>
      <c r="AO136" s="28"/>
      <c r="BM136" s="1"/>
    </row>
    <row r="137" spans="1:65" s="114" customFormat="1" outlineLevel="1" x14ac:dyDescent="0.2">
      <c r="A137" s="264" t="s">
        <v>38</v>
      </c>
      <c r="B137" s="265"/>
      <c r="C137" s="33"/>
      <c r="D137" s="34"/>
      <c r="E137" s="34"/>
      <c r="F137" s="34"/>
      <c r="G137" s="34"/>
      <c r="H137" s="70"/>
      <c r="I137" s="34"/>
      <c r="J137" s="76"/>
      <c r="K137" s="76"/>
      <c r="L137" s="76"/>
      <c r="M137" s="76"/>
      <c r="N137" s="76"/>
      <c r="O137" s="76"/>
      <c r="P137" s="76"/>
      <c r="Q137" s="68">
        <f t="shared" si="97"/>
        <v>0</v>
      </c>
      <c r="R137" s="41">
        <v>0</v>
      </c>
      <c r="S137" s="172"/>
      <c r="T137" s="143">
        <f t="shared" si="98"/>
        <v>0</v>
      </c>
      <c r="U137" s="141">
        <f t="shared" si="104"/>
        <v>1.3</v>
      </c>
      <c r="V137" s="69">
        <f t="shared" si="99"/>
        <v>0</v>
      </c>
      <c r="W137" s="59">
        <f t="shared" si="100"/>
        <v>0</v>
      </c>
      <c r="X137" s="18"/>
      <c r="Y137" s="158">
        <f t="shared" si="101"/>
        <v>0</v>
      </c>
      <c r="Z137" s="157"/>
      <c r="AA137" s="25"/>
      <c r="AB137" s="26"/>
      <c r="AC137" s="26"/>
      <c r="AD137" s="26">
        <f t="shared" si="102"/>
        <v>0</v>
      </c>
      <c r="AE137" s="26"/>
      <c r="AF137" s="26"/>
      <c r="AG137" s="26"/>
      <c r="AH137" s="26"/>
      <c r="AI137" s="26"/>
      <c r="AJ137" s="26"/>
      <c r="AK137" s="26"/>
      <c r="AL137" s="26"/>
      <c r="AM137" s="26">
        <f t="shared" si="103"/>
        <v>0</v>
      </c>
      <c r="AN137" s="27"/>
      <c r="AO137" s="28"/>
      <c r="BM137" s="1"/>
    </row>
    <row r="138" spans="1:65" s="114" customFormat="1" outlineLevel="1" x14ac:dyDescent="0.2">
      <c r="A138" s="264" t="s">
        <v>51</v>
      </c>
      <c r="B138" s="265"/>
      <c r="C138" s="33"/>
      <c r="D138" s="34"/>
      <c r="E138" s="34"/>
      <c r="F138" s="34"/>
      <c r="G138" s="34"/>
      <c r="H138" s="70"/>
      <c r="I138" s="34"/>
      <c r="J138" s="76"/>
      <c r="K138" s="76"/>
      <c r="L138" s="76"/>
      <c r="M138" s="76"/>
      <c r="N138" s="76"/>
      <c r="O138" s="76"/>
      <c r="P138" s="76"/>
      <c r="Q138" s="68">
        <f t="shared" si="97"/>
        <v>0</v>
      </c>
      <c r="R138" s="41">
        <v>0</v>
      </c>
      <c r="S138" s="172"/>
      <c r="T138" s="143">
        <f t="shared" si="98"/>
        <v>0</v>
      </c>
      <c r="U138" s="141">
        <f t="shared" si="104"/>
        <v>1.3</v>
      </c>
      <c r="V138" s="69">
        <f t="shared" si="99"/>
        <v>0</v>
      </c>
      <c r="W138" s="59">
        <f t="shared" si="100"/>
        <v>0</v>
      </c>
      <c r="X138" s="18"/>
      <c r="Y138" s="158">
        <f t="shared" si="101"/>
        <v>0</v>
      </c>
      <c r="Z138" s="157"/>
      <c r="AA138" s="25"/>
      <c r="AB138" s="26"/>
      <c r="AC138" s="26"/>
      <c r="AD138" s="26">
        <f t="shared" si="102"/>
        <v>0</v>
      </c>
      <c r="AE138" s="26"/>
      <c r="AF138" s="26"/>
      <c r="AG138" s="26"/>
      <c r="AH138" s="26"/>
      <c r="AI138" s="26"/>
      <c r="AJ138" s="26"/>
      <c r="AK138" s="26"/>
      <c r="AL138" s="26"/>
      <c r="AM138" s="26">
        <f t="shared" si="103"/>
        <v>0</v>
      </c>
      <c r="AN138" s="27"/>
      <c r="AO138" s="28"/>
      <c r="BM138" s="1"/>
    </row>
    <row r="139" spans="1:65" s="114" customFormat="1" outlineLevel="1" x14ac:dyDescent="0.2">
      <c r="A139" s="264" t="s">
        <v>59</v>
      </c>
      <c r="B139" s="265"/>
      <c r="C139" s="33"/>
      <c r="D139" s="34"/>
      <c r="E139" s="34"/>
      <c r="F139" s="34"/>
      <c r="G139" s="34"/>
      <c r="H139" s="70"/>
      <c r="I139" s="34"/>
      <c r="J139" s="76"/>
      <c r="K139" s="76"/>
      <c r="L139" s="76"/>
      <c r="M139" s="76"/>
      <c r="N139" s="76"/>
      <c r="O139" s="76"/>
      <c r="P139" s="76"/>
      <c r="Q139" s="68">
        <f t="shared" si="97"/>
        <v>0</v>
      </c>
      <c r="R139" s="41">
        <v>0</v>
      </c>
      <c r="S139" s="172"/>
      <c r="T139" s="143">
        <f t="shared" si="98"/>
        <v>0</v>
      </c>
      <c r="U139" s="141">
        <f t="shared" si="104"/>
        <v>1.3</v>
      </c>
      <c r="V139" s="69">
        <f t="shared" si="99"/>
        <v>0</v>
      </c>
      <c r="W139" s="59">
        <f t="shared" si="100"/>
        <v>0</v>
      </c>
      <c r="X139" s="18"/>
      <c r="Y139" s="158">
        <f t="shared" si="101"/>
        <v>0</v>
      </c>
      <c r="Z139" s="157"/>
      <c r="AA139" s="25"/>
      <c r="AB139" s="26"/>
      <c r="AC139" s="26"/>
      <c r="AD139" s="26">
        <f t="shared" si="102"/>
        <v>0</v>
      </c>
      <c r="AE139" s="26"/>
      <c r="AF139" s="26"/>
      <c r="AG139" s="26"/>
      <c r="AH139" s="26"/>
      <c r="AI139" s="26"/>
      <c r="AJ139" s="26"/>
      <c r="AK139" s="26"/>
      <c r="AL139" s="26"/>
      <c r="AM139" s="26">
        <f t="shared" si="103"/>
        <v>0</v>
      </c>
      <c r="AN139" s="27"/>
      <c r="AO139" s="28"/>
      <c r="BM139" s="1"/>
    </row>
    <row r="140" spans="1:65" outlineLevel="1" x14ac:dyDescent="0.2">
      <c r="A140" s="331" t="s">
        <v>36</v>
      </c>
      <c r="B140" s="332"/>
      <c r="C140" s="33"/>
      <c r="D140" s="34"/>
      <c r="E140" s="34"/>
      <c r="F140" s="34"/>
      <c r="G140" s="34"/>
      <c r="H140" s="70"/>
      <c r="I140" s="34"/>
      <c r="J140" s="76"/>
      <c r="K140" s="76"/>
      <c r="L140" s="76"/>
      <c r="M140" s="76"/>
      <c r="N140" s="76"/>
      <c r="O140" s="76"/>
      <c r="P140" s="76"/>
      <c r="Q140" s="68">
        <f t="shared" si="97"/>
        <v>0</v>
      </c>
      <c r="R140" s="41">
        <v>0</v>
      </c>
      <c r="S140" s="172"/>
      <c r="T140" s="143">
        <f t="shared" si="98"/>
        <v>0</v>
      </c>
      <c r="U140" s="141">
        <f t="shared" si="104"/>
        <v>1.3</v>
      </c>
      <c r="V140" s="69">
        <f t="shared" si="99"/>
        <v>0</v>
      </c>
      <c r="W140" s="59">
        <f t="shared" si="100"/>
        <v>0</v>
      </c>
      <c r="X140" s="18"/>
      <c r="Y140" s="158">
        <f>$AA$12*AA151+AD151+AE151*$AE$12+AF151*$AF$12+AG151*$AG$12+AH151*$AH$12+AI151*$AI$12+AJ151*$AJ$12+AM151+AN151*$AN$12+AO151*$AO$12</f>
        <v>0</v>
      </c>
      <c r="AA140" s="25"/>
      <c r="AB140" s="26"/>
      <c r="AC140" s="26"/>
      <c r="AD140" s="26">
        <f t="shared" si="102"/>
        <v>0</v>
      </c>
      <c r="AE140" s="26"/>
      <c r="AF140" s="26"/>
      <c r="AG140" s="26"/>
      <c r="AH140" s="26"/>
      <c r="AI140" s="26"/>
      <c r="AJ140" s="26"/>
      <c r="AK140" s="26"/>
      <c r="AL140" s="26"/>
      <c r="AM140" s="26">
        <f t="shared" si="103"/>
        <v>0</v>
      </c>
      <c r="AN140" s="27"/>
      <c r="AO140" s="28"/>
    </row>
    <row r="141" spans="1:65" outlineLevel="1" x14ac:dyDescent="0.2">
      <c r="A141" s="253"/>
      <c r="B141" s="272"/>
      <c r="C141" s="33"/>
      <c r="D141" s="34"/>
      <c r="E141" s="34"/>
      <c r="F141" s="34"/>
      <c r="G141" s="34"/>
      <c r="H141" s="70"/>
      <c r="I141" s="34"/>
      <c r="J141" s="76"/>
      <c r="K141" s="76"/>
      <c r="L141" s="76"/>
      <c r="M141" s="76"/>
      <c r="N141" s="76"/>
      <c r="O141" s="76"/>
      <c r="P141" s="76"/>
      <c r="Q141" s="68">
        <f t="shared" si="97"/>
        <v>0</v>
      </c>
      <c r="R141" s="41">
        <v>0</v>
      </c>
      <c r="S141" s="172"/>
      <c r="T141" s="143">
        <f t="shared" si="98"/>
        <v>0</v>
      </c>
      <c r="U141" s="141">
        <f t="shared" si="104"/>
        <v>1.3</v>
      </c>
      <c r="V141" s="69">
        <f t="shared" si="99"/>
        <v>0</v>
      </c>
      <c r="W141" s="59">
        <f t="shared" si="100"/>
        <v>0</v>
      </c>
      <c r="X141" s="18"/>
      <c r="Y141" s="158">
        <f>$AA$12*AA150+AD150+AE150*$AE$12+AF150*$AF$12+AG150*$AG$12+AH150*$AH$12+AI150*$AI$12+AJ150*$AJ$12+AM150+AN150*$AN$12+AO150*$AO$12</f>
        <v>0</v>
      </c>
      <c r="AA141" s="25"/>
      <c r="AB141" s="26"/>
      <c r="AC141" s="26"/>
      <c r="AD141" s="26">
        <f t="shared" si="102"/>
        <v>0</v>
      </c>
      <c r="AE141" s="26"/>
      <c r="AF141" s="26"/>
      <c r="AG141" s="26"/>
      <c r="AH141" s="26"/>
      <c r="AI141" s="26"/>
      <c r="AJ141" s="26"/>
      <c r="AK141" s="26"/>
      <c r="AL141" s="26"/>
      <c r="AM141" s="26">
        <f t="shared" si="103"/>
        <v>0</v>
      </c>
      <c r="AN141" s="27"/>
      <c r="AO141" s="28"/>
      <c r="AP141" s="5"/>
    </row>
    <row r="142" spans="1:65" outlineLevel="1" x14ac:dyDescent="0.2">
      <c r="A142" s="253"/>
      <c r="B142" s="254"/>
      <c r="C142" s="33"/>
      <c r="D142" s="34"/>
      <c r="E142" s="34"/>
      <c r="F142" s="34"/>
      <c r="G142" s="34"/>
      <c r="H142" s="70"/>
      <c r="I142" s="34"/>
      <c r="J142" s="76"/>
      <c r="K142" s="76"/>
      <c r="L142" s="76"/>
      <c r="M142" s="76"/>
      <c r="N142" s="76"/>
      <c r="O142" s="76"/>
      <c r="P142" s="76"/>
      <c r="Q142" s="68">
        <f t="shared" si="97"/>
        <v>0</v>
      </c>
      <c r="R142" s="41">
        <v>0</v>
      </c>
      <c r="S142" s="172"/>
      <c r="T142" s="143">
        <f t="shared" si="98"/>
        <v>0</v>
      </c>
      <c r="U142" s="141">
        <f t="shared" si="104"/>
        <v>1.3</v>
      </c>
      <c r="V142" s="69">
        <f t="shared" si="99"/>
        <v>0</v>
      </c>
      <c r="W142" s="59">
        <f t="shared" si="100"/>
        <v>0</v>
      </c>
      <c r="X142" s="18"/>
      <c r="Y142" s="158">
        <f>$AA$12*AA150+AD150+AE150*$AE$12+AF150*$AF$12+AG150*$AG$12+AH150*$AH$12+AI150*$AI$12+AJ150*$AJ$12+AM150+AN150*$AN$12+AO150*$AO$12</f>
        <v>0</v>
      </c>
      <c r="AA142" s="25"/>
      <c r="AB142" s="26"/>
      <c r="AC142" s="26"/>
      <c r="AD142" s="26">
        <f t="shared" si="102"/>
        <v>0</v>
      </c>
      <c r="AE142" s="26"/>
      <c r="AF142" s="26"/>
      <c r="AG142" s="26"/>
      <c r="AH142" s="26"/>
      <c r="AI142" s="26"/>
      <c r="AJ142" s="26"/>
      <c r="AK142" s="26"/>
      <c r="AL142" s="26"/>
      <c r="AM142" s="26">
        <f t="shared" si="103"/>
        <v>0</v>
      </c>
      <c r="AN142" s="27"/>
      <c r="AO142" s="28"/>
      <c r="AP142" s="5"/>
    </row>
    <row r="143" spans="1:65" outlineLevel="1" x14ac:dyDescent="0.2">
      <c r="A143" s="253"/>
      <c r="B143" s="272"/>
      <c r="C143" s="33"/>
      <c r="D143" s="34"/>
      <c r="E143" s="34"/>
      <c r="F143" s="34"/>
      <c r="G143" s="34"/>
      <c r="H143" s="70"/>
      <c r="I143" s="34"/>
      <c r="J143" s="76"/>
      <c r="K143" s="76"/>
      <c r="L143" s="76"/>
      <c r="M143" s="76"/>
      <c r="N143" s="76"/>
      <c r="O143" s="76"/>
      <c r="P143" s="76"/>
      <c r="Q143" s="68">
        <f t="shared" si="97"/>
        <v>0</v>
      </c>
      <c r="R143" s="41">
        <v>0</v>
      </c>
      <c r="S143" s="172"/>
      <c r="T143" s="143">
        <f t="shared" si="98"/>
        <v>0</v>
      </c>
      <c r="U143" s="141">
        <f t="shared" si="104"/>
        <v>1.3</v>
      </c>
      <c r="V143" s="69">
        <f t="shared" si="99"/>
        <v>0</v>
      </c>
      <c r="W143" s="59">
        <f t="shared" si="100"/>
        <v>0</v>
      </c>
      <c r="X143" s="18"/>
      <c r="Y143" s="158">
        <f>$AA$12*AA150+AD150+AE150*$AE$12+AF150*$AF$12+AG150*$AG$12+AH150*$AH$12+AI150*$AI$12+AJ150*$AJ$12+AM150+AN150*$AN$12+AO150*$AO$12</f>
        <v>0</v>
      </c>
      <c r="AA143" s="25"/>
      <c r="AB143" s="26"/>
      <c r="AC143" s="26"/>
      <c r="AD143" s="26">
        <f t="shared" si="102"/>
        <v>0</v>
      </c>
      <c r="AE143" s="26"/>
      <c r="AF143" s="26"/>
      <c r="AG143" s="26"/>
      <c r="AH143" s="26"/>
      <c r="AI143" s="26"/>
      <c r="AJ143" s="26"/>
      <c r="AK143" s="26"/>
      <c r="AL143" s="26"/>
      <c r="AM143" s="26">
        <f t="shared" si="103"/>
        <v>0</v>
      </c>
      <c r="AN143" s="27"/>
      <c r="AO143" s="28"/>
      <c r="AP143" s="5"/>
    </row>
    <row r="144" spans="1:65" outlineLevel="1" x14ac:dyDescent="0.2">
      <c r="A144" s="253"/>
      <c r="B144" s="254"/>
      <c r="C144" s="33"/>
      <c r="D144" s="34"/>
      <c r="E144" s="34"/>
      <c r="F144" s="34"/>
      <c r="G144" s="34"/>
      <c r="H144" s="70"/>
      <c r="I144" s="34"/>
      <c r="J144" s="76"/>
      <c r="K144" s="76"/>
      <c r="L144" s="76"/>
      <c r="M144" s="76"/>
      <c r="N144" s="76"/>
      <c r="O144" s="76"/>
      <c r="P144" s="76"/>
      <c r="Q144" s="68">
        <f t="shared" ref="Q144" si="105">C144*$C$12+D144*$D$12+E144*$E$12+F144*$F$12+G144*$G$12+H144*$H$12+I144*$I$12+J144*$J$12+K144*$K$12+L144*$L$12+M144*$M$12+N144*$N$12+O144*$O$12+P144*$P$12</f>
        <v>0</v>
      </c>
      <c r="R144" s="41">
        <v>0</v>
      </c>
      <c r="S144" s="172"/>
      <c r="T144" s="143">
        <f t="shared" ref="T144" si="106">R144*S144</f>
        <v>0</v>
      </c>
      <c r="U144" s="141">
        <f t="shared" si="104"/>
        <v>1.3</v>
      </c>
      <c r="V144" s="69">
        <f t="shared" ref="V144" si="107">IF(T144*U144=0,IF(W144*U144=0,0,W144*U144),IF(W144*U144&gt;0,"ERREUR",T144*U144))</f>
        <v>0</v>
      </c>
      <c r="W144" s="59">
        <f t="shared" ref="W144" si="108">X144*Y144</f>
        <v>0</v>
      </c>
      <c r="X144" s="18"/>
      <c r="Y144" s="158">
        <f>$AA$12*AA145+AD145+AE145*$AE$12+AF145*$AF$12+AG145*$AG$12+AH145*$AH$12+AI145*$AI$12+AJ145*$AJ$12+AM145+AN145*$AN$12+AO145*$AO$12</f>
        <v>0</v>
      </c>
      <c r="AA144" s="25"/>
      <c r="AB144" s="26"/>
      <c r="AC144" s="26"/>
      <c r="AD144" s="26">
        <f t="shared" ref="AD144" si="109">AB144*AC144</f>
        <v>0</v>
      </c>
      <c r="AE144" s="26"/>
      <c r="AF144" s="26"/>
      <c r="AG144" s="26"/>
      <c r="AH144" s="26"/>
      <c r="AI144" s="26"/>
      <c r="AJ144" s="26"/>
      <c r="AK144" s="26"/>
      <c r="AL144" s="26"/>
      <c r="AM144" s="26">
        <f t="shared" ref="AM144" si="110">AK144*AL144</f>
        <v>0</v>
      </c>
      <c r="AN144" s="27"/>
      <c r="AO144" s="28"/>
      <c r="AP144" s="5"/>
    </row>
    <row r="145" spans="1:42" outlineLevel="1" x14ac:dyDescent="0.2">
      <c r="A145" s="253"/>
      <c r="B145" s="254"/>
      <c r="C145" s="33"/>
      <c r="D145" s="34"/>
      <c r="E145" s="34"/>
      <c r="F145" s="34"/>
      <c r="G145" s="34"/>
      <c r="H145" s="70"/>
      <c r="I145" s="34"/>
      <c r="J145" s="76"/>
      <c r="K145" s="76"/>
      <c r="L145" s="76"/>
      <c r="M145" s="76"/>
      <c r="N145" s="76"/>
      <c r="O145" s="76"/>
      <c r="P145" s="76"/>
      <c r="Q145" s="68">
        <f t="shared" si="97"/>
        <v>0</v>
      </c>
      <c r="R145" s="41">
        <v>0</v>
      </c>
      <c r="S145" s="172"/>
      <c r="T145" s="143">
        <f t="shared" si="98"/>
        <v>0</v>
      </c>
      <c r="U145" s="141">
        <f t="shared" si="104"/>
        <v>1.3</v>
      </c>
      <c r="V145" s="69">
        <f t="shared" si="99"/>
        <v>0</v>
      </c>
      <c r="W145" s="59">
        <f t="shared" si="100"/>
        <v>0</v>
      </c>
      <c r="X145" s="18"/>
      <c r="Y145" s="158">
        <f>$AA$12*AA146+AD146+AE146*$AE$12+AF146*$AF$12+AG146*$AG$12+AH146*$AH$12+AI146*$AI$12+AJ146*$AJ$12+AM146+AN146*$AN$12+AO146*$AO$12</f>
        <v>0</v>
      </c>
      <c r="AA145" s="25"/>
      <c r="AB145" s="26"/>
      <c r="AC145" s="26"/>
      <c r="AD145" s="26">
        <f t="shared" si="102"/>
        <v>0</v>
      </c>
      <c r="AE145" s="26"/>
      <c r="AF145" s="26"/>
      <c r="AG145" s="26"/>
      <c r="AH145" s="26"/>
      <c r="AI145" s="26"/>
      <c r="AJ145" s="26"/>
      <c r="AK145" s="26"/>
      <c r="AL145" s="26"/>
      <c r="AM145" s="26">
        <f t="shared" si="103"/>
        <v>0</v>
      </c>
      <c r="AN145" s="27"/>
      <c r="AO145" s="28"/>
      <c r="AP145" s="5"/>
    </row>
    <row r="146" spans="1:42" outlineLevel="1" x14ac:dyDescent="0.2">
      <c r="A146" s="253"/>
      <c r="B146" s="254"/>
      <c r="C146" s="33"/>
      <c r="D146" s="34"/>
      <c r="E146" s="34"/>
      <c r="F146" s="34"/>
      <c r="G146" s="34"/>
      <c r="H146" s="70"/>
      <c r="I146" s="34"/>
      <c r="J146" s="76"/>
      <c r="K146" s="76"/>
      <c r="L146" s="76"/>
      <c r="M146" s="76"/>
      <c r="N146" s="76"/>
      <c r="O146" s="76"/>
      <c r="P146" s="76"/>
      <c r="Q146" s="68">
        <f t="shared" si="97"/>
        <v>0</v>
      </c>
      <c r="R146" s="41">
        <v>0</v>
      </c>
      <c r="S146" s="172"/>
      <c r="T146" s="143">
        <f t="shared" si="98"/>
        <v>0</v>
      </c>
      <c r="U146" s="141">
        <f t="shared" si="104"/>
        <v>1.3</v>
      </c>
      <c r="V146" s="69">
        <f t="shared" si="99"/>
        <v>0</v>
      </c>
      <c r="W146" s="59">
        <f t="shared" si="100"/>
        <v>0</v>
      </c>
      <c r="X146" s="18"/>
      <c r="Y146" s="158">
        <f>$AA$12*AA147+AD147+AE147*$AE$12+AF147*$AF$12+AG147*$AG$12+AH147*$AH$12+AI147*$AI$12+AJ147*$AJ$12+AM147+AN147*$AN$12+AO147*$AO$12</f>
        <v>0</v>
      </c>
      <c r="AA146" s="25"/>
      <c r="AB146" s="26"/>
      <c r="AC146" s="26"/>
      <c r="AD146" s="26">
        <f t="shared" si="102"/>
        <v>0</v>
      </c>
      <c r="AE146" s="26"/>
      <c r="AF146" s="26"/>
      <c r="AG146" s="26"/>
      <c r="AH146" s="26"/>
      <c r="AI146" s="26"/>
      <c r="AJ146" s="26"/>
      <c r="AK146" s="26"/>
      <c r="AL146" s="26"/>
      <c r="AM146" s="26">
        <f t="shared" si="103"/>
        <v>0</v>
      </c>
      <c r="AN146" s="27"/>
      <c r="AO146" s="28"/>
      <c r="AP146" s="5"/>
    </row>
    <row r="147" spans="1:42" outlineLevel="1" x14ac:dyDescent="0.2">
      <c r="A147" s="253"/>
      <c r="B147" s="272"/>
      <c r="C147" s="33"/>
      <c r="D147" s="34"/>
      <c r="E147" s="34"/>
      <c r="F147" s="34"/>
      <c r="G147" s="34"/>
      <c r="H147" s="70"/>
      <c r="I147" s="34"/>
      <c r="J147" s="76"/>
      <c r="K147" s="76"/>
      <c r="L147" s="76"/>
      <c r="M147" s="76"/>
      <c r="N147" s="76"/>
      <c r="O147" s="76"/>
      <c r="P147" s="76"/>
      <c r="Q147" s="68">
        <f t="shared" si="97"/>
        <v>0</v>
      </c>
      <c r="R147" s="41">
        <v>0</v>
      </c>
      <c r="S147" s="172"/>
      <c r="T147" s="143">
        <f t="shared" si="98"/>
        <v>0</v>
      </c>
      <c r="U147" s="141">
        <f t="shared" si="104"/>
        <v>1.3</v>
      </c>
      <c r="V147" s="69">
        <f t="shared" si="99"/>
        <v>0</v>
      </c>
      <c r="W147" s="59">
        <f t="shared" si="100"/>
        <v>0</v>
      </c>
      <c r="X147" s="18"/>
      <c r="Y147" s="158">
        <f>$AA$12*AA149+AD149+AE149*$AE$12+AF149*$AF$12+AG149*$AG$12+AH149*$AH$12+AI149*$AI$12+AJ149*$AJ$12+AM149+AN149*$AN$12+AO149*$AO$12</f>
        <v>0</v>
      </c>
      <c r="AA147" s="25"/>
      <c r="AB147" s="26"/>
      <c r="AC147" s="26"/>
      <c r="AD147" s="26">
        <f t="shared" si="102"/>
        <v>0</v>
      </c>
      <c r="AE147" s="26"/>
      <c r="AF147" s="26"/>
      <c r="AG147" s="26"/>
      <c r="AH147" s="26"/>
      <c r="AI147" s="26"/>
      <c r="AJ147" s="26"/>
      <c r="AK147" s="26"/>
      <c r="AL147" s="26"/>
      <c r="AM147" s="26">
        <f t="shared" si="103"/>
        <v>0</v>
      </c>
      <c r="AN147" s="27"/>
      <c r="AO147" s="28"/>
      <c r="AP147" s="5"/>
    </row>
    <row r="148" spans="1:42" outlineLevel="1" x14ac:dyDescent="0.2">
      <c r="A148" s="253"/>
      <c r="B148" s="254"/>
      <c r="C148" s="33"/>
      <c r="D148" s="34"/>
      <c r="E148" s="34"/>
      <c r="F148" s="34"/>
      <c r="G148" s="34"/>
      <c r="H148" s="70"/>
      <c r="I148" s="34"/>
      <c r="J148" s="76"/>
      <c r="K148" s="76"/>
      <c r="L148" s="76"/>
      <c r="M148" s="76"/>
      <c r="N148" s="76"/>
      <c r="O148" s="76"/>
      <c r="P148" s="76"/>
      <c r="Q148" s="68">
        <f t="shared" si="97"/>
        <v>0</v>
      </c>
      <c r="R148" s="41">
        <v>0</v>
      </c>
      <c r="S148" s="172"/>
      <c r="T148" s="143">
        <f t="shared" si="98"/>
        <v>0</v>
      </c>
      <c r="U148" s="141">
        <f t="shared" si="104"/>
        <v>1.3</v>
      </c>
      <c r="V148" s="69">
        <f t="shared" si="99"/>
        <v>0</v>
      </c>
      <c r="W148" s="59">
        <f t="shared" si="100"/>
        <v>0</v>
      </c>
      <c r="X148" s="18"/>
      <c r="Y148" s="158">
        <f>$AA$12*AA149+AD149+AE149*$AE$12+AF149*$AF$12+AG149*$AG$12+AH149*$AH$12+AI149*$AI$12+AJ149*$AJ$12+AM149+AN149*$AN$12+AO149*$AO$12</f>
        <v>0</v>
      </c>
      <c r="AA148" s="25"/>
      <c r="AB148" s="26"/>
      <c r="AC148" s="26"/>
      <c r="AD148" s="26">
        <f t="shared" si="102"/>
        <v>0</v>
      </c>
      <c r="AE148" s="26"/>
      <c r="AF148" s="26"/>
      <c r="AG148" s="26"/>
      <c r="AH148" s="26"/>
      <c r="AI148" s="26"/>
      <c r="AJ148" s="26"/>
      <c r="AK148" s="26"/>
      <c r="AL148" s="26"/>
      <c r="AM148" s="26">
        <f t="shared" si="103"/>
        <v>0</v>
      </c>
      <c r="AN148" s="27"/>
      <c r="AO148" s="28"/>
      <c r="AP148" s="5"/>
    </row>
    <row r="149" spans="1:42" outlineLevel="1" x14ac:dyDescent="0.2">
      <c r="A149" s="253"/>
      <c r="B149" s="254"/>
      <c r="C149" s="33"/>
      <c r="D149" s="34"/>
      <c r="E149" s="34"/>
      <c r="F149" s="34"/>
      <c r="G149" s="34"/>
      <c r="H149" s="70"/>
      <c r="I149" s="34"/>
      <c r="J149" s="76"/>
      <c r="K149" s="76"/>
      <c r="L149" s="76"/>
      <c r="M149" s="76"/>
      <c r="N149" s="76"/>
      <c r="O149" s="76"/>
      <c r="P149" s="76"/>
      <c r="Q149" s="68">
        <f t="shared" si="97"/>
        <v>0</v>
      </c>
      <c r="R149" s="41">
        <v>0</v>
      </c>
      <c r="S149" s="172"/>
      <c r="T149" s="143">
        <f t="shared" si="98"/>
        <v>0</v>
      </c>
      <c r="U149" s="141">
        <f t="shared" si="104"/>
        <v>1.3</v>
      </c>
      <c r="V149" s="69">
        <f t="shared" si="99"/>
        <v>0</v>
      </c>
      <c r="W149" s="59">
        <f t="shared" si="100"/>
        <v>0</v>
      </c>
      <c r="X149" s="18"/>
      <c r="Y149" s="158">
        <f>$AA$12*AA150+AD150+AE150*$AE$12+AF150*$AF$12+AG150*$AG$12+AH150*$AH$12+AI150*$AI$12+AJ150*$AJ$12+AM150+AN150*$AN$12+AO150*$AO$12</f>
        <v>0</v>
      </c>
      <c r="AA149" s="25"/>
      <c r="AB149" s="26"/>
      <c r="AC149" s="26"/>
      <c r="AD149" s="26">
        <f t="shared" si="102"/>
        <v>0</v>
      </c>
      <c r="AE149" s="26"/>
      <c r="AF149" s="26"/>
      <c r="AG149" s="26"/>
      <c r="AH149" s="26"/>
      <c r="AI149" s="26"/>
      <c r="AJ149" s="26"/>
      <c r="AK149" s="26"/>
      <c r="AL149" s="26"/>
      <c r="AM149" s="26">
        <f t="shared" si="103"/>
        <v>0</v>
      </c>
      <c r="AN149" s="27"/>
      <c r="AO149" s="28"/>
      <c r="AP149" s="5"/>
    </row>
    <row r="150" spans="1:42" outlineLevel="1" x14ac:dyDescent="0.2">
      <c r="A150" s="253"/>
      <c r="B150" s="254"/>
      <c r="C150" s="33"/>
      <c r="D150" s="34"/>
      <c r="E150" s="34"/>
      <c r="F150" s="34"/>
      <c r="G150" s="34"/>
      <c r="H150" s="70"/>
      <c r="I150" s="34"/>
      <c r="J150" s="76"/>
      <c r="K150" s="76"/>
      <c r="L150" s="76"/>
      <c r="M150" s="76"/>
      <c r="N150" s="76"/>
      <c r="O150" s="76"/>
      <c r="P150" s="76"/>
      <c r="Q150" s="68">
        <f t="shared" si="97"/>
        <v>0</v>
      </c>
      <c r="R150" s="41">
        <v>0</v>
      </c>
      <c r="S150" s="172"/>
      <c r="T150" s="143">
        <f t="shared" si="98"/>
        <v>0</v>
      </c>
      <c r="U150" s="141">
        <f t="shared" si="104"/>
        <v>1.3</v>
      </c>
      <c r="V150" s="69">
        <f t="shared" si="99"/>
        <v>0</v>
      </c>
      <c r="W150" s="59">
        <f t="shared" si="100"/>
        <v>0</v>
      </c>
      <c r="X150" s="18"/>
      <c r="Y150" s="158">
        <f>$AA$12*AA151+AD151+AE151*$AE$12+AF151*$AF$12+AG151*$AG$12+AH151*$AH$12+AI151*$AI$12+AJ151*$AJ$12+AM151+AN151*$AN$12+AO151*$AO$12</f>
        <v>0</v>
      </c>
      <c r="AA150" s="25"/>
      <c r="AB150" s="26"/>
      <c r="AC150" s="26"/>
      <c r="AD150" s="26">
        <f t="shared" si="102"/>
        <v>0</v>
      </c>
      <c r="AE150" s="26"/>
      <c r="AF150" s="26"/>
      <c r="AG150" s="26"/>
      <c r="AH150" s="26"/>
      <c r="AI150" s="26"/>
      <c r="AJ150" s="26"/>
      <c r="AK150" s="26"/>
      <c r="AL150" s="26"/>
      <c r="AM150" s="26">
        <f t="shared" si="103"/>
        <v>0</v>
      </c>
      <c r="AN150" s="27"/>
      <c r="AO150" s="28"/>
      <c r="AP150" s="5"/>
    </row>
    <row r="151" spans="1:42" outlineLevel="1" x14ac:dyDescent="0.2">
      <c r="A151" s="253"/>
      <c r="B151" s="272"/>
      <c r="C151" s="33"/>
      <c r="D151" s="34"/>
      <c r="E151" s="34"/>
      <c r="F151" s="34"/>
      <c r="G151" s="34"/>
      <c r="H151" s="70"/>
      <c r="I151" s="34"/>
      <c r="J151" s="76"/>
      <c r="K151" s="76"/>
      <c r="L151" s="76"/>
      <c r="M151" s="76"/>
      <c r="N151" s="76"/>
      <c r="O151" s="76"/>
      <c r="P151" s="76"/>
      <c r="Q151" s="68">
        <f t="shared" si="97"/>
        <v>0</v>
      </c>
      <c r="R151" s="41">
        <v>0</v>
      </c>
      <c r="S151" s="172"/>
      <c r="T151" s="143">
        <f t="shared" si="98"/>
        <v>0</v>
      </c>
      <c r="U151" s="141">
        <f t="shared" si="104"/>
        <v>1.3</v>
      </c>
      <c r="V151" s="69">
        <f t="shared" si="99"/>
        <v>0</v>
      </c>
      <c r="W151" s="59">
        <f t="shared" si="100"/>
        <v>0</v>
      </c>
      <c r="X151" s="18"/>
      <c r="Y151" s="158">
        <f>$AA$12*AA153+AD153+AE153*$AE$12+AF153*$AF$12+AG153*$AG$12+AH153*$AH$12+AI153*$AI$12+AJ153*$AJ$12+AM153+AN153*$AN$12+AO153*$AO$12</f>
        <v>0</v>
      </c>
      <c r="AA151" s="25"/>
      <c r="AB151" s="26"/>
      <c r="AC151" s="26"/>
      <c r="AD151" s="26">
        <f t="shared" si="102"/>
        <v>0</v>
      </c>
      <c r="AE151" s="26"/>
      <c r="AF151" s="26"/>
      <c r="AG151" s="26"/>
      <c r="AH151" s="26"/>
      <c r="AI151" s="26"/>
      <c r="AJ151" s="26"/>
      <c r="AK151" s="26"/>
      <c r="AL151" s="26"/>
      <c r="AM151" s="26">
        <f t="shared" si="103"/>
        <v>0</v>
      </c>
      <c r="AN151" s="27"/>
      <c r="AO151" s="28"/>
      <c r="AP151" s="5"/>
    </row>
    <row r="152" spans="1:42" outlineLevel="1" x14ac:dyDescent="0.2">
      <c r="A152" s="253"/>
      <c r="B152" s="254"/>
      <c r="C152" s="33"/>
      <c r="D152" s="34"/>
      <c r="E152" s="34"/>
      <c r="F152" s="34"/>
      <c r="G152" s="34"/>
      <c r="H152" s="70"/>
      <c r="I152" s="34"/>
      <c r="J152" s="76"/>
      <c r="K152" s="76"/>
      <c r="L152" s="76"/>
      <c r="M152" s="76"/>
      <c r="N152" s="76"/>
      <c r="O152" s="76"/>
      <c r="P152" s="76"/>
      <c r="Q152" s="68">
        <f t="shared" si="97"/>
        <v>0</v>
      </c>
      <c r="R152" s="41">
        <v>0</v>
      </c>
      <c r="S152" s="172"/>
      <c r="T152" s="143">
        <f t="shared" si="98"/>
        <v>0</v>
      </c>
      <c r="U152" s="141">
        <f t="shared" si="104"/>
        <v>1.3</v>
      </c>
      <c r="V152" s="69">
        <f t="shared" si="99"/>
        <v>0</v>
      </c>
      <c r="W152" s="59">
        <f t="shared" si="100"/>
        <v>0</v>
      </c>
      <c r="X152" s="18"/>
      <c r="Y152" s="158">
        <f>$AA$12*AA153+AD153+AE153*$AE$12+AF153*$AF$12+AG153*$AG$12+AH153*$AH$12+AI153*$AI$12+AJ153*$AJ$12+AM153+AN153*$AN$12+AO153*$AO$12</f>
        <v>0</v>
      </c>
      <c r="AA152" s="25"/>
      <c r="AB152" s="26"/>
      <c r="AC152" s="26"/>
      <c r="AD152" s="26">
        <f t="shared" si="102"/>
        <v>0</v>
      </c>
      <c r="AE152" s="26"/>
      <c r="AF152" s="26"/>
      <c r="AG152" s="26"/>
      <c r="AH152" s="26"/>
      <c r="AI152" s="26"/>
      <c r="AJ152" s="26"/>
      <c r="AK152" s="26"/>
      <c r="AL152" s="26"/>
      <c r="AM152" s="26">
        <f t="shared" si="103"/>
        <v>0</v>
      </c>
      <c r="AN152" s="27"/>
      <c r="AO152" s="28"/>
      <c r="AP152" s="5"/>
    </row>
    <row r="153" spans="1:42" outlineLevel="1" x14ac:dyDescent="0.2">
      <c r="A153" s="253"/>
      <c r="B153" s="254"/>
      <c r="C153" s="33"/>
      <c r="D153" s="34"/>
      <c r="E153" s="34"/>
      <c r="F153" s="34"/>
      <c r="G153" s="34"/>
      <c r="H153" s="70"/>
      <c r="I153" s="34"/>
      <c r="J153" s="76"/>
      <c r="K153" s="76"/>
      <c r="L153" s="76"/>
      <c r="M153" s="76"/>
      <c r="N153" s="76"/>
      <c r="O153" s="76"/>
      <c r="P153" s="76"/>
      <c r="Q153" s="68">
        <f t="shared" si="97"/>
        <v>0</v>
      </c>
      <c r="R153" s="41">
        <v>0</v>
      </c>
      <c r="S153" s="172"/>
      <c r="T153" s="143">
        <f t="shared" si="98"/>
        <v>0</v>
      </c>
      <c r="U153" s="141">
        <f t="shared" si="104"/>
        <v>1.3</v>
      </c>
      <c r="V153" s="69">
        <f t="shared" si="99"/>
        <v>0</v>
      </c>
      <c r="W153" s="59">
        <f t="shared" si="100"/>
        <v>0</v>
      </c>
      <c r="X153" s="18"/>
      <c r="Y153" s="158">
        <f>$AA$12*AA154+AD154+AE154*$AE$12+AF154*$AF$12+AG154*$AG$12+AH154*$AH$12+AI154*$AI$12+AJ154*$AJ$12+AM154+AN154*$AN$12+AO154*$AO$12</f>
        <v>0</v>
      </c>
      <c r="AA153" s="25"/>
      <c r="AB153" s="26"/>
      <c r="AC153" s="26"/>
      <c r="AD153" s="26">
        <f t="shared" si="102"/>
        <v>0</v>
      </c>
      <c r="AE153" s="26"/>
      <c r="AF153" s="26"/>
      <c r="AG153" s="26"/>
      <c r="AH153" s="26"/>
      <c r="AI153" s="26"/>
      <c r="AJ153" s="26"/>
      <c r="AK153" s="26"/>
      <c r="AL153" s="26"/>
      <c r="AM153" s="26">
        <f t="shared" si="103"/>
        <v>0</v>
      </c>
      <c r="AN153" s="27"/>
      <c r="AO153" s="28"/>
      <c r="AP153" s="5"/>
    </row>
    <row r="154" spans="1:42" ht="12" outlineLevel="1" thickBot="1" x14ac:dyDescent="0.25">
      <c r="A154" s="255"/>
      <c r="B154" s="256"/>
      <c r="C154" s="33"/>
      <c r="D154" s="34"/>
      <c r="E154" s="34"/>
      <c r="F154" s="34"/>
      <c r="G154" s="34"/>
      <c r="H154" s="70"/>
      <c r="I154" s="34"/>
      <c r="J154" s="76"/>
      <c r="K154" s="76"/>
      <c r="L154" s="76"/>
      <c r="M154" s="76"/>
      <c r="N154" s="76"/>
      <c r="O154" s="76"/>
      <c r="P154" s="76"/>
      <c r="Q154" s="68">
        <f t="shared" si="97"/>
        <v>0</v>
      </c>
      <c r="R154" s="41">
        <v>0</v>
      </c>
      <c r="S154" s="172"/>
      <c r="T154" s="143">
        <f t="shared" si="98"/>
        <v>0</v>
      </c>
      <c r="U154" s="141">
        <f t="shared" si="104"/>
        <v>1.3</v>
      </c>
      <c r="V154" s="69">
        <f t="shared" si="99"/>
        <v>0</v>
      </c>
      <c r="W154" s="59">
        <f t="shared" si="100"/>
        <v>0</v>
      </c>
      <c r="X154" s="18"/>
      <c r="Y154" s="158">
        <f>$AA$12*AA155+AD155+AE155*$AE$12+AF155*$AF$12+AG155*$AG$12+AH155*$AH$12+AI155*$AI$12+AJ155*$AJ$12+AM155+AN155*$AN$12+AO155*$AO$12</f>
        <v>0</v>
      </c>
      <c r="AA154" s="25"/>
      <c r="AB154" s="26"/>
      <c r="AC154" s="26"/>
      <c r="AD154" s="26">
        <f t="shared" si="102"/>
        <v>0</v>
      </c>
      <c r="AE154" s="26"/>
      <c r="AF154" s="26"/>
      <c r="AG154" s="26"/>
      <c r="AH154" s="26"/>
      <c r="AI154" s="26"/>
      <c r="AJ154" s="26"/>
      <c r="AK154" s="26"/>
      <c r="AL154" s="26"/>
      <c r="AM154" s="26">
        <f t="shared" si="103"/>
        <v>0</v>
      </c>
      <c r="AN154" s="27"/>
      <c r="AO154" s="28"/>
      <c r="AP154" s="5"/>
    </row>
    <row r="155" spans="1:42" ht="16.5" thickBot="1" x14ac:dyDescent="0.3">
      <c r="A155" s="19" t="s">
        <v>153</v>
      </c>
      <c r="B155" s="85">
        <f>Q155+V155</f>
        <v>0</v>
      </c>
      <c r="C155" s="300"/>
      <c r="D155" s="300"/>
      <c r="E155" s="300"/>
      <c r="F155" s="300"/>
      <c r="G155" s="300"/>
      <c r="H155" s="300"/>
      <c r="I155" s="300"/>
      <c r="J155" s="300"/>
      <c r="K155" s="300"/>
      <c r="L155" s="300"/>
      <c r="M155" s="300"/>
      <c r="N155" s="300"/>
      <c r="O155" s="300"/>
      <c r="P155" s="301"/>
      <c r="Q155" s="20">
        <f>SUM(Q156:Q176)</f>
        <v>0</v>
      </c>
      <c r="R155" s="289"/>
      <c r="S155" s="289"/>
      <c r="T155" s="20">
        <f>SUM(T156:T176)</f>
        <v>0</v>
      </c>
      <c r="U155" s="178">
        <v>1.3</v>
      </c>
      <c r="V155" s="20">
        <f>SUM(V156:V176)</f>
        <v>0</v>
      </c>
      <c r="W155" s="20">
        <f>SUM(W156:W176)</f>
        <v>0</v>
      </c>
      <c r="X155" s="155"/>
      <c r="Y155" s="20">
        <f>SUM(Y156:Y176)</f>
        <v>0</v>
      </c>
      <c r="AA155" s="119"/>
      <c r="AB155" s="120"/>
      <c r="AC155" s="120"/>
      <c r="AD155" s="120"/>
      <c r="AE155" s="120"/>
      <c r="AF155" s="120"/>
      <c r="AG155" s="120"/>
      <c r="AH155" s="120"/>
      <c r="AI155" s="120"/>
      <c r="AJ155" s="120"/>
      <c r="AK155" s="120"/>
      <c r="AL155" s="120"/>
      <c r="AM155" s="120"/>
      <c r="AN155" s="121"/>
      <c r="AO155" s="122"/>
    </row>
    <row r="156" spans="1:42" outlineLevel="1" x14ac:dyDescent="0.2">
      <c r="A156" s="253" t="s">
        <v>35</v>
      </c>
      <c r="B156" s="254"/>
      <c r="C156" s="35"/>
      <c r="D156" s="36"/>
      <c r="E156" s="37"/>
      <c r="F156" s="37"/>
      <c r="G156" s="37"/>
      <c r="H156" s="71"/>
      <c r="I156" s="37"/>
      <c r="J156" s="37"/>
      <c r="K156" s="37"/>
      <c r="L156" s="37"/>
      <c r="M156" s="37"/>
      <c r="N156" s="37"/>
      <c r="O156" s="37"/>
      <c r="P156" s="37"/>
      <c r="Q156" s="46">
        <f t="shared" ref="Q156:Q176" si="111">C156*$C$12+D156*$D$12+E156*$E$12+F156*$F$12+G156*$G$12+H156*$H$12+I156*$I$12+J156*$J$12+K156*$K$12+L156*$L$12+M156*$M$12+N156*$N$12+O156*$O$12+P156*$P$12</f>
        <v>0</v>
      </c>
      <c r="R156" s="42">
        <v>0</v>
      </c>
      <c r="S156" s="140"/>
      <c r="T156" s="44">
        <f t="shared" ref="T156:T176" si="112">R156*S156</f>
        <v>0</v>
      </c>
      <c r="U156" s="141">
        <f>$U$155</f>
        <v>1.3</v>
      </c>
      <c r="V156" s="54">
        <f t="shared" ref="V156:V176" si="113">IF(T156*U156=0,IF(W156*U156=0,0,W156*U156),IF(W156*U156&gt;0,"ERREUR",T156*U156))</f>
        <v>0</v>
      </c>
      <c r="W156" s="59">
        <f t="shared" ref="W156:W176" si="114">X156*Y156</f>
        <v>0</v>
      </c>
      <c r="X156" s="18"/>
      <c r="Y156" s="125">
        <f t="shared" ref="Y156:Y176" si="115">$AA$12*AA156+AD156+AE156*$AE$12+AF156*$AF$12+AG156*$AG$12+AH156*$AH$12+AI156*$AI$12+AJ156*$AJ$12+AM156+AN156*$AN$12+AO156*$AO$12</f>
        <v>0</v>
      </c>
      <c r="AA156" s="25"/>
      <c r="AB156" s="26"/>
      <c r="AC156" s="26"/>
      <c r="AD156" s="26">
        <f t="shared" ref="AD156:AD176" si="116">AB156*AC156</f>
        <v>0</v>
      </c>
      <c r="AE156" s="26"/>
      <c r="AF156" s="26"/>
      <c r="AG156" s="26"/>
      <c r="AH156" s="26"/>
      <c r="AI156" s="26"/>
      <c r="AJ156" s="26"/>
      <c r="AK156" s="26"/>
      <c r="AL156" s="26"/>
      <c r="AM156" s="26">
        <f t="shared" ref="AM156:AM176" si="117">AK156*AL156</f>
        <v>0</v>
      </c>
      <c r="AN156" s="27"/>
      <c r="AO156" s="28"/>
      <c r="AP156" s="5"/>
    </row>
    <row r="157" spans="1:42" outlineLevel="1" x14ac:dyDescent="0.2">
      <c r="A157" s="253" t="s">
        <v>116</v>
      </c>
      <c r="B157" s="254"/>
      <c r="C157" s="35"/>
      <c r="D157" s="36"/>
      <c r="E157" s="37"/>
      <c r="F157" s="37"/>
      <c r="G157" s="37"/>
      <c r="H157" s="71"/>
      <c r="I157" s="37"/>
      <c r="J157" s="37"/>
      <c r="K157" s="37"/>
      <c r="L157" s="37"/>
      <c r="M157" s="37"/>
      <c r="N157" s="37"/>
      <c r="O157" s="37"/>
      <c r="P157" s="37"/>
      <c r="Q157" s="46">
        <f t="shared" si="111"/>
        <v>0</v>
      </c>
      <c r="R157" s="42">
        <v>0</v>
      </c>
      <c r="S157" s="140"/>
      <c r="T157" s="44">
        <f t="shared" si="112"/>
        <v>0</v>
      </c>
      <c r="U157" s="141">
        <f t="shared" ref="U157:U176" si="118">$U$155</f>
        <v>1.3</v>
      </c>
      <c r="V157" s="54">
        <f t="shared" si="113"/>
        <v>0</v>
      </c>
      <c r="W157" s="59">
        <f t="shared" si="114"/>
        <v>0</v>
      </c>
      <c r="X157" s="18"/>
      <c r="Y157" s="125">
        <f t="shared" si="115"/>
        <v>0</v>
      </c>
      <c r="AA157" s="25"/>
      <c r="AB157" s="26"/>
      <c r="AC157" s="26"/>
      <c r="AD157" s="26">
        <f t="shared" si="116"/>
        <v>0</v>
      </c>
      <c r="AE157" s="26"/>
      <c r="AF157" s="26"/>
      <c r="AG157" s="26"/>
      <c r="AH157" s="26"/>
      <c r="AI157" s="26"/>
      <c r="AJ157" s="26"/>
      <c r="AK157" s="26"/>
      <c r="AL157" s="26"/>
      <c r="AM157" s="26">
        <f t="shared" si="117"/>
        <v>0</v>
      </c>
      <c r="AN157" s="27"/>
      <c r="AO157" s="28"/>
      <c r="AP157" s="5"/>
    </row>
    <row r="158" spans="1:42" outlineLevel="1" x14ac:dyDescent="0.2">
      <c r="A158" s="253" t="s">
        <v>62</v>
      </c>
      <c r="B158" s="254"/>
      <c r="C158" s="35"/>
      <c r="D158" s="36"/>
      <c r="E158" s="37"/>
      <c r="F158" s="37"/>
      <c r="G158" s="37"/>
      <c r="H158" s="71"/>
      <c r="I158" s="37"/>
      <c r="J158" s="37"/>
      <c r="K158" s="37"/>
      <c r="L158" s="37"/>
      <c r="M158" s="37"/>
      <c r="N158" s="37"/>
      <c r="O158" s="37"/>
      <c r="P158" s="37"/>
      <c r="Q158" s="46">
        <f t="shared" si="111"/>
        <v>0</v>
      </c>
      <c r="R158" s="42">
        <v>0</v>
      </c>
      <c r="S158" s="140"/>
      <c r="T158" s="44">
        <f t="shared" si="112"/>
        <v>0</v>
      </c>
      <c r="U158" s="141">
        <f t="shared" si="118"/>
        <v>1.3</v>
      </c>
      <c r="V158" s="54">
        <f t="shared" si="113"/>
        <v>0</v>
      </c>
      <c r="W158" s="59">
        <f t="shared" si="114"/>
        <v>0</v>
      </c>
      <c r="X158" s="18"/>
      <c r="Y158" s="125">
        <f t="shared" si="115"/>
        <v>0</v>
      </c>
      <c r="AA158" s="25"/>
      <c r="AB158" s="26"/>
      <c r="AC158" s="26"/>
      <c r="AD158" s="26">
        <f t="shared" si="116"/>
        <v>0</v>
      </c>
      <c r="AE158" s="26"/>
      <c r="AF158" s="26"/>
      <c r="AG158" s="26"/>
      <c r="AH158" s="26"/>
      <c r="AI158" s="26"/>
      <c r="AJ158" s="26"/>
      <c r="AK158" s="26"/>
      <c r="AL158" s="26"/>
      <c r="AM158" s="26">
        <f t="shared" si="117"/>
        <v>0</v>
      </c>
      <c r="AN158" s="27"/>
      <c r="AO158" s="28"/>
      <c r="AP158" s="5"/>
    </row>
    <row r="159" spans="1:42" outlineLevel="1" x14ac:dyDescent="0.2">
      <c r="A159" s="273" t="s">
        <v>111</v>
      </c>
      <c r="B159" s="274"/>
      <c r="C159" s="35"/>
      <c r="D159" s="36"/>
      <c r="E159" s="37"/>
      <c r="F159" s="37"/>
      <c r="G159" s="37"/>
      <c r="H159" s="71"/>
      <c r="I159" s="37"/>
      <c r="J159" s="37"/>
      <c r="K159" s="37"/>
      <c r="L159" s="37"/>
      <c r="M159" s="37"/>
      <c r="N159" s="37"/>
      <c r="O159" s="37"/>
      <c r="P159" s="37"/>
      <c r="Q159" s="46">
        <f t="shared" si="111"/>
        <v>0</v>
      </c>
      <c r="R159" s="42">
        <v>0</v>
      </c>
      <c r="S159" s="140"/>
      <c r="T159" s="44">
        <f t="shared" si="112"/>
        <v>0</v>
      </c>
      <c r="U159" s="141">
        <f t="shared" si="118"/>
        <v>1.3</v>
      </c>
      <c r="V159" s="54">
        <f t="shared" si="113"/>
        <v>0</v>
      </c>
      <c r="W159" s="59">
        <f t="shared" si="114"/>
        <v>0</v>
      </c>
      <c r="X159" s="18"/>
      <c r="Y159" s="125">
        <f t="shared" si="115"/>
        <v>0</v>
      </c>
      <c r="AA159" s="25"/>
      <c r="AB159" s="26"/>
      <c r="AC159" s="26"/>
      <c r="AD159" s="26">
        <f t="shared" si="116"/>
        <v>0</v>
      </c>
      <c r="AE159" s="26"/>
      <c r="AF159" s="26"/>
      <c r="AG159" s="26"/>
      <c r="AH159" s="26"/>
      <c r="AI159" s="26"/>
      <c r="AJ159" s="26"/>
      <c r="AK159" s="26"/>
      <c r="AL159" s="26"/>
      <c r="AM159" s="26">
        <f t="shared" si="117"/>
        <v>0</v>
      </c>
      <c r="AN159" s="27"/>
      <c r="AO159" s="28"/>
    </row>
    <row r="160" spans="1:42" outlineLevel="1" x14ac:dyDescent="0.2">
      <c r="A160" s="273" t="s">
        <v>37</v>
      </c>
      <c r="B160" s="274"/>
      <c r="C160" s="35"/>
      <c r="D160" s="36"/>
      <c r="E160" s="37"/>
      <c r="F160" s="37"/>
      <c r="G160" s="37"/>
      <c r="H160" s="71"/>
      <c r="I160" s="37"/>
      <c r="J160" s="37"/>
      <c r="K160" s="37"/>
      <c r="L160" s="37"/>
      <c r="M160" s="37"/>
      <c r="N160" s="37"/>
      <c r="O160" s="37"/>
      <c r="P160" s="37"/>
      <c r="Q160" s="46">
        <f t="shared" si="111"/>
        <v>0</v>
      </c>
      <c r="R160" s="42">
        <v>0</v>
      </c>
      <c r="S160" s="140"/>
      <c r="T160" s="44">
        <f t="shared" si="112"/>
        <v>0</v>
      </c>
      <c r="U160" s="141">
        <f t="shared" si="118"/>
        <v>1.3</v>
      </c>
      <c r="V160" s="54">
        <f t="shared" si="113"/>
        <v>0</v>
      </c>
      <c r="W160" s="59">
        <f t="shared" si="114"/>
        <v>0</v>
      </c>
      <c r="X160" s="18"/>
      <c r="Y160" s="125">
        <f t="shared" si="115"/>
        <v>0</v>
      </c>
      <c r="AA160" s="25"/>
      <c r="AB160" s="26"/>
      <c r="AC160" s="26"/>
      <c r="AD160" s="26">
        <f t="shared" si="116"/>
        <v>0</v>
      </c>
      <c r="AE160" s="26"/>
      <c r="AF160" s="26"/>
      <c r="AG160" s="26"/>
      <c r="AH160" s="26"/>
      <c r="AI160" s="26"/>
      <c r="AJ160" s="26"/>
      <c r="AK160" s="26"/>
      <c r="AL160" s="26"/>
      <c r="AM160" s="26">
        <f t="shared" si="117"/>
        <v>0</v>
      </c>
      <c r="AN160" s="27"/>
      <c r="AO160" s="28"/>
    </row>
    <row r="161" spans="1:42" outlineLevel="1" x14ac:dyDescent="0.2">
      <c r="A161" s="273" t="s">
        <v>115</v>
      </c>
      <c r="B161" s="274"/>
      <c r="C161" s="35"/>
      <c r="D161" s="36"/>
      <c r="E161" s="37"/>
      <c r="F161" s="37"/>
      <c r="G161" s="37"/>
      <c r="H161" s="71"/>
      <c r="I161" s="37"/>
      <c r="J161" s="37"/>
      <c r="K161" s="37"/>
      <c r="L161" s="37"/>
      <c r="M161" s="37"/>
      <c r="N161" s="37"/>
      <c r="O161" s="37"/>
      <c r="P161" s="37"/>
      <c r="Q161" s="46">
        <f t="shared" si="111"/>
        <v>0</v>
      </c>
      <c r="R161" s="42">
        <v>0</v>
      </c>
      <c r="S161" s="140"/>
      <c r="T161" s="44">
        <f t="shared" si="112"/>
        <v>0</v>
      </c>
      <c r="U161" s="141">
        <f t="shared" si="118"/>
        <v>1.3</v>
      </c>
      <c r="V161" s="54">
        <f t="shared" si="113"/>
        <v>0</v>
      </c>
      <c r="W161" s="59">
        <f t="shared" si="114"/>
        <v>0</v>
      </c>
      <c r="X161" s="18"/>
      <c r="Y161" s="125">
        <f t="shared" si="115"/>
        <v>0</v>
      </c>
      <c r="AA161" s="25"/>
      <c r="AB161" s="26"/>
      <c r="AC161" s="26"/>
      <c r="AD161" s="26">
        <f t="shared" si="116"/>
        <v>0</v>
      </c>
      <c r="AE161" s="26"/>
      <c r="AF161" s="26"/>
      <c r="AG161" s="26"/>
      <c r="AH161" s="26"/>
      <c r="AI161" s="26"/>
      <c r="AJ161" s="26"/>
      <c r="AK161" s="26"/>
      <c r="AL161" s="26"/>
      <c r="AM161" s="26">
        <f t="shared" si="117"/>
        <v>0</v>
      </c>
      <c r="AN161" s="27"/>
      <c r="AO161" s="28"/>
      <c r="AP161" s="5"/>
    </row>
    <row r="162" spans="1:42" outlineLevel="1" x14ac:dyDescent="0.2">
      <c r="A162" s="253"/>
      <c r="B162" s="254"/>
      <c r="C162" s="35"/>
      <c r="D162" s="36"/>
      <c r="E162" s="37"/>
      <c r="F162" s="37"/>
      <c r="G162" s="37"/>
      <c r="H162" s="71"/>
      <c r="I162" s="37"/>
      <c r="J162" s="37"/>
      <c r="K162" s="37"/>
      <c r="L162" s="37"/>
      <c r="M162" s="37"/>
      <c r="N162" s="37"/>
      <c r="O162" s="37"/>
      <c r="P162" s="37"/>
      <c r="Q162" s="46">
        <f t="shared" si="111"/>
        <v>0</v>
      </c>
      <c r="R162" s="42">
        <v>0</v>
      </c>
      <c r="S162" s="140"/>
      <c r="T162" s="44">
        <f t="shared" si="112"/>
        <v>0</v>
      </c>
      <c r="U162" s="141">
        <f t="shared" si="118"/>
        <v>1.3</v>
      </c>
      <c r="V162" s="54">
        <f t="shared" si="113"/>
        <v>0</v>
      </c>
      <c r="W162" s="59">
        <f t="shared" si="114"/>
        <v>0</v>
      </c>
      <c r="X162" s="18"/>
      <c r="Y162" s="125">
        <f t="shared" si="115"/>
        <v>0</v>
      </c>
      <c r="AA162" s="25"/>
      <c r="AB162" s="26"/>
      <c r="AC162" s="26"/>
      <c r="AD162" s="26">
        <f t="shared" si="116"/>
        <v>0</v>
      </c>
      <c r="AE162" s="26"/>
      <c r="AF162" s="26"/>
      <c r="AG162" s="26"/>
      <c r="AH162" s="26"/>
      <c r="AI162" s="26"/>
      <c r="AJ162" s="26"/>
      <c r="AK162" s="26"/>
      <c r="AL162" s="26"/>
      <c r="AM162" s="26">
        <f t="shared" si="117"/>
        <v>0</v>
      </c>
      <c r="AN162" s="27"/>
      <c r="AO162" s="28"/>
      <c r="AP162" s="5"/>
    </row>
    <row r="163" spans="1:42" outlineLevel="1" x14ac:dyDescent="0.2">
      <c r="A163" s="253"/>
      <c r="B163" s="254"/>
      <c r="C163" s="35"/>
      <c r="D163" s="36"/>
      <c r="E163" s="37"/>
      <c r="F163" s="37"/>
      <c r="G163" s="37"/>
      <c r="H163" s="71"/>
      <c r="I163" s="37"/>
      <c r="J163" s="37"/>
      <c r="K163" s="37"/>
      <c r="L163" s="37"/>
      <c r="M163" s="37"/>
      <c r="N163" s="37"/>
      <c r="O163" s="37"/>
      <c r="P163" s="37"/>
      <c r="Q163" s="46">
        <f t="shared" si="111"/>
        <v>0</v>
      </c>
      <c r="R163" s="42">
        <v>0</v>
      </c>
      <c r="S163" s="140"/>
      <c r="T163" s="44">
        <f t="shared" si="112"/>
        <v>0</v>
      </c>
      <c r="U163" s="141">
        <f t="shared" si="118"/>
        <v>1.3</v>
      </c>
      <c r="V163" s="54">
        <f t="shared" si="113"/>
        <v>0</v>
      </c>
      <c r="W163" s="59">
        <f t="shared" si="114"/>
        <v>0</v>
      </c>
      <c r="X163" s="18"/>
      <c r="Y163" s="125">
        <f t="shared" si="115"/>
        <v>0</v>
      </c>
      <c r="AA163" s="25"/>
      <c r="AB163" s="26"/>
      <c r="AC163" s="26"/>
      <c r="AD163" s="26">
        <f t="shared" si="116"/>
        <v>0</v>
      </c>
      <c r="AE163" s="26"/>
      <c r="AF163" s="26"/>
      <c r="AG163" s="26"/>
      <c r="AH163" s="26"/>
      <c r="AI163" s="26"/>
      <c r="AJ163" s="26"/>
      <c r="AK163" s="26"/>
      <c r="AL163" s="26"/>
      <c r="AM163" s="26">
        <f t="shared" si="117"/>
        <v>0</v>
      </c>
      <c r="AN163" s="27"/>
      <c r="AO163" s="28"/>
      <c r="AP163" s="5"/>
    </row>
    <row r="164" spans="1:42" outlineLevel="1" x14ac:dyDescent="0.2">
      <c r="A164" s="253"/>
      <c r="B164" s="254"/>
      <c r="C164" s="35"/>
      <c r="D164" s="36"/>
      <c r="E164" s="37"/>
      <c r="F164" s="37"/>
      <c r="G164" s="37"/>
      <c r="H164" s="71"/>
      <c r="I164" s="37"/>
      <c r="J164" s="37"/>
      <c r="K164" s="37"/>
      <c r="L164" s="37"/>
      <c r="M164" s="37"/>
      <c r="N164" s="37"/>
      <c r="O164" s="37"/>
      <c r="P164" s="37"/>
      <c r="Q164" s="46">
        <f t="shared" si="111"/>
        <v>0</v>
      </c>
      <c r="R164" s="42">
        <v>0</v>
      </c>
      <c r="S164" s="140"/>
      <c r="T164" s="44">
        <f t="shared" si="112"/>
        <v>0</v>
      </c>
      <c r="U164" s="141">
        <f t="shared" si="118"/>
        <v>1.3</v>
      </c>
      <c r="V164" s="54">
        <f t="shared" si="113"/>
        <v>0</v>
      </c>
      <c r="W164" s="59">
        <f t="shared" si="114"/>
        <v>0</v>
      </c>
      <c r="X164" s="18"/>
      <c r="Y164" s="125">
        <f t="shared" si="115"/>
        <v>0</v>
      </c>
      <c r="AA164" s="25"/>
      <c r="AB164" s="26"/>
      <c r="AC164" s="26"/>
      <c r="AD164" s="26">
        <f t="shared" si="116"/>
        <v>0</v>
      </c>
      <c r="AE164" s="26"/>
      <c r="AF164" s="26"/>
      <c r="AG164" s="26"/>
      <c r="AH164" s="26"/>
      <c r="AI164" s="26"/>
      <c r="AJ164" s="26"/>
      <c r="AK164" s="26"/>
      <c r="AL164" s="26"/>
      <c r="AM164" s="26">
        <f t="shared" si="117"/>
        <v>0</v>
      </c>
      <c r="AN164" s="27"/>
      <c r="AO164" s="28"/>
      <c r="AP164" s="5"/>
    </row>
    <row r="165" spans="1:42" outlineLevel="1" x14ac:dyDescent="0.2">
      <c r="A165" s="253"/>
      <c r="B165" s="254"/>
      <c r="C165" s="35"/>
      <c r="D165" s="36"/>
      <c r="E165" s="37"/>
      <c r="F165" s="37"/>
      <c r="G165" s="37"/>
      <c r="H165" s="71"/>
      <c r="I165" s="37"/>
      <c r="J165" s="37"/>
      <c r="K165" s="37"/>
      <c r="L165" s="37"/>
      <c r="M165" s="37"/>
      <c r="N165" s="37"/>
      <c r="O165" s="37"/>
      <c r="P165" s="37"/>
      <c r="Q165" s="46">
        <f t="shared" si="111"/>
        <v>0</v>
      </c>
      <c r="R165" s="42">
        <v>0</v>
      </c>
      <c r="S165" s="140"/>
      <c r="T165" s="44">
        <f t="shared" si="112"/>
        <v>0</v>
      </c>
      <c r="U165" s="141">
        <f t="shared" si="118"/>
        <v>1.3</v>
      </c>
      <c r="V165" s="54">
        <f t="shared" si="113"/>
        <v>0</v>
      </c>
      <c r="W165" s="59">
        <f t="shared" si="114"/>
        <v>0</v>
      </c>
      <c r="X165" s="18"/>
      <c r="Y165" s="125">
        <f t="shared" si="115"/>
        <v>0</v>
      </c>
      <c r="AA165" s="25"/>
      <c r="AB165" s="26"/>
      <c r="AC165" s="26"/>
      <c r="AD165" s="26">
        <f t="shared" si="116"/>
        <v>0</v>
      </c>
      <c r="AE165" s="26"/>
      <c r="AF165" s="26"/>
      <c r="AG165" s="26"/>
      <c r="AH165" s="26"/>
      <c r="AI165" s="26"/>
      <c r="AJ165" s="26"/>
      <c r="AK165" s="26"/>
      <c r="AL165" s="26"/>
      <c r="AM165" s="26">
        <f t="shared" si="117"/>
        <v>0</v>
      </c>
      <c r="AN165" s="27"/>
      <c r="AO165" s="28"/>
      <c r="AP165" s="5"/>
    </row>
    <row r="166" spans="1:42" outlineLevel="1" x14ac:dyDescent="0.2">
      <c r="A166" s="253"/>
      <c r="B166" s="254"/>
      <c r="C166" s="35"/>
      <c r="D166" s="36"/>
      <c r="E166" s="37"/>
      <c r="F166" s="37"/>
      <c r="G166" s="37"/>
      <c r="H166" s="71"/>
      <c r="I166" s="37"/>
      <c r="J166" s="37"/>
      <c r="K166" s="37"/>
      <c r="L166" s="37"/>
      <c r="M166" s="37"/>
      <c r="N166" s="37"/>
      <c r="O166" s="37"/>
      <c r="P166" s="37"/>
      <c r="Q166" s="46">
        <f t="shared" si="111"/>
        <v>0</v>
      </c>
      <c r="R166" s="42">
        <v>0</v>
      </c>
      <c r="S166" s="140"/>
      <c r="T166" s="44">
        <f t="shared" si="112"/>
        <v>0</v>
      </c>
      <c r="U166" s="141">
        <f t="shared" si="118"/>
        <v>1.3</v>
      </c>
      <c r="V166" s="54">
        <f t="shared" si="113"/>
        <v>0</v>
      </c>
      <c r="W166" s="59">
        <f t="shared" si="114"/>
        <v>0</v>
      </c>
      <c r="X166" s="18"/>
      <c r="Y166" s="125">
        <f t="shared" si="115"/>
        <v>0</v>
      </c>
      <c r="AA166" s="25"/>
      <c r="AB166" s="26"/>
      <c r="AC166" s="26"/>
      <c r="AD166" s="26">
        <f t="shared" si="116"/>
        <v>0</v>
      </c>
      <c r="AE166" s="26"/>
      <c r="AF166" s="26"/>
      <c r="AG166" s="26"/>
      <c r="AH166" s="26"/>
      <c r="AI166" s="26"/>
      <c r="AJ166" s="26"/>
      <c r="AK166" s="26"/>
      <c r="AL166" s="26"/>
      <c r="AM166" s="26">
        <f t="shared" si="117"/>
        <v>0</v>
      </c>
      <c r="AN166" s="27"/>
      <c r="AO166" s="28"/>
      <c r="AP166" s="5"/>
    </row>
    <row r="167" spans="1:42" outlineLevel="1" x14ac:dyDescent="0.2">
      <c r="A167" s="253"/>
      <c r="B167" s="254"/>
      <c r="C167" s="35"/>
      <c r="D167" s="36"/>
      <c r="E167" s="37"/>
      <c r="F167" s="37"/>
      <c r="G167" s="37"/>
      <c r="H167" s="71"/>
      <c r="I167" s="37"/>
      <c r="J167" s="37"/>
      <c r="K167" s="37"/>
      <c r="L167" s="37"/>
      <c r="M167" s="37"/>
      <c r="N167" s="37"/>
      <c r="O167" s="37"/>
      <c r="P167" s="37"/>
      <c r="Q167" s="46">
        <f t="shared" si="111"/>
        <v>0</v>
      </c>
      <c r="R167" s="42">
        <v>0</v>
      </c>
      <c r="S167" s="140"/>
      <c r="T167" s="44">
        <f t="shared" si="112"/>
        <v>0</v>
      </c>
      <c r="U167" s="141">
        <f t="shared" si="118"/>
        <v>1.3</v>
      </c>
      <c r="V167" s="54">
        <f t="shared" si="113"/>
        <v>0</v>
      </c>
      <c r="W167" s="59">
        <f t="shared" si="114"/>
        <v>0</v>
      </c>
      <c r="X167" s="18"/>
      <c r="Y167" s="125">
        <f t="shared" si="115"/>
        <v>0</v>
      </c>
      <c r="AA167" s="25"/>
      <c r="AB167" s="26"/>
      <c r="AC167" s="26"/>
      <c r="AD167" s="26">
        <f t="shared" si="116"/>
        <v>0</v>
      </c>
      <c r="AE167" s="26"/>
      <c r="AF167" s="26"/>
      <c r="AG167" s="26"/>
      <c r="AH167" s="26"/>
      <c r="AI167" s="26"/>
      <c r="AJ167" s="26"/>
      <c r="AK167" s="26"/>
      <c r="AL167" s="26"/>
      <c r="AM167" s="26">
        <f t="shared" si="117"/>
        <v>0</v>
      </c>
      <c r="AN167" s="27"/>
      <c r="AO167" s="28"/>
      <c r="AP167" s="5"/>
    </row>
    <row r="168" spans="1:42" outlineLevel="1" x14ac:dyDescent="0.2">
      <c r="A168" s="253"/>
      <c r="B168" s="254"/>
      <c r="C168" s="35"/>
      <c r="D168" s="36"/>
      <c r="E168" s="37"/>
      <c r="F168" s="37"/>
      <c r="G168" s="37"/>
      <c r="H168" s="71"/>
      <c r="I168" s="37"/>
      <c r="J168" s="37"/>
      <c r="K168" s="37"/>
      <c r="L168" s="37"/>
      <c r="M168" s="37"/>
      <c r="N168" s="37"/>
      <c r="O168" s="37"/>
      <c r="P168" s="37"/>
      <c r="Q168" s="46">
        <f t="shared" si="111"/>
        <v>0</v>
      </c>
      <c r="R168" s="42">
        <v>0</v>
      </c>
      <c r="S168" s="140"/>
      <c r="T168" s="44">
        <f t="shared" si="112"/>
        <v>0</v>
      </c>
      <c r="U168" s="141">
        <f t="shared" si="118"/>
        <v>1.3</v>
      </c>
      <c r="V168" s="54">
        <f t="shared" si="113"/>
        <v>0</v>
      </c>
      <c r="W168" s="59">
        <f t="shared" si="114"/>
        <v>0</v>
      </c>
      <c r="X168" s="18"/>
      <c r="Y168" s="125">
        <f t="shared" si="115"/>
        <v>0</v>
      </c>
      <c r="AA168" s="25"/>
      <c r="AB168" s="26"/>
      <c r="AC168" s="26"/>
      <c r="AD168" s="26">
        <f t="shared" si="116"/>
        <v>0</v>
      </c>
      <c r="AE168" s="26"/>
      <c r="AF168" s="26"/>
      <c r="AG168" s="26"/>
      <c r="AH168" s="26"/>
      <c r="AI168" s="26"/>
      <c r="AJ168" s="26"/>
      <c r="AK168" s="26"/>
      <c r="AL168" s="26"/>
      <c r="AM168" s="26">
        <f t="shared" si="117"/>
        <v>0</v>
      </c>
      <c r="AN168" s="27"/>
      <c r="AO168" s="28"/>
      <c r="AP168" s="5"/>
    </row>
    <row r="169" spans="1:42" outlineLevel="1" x14ac:dyDescent="0.2">
      <c r="A169" s="253"/>
      <c r="B169" s="254"/>
      <c r="C169" s="35"/>
      <c r="D169" s="36"/>
      <c r="E169" s="37"/>
      <c r="F169" s="37"/>
      <c r="G169" s="37"/>
      <c r="H169" s="71"/>
      <c r="I169" s="37"/>
      <c r="J169" s="37"/>
      <c r="K169" s="37"/>
      <c r="L169" s="37"/>
      <c r="M169" s="37"/>
      <c r="N169" s="37"/>
      <c r="O169" s="37"/>
      <c r="P169" s="37"/>
      <c r="Q169" s="46">
        <f t="shared" si="111"/>
        <v>0</v>
      </c>
      <c r="R169" s="42">
        <v>0</v>
      </c>
      <c r="S169" s="140"/>
      <c r="T169" s="44">
        <f t="shared" si="112"/>
        <v>0</v>
      </c>
      <c r="U169" s="141">
        <f t="shared" si="118"/>
        <v>1.3</v>
      </c>
      <c r="V169" s="54">
        <f t="shared" si="113"/>
        <v>0</v>
      </c>
      <c r="W169" s="59">
        <f t="shared" si="114"/>
        <v>0</v>
      </c>
      <c r="X169" s="18"/>
      <c r="Y169" s="125">
        <f t="shared" si="115"/>
        <v>0</v>
      </c>
      <c r="AA169" s="25"/>
      <c r="AB169" s="26"/>
      <c r="AC169" s="26"/>
      <c r="AD169" s="26">
        <f t="shared" si="116"/>
        <v>0</v>
      </c>
      <c r="AE169" s="26"/>
      <c r="AF169" s="26"/>
      <c r="AG169" s="26"/>
      <c r="AH169" s="26"/>
      <c r="AI169" s="26"/>
      <c r="AJ169" s="26"/>
      <c r="AK169" s="26"/>
      <c r="AL169" s="26"/>
      <c r="AM169" s="26">
        <f t="shared" si="117"/>
        <v>0</v>
      </c>
      <c r="AN169" s="27"/>
      <c r="AO169" s="28"/>
      <c r="AP169" s="5"/>
    </row>
    <row r="170" spans="1:42" outlineLevel="1" x14ac:dyDescent="0.2">
      <c r="A170" s="253"/>
      <c r="B170" s="254"/>
      <c r="C170" s="35"/>
      <c r="D170" s="36"/>
      <c r="E170" s="37"/>
      <c r="F170" s="37"/>
      <c r="G170" s="37"/>
      <c r="H170" s="71"/>
      <c r="I170" s="37"/>
      <c r="J170" s="37"/>
      <c r="K170" s="37"/>
      <c r="L170" s="37"/>
      <c r="M170" s="37"/>
      <c r="N170" s="37"/>
      <c r="O170" s="37"/>
      <c r="P170" s="37"/>
      <c r="Q170" s="46">
        <f t="shared" si="111"/>
        <v>0</v>
      </c>
      <c r="R170" s="42">
        <v>0</v>
      </c>
      <c r="S170" s="140"/>
      <c r="T170" s="44">
        <f t="shared" si="112"/>
        <v>0</v>
      </c>
      <c r="U170" s="141">
        <f t="shared" si="118"/>
        <v>1.3</v>
      </c>
      <c r="V170" s="54">
        <f t="shared" si="113"/>
        <v>0</v>
      </c>
      <c r="W170" s="59">
        <f t="shared" si="114"/>
        <v>0</v>
      </c>
      <c r="X170" s="18"/>
      <c r="Y170" s="125">
        <f t="shared" si="115"/>
        <v>0</v>
      </c>
      <c r="AA170" s="25"/>
      <c r="AB170" s="26"/>
      <c r="AC170" s="26"/>
      <c r="AD170" s="26">
        <f t="shared" si="116"/>
        <v>0</v>
      </c>
      <c r="AE170" s="26"/>
      <c r="AF170" s="26"/>
      <c r="AG170" s="26"/>
      <c r="AH170" s="26"/>
      <c r="AI170" s="26"/>
      <c r="AJ170" s="26"/>
      <c r="AK170" s="26"/>
      <c r="AL170" s="26"/>
      <c r="AM170" s="26">
        <f t="shared" si="117"/>
        <v>0</v>
      </c>
      <c r="AN170" s="27"/>
      <c r="AO170" s="28"/>
      <c r="AP170" s="5"/>
    </row>
    <row r="171" spans="1:42" outlineLevel="1" x14ac:dyDescent="0.2">
      <c r="A171" s="253"/>
      <c r="B171" s="254"/>
      <c r="C171" s="35"/>
      <c r="D171" s="36"/>
      <c r="E171" s="37"/>
      <c r="F171" s="37"/>
      <c r="G171" s="37"/>
      <c r="H171" s="71"/>
      <c r="I171" s="37"/>
      <c r="J171" s="37"/>
      <c r="K171" s="37"/>
      <c r="L171" s="37"/>
      <c r="M171" s="37"/>
      <c r="N171" s="37"/>
      <c r="O171" s="37"/>
      <c r="P171" s="37"/>
      <c r="Q171" s="46">
        <f t="shared" si="111"/>
        <v>0</v>
      </c>
      <c r="R171" s="42">
        <v>0</v>
      </c>
      <c r="S171" s="140"/>
      <c r="T171" s="44">
        <f t="shared" si="112"/>
        <v>0</v>
      </c>
      <c r="U171" s="141">
        <f t="shared" si="118"/>
        <v>1.3</v>
      </c>
      <c r="V171" s="54">
        <f t="shared" si="113"/>
        <v>0</v>
      </c>
      <c r="W171" s="59">
        <f t="shared" si="114"/>
        <v>0</v>
      </c>
      <c r="X171" s="18"/>
      <c r="Y171" s="125">
        <f t="shared" si="115"/>
        <v>0</v>
      </c>
      <c r="AA171" s="25"/>
      <c r="AB171" s="26"/>
      <c r="AC171" s="26"/>
      <c r="AD171" s="26">
        <f t="shared" si="116"/>
        <v>0</v>
      </c>
      <c r="AE171" s="26"/>
      <c r="AF171" s="26"/>
      <c r="AG171" s="26"/>
      <c r="AH171" s="26"/>
      <c r="AI171" s="26"/>
      <c r="AJ171" s="26"/>
      <c r="AK171" s="26"/>
      <c r="AL171" s="26"/>
      <c r="AM171" s="26">
        <f t="shared" si="117"/>
        <v>0</v>
      </c>
      <c r="AN171" s="27"/>
      <c r="AO171" s="28"/>
      <c r="AP171" s="5"/>
    </row>
    <row r="172" spans="1:42" outlineLevel="1" x14ac:dyDescent="0.2">
      <c r="A172" s="253"/>
      <c r="B172" s="254"/>
      <c r="C172" s="35"/>
      <c r="D172" s="36"/>
      <c r="E172" s="37"/>
      <c r="F172" s="37"/>
      <c r="G172" s="37"/>
      <c r="H172" s="71"/>
      <c r="I172" s="37"/>
      <c r="J172" s="37"/>
      <c r="K172" s="37"/>
      <c r="L172" s="37"/>
      <c r="M172" s="37"/>
      <c r="N172" s="37"/>
      <c r="O172" s="37"/>
      <c r="P172" s="37"/>
      <c r="Q172" s="46">
        <f t="shared" si="111"/>
        <v>0</v>
      </c>
      <c r="R172" s="42">
        <v>0</v>
      </c>
      <c r="S172" s="140"/>
      <c r="T172" s="44">
        <f t="shared" si="112"/>
        <v>0</v>
      </c>
      <c r="U172" s="141">
        <f t="shared" si="118"/>
        <v>1.3</v>
      </c>
      <c r="V172" s="54">
        <f t="shared" si="113"/>
        <v>0</v>
      </c>
      <c r="W172" s="59">
        <f t="shared" si="114"/>
        <v>0</v>
      </c>
      <c r="X172" s="18"/>
      <c r="Y172" s="125">
        <f t="shared" si="115"/>
        <v>0</v>
      </c>
      <c r="AA172" s="25"/>
      <c r="AB172" s="26"/>
      <c r="AC172" s="26"/>
      <c r="AD172" s="26">
        <f t="shared" si="116"/>
        <v>0</v>
      </c>
      <c r="AE172" s="26"/>
      <c r="AF172" s="26"/>
      <c r="AG172" s="26"/>
      <c r="AH172" s="26"/>
      <c r="AI172" s="26"/>
      <c r="AJ172" s="26"/>
      <c r="AK172" s="26"/>
      <c r="AL172" s="26"/>
      <c r="AM172" s="26">
        <f t="shared" si="117"/>
        <v>0</v>
      </c>
      <c r="AN172" s="27"/>
      <c r="AO172" s="28"/>
      <c r="AP172" s="5"/>
    </row>
    <row r="173" spans="1:42" outlineLevel="1" x14ac:dyDescent="0.2">
      <c r="A173" s="253"/>
      <c r="B173" s="254"/>
      <c r="C173" s="35"/>
      <c r="D173" s="36"/>
      <c r="E173" s="37"/>
      <c r="F173" s="37"/>
      <c r="G173" s="37"/>
      <c r="H173" s="71"/>
      <c r="I173" s="37"/>
      <c r="J173" s="37"/>
      <c r="K173" s="37"/>
      <c r="L173" s="37"/>
      <c r="M173" s="37"/>
      <c r="N173" s="37"/>
      <c r="O173" s="37"/>
      <c r="P173" s="37"/>
      <c r="Q173" s="46">
        <f t="shared" si="111"/>
        <v>0</v>
      </c>
      <c r="R173" s="42">
        <v>0</v>
      </c>
      <c r="S173" s="140"/>
      <c r="T173" s="44">
        <f t="shared" si="112"/>
        <v>0</v>
      </c>
      <c r="U173" s="141">
        <f t="shared" si="118"/>
        <v>1.3</v>
      </c>
      <c r="V173" s="54">
        <f t="shared" si="113"/>
        <v>0</v>
      </c>
      <c r="W173" s="59">
        <f t="shared" si="114"/>
        <v>0</v>
      </c>
      <c r="X173" s="18"/>
      <c r="Y173" s="125">
        <f t="shared" si="115"/>
        <v>0</v>
      </c>
      <c r="AA173" s="25"/>
      <c r="AB173" s="26"/>
      <c r="AC173" s="26"/>
      <c r="AD173" s="26">
        <f t="shared" si="116"/>
        <v>0</v>
      </c>
      <c r="AE173" s="26"/>
      <c r="AF173" s="26"/>
      <c r="AG173" s="26"/>
      <c r="AH173" s="26"/>
      <c r="AI173" s="26"/>
      <c r="AJ173" s="26"/>
      <c r="AK173" s="26"/>
      <c r="AL173" s="26"/>
      <c r="AM173" s="26">
        <f t="shared" si="117"/>
        <v>0</v>
      </c>
      <c r="AN173" s="27"/>
      <c r="AO173" s="28"/>
      <c r="AP173" s="5"/>
    </row>
    <row r="174" spans="1:42" outlineLevel="1" x14ac:dyDescent="0.2">
      <c r="A174" s="253"/>
      <c r="B174" s="254"/>
      <c r="C174" s="35"/>
      <c r="D174" s="36"/>
      <c r="E174" s="37"/>
      <c r="F174" s="37"/>
      <c r="G174" s="37"/>
      <c r="H174" s="71"/>
      <c r="I174" s="37"/>
      <c r="J174" s="37"/>
      <c r="K174" s="37"/>
      <c r="L174" s="37"/>
      <c r="M174" s="37"/>
      <c r="N174" s="37"/>
      <c r="O174" s="37"/>
      <c r="P174" s="37"/>
      <c r="Q174" s="46">
        <f t="shared" si="111"/>
        <v>0</v>
      </c>
      <c r="R174" s="42">
        <v>0</v>
      </c>
      <c r="S174" s="140"/>
      <c r="T174" s="44">
        <f t="shared" si="112"/>
        <v>0</v>
      </c>
      <c r="U174" s="141">
        <f t="shared" si="118"/>
        <v>1.3</v>
      </c>
      <c r="V174" s="54">
        <f t="shared" si="113"/>
        <v>0</v>
      </c>
      <c r="W174" s="59">
        <f t="shared" si="114"/>
        <v>0</v>
      </c>
      <c r="X174" s="18"/>
      <c r="Y174" s="125">
        <f t="shared" si="115"/>
        <v>0</v>
      </c>
      <c r="AA174" s="25"/>
      <c r="AB174" s="26"/>
      <c r="AC174" s="26"/>
      <c r="AD174" s="26">
        <f t="shared" si="116"/>
        <v>0</v>
      </c>
      <c r="AE174" s="26"/>
      <c r="AF174" s="26"/>
      <c r="AG174" s="26"/>
      <c r="AH174" s="26"/>
      <c r="AI174" s="26"/>
      <c r="AJ174" s="26"/>
      <c r="AK174" s="26"/>
      <c r="AL174" s="26"/>
      <c r="AM174" s="26">
        <f t="shared" si="117"/>
        <v>0</v>
      </c>
      <c r="AN174" s="27"/>
      <c r="AO174" s="28"/>
      <c r="AP174" s="5"/>
    </row>
    <row r="175" spans="1:42" outlineLevel="1" x14ac:dyDescent="0.2">
      <c r="A175" s="253"/>
      <c r="B175" s="254"/>
      <c r="C175" s="35"/>
      <c r="D175" s="36"/>
      <c r="E175" s="37"/>
      <c r="F175" s="37"/>
      <c r="G175" s="37"/>
      <c r="H175" s="71"/>
      <c r="I175" s="37"/>
      <c r="J175" s="37"/>
      <c r="K175" s="37"/>
      <c r="L175" s="37"/>
      <c r="M175" s="37"/>
      <c r="N175" s="37"/>
      <c r="O175" s="37"/>
      <c r="P175" s="37"/>
      <c r="Q175" s="46">
        <f t="shared" si="111"/>
        <v>0</v>
      </c>
      <c r="R175" s="42">
        <v>0</v>
      </c>
      <c r="S175" s="140"/>
      <c r="T175" s="44">
        <f t="shared" si="112"/>
        <v>0</v>
      </c>
      <c r="U175" s="141">
        <f t="shared" si="118"/>
        <v>1.3</v>
      </c>
      <c r="V175" s="54">
        <f t="shared" si="113"/>
        <v>0</v>
      </c>
      <c r="W175" s="59">
        <f t="shared" si="114"/>
        <v>0</v>
      </c>
      <c r="X175" s="18"/>
      <c r="Y175" s="125">
        <f t="shared" si="115"/>
        <v>0</v>
      </c>
      <c r="AA175" s="25"/>
      <c r="AB175" s="26"/>
      <c r="AC175" s="26"/>
      <c r="AD175" s="26">
        <f t="shared" si="116"/>
        <v>0</v>
      </c>
      <c r="AE175" s="26"/>
      <c r="AF175" s="26"/>
      <c r="AG175" s="26"/>
      <c r="AH175" s="26"/>
      <c r="AI175" s="26"/>
      <c r="AJ175" s="26"/>
      <c r="AK175" s="26"/>
      <c r="AL175" s="26"/>
      <c r="AM175" s="26">
        <f t="shared" si="117"/>
        <v>0</v>
      </c>
      <c r="AN175" s="27"/>
      <c r="AO175" s="28"/>
      <c r="AP175" s="5"/>
    </row>
    <row r="176" spans="1:42" ht="12" outlineLevel="1" thickBot="1" x14ac:dyDescent="0.25">
      <c r="A176" s="253"/>
      <c r="B176" s="254"/>
      <c r="C176" s="35"/>
      <c r="D176" s="36"/>
      <c r="E176" s="37"/>
      <c r="F176" s="37"/>
      <c r="G176" s="37"/>
      <c r="H176" s="71"/>
      <c r="I176" s="37"/>
      <c r="J176" s="37"/>
      <c r="K176" s="37"/>
      <c r="L176" s="37"/>
      <c r="M176" s="37"/>
      <c r="N176" s="37"/>
      <c r="O176" s="37"/>
      <c r="P176" s="37"/>
      <c r="Q176" s="46">
        <f t="shared" si="111"/>
        <v>0</v>
      </c>
      <c r="R176" s="42">
        <v>0</v>
      </c>
      <c r="S176" s="140"/>
      <c r="T176" s="44">
        <f t="shared" si="112"/>
        <v>0</v>
      </c>
      <c r="U176" s="141">
        <f t="shared" si="118"/>
        <v>1.3</v>
      </c>
      <c r="V176" s="54">
        <f t="shared" si="113"/>
        <v>0</v>
      </c>
      <c r="W176" s="59">
        <f t="shared" si="114"/>
        <v>0</v>
      </c>
      <c r="X176" s="18"/>
      <c r="Y176" s="125">
        <f t="shared" si="115"/>
        <v>0</v>
      </c>
      <c r="AA176" s="25"/>
      <c r="AB176" s="26"/>
      <c r="AC176" s="26"/>
      <c r="AD176" s="26">
        <f t="shared" si="116"/>
        <v>0</v>
      </c>
      <c r="AE176" s="26"/>
      <c r="AF176" s="26"/>
      <c r="AG176" s="26"/>
      <c r="AH176" s="26"/>
      <c r="AI176" s="26"/>
      <c r="AJ176" s="26"/>
      <c r="AK176" s="26"/>
      <c r="AL176" s="26"/>
      <c r="AM176" s="26">
        <f t="shared" si="117"/>
        <v>0</v>
      </c>
      <c r="AN176" s="27"/>
      <c r="AO176" s="28"/>
      <c r="AP176" s="5"/>
    </row>
    <row r="177" spans="1:42" ht="16.5" thickBot="1" x14ac:dyDescent="0.3">
      <c r="A177" s="19" t="s">
        <v>68</v>
      </c>
      <c r="B177" s="85">
        <f>Q177+V177</f>
        <v>0</v>
      </c>
      <c r="C177" s="300"/>
      <c r="D177" s="300"/>
      <c r="E177" s="300"/>
      <c r="F177" s="300"/>
      <c r="G177" s="300"/>
      <c r="H177" s="300"/>
      <c r="I177" s="300"/>
      <c r="J177" s="300"/>
      <c r="K177" s="300"/>
      <c r="L177" s="300"/>
      <c r="M177" s="300"/>
      <c r="N177" s="300"/>
      <c r="O177" s="300"/>
      <c r="P177" s="301"/>
      <c r="Q177" s="20">
        <f>SUM(Q178:Q198)</f>
        <v>0</v>
      </c>
      <c r="R177" s="289"/>
      <c r="S177" s="289"/>
      <c r="T177" s="20">
        <f>SUM(T178:T198)</f>
        <v>0</v>
      </c>
      <c r="U177" s="178">
        <v>1.3</v>
      </c>
      <c r="V177" s="20">
        <f>SUM(V178:V198)</f>
        <v>0</v>
      </c>
      <c r="W177" s="20">
        <f>SUM(W178:W198)</f>
        <v>0</v>
      </c>
      <c r="X177" s="155"/>
      <c r="Y177" s="20">
        <f>SUM(Y178:Y198)</f>
        <v>0</v>
      </c>
      <c r="AA177" s="119"/>
      <c r="AB177" s="120"/>
      <c r="AC177" s="120"/>
      <c r="AD177" s="120"/>
      <c r="AE177" s="120"/>
      <c r="AF177" s="120"/>
      <c r="AG177" s="120"/>
      <c r="AH177" s="120"/>
      <c r="AI177" s="120"/>
      <c r="AJ177" s="120"/>
      <c r="AK177" s="120"/>
      <c r="AL177" s="120"/>
      <c r="AM177" s="120"/>
      <c r="AN177" s="121"/>
      <c r="AO177" s="122"/>
      <c r="AP177" s="6"/>
    </row>
    <row r="178" spans="1:42" outlineLevel="1" x14ac:dyDescent="0.2">
      <c r="A178" s="333" t="s">
        <v>35</v>
      </c>
      <c r="B178" s="334"/>
      <c r="C178" s="79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47">
        <f t="shared" ref="Q178:Q189" si="119">C178*$C$12+D178*$D$12+E178*$E$12+F178*$F$12+G178*$G$12+H178*$H$12+I178*$I$12+J178*$J$12+K178*$K$12+L178*$L$12+M178*$M$12+N178*$N$12+O178*$O$12+P178*$P$12</f>
        <v>0</v>
      </c>
      <c r="R178" s="41">
        <v>0</v>
      </c>
      <c r="S178" s="172"/>
      <c r="T178" s="44">
        <f t="shared" ref="T178:T189" si="120">R178*S178</f>
        <v>0</v>
      </c>
      <c r="U178" s="141">
        <f>$U$177</f>
        <v>1.3</v>
      </c>
      <c r="V178" s="54">
        <f t="shared" ref="V178:V189" si="121">IF(T178*U178=0,IF(W178*U178=0,0,W178*U178),IF(W178*U178&gt;0,"ERREUR",T178*U178))</f>
        <v>0</v>
      </c>
      <c r="W178" s="59">
        <f t="shared" ref="W178:W189" si="122">X178*Y178</f>
        <v>0</v>
      </c>
      <c r="X178" s="18"/>
      <c r="Y178" s="125">
        <f t="shared" ref="Y178:Y184" si="123">$AA$12*AA179+AD179+AE179*$AE$12+AF179*$AF$12+AG179*$AG$12+AH179*$AH$12+AI179*$AI$12+AJ179*$AJ$12+AM179+AN179*$AN$12+AO179*$AO$12</f>
        <v>0</v>
      </c>
      <c r="AA178" s="25"/>
      <c r="AB178" s="26"/>
      <c r="AC178" s="26"/>
      <c r="AD178" s="26">
        <f t="shared" ref="AD178:AD189" si="124">AB178*AC178</f>
        <v>0</v>
      </c>
      <c r="AE178" s="26"/>
      <c r="AF178" s="26"/>
      <c r="AG178" s="26"/>
      <c r="AH178" s="26"/>
      <c r="AI178" s="26"/>
      <c r="AJ178" s="26"/>
      <c r="AK178" s="26"/>
      <c r="AL178" s="26"/>
      <c r="AM178" s="26">
        <f t="shared" ref="AM178:AM189" si="125">AK178*AL178</f>
        <v>0</v>
      </c>
      <c r="AN178" s="27"/>
      <c r="AO178" s="28"/>
      <c r="AP178" s="5"/>
    </row>
    <row r="179" spans="1:42" outlineLevel="1" x14ac:dyDescent="0.2">
      <c r="A179" s="253" t="s">
        <v>50</v>
      </c>
      <c r="B179" s="254"/>
      <c r="C179" s="80"/>
      <c r="D179" s="78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47">
        <f t="shared" si="119"/>
        <v>0</v>
      </c>
      <c r="R179" s="42">
        <v>0</v>
      </c>
      <c r="S179" s="140"/>
      <c r="T179" s="44">
        <f t="shared" si="120"/>
        <v>0</v>
      </c>
      <c r="U179" s="141">
        <f t="shared" ref="U179:U198" si="126">$U$177</f>
        <v>1.3</v>
      </c>
      <c r="V179" s="54">
        <f t="shared" si="121"/>
        <v>0</v>
      </c>
      <c r="W179" s="59">
        <f t="shared" si="122"/>
        <v>0</v>
      </c>
      <c r="X179" s="18"/>
      <c r="Y179" s="125">
        <f t="shared" si="123"/>
        <v>0</v>
      </c>
      <c r="AA179" s="25"/>
      <c r="AB179" s="26"/>
      <c r="AC179" s="26"/>
      <c r="AD179" s="26">
        <f t="shared" si="124"/>
        <v>0</v>
      </c>
      <c r="AE179" s="26"/>
      <c r="AF179" s="26"/>
      <c r="AG179" s="26"/>
      <c r="AH179" s="26"/>
      <c r="AI179" s="26"/>
      <c r="AJ179" s="26"/>
      <c r="AK179" s="26"/>
      <c r="AL179" s="26"/>
      <c r="AM179" s="26">
        <f t="shared" si="125"/>
        <v>0</v>
      </c>
      <c r="AN179" s="27"/>
      <c r="AO179" s="28"/>
      <c r="AP179" s="5"/>
    </row>
    <row r="180" spans="1:42" outlineLevel="1" x14ac:dyDescent="0.2">
      <c r="A180" s="253" t="s">
        <v>39</v>
      </c>
      <c r="B180" s="254"/>
      <c r="C180" s="80"/>
      <c r="D180" s="78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47">
        <f t="shared" si="119"/>
        <v>0</v>
      </c>
      <c r="R180" s="42">
        <v>0</v>
      </c>
      <c r="S180" s="140"/>
      <c r="T180" s="44">
        <f t="shared" si="120"/>
        <v>0</v>
      </c>
      <c r="U180" s="141">
        <f t="shared" si="126"/>
        <v>1.3</v>
      </c>
      <c r="V180" s="54">
        <f t="shared" si="121"/>
        <v>0</v>
      </c>
      <c r="W180" s="59">
        <f t="shared" si="122"/>
        <v>0</v>
      </c>
      <c r="X180" s="18"/>
      <c r="Y180" s="125">
        <f t="shared" si="123"/>
        <v>0</v>
      </c>
      <c r="AA180" s="25"/>
      <c r="AB180" s="26"/>
      <c r="AC180" s="26"/>
      <c r="AD180" s="26">
        <f t="shared" si="124"/>
        <v>0</v>
      </c>
      <c r="AE180" s="26"/>
      <c r="AF180" s="26"/>
      <c r="AG180" s="26"/>
      <c r="AH180" s="26"/>
      <c r="AI180" s="26"/>
      <c r="AJ180" s="26"/>
      <c r="AK180" s="26"/>
      <c r="AL180" s="26"/>
      <c r="AM180" s="26">
        <f t="shared" si="125"/>
        <v>0</v>
      </c>
      <c r="AN180" s="27"/>
      <c r="AO180" s="28"/>
      <c r="AP180" s="5"/>
    </row>
    <row r="181" spans="1:42" outlineLevel="1" x14ac:dyDescent="0.2">
      <c r="A181" s="253" t="s">
        <v>92</v>
      </c>
      <c r="B181" s="254"/>
      <c r="C181" s="80"/>
      <c r="D181" s="78"/>
      <c r="E181" s="77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47">
        <f t="shared" si="119"/>
        <v>0</v>
      </c>
      <c r="R181" s="42">
        <v>0</v>
      </c>
      <c r="S181" s="140"/>
      <c r="T181" s="44">
        <f t="shared" si="120"/>
        <v>0</v>
      </c>
      <c r="U181" s="141">
        <f t="shared" si="126"/>
        <v>1.3</v>
      </c>
      <c r="V181" s="54">
        <f t="shared" si="121"/>
        <v>0</v>
      </c>
      <c r="W181" s="59">
        <f t="shared" si="122"/>
        <v>0</v>
      </c>
      <c r="X181" s="18"/>
      <c r="Y181" s="125">
        <f t="shared" si="123"/>
        <v>0</v>
      </c>
      <c r="AA181" s="25"/>
      <c r="AB181" s="26"/>
      <c r="AC181" s="26"/>
      <c r="AD181" s="26">
        <f t="shared" si="124"/>
        <v>0</v>
      </c>
      <c r="AE181" s="26"/>
      <c r="AF181" s="26"/>
      <c r="AG181" s="26"/>
      <c r="AH181" s="26"/>
      <c r="AI181" s="26"/>
      <c r="AJ181" s="26"/>
      <c r="AK181" s="26"/>
      <c r="AL181" s="26"/>
      <c r="AM181" s="26">
        <f t="shared" si="125"/>
        <v>0</v>
      </c>
      <c r="AN181" s="27"/>
      <c r="AO181" s="28"/>
      <c r="AP181" s="5"/>
    </row>
    <row r="182" spans="1:42" outlineLevel="1" x14ac:dyDescent="0.2">
      <c r="A182" s="253" t="s">
        <v>45</v>
      </c>
      <c r="B182" s="254"/>
      <c r="C182" s="80"/>
      <c r="D182" s="78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47">
        <f t="shared" si="119"/>
        <v>0</v>
      </c>
      <c r="R182" s="42">
        <v>0</v>
      </c>
      <c r="S182" s="140"/>
      <c r="T182" s="44">
        <f t="shared" si="120"/>
        <v>0</v>
      </c>
      <c r="U182" s="141">
        <f t="shared" si="126"/>
        <v>1.3</v>
      </c>
      <c r="V182" s="54">
        <f t="shared" si="121"/>
        <v>0</v>
      </c>
      <c r="W182" s="59">
        <f t="shared" si="122"/>
        <v>0</v>
      </c>
      <c r="X182" s="18"/>
      <c r="Y182" s="125">
        <f t="shared" si="123"/>
        <v>0</v>
      </c>
      <c r="AA182" s="25"/>
      <c r="AB182" s="26"/>
      <c r="AC182" s="26"/>
      <c r="AD182" s="26">
        <f t="shared" si="124"/>
        <v>0</v>
      </c>
      <c r="AE182" s="26"/>
      <c r="AF182" s="26"/>
      <c r="AG182" s="26"/>
      <c r="AH182" s="26"/>
      <c r="AI182" s="26"/>
      <c r="AJ182" s="26"/>
      <c r="AK182" s="26"/>
      <c r="AL182" s="26"/>
      <c r="AM182" s="26">
        <f t="shared" si="125"/>
        <v>0</v>
      </c>
      <c r="AN182" s="27"/>
      <c r="AO182" s="28"/>
      <c r="AP182" s="5"/>
    </row>
    <row r="183" spans="1:42" outlineLevel="1" x14ac:dyDescent="0.2">
      <c r="A183" s="253" t="s">
        <v>61</v>
      </c>
      <c r="B183" s="254"/>
      <c r="C183" s="80"/>
      <c r="D183" s="78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47">
        <f t="shared" si="119"/>
        <v>0</v>
      </c>
      <c r="R183" s="42">
        <v>0</v>
      </c>
      <c r="S183" s="140"/>
      <c r="T183" s="44">
        <f t="shared" si="120"/>
        <v>0</v>
      </c>
      <c r="U183" s="141">
        <f t="shared" si="126"/>
        <v>1.3</v>
      </c>
      <c r="V183" s="54">
        <f t="shared" si="121"/>
        <v>0</v>
      </c>
      <c r="W183" s="59">
        <f t="shared" si="122"/>
        <v>0</v>
      </c>
      <c r="X183" s="18"/>
      <c r="Y183" s="125">
        <f t="shared" si="123"/>
        <v>0</v>
      </c>
      <c r="AA183" s="25"/>
      <c r="AB183" s="26"/>
      <c r="AC183" s="26"/>
      <c r="AD183" s="26">
        <f t="shared" si="124"/>
        <v>0</v>
      </c>
      <c r="AE183" s="26"/>
      <c r="AF183" s="26"/>
      <c r="AG183" s="26"/>
      <c r="AH183" s="26"/>
      <c r="AI183" s="26"/>
      <c r="AJ183" s="26"/>
      <c r="AK183" s="26"/>
      <c r="AL183" s="26"/>
      <c r="AM183" s="26">
        <f t="shared" si="125"/>
        <v>0</v>
      </c>
      <c r="AN183" s="27"/>
      <c r="AO183" s="28"/>
      <c r="AP183" s="5"/>
    </row>
    <row r="184" spans="1:42" outlineLevel="1" x14ac:dyDescent="0.2">
      <c r="A184" s="253"/>
      <c r="B184" s="254"/>
      <c r="C184" s="80"/>
      <c r="D184" s="78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47">
        <f t="shared" si="119"/>
        <v>0</v>
      </c>
      <c r="R184" s="42">
        <v>0</v>
      </c>
      <c r="S184" s="140"/>
      <c r="T184" s="44">
        <f t="shared" si="120"/>
        <v>0</v>
      </c>
      <c r="U184" s="141">
        <f t="shared" si="126"/>
        <v>1.3</v>
      </c>
      <c r="V184" s="54">
        <f t="shared" si="121"/>
        <v>0</v>
      </c>
      <c r="W184" s="59">
        <f t="shared" si="122"/>
        <v>0</v>
      </c>
      <c r="X184" s="18"/>
      <c r="Y184" s="125">
        <f t="shared" si="123"/>
        <v>0</v>
      </c>
      <c r="AA184" s="25"/>
      <c r="AB184" s="26"/>
      <c r="AC184" s="26"/>
      <c r="AD184" s="26">
        <f t="shared" si="124"/>
        <v>0</v>
      </c>
      <c r="AE184" s="26"/>
      <c r="AF184" s="26"/>
      <c r="AG184" s="26"/>
      <c r="AH184" s="26"/>
      <c r="AI184" s="26"/>
      <c r="AJ184" s="26"/>
      <c r="AK184" s="26"/>
      <c r="AL184" s="26"/>
      <c r="AM184" s="26">
        <f t="shared" si="125"/>
        <v>0</v>
      </c>
      <c r="AN184" s="27"/>
      <c r="AO184" s="28"/>
      <c r="AP184" s="5"/>
    </row>
    <row r="185" spans="1:42" outlineLevel="1" x14ac:dyDescent="0.2">
      <c r="A185" s="253"/>
      <c r="B185" s="254"/>
      <c r="C185" s="80"/>
      <c r="D185" s="78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47">
        <f t="shared" si="119"/>
        <v>0</v>
      </c>
      <c r="R185" s="42">
        <v>0</v>
      </c>
      <c r="S185" s="140"/>
      <c r="T185" s="44">
        <f t="shared" si="120"/>
        <v>0</v>
      </c>
      <c r="U185" s="141">
        <f t="shared" si="126"/>
        <v>1.3</v>
      </c>
      <c r="V185" s="54">
        <f t="shared" si="121"/>
        <v>0</v>
      </c>
      <c r="W185" s="59">
        <f t="shared" si="122"/>
        <v>0</v>
      </c>
      <c r="X185" s="18"/>
      <c r="Y185" s="125">
        <f>$AA$12*AA198+AD198+AE198*$AE$12+AF198*$AF$12+AG198*$AG$12+AH198*$AH$12+AI198*$AI$12+AJ198*$AJ$12+AM198+AN198*$AN$12+AO198*$AO$12</f>
        <v>0</v>
      </c>
      <c r="AA185" s="25"/>
      <c r="AB185" s="26"/>
      <c r="AC185" s="26"/>
      <c r="AD185" s="26">
        <f t="shared" si="124"/>
        <v>0</v>
      </c>
      <c r="AE185" s="26"/>
      <c r="AF185" s="26"/>
      <c r="AG185" s="26"/>
      <c r="AH185" s="26"/>
      <c r="AI185" s="26"/>
      <c r="AJ185" s="26"/>
      <c r="AK185" s="26"/>
      <c r="AL185" s="26"/>
      <c r="AM185" s="26">
        <f t="shared" si="125"/>
        <v>0</v>
      </c>
      <c r="AN185" s="27"/>
      <c r="AO185" s="28"/>
      <c r="AP185" s="5"/>
    </row>
    <row r="186" spans="1:42" outlineLevel="1" x14ac:dyDescent="0.2">
      <c r="A186" s="253"/>
      <c r="B186" s="254"/>
      <c r="C186" s="80"/>
      <c r="D186" s="78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47">
        <f t="shared" si="119"/>
        <v>0</v>
      </c>
      <c r="R186" s="42">
        <v>0</v>
      </c>
      <c r="S186" s="140"/>
      <c r="T186" s="44">
        <f t="shared" si="120"/>
        <v>0</v>
      </c>
      <c r="U186" s="141">
        <f t="shared" si="126"/>
        <v>1.3</v>
      </c>
      <c r="V186" s="54">
        <f t="shared" si="121"/>
        <v>0</v>
      </c>
      <c r="W186" s="59">
        <f t="shared" si="122"/>
        <v>0</v>
      </c>
      <c r="X186" s="18"/>
      <c r="Y186" s="125">
        <f>$AA$12*AA187+AD187+AE187*$AE$12+AF187*$AF$12+AG187*$AG$12+AH187*$AH$12+AI187*$AI$12+AJ187*$AJ$12+AM187+AN187*$AN$12+AO187*$AO$12</f>
        <v>0</v>
      </c>
      <c r="AA186" s="25"/>
      <c r="AB186" s="26"/>
      <c r="AC186" s="26"/>
      <c r="AD186" s="26">
        <f t="shared" si="124"/>
        <v>0</v>
      </c>
      <c r="AE186" s="26"/>
      <c r="AF186" s="26"/>
      <c r="AG186" s="26"/>
      <c r="AH186" s="26"/>
      <c r="AI186" s="26"/>
      <c r="AJ186" s="26"/>
      <c r="AK186" s="26"/>
      <c r="AL186" s="26"/>
      <c r="AM186" s="26">
        <f t="shared" si="125"/>
        <v>0</v>
      </c>
      <c r="AN186" s="27"/>
      <c r="AO186" s="28"/>
      <c r="AP186" s="5"/>
    </row>
    <row r="187" spans="1:42" outlineLevel="1" x14ac:dyDescent="0.2">
      <c r="A187" s="253"/>
      <c r="B187" s="254"/>
      <c r="C187" s="80"/>
      <c r="D187" s="78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47">
        <f t="shared" si="119"/>
        <v>0</v>
      </c>
      <c r="R187" s="42">
        <v>0</v>
      </c>
      <c r="S187" s="140"/>
      <c r="T187" s="44">
        <f t="shared" si="120"/>
        <v>0</v>
      </c>
      <c r="U187" s="141">
        <f t="shared" si="126"/>
        <v>1.3</v>
      </c>
      <c r="V187" s="54">
        <f t="shared" si="121"/>
        <v>0</v>
      </c>
      <c r="W187" s="59">
        <f t="shared" si="122"/>
        <v>0</v>
      </c>
      <c r="X187" s="18"/>
      <c r="Y187" s="125">
        <f>$AA$12*AA200+AD200+AE200*$AE$12+AF200*$AF$12+AG200*$AG$12+AH200*$AH$12+AI200*$AI$12+AJ200*$AJ$12+AM200+AN200*$AN$12+AO200*$AO$12</f>
        <v>0</v>
      </c>
      <c r="AA187" s="25"/>
      <c r="AB187" s="26"/>
      <c r="AC187" s="26"/>
      <c r="AD187" s="26">
        <f t="shared" si="124"/>
        <v>0</v>
      </c>
      <c r="AE187" s="26"/>
      <c r="AF187" s="26"/>
      <c r="AG187" s="26"/>
      <c r="AH187" s="26"/>
      <c r="AI187" s="26"/>
      <c r="AJ187" s="26"/>
      <c r="AK187" s="26"/>
      <c r="AL187" s="26"/>
      <c r="AM187" s="26">
        <f t="shared" si="125"/>
        <v>0</v>
      </c>
      <c r="AN187" s="27"/>
      <c r="AO187" s="28"/>
      <c r="AP187" s="5"/>
    </row>
    <row r="188" spans="1:42" outlineLevel="1" x14ac:dyDescent="0.2">
      <c r="A188" s="253"/>
      <c r="B188" s="254"/>
      <c r="C188" s="80"/>
      <c r="D188" s="78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47">
        <f t="shared" si="119"/>
        <v>0</v>
      </c>
      <c r="R188" s="42">
        <v>0</v>
      </c>
      <c r="S188" s="140"/>
      <c r="T188" s="44">
        <f t="shared" si="120"/>
        <v>0</v>
      </c>
      <c r="U188" s="141">
        <f t="shared" si="126"/>
        <v>1.3</v>
      </c>
      <c r="V188" s="54">
        <f t="shared" si="121"/>
        <v>0</v>
      </c>
      <c r="W188" s="59">
        <f t="shared" si="122"/>
        <v>0</v>
      </c>
      <c r="X188" s="18"/>
      <c r="Y188" s="125">
        <f>$AA$12*AA189+AD189+AE189*$AE$12+AF189*$AF$12+AG189*$AG$12+AH189*$AH$12+AI189*$AI$12+AJ189*$AJ$12+AM189+AN189*$AN$12+AO189*$AO$12</f>
        <v>0</v>
      </c>
      <c r="AA188" s="25"/>
      <c r="AB188" s="26"/>
      <c r="AC188" s="26"/>
      <c r="AD188" s="26">
        <f t="shared" si="124"/>
        <v>0</v>
      </c>
      <c r="AE188" s="26"/>
      <c r="AF188" s="26"/>
      <c r="AG188" s="26"/>
      <c r="AH188" s="26"/>
      <c r="AI188" s="26"/>
      <c r="AJ188" s="26"/>
      <c r="AK188" s="26"/>
      <c r="AL188" s="26"/>
      <c r="AM188" s="26">
        <f t="shared" si="125"/>
        <v>0</v>
      </c>
      <c r="AN188" s="27"/>
      <c r="AO188" s="28"/>
      <c r="AP188" s="5"/>
    </row>
    <row r="189" spans="1:42" outlineLevel="1" x14ac:dyDescent="0.2">
      <c r="A189" s="253"/>
      <c r="B189" s="254"/>
      <c r="C189" s="80"/>
      <c r="D189" s="78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47">
        <f t="shared" si="119"/>
        <v>0</v>
      </c>
      <c r="R189" s="42">
        <v>0</v>
      </c>
      <c r="S189" s="140"/>
      <c r="T189" s="44">
        <f t="shared" si="120"/>
        <v>0</v>
      </c>
      <c r="U189" s="141">
        <f t="shared" si="126"/>
        <v>1.3</v>
      </c>
      <c r="V189" s="54">
        <f t="shared" si="121"/>
        <v>0</v>
      </c>
      <c r="W189" s="59">
        <f t="shared" si="122"/>
        <v>0</v>
      </c>
      <c r="X189" s="18"/>
      <c r="Y189" s="125">
        <f>$AA$12*AA202+AD202+AE202*$AE$12+AF202*$AF$12+AG202*$AG$12+AH202*$AH$12+AI202*$AI$12+AJ202*$AJ$12+AM202+AN202*$AN$12+AO202*$AO$12</f>
        <v>0</v>
      </c>
      <c r="AA189" s="25"/>
      <c r="AB189" s="26"/>
      <c r="AC189" s="26"/>
      <c r="AD189" s="26">
        <f t="shared" si="124"/>
        <v>0</v>
      </c>
      <c r="AE189" s="26"/>
      <c r="AF189" s="26"/>
      <c r="AG189" s="26"/>
      <c r="AH189" s="26"/>
      <c r="AI189" s="26"/>
      <c r="AJ189" s="26"/>
      <c r="AK189" s="26"/>
      <c r="AL189" s="26"/>
      <c r="AM189" s="26">
        <f t="shared" si="125"/>
        <v>0</v>
      </c>
      <c r="AN189" s="27"/>
      <c r="AO189" s="28"/>
      <c r="AP189" s="5"/>
    </row>
    <row r="190" spans="1:42" outlineLevel="1" x14ac:dyDescent="0.2">
      <c r="A190" s="253"/>
      <c r="B190" s="254"/>
      <c r="C190" s="80"/>
      <c r="D190" s="78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47">
        <f t="shared" ref="Q190:Q197" si="127">C190*$C$12+D190*$D$12+E190*$E$12+F190*$F$12+G190*$G$12+H190*$H$12+I190*$I$12+J190*$J$12+K190*$K$12+L190*$L$12+M190*$M$12+N190*$N$12+O190*$O$12+P190*$P$12</f>
        <v>0</v>
      </c>
      <c r="R190" s="42">
        <v>0</v>
      </c>
      <c r="S190" s="140"/>
      <c r="T190" s="44">
        <f t="shared" ref="T190:T197" si="128">R190*S190</f>
        <v>0</v>
      </c>
      <c r="U190" s="141">
        <f t="shared" si="126"/>
        <v>1.3</v>
      </c>
      <c r="V190" s="54">
        <f t="shared" ref="V190:V197" si="129">IF(T190*U190=0,IF(W190*U190=0,0,W190*U190),IF(W190*U190&gt;0,"ERREUR",T190*U190))</f>
        <v>0</v>
      </c>
      <c r="W190" s="59">
        <f t="shared" ref="W190:W197" si="130">X190*Y190</f>
        <v>0</v>
      </c>
      <c r="X190" s="18"/>
      <c r="Y190" s="125">
        <f>$AA$12*AA191+AD191+AE191*$AE$12+AF191*$AF$12+AG191*$AG$12+AH191*$AH$12+AI191*$AI$12+AJ191*$AJ$12+AM191+AN191*$AN$12+AO191*$AO$12</f>
        <v>0</v>
      </c>
      <c r="AA190" s="25"/>
      <c r="AB190" s="26"/>
      <c r="AC190" s="26"/>
      <c r="AD190" s="26">
        <f t="shared" ref="AD190:AD197" si="131">AB190*AC190</f>
        <v>0</v>
      </c>
      <c r="AE190" s="26"/>
      <c r="AF190" s="26"/>
      <c r="AG190" s="26"/>
      <c r="AH190" s="26"/>
      <c r="AI190" s="26"/>
      <c r="AJ190" s="26"/>
      <c r="AK190" s="26"/>
      <c r="AL190" s="26"/>
      <c r="AM190" s="26">
        <f t="shared" ref="AM190:AM197" si="132">AK190*AL190</f>
        <v>0</v>
      </c>
      <c r="AN190" s="27"/>
      <c r="AO190" s="28"/>
      <c r="AP190" s="5"/>
    </row>
    <row r="191" spans="1:42" outlineLevel="1" x14ac:dyDescent="0.2">
      <c r="A191" s="253"/>
      <c r="B191" s="254"/>
      <c r="C191" s="80"/>
      <c r="D191" s="78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47">
        <f t="shared" si="127"/>
        <v>0</v>
      </c>
      <c r="R191" s="42">
        <v>0</v>
      </c>
      <c r="S191" s="140"/>
      <c r="T191" s="44">
        <f t="shared" si="128"/>
        <v>0</v>
      </c>
      <c r="U191" s="141">
        <f t="shared" si="126"/>
        <v>1.3</v>
      </c>
      <c r="V191" s="54">
        <f t="shared" si="129"/>
        <v>0</v>
      </c>
      <c r="W191" s="59">
        <f t="shared" si="130"/>
        <v>0</v>
      </c>
      <c r="X191" s="18"/>
      <c r="Y191" s="125">
        <f>$AA$12*AA220+AD220+AE220*$AE$12+AF220*$AF$12+AG220*$AG$12+AH220*$AH$12+AI220*$AI$12+AJ220*$AJ$12+AM220+AN220*$AN$12+AO220*$AO$12</f>
        <v>0</v>
      </c>
      <c r="AA191" s="25"/>
      <c r="AB191" s="26"/>
      <c r="AC191" s="26"/>
      <c r="AD191" s="26">
        <f t="shared" si="131"/>
        <v>0</v>
      </c>
      <c r="AE191" s="26"/>
      <c r="AF191" s="26"/>
      <c r="AG191" s="26"/>
      <c r="AH191" s="26"/>
      <c r="AI191" s="26"/>
      <c r="AJ191" s="26"/>
      <c r="AK191" s="26"/>
      <c r="AL191" s="26"/>
      <c r="AM191" s="26">
        <f t="shared" si="132"/>
        <v>0</v>
      </c>
      <c r="AN191" s="27"/>
      <c r="AO191" s="28"/>
      <c r="AP191" s="5"/>
    </row>
    <row r="192" spans="1:42" outlineLevel="1" x14ac:dyDescent="0.2">
      <c r="A192" s="253"/>
      <c r="B192" s="254"/>
      <c r="C192" s="80"/>
      <c r="D192" s="78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47">
        <f t="shared" si="127"/>
        <v>0</v>
      </c>
      <c r="R192" s="42">
        <v>0</v>
      </c>
      <c r="S192" s="140"/>
      <c r="T192" s="44">
        <f t="shared" si="128"/>
        <v>0</v>
      </c>
      <c r="U192" s="141">
        <f t="shared" si="126"/>
        <v>1.3</v>
      </c>
      <c r="V192" s="54">
        <f t="shared" si="129"/>
        <v>0</v>
      </c>
      <c r="W192" s="59">
        <f t="shared" si="130"/>
        <v>0</v>
      </c>
      <c r="X192" s="18"/>
      <c r="Y192" s="125">
        <f>$AA$12*AA193+AD193+AE193*$AE$12+AF193*$AF$12+AG193*$AG$12+AH193*$AH$12+AI193*$AI$12+AJ193*$AJ$12+AM193+AN193*$AN$12+AO193*$AO$12</f>
        <v>0</v>
      </c>
      <c r="AA192" s="25"/>
      <c r="AB192" s="26"/>
      <c r="AC192" s="26"/>
      <c r="AD192" s="26">
        <f t="shared" si="131"/>
        <v>0</v>
      </c>
      <c r="AE192" s="26"/>
      <c r="AF192" s="26"/>
      <c r="AG192" s="26"/>
      <c r="AH192" s="26"/>
      <c r="AI192" s="26"/>
      <c r="AJ192" s="26"/>
      <c r="AK192" s="26"/>
      <c r="AL192" s="26"/>
      <c r="AM192" s="26">
        <f t="shared" si="132"/>
        <v>0</v>
      </c>
      <c r="AN192" s="27"/>
      <c r="AO192" s="28"/>
      <c r="AP192" s="5"/>
    </row>
    <row r="193" spans="1:42" outlineLevel="1" x14ac:dyDescent="0.2">
      <c r="A193" s="253"/>
      <c r="B193" s="254"/>
      <c r="C193" s="80"/>
      <c r="D193" s="78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47">
        <f t="shared" si="127"/>
        <v>0</v>
      </c>
      <c r="R193" s="42">
        <v>0</v>
      </c>
      <c r="S193" s="140"/>
      <c r="T193" s="44">
        <f t="shared" si="128"/>
        <v>0</v>
      </c>
      <c r="U193" s="141">
        <f t="shared" si="126"/>
        <v>1.3</v>
      </c>
      <c r="V193" s="54">
        <f t="shared" si="129"/>
        <v>0</v>
      </c>
      <c r="W193" s="59">
        <f t="shared" si="130"/>
        <v>0</v>
      </c>
      <c r="X193" s="18"/>
      <c r="Y193" s="125">
        <f>$AA$12*AA222+AD222+AE222*$AE$12+AF222*$AF$12+AG222*$AG$12+AH222*$AH$12+AI222*$AI$12+AJ222*$AJ$12+AM222+AN222*$AN$12+AO222*$AO$12</f>
        <v>0</v>
      </c>
      <c r="AA193" s="25"/>
      <c r="AB193" s="26"/>
      <c r="AC193" s="26"/>
      <c r="AD193" s="26">
        <f t="shared" si="131"/>
        <v>0</v>
      </c>
      <c r="AE193" s="26"/>
      <c r="AF193" s="26"/>
      <c r="AG193" s="26"/>
      <c r="AH193" s="26"/>
      <c r="AI193" s="26"/>
      <c r="AJ193" s="26"/>
      <c r="AK193" s="26"/>
      <c r="AL193" s="26"/>
      <c r="AM193" s="26">
        <f t="shared" si="132"/>
        <v>0</v>
      </c>
      <c r="AN193" s="27"/>
      <c r="AO193" s="28"/>
      <c r="AP193" s="5"/>
    </row>
    <row r="194" spans="1:42" outlineLevel="1" x14ac:dyDescent="0.2">
      <c r="A194" s="253"/>
      <c r="B194" s="254"/>
      <c r="C194" s="80"/>
      <c r="D194" s="78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47">
        <f t="shared" si="127"/>
        <v>0</v>
      </c>
      <c r="R194" s="42">
        <v>0</v>
      </c>
      <c r="S194" s="140"/>
      <c r="T194" s="44">
        <f t="shared" si="128"/>
        <v>0</v>
      </c>
      <c r="U194" s="141">
        <f t="shared" si="126"/>
        <v>1.3</v>
      </c>
      <c r="V194" s="54">
        <f t="shared" si="129"/>
        <v>0</v>
      </c>
      <c r="W194" s="59">
        <f t="shared" si="130"/>
        <v>0</v>
      </c>
      <c r="X194" s="18"/>
      <c r="Y194" s="125">
        <f>$AA$12*AA195+AD195+AE195*$AE$12+AF195*$AF$12+AG195*$AG$12+AH195*$AH$12+AI195*$AI$12+AJ195*$AJ$12+AM195+AN195*$AN$12+AO195*$AO$12</f>
        <v>0</v>
      </c>
      <c r="AA194" s="25"/>
      <c r="AB194" s="26"/>
      <c r="AC194" s="26"/>
      <c r="AD194" s="26">
        <f t="shared" si="131"/>
        <v>0</v>
      </c>
      <c r="AE194" s="26"/>
      <c r="AF194" s="26"/>
      <c r="AG194" s="26"/>
      <c r="AH194" s="26"/>
      <c r="AI194" s="26"/>
      <c r="AJ194" s="26"/>
      <c r="AK194" s="26"/>
      <c r="AL194" s="26"/>
      <c r="AM194" s="26">
        <f t="shared" si="132"/>
        <v>0</v>
      </c>
      <c r="AN194" s="27"/>
      <c r="AO194" s="28"/>
      <c r="AP194" s="5"/>
    </row>
    <row r="195" spans="1:42" outlineLevel="1" x14ac:dyDescent="0.2">
      <c r="A195" s="253"/>
      <c r="B195" s="254"/>
      <c r="C195" s="80"/>
      <c r="D195" s="78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47">
        <f t="shared" si="127"/>
        <v>0</v>
      </c>
      <c r="R195" s="42">
        <v>0</v>
      </c>
      <c r="S195" s="140"/>
      <c r="T195" s="44">
        <f t="shared" si="128"/>
        <v>0</v>
      </c>
      <c r="U195" s="141">
        <f t="shared" si="126"/>
        <v>1.3</v>
      </c>
      <c r="V195" s="54">
        <f t="shared" si="129"/>
        <v>0</v>
      </c>
      <c r="W195" s="59">
        <f t="shared" si="130"/>
        <v>0</v>
      </c>
      <c r="X195" s="18"/>
      <c r="Y195" s="125">
        <f>$AA$12*AA225+AD225+AE225*$AE$12+AF225*$AF$12+AG225*$AG$12+AH225*$AH$12+AI225*$AI$12+AJ225*$AJ$12+AM225+AN225*$AN$12+AO225*$AO$12</f>
        <v>0</v>
      </c>
      <c r="AA195" s="25"/>
      <c r="AB195" s="26"/>
      <c r="AC195" s="26"/>
      <c r="AD195" s="26">
        <f t="shared" si="131"/>
        <v>0</v>
      </c>
      <c r="AE195" s="26"/>
      <c r="AF195" s="26"/>
      <c r="AG195" s="26"/>
      <c r="AH195" s="26"/>
      <c r="AI195" s="26"/>
      <c r="AJ195" s="26"/>
      <c r="AK195" s="26"/>
      <c r="AL195" s="26"/>
      <c r="AM195" s="26">
        <f t="shared" si="132"/>
        <v>0</v>
      </c>
      <c r="AN195" s="27"/>
      <c r="AO195" s="28"/>
      <c r="AP195" s="5"/>
    </row>
    <row r="196" spans="1:42" outlineLevel="1" x14ac:dyDescent="0.2">
      <c r="A196" s="253"/>
      <c r="B196" s="254"/>
      <c r="C196" s="80"/>
      <c r="D196" s="78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47">
        <f>C196*$C$12+D196*$D$12+E196*$E$12+F196*$F$12+G196*$G$12+H196*$H$12+I196*$I$12+J196*$J$12+K196*$K$12+L196*$L$12+M196*$M$12+N196*$N$12+O196*$O$12+P196*$P$12</f>
        <v>0</v>
      </c>
      <c r="R196" s="42">
        <v>0</v>
      </c>
      <c r="S196" s="140"/>
      <c r="T196" s="44">
        <f>R196*S196</f>
        <v>0</v>
      </c>
      <c r="U196" s="141">
        <f t="shared" si="126"/>
        <v>1.3</v>
      </c>
      <c r="V196" s="54">
        <f>IF(T196*U196=0,IF(W196*U196=0,0,W196*U196),IF(W196*U196&gt;0,"ERREUR",T196*U196))</f>
        <v>0</v>
      </c>
      <c r="W196" s="59">
        <f>X196*Y196</f>
        <v>0</v>
      </c>
      <c r="X196" s="18"/>
      <c r="Y196" s="125">
        <f>$AA$12*AA204+AD204+AE204*$AE$12+AF204*$AF$12+AG204*$AG$12+AH204*$AH$12+AI204*$AI$12+AJ204*$AJ$12+AM204+AN204*$AN$12+AO204*$AO$12</f>
        <v>0</v>
      </c>
      <c r="AA196" s="25"/>
      <c r="AB196" s="26"/>
      <c r="AC196" s="26"/>
      <c r="AD196" s="26">
        <f>AB196*AC196</f>
        <v>0</v>
      </c>
      <c r="AE196" s="26"/>
      <c r="AF196" s="26"/>
      <c r="AG196" s="26"/>
      <c r="AH196" s="26"/>
      <c r="AI196" s="26"/>
      <c r="AJ196" s="26"/>
      <c r="AK196" s="26"/>
      <c r="AL196" s="26"/>
      <c r="AM196" s="26">
        <f>AK196*AL196</f>
        <v>0</v>
      </c>
      <c r="AN196" s="27"/>
      <c r="AO196" s="28"/>
      <c r="AP196" s="5"/>
    </row>
    <row r="197" spans="1:42" outlineLevel="1" x14ac:dyDescent="0.2">
      <c r="A197" s="253"/>
      <c r="B197" s="254"/>
      <c r="C197" s="80"/>
      <c r="D197" s="78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47">
        <f t="shared" si="127"/>
        <v>0</v>
      </c>
      <c r="R197" s="42">
        <v>0</v>
      </c>
      <c r="S197" s="140"/>
      <c r="T197" s="44">
        <f t="shared" si="128"/>
        <v>0</v>
      </c>
      <c r="U197" s="141">
        <f t="shared" si="126"/>
        <v>1.3</v>
      </c>
      <c r="V197" s="54">
        <f t="shared" si="129"/>
        <v>0</v>
      </c>
      <c r="W197" s="59">
        <f t="shared" si="130"/>
        <v>0</v>
      </c>
      <c r="X197" s="18"/>
      <c r="Y197" s="125">
        <f>$AA$12*AA204+AD204+AE204*$AE$12+AF204*$AF$12+AG204*$AG$12+AH204*$AH$12+AI204*$AI$12+AJ204*$AJ$12+AM204+AN204*$AN$12+AO204*$AO$12</f>
        <v>0</v>
      </c>
      <c r="AA197" s="25"/>
      <c r="AB197" s="26"/>
      <c r="AC197" s="26"/>
      <c r="AD197" s="26">
        <f t="shared" si="131"/>
        <v>0</v>
      </c>
      <c r="AE197" s="26"/>
      <c r="AF197" s="26"/>
      <c r="AG197" s="26"/>
      <c r="AH197" s="26"/>
      <c r="AI197" s="26"/>
      <c r="AJ197" s="26"/>
      <c r="AK197" s="26"/>
      <c r="AL197" s="26"/>
      <c r="AM197" s="26">
        <f t="shared" si="132"/>
        <v>0</v>
      </c>
      <c r="AN197" s="27"/>
      <c r="AO197" s="28"/>
      <c r="AP197" s="5"/>
    </row>
    <row r="198" spans="1:42" ht="12" outlineLevel="1" thickBot="1" x14ac:dyDescent="0.25">
      <c r="A198" s="255"/>
      <c r="B198" s="256"/>
      <c r="C198" s="38"/>
      <c r="D198" s="39"/>
      <c r="E198" s="40"/>
      <c r="F198" s="40"/>
      <c r="G198" s="40"/>
      <c r="H198" s="72"/>
      <c r="I198" s="40"/>
      <c r="J198" s="40"/>
      <c r="K198" s="40"/>
      <c r="L198" s="40"/>
      <c r="M198" s="40"/>
      <c r="N198" s="40"/>
      <c r="O198" s="40"/>
      <c r="P198" s="40"/>
      <c r="Q198" s="47">
        <f>C198*$C$12+D198*$D$12+E198*$E$12+F198*$F$12+G198*$G$12+H198*$H$12+I198*$I$12+J198*$J$12+K198*$K$12+L198*$L$12+M198*$M$12+N198*$N$12+O198*$O$12+P198*$P$12</f>
        <v>0</v>
      </c>
      <c r="R198" s="43">
        <v>0</v>
      </c>
      <c r="S198" s="175"/>
      <c r="T198" s="45">
        <f>R198*S198</f>
        <v>0</v>
      </c>
      <c r="U198" s="141">
        <f t="shared" si="126"/>
        <v>1.3</v>
      </c>
      <c r="V198" s="54">
        <f>IF(T198*U198=0,IF(W198*U198=0,0,W198*U198),IF(W198*U198&gt;0,"ERREUR",T198*U198))</f>
        <v>0</v>
      </c>
      <c r="W198" s="60">
        <f>X198*Y198</f>
        <v>0</v>
      </c>
      <c r="X198" s="18"/>
      <c r="Y198" s="125">
        <f>$AA$12*AA199+AD199+AE199*$AE$12+AF199*$AF$12+AG199*$AG$12+AH199*$AH$12+AI199*$AI$12+AJ199*$AJ$12+AM199+AN199*$AN$12+AO199*$AO$12</f>
        <v>0</v>
      </c>
      <c r="AA198" s="25"/>
      <c r="AB198" s="26"/>
      <c r="AC198" s="26"/>
      <c r="AD198" s="26">
        <f>AB198*AC198</f>
        <v>0</v>
      </c>
      <c r="AE198" s="26"/>
      <c r="AF198" s="26"/>
      <c r="AG198" s="26"/>
      <c r="AH198" s="26"/>
      <c r="AI198" s="26"/>
      <c r="AJ198" s="26"/>
      <c r="AK198" s="26"/>
      <c r="AL198" s="26"/>
      <c r="AM198" s="26">
        <f>AK198*AL198</f>
        <v>0</v>
      </c>
      <c r="AN198" s="27"/>
      <c r="AO198" s="28"/>
      <c r="AP198" s="5"/>
    </row>
    <row r="199" spans="1:42" ht="16.5" thickBot="1" x14ac:dyDescent="0.3">
      <c r="A199" s="19" t="s">
        <v>93</v>
      </c>
      <c r="B199" s="85">
        <f>Q199+V199</f>
        <v>0</v>
      </c>
      <c r="C199" s="300"/>
      <c r="D199" s="300"/>
      <c r="E199" s="300"/>
      <c r="F199" s="300"/>
      <c r="G199" s="300"/>
      <c r="H199" s="300"/>
      <c r="I199" s="300"/>
      <c r="J199" s="300"/>
      <c r="K199" s="300"/>
      <c r="L199" s="300"/>
      <c r="M199" s="300"/>
      <c r="N199" s="300"/>
      <c r="O199" s="300"/>
      <c r="P199" s="301"/>
      <c r="Q199" s="20">
        <f>SUM(Q200:Q220)</f>
        <v>0</v>
      </c>
      <c r="R199" s="289"/>
      <c r="S199" s="289"/>
      <c r="T199" s="20">
        <f>SUM(T200:T220)</f>
        <v>0</v>
      </c>
      <c r="U199" s="178">
        <v>1.3</v>
      </c>
      <c r="V199" s="20">
        <f>SUM(V200:V220)</f>
        <v>0</v>
      </c>
      <c r="W199" s="20">
        <f>SUM(W200:W220)</f>
        <v>0</v>
      </c>
      <c r="X199" s="155"/>
      <c r="Y199" s="20">
        <f>SUM(Y200:Y220)</f>
        <v>0</v>
      </c>
      <c r="AA199" s="119"/>
      <c r="AB199" s="120"/>
      <c r="AC199" s="120"/>
      <c r="AD199" s="120"/>
      <c r="AE199" s="120"/>
      <c r="AF199" s="120"/>
      <c r="AG199" s="120"/>
      <c r="AH199" s="120"/>
      <c r="AI199" s="120"/>
      <c r="AJ199" s="120"/>
      <c r="AK199" s="120"/>
      <c r="AL199" s="120"/>
      <c r="AM199" s="120"/>
      <c r="AN199" s="121"/>
      <c r="AO199" s="122"/>
      <c r="AP199" s="6"/>
    </row>
    <row r="200" spans="1:42" outlineLevel="1" x14ac:dyDescent="0.2">
      <c r="A200" s="268"/>
      <c r="B200" s="269"/>
      <c r="C200" s="33"/>
      <c r="D200" s="34"/>
      <c r="E200" s="34"/>
      <c r="F200" s="34"/>
      <c r="G200" s="34"/>
      <c r="H200" s="70"/>
      <c r="I200" s="34"/>
      <c r="J200" s="34"/>
      <c r="K200" s="34"/>
      <c r="L200" s="34"/>
      <c r="M200" s="34"/>
      <c r="N200" s="34"/>
      <c r="O200" s="34"/>
      <c r="P200" s="34"/>
      <c r="Q200" s="46">
        <f>C200*$C$12+D200*$D$12+E200*$E$12+F200*$F$12+G200*$G$12+H200*$H$12+I200*$I$12+J200*$J$12+K200*$K$12+L200*$L$12+M200*$M$12+N200*$N$12+O200*$O$12+P200*$P$12</f>
        <v>0</v>
      </c>
      <c r="R200" s="41">
        <v>0</v>
      </c>
      <c r="S200" s="172"/>
      <c r="T200" s="44">
        <f>R200*S200</f>
        <v>0</v>
      </c>
      <c r="U200" s="141">
        <f t="shared" ref="U200:U220" si="133">$U$199</f>
        <v>1.3</v>
      </c>
      <c r="V200" s="54">
        <f>IF(T200*U200=0,IF(W200*U200=0,0,W200*U200),IF(W200*U200&gt;0,"ERREUR",T200*U200))</f>
        <v>0</v>
      </c>
      <c r="W200" s="58">
        <f>X200*Y200</f>
        <v>0</v>
      </c>
      <c r="X200" s="18"/>
      <c r="Y200" s="125">
        <f>$AA$12*AA200+AD200+AE200*$AE$12+AF200*$AF$12+AG200*$AG$12+AH200*$AH$12+AI200*$AI$12+AJ200*$AJ$12+AM200+AN200*$AN$12+AO200*$AO$12</f>
        <v>0</v>
      </c>
      <c r="AA200" s="25"/>
      <c r="AB200" s="26"/>
      <c r="AC200" s="26"/>
      <c r="AD200" s="26">
        <f>AB200*AC200</f>
        <v>0</v>
      </c>
      <c r="AE200" s="26"/>
      <c r="AF200" s="26"/>
      <c r="AG200" s="26"/>
      <c r="AH200" s="26"/>
      <c r="AI200" s="26"/>
      <c r="AJ200" s="26"/>
      <c r="AK200" s="26"/>
      <c r="AL200" s="26"/>
      <c r="AM200" s="26">
        <f>AK200*AL200</f>
        <v>0</v>
      </c>
      <c r="AN200" s="27"/>
      <c r="AO200" s="28"/>
      <c r="AP200" s="6"/>
    </row>
    <row r="201" spans="1:42" outlineLevel="1" x14ac:dyDescent="0.2">
      <c r="A201" s="251"/>
      <c r="B201" s="252"/>
      <c r="C201" s="35"/>
      <c r="D201" s="36"/>
      <c r="E201" s="37"/>
      <c r="F201" s="37"/>
      <c r="G201" s="37"/>
      <c r="H201" s="71"/>
      <c r="I201" s="37"/>
      <c r="J201" s="37"/>
      <c r="K201" s="37"/>
      <c r="L201" s="37"/>
      <c r="M201" s="37"/>
      <c r="N201" s="37"/>
      <c r="O201" s="37"/>
      <c r="P201" s="37"/>
      <c r="Q201" s="46">
        <f>C201*$C$12+D201*$D$12+E201*$E$12+F201*$F$12+G201*$G$12+H201*$H$12+I201*$I$12+J201*$J$12+K201*$K$12+L201*$L$12+M201*$M$12+N201*$N$12+O201*$O$12+P201*$P$12</f>
        <v>0</v>
      </c>
      <c r="R201" s="42">
        <v>0</v>
      </c>
      <c r="S201" s="140"/>
      <c r="T201" s="44">
        <f>R201*S201</f>
        <v>0</v>
      </c>
      <c r="U201" s="141">
        <f t="shared" si="133"/>
        <v>1.3</v>
      </c>
      <c r="V201" s="54">
        <f>IF(T201*U201=0,IF(W201*U201=0,0,W201*U201),IF(W201*U201&gt;0,"ERREUR",T201*U201))</f>
        <v>0</v>
      </c>
      <c r="W201" s="59">
        <f>X201*Y201</f>
        <v>0</v>
      </c>
      <c r="X201" s="18"/>
      <c r="Y201" s="125">
        <f>$AA$12*AA201+AD201+AE201*$AE$12+AF201*$AF$12+AG201*$AG$12+AH201*$AH$12+AI201*$AI$12+AJ201*$AJ$12+AM201+AN201*$AN$12+AO201*$AO$12</f>
        <v>0</v>
      </c>
      <c r="AA201" s="25"/>
      <c r="AB201" s="26"/>
      <c r="AC201" s="26"/>
      <c r="AD201" s="26">
        <f>AB201*AC201</f>
        <v>0</v>
      </c>
      <c r="AE201" s="26"/>
      <c r="AF201" s="26"/>
      <c r="AG201" s="26"/>
      <c r="AH201" s="26"/>
      <c r="AI201" s="26"/>
      <c r="AJ201" s="26"/>
      <c r="AK201" s="26"/>
      <c r="AL201" s="26"/>
      <c r="AM201" s="26">
        <f>AK201*AL201</f>
        <v>0</v>
      </c>
      <c r="AN201" s="27"/>
      <c r="AO201" s="28"/>
      <c r="AP201" s="6"/>
    </row>
    <row r="202" spans="1:42" outlineLevel="1" x14ac:dyDescent="0.2">
      <c r="A202" s="251"/>
      <c r="B202" s="252"/>
      <c r="C202" s="35"/>
      <c r="D202" s="36"/>
      <c r="E202" s="37"/>
      <c r="F202" s="37"/>
      <c r="G202" s="37"/>
      <c r="H202" s="71"/>
      <c r="I202" s="37"/>
      <c r="J202" s="37"/>
      <c r="K202" s="37"/>
      <c r="L202" s="37"/>
      <c r="M202" s="37"/>
      <c r="N202" s="37"/>
      <c r="O202" s="37"/>
      <c r="P202" s="37"/>
      <c r="Q202" s="46">
        <f>C202*$C$12+D202*$D$12+E202*$E$12+F202*$F$12+G202*$G$12+H202*$H$12+I202*$I$12+J202*$J$12+K202*$K$12+L202*$L$12+M202*$M$12+N202*$N$12+O202*$O$12+P202*$P$12</f>
        <v>0</v>
      </c>
      <c r="R202" s="42">
        <v>0</v>
      </c>
      <c r="S202" s="140"/>
      <c r="T202" s="44">
        <f>R202*S202</f>
        <v>0</v>
      </c>
      <c r="U202" s="141">
        <f t="shared" si="133"/>
        <v>1.3</v>
      </c>
      <c r="V202" s="54">
        <f>IF(T202*U202=0,IF(W202*U202=0,0,W202*U202),IF(W202*U202&gt;0,"ERREUR",T202*U202))</f>
        <v>0</v>
      </c>
      <c r="W202" s="59">
        <f>X202*Y202</f>
        <v>0</v>
      </c>
      <c r="X202" s="18"/>
      <c r="Y202" s="125">
        <f>$AA$12*AA202+AD202+AE202*$AE$12+AF202*$AF$12+AG202*$AG$12+AH202*$AH$12+AI202*$AI$12+AJ202*$AJ$12+AM202+AN202*$AN$12+AO202*$AO$12</f>
        <v>0</v>
      </c>
      <c r="AA202" s="25"/>
      <c r="AB202" s="26"/>
      <c r="AC202" s="26"/>
      <c r="AD202" s="26">
        <f>AB202*AC202</f>
        <v>0</v>
      </c>
      <c r="AE202" s="26"/>
      <c r="AF202" s="26"/>
      <c r="AG202" s="26"/>
      <c r="AH202" s="26"/>
      <c r="AI202" s="26"/>
      <c r="AJ202" s="26"/>
      <c r="AK202" s="26"/>
      <c r="AL202" s="26"/>
      <c r="AM202" s="26">
        <f>AK202*AL202</f>
        <v>0</v>
      </c>
      <c r="AN202" s="27"/>
      <c r="AO202" s="28"/>
      <c r="AP202" s="6"/>
    </row>
    <row r="203" spans="1:42" outlineLevel="1" x14ac:dyDescent="0.2">
      <c r="A203" s="251"/>
      <c r="B203" s="252"/>
      <c r="C203" s="35"/>
      <c r="D203" s="36"/>
      <c r="E203" s="37"/>
      <c r="F203" s="37"/>
      <c r="G203" s="37"/>
      <c r="H203" s="71"/>
      <c r="I203" s="37"/>
      <c r="J203" s="37"/>
      <c r="K203" s="37"/>
      <c r="L203" s="37"/>
      <c r="M203" s="37"/>
      <c r="N203" s="37"/>
      <c r="O203" s="37"/>
      <c r="P203" s="37"/>
      <c r="Q203" s="46">
        <f>C203*$C$12+D203*$D$12+E203*$E$12+F203*$F$12+G203*$G$12+H203*$H$12+I203*$I$12+J203*$J$12+K203*$K$12+L203*$L$12+M203*$M$12+N203*$N$12+O203*$O$12+P203*$P$12</f>
        <v>0</v>
      </c>
      <c r="R203" s="42">
        <v>0</v>
      </c>
      <c r="S203" s="140"/>
      <c r="T203" s="44">
        <f>R203*S203</f>
        <v>0</v>
      </c>
      <c r="U203" s="141">
        <f t="shared" si="133"/>
        <v>1.3</v>
      </c>
      <c r="V203" s="54">
        <f>IF(T203*U203=0,IF(W203*U203=0,0,W203*U203),IF(W203*U203&gt;0,"ERREUR",T203*U203))</f>
        <v>0</v>
      </c>
      <c r="W203" s="59">
        <f>X203*Y203</f>
        <v>0</v>
      </c>
      <c r="X203" s="18"/>
      <c r="Y203" s="125">
        <f>$AA$12*AA203+AD203+AE203*$AE$12+AF203*$AF$12+AG203*$AG$12+AH203*$AH$12+AI203*$AI$12+AJ203*$AJ$12+AM203+AN203*$AN$12+AO203*$AO$12</f>
        <v>0</v>
      </c>
      <c r="AA203" s="25"/>
      <c r="AB203" s="26"/>
      <c r="AC203" s="26"/>
      <c r="AD203" s="26">
        <f>AB203*AC203</f>
        <v>0</v>
      </c>
      <c r="AE203" s="26"/>
      <c r="AF203" s="26"/>
      <c r="AG203" s="26"/>
      <c r="AH203" s="26"/>
      <c r="AI203" s="26"/>
      <c r="AJ203" s="26"/>
      <c r="AK203" s="26"/>
      <c r="AL203" s="26"/>
      <c r="AM203" s="26">
        <f>AK203*AL203</f>
        <v>0</v>
      </c>
      <c r="AN203" s="27"/>
      <c r="AO203" s="28"/>
      <c r="AP203" s="6"/>
    </row>
    <row r="204" spans="1:42" outlineLevel="1" x14ac:dyDescent="0.2">
      <c r="A204" s="251"/>
      <c r="B204" s="252"/>
      <c r="C204" s="35"/>
      <c r="D204" s="36"/>
      <c r="E204" s="37"/>
      <c r="F204" s="37"/>
      <c r="G204" s="37"/>
      <c r="H204" s="71"/>
      <c r="I204" s="37"/>
      <c r="J204" s="37"/>
      <c r="K204" s="37"/>
      <c r="L204" s="37"/>
      <c r="M204" s="37"/>
      <c r="N204" s="37"/>
      <c r="O204" s="37"/>
      <c r="P204" s="37"/>
      <c r="Q204" s="46">
        <f>C204*$C$12+D204*$D$12+E204*$E$12+F204*$F$12+G204*$G$12+H204*$H$12+I204*$I$12+J204*$J$12+K204*$K$12+L204*$L$12+M204*$M$12+N204*$N$12+O204*$O$12+P204*$P$12</f>
        <v>0</v>
      </c>
      <c r="R204" s="42">
        <v>0</v>
      </c>
      <c r="S204" s="140"/>
      <c r="T204" s="44">
        <f>R204*S204</f>
        <v>0</v>
      </c>
      <c r="U204" s="141">
        <f t="shared" si="133"/>
        <v>1.3</v>
      </c>
      <c r="V204" s="54">
        <f>IF(T204*U204=0,IF(W204*U204=0,0,W204*U204),IF(W204*U204&gt;0,"ERREUR",T204*U204))</f>
        <v>0</v>
      </c>
      <c r="W204" s="59">
        <f>X204*Y204</f>
        <v>0</v>
      </c>
      <c r="X204" s="18"/>
      <c r="Y204" s="125">
        <f>$AA$12*AA204+AD204+AE204*$AE$12+AF204*$AF$12+AG204*$AG$12+AH204*$AH$12+AI204*$AI$12+AJ204*$AJ$12+AM204+AN204*$AN$12+AO204*$AO$12</f>
        <v>0</v>
      </c>
      <c r="AA204" s="25"/>
      <c r="AB204" s="26"/>
      <c r="AC204" s="26"/>
      <c r="AD204" s="26">
        <f>AB204*AC204</f>
        <v>0</v>
      </c>
      <c r="AE204" s="26"/>
      <c r="AF204" s="26"/>
      <c r="AG204" s="26"/>
      <c r="AH204" s="26"/>
      <c r="AI204" s="26"/>
      <c r="AJ204" s="26"/>
      <c r="AK204" s="26"/>
      <c r="AL204" s="26"/>
      <c r="AM204" s="26">
        <f>AK204*AL204</f>
        <v>0</v>
      </c>
      <c r="AN204" s="27"/>
      <c r="AO204" s="28"/>
      <c r="AP204" s="6"/>
    </row>
    <row r="205" spans="1:42" outlineLevel="1" x14ac:dyDescent="0.2">
      <c r="A205" s="251"/>
      <c r="B205" s="252"/>
      <c r="C205" s="35"/>
      <c r="D205" s="36"/>
      <c r="E205" s="37"/>
      <c r="F205" s="37"/>
      <c r="G205" s="37"/>
      <c r="H205" s="71"/>
      <c r="I205" s="37"/>
      <c r="J205" s="37"/>
      <c r="K205" s="37"/>
      <c r="L205" s="37"/>
      <c r="M205" s="37"/>
      <c r="N205" s="37"/>
      <c r="O205" s="37"/>
      <c r="P205" s="37"/>
      <c r="Q205" s="46">
        <f t="shared" ref="Q205:Q215" si="134">C205*$C$12+D205*$D$12+E205*$E$12+F205*$F$12+G205*$G$12+H205*$H$12+I205*$I$12+J205*$J$12+K205*$K$12+L205*$L$12+M205*$M$12+N205*$N$12+O205*$O$12+P205*$P$12</f>
        <v>0</v>
      </c>
      <c r="R205" s="42">
        <v>0</v>
      </c>
      <c r="S205" s="140"/>
      <c r="T205" s="44">
        <f t="shared" ref="T205:T215" si="135">R205*S205</f>
        <v>0</v>
      </c>
      <c r="U205" s="141">
        <f t="shared" si="133"/>
        <v>1.3</v>
      </c>
      <c r="V205" s="54">
        <f t="shared" ref="V205:V215" si="136">IF(T205*U205=0,IF(W205*U205=0,0,W205*U205),IF(W205*U205&gt;0,"ERREUR",T205*U205))</f>
        <v>0</v>
      </c>
      <c r="W205" s="59">
        <f t="shared" ref="W205:W215" si="137">X205*Y205</f>
        <v>0</v>
      </c>
      <c r="X205" s="18"/>
      <c r="Y205" s="125">
        <f t="shared" ref="Y205:Y215" si="138">$AA$12*AA205+AD205+AE205*$AE$12+AF205*$AF$12+AG205*$AG$12+AH205*$AH$12+AI205*$AI$12+AJ205*$AJ$12+AM205+AN205*$AN$12+AO205*$AO$12</f>
        <v>0</v>
      </c>
      <c r="AA205" s="25"/>
      <c r="AB205" s="26"/>
      <c r="AC205" s="26"/>
      <c r="AD205" s="26">
        <f t="shared" ref="AD205:AD215" si="139">AB205*AC205</f>
        <v>0</v>
      </c>
      <c r="AE205" s="26"/>
      <c r="AF205" s="26"/>
      <c r="AG205" s="26"/>
      <c r="AH205" s="26"/>
      <c r="AI205" s="26"/>
      <c r="AJ205" s="26"/>
      <c r="AK205" s="26"/>
      <c r="AL205" s="26"/>
      <c r="AM205" s="26">
        <f t="shared" ref="AM205:AM215" si="140">AK205*AL205</f>
        <v>0</v>
      </c>
      <c r="AN205" s="27"/>
      <c r="AO205" s="28"/>
      <c r="AP205" s="6"/>
    </row>
    <row r="206" spans="1:42" outlineLevel="1" x14ac:dyDescent="0.2">
      <c r="A206" s="251"/>
      <c r="B206" s="252"/>
      <c r="C206" s="35"/>
      <c r="D206" s="36"/>
      <c r="E206" s="37"/>
      <c r="F206" s="37"/>
      <c r="G206" s="37"/>
      <c r="H206" s="71"/>
      <c r="I206" s="37"/>
      <c r="J206" s="37"/>
      <c r="K206" s="37"/>
      <c r="L206" s="37"/>
      <c r="M206" s="37"/>
      <c r="N206" s="37"/>
      <c r="O206" s="37"/>
      <c r="P206" s="37"/>
      <c r="Q206" s="46">
        <f t="shared" si="134"/>
        <v>0</v>
      </c>
      <c r="R206" s="42">
        <v>0</v>
      </c>
      <c r="S206" s="140"/>
      <c r="T206" s="44">
        <f t="shared" si="135"/>
        <v>0</v>
      </c>
      <c r="U206" s="141">
        <f t="shared" si="133"/>
        <v>1.3</v>
      </c>
      <c r="V206" s="54">
        <f t="shared" si="136"/>
        <v>0</v>
      </c>
      <c r="W206" s="59">
        <f t="shared" si="137"/>
        <v>0</v>
      </c>
      <c r="X206" s="18"/>
      <c r="Y206" s="125">
        <f t="shared" si="138"/>
        <v>0</v>
      </c>
      <c r="AA206" s="25"/>
      <c r="AB206" s="26"/>
      <c r="AC206" s="26"/>
      <c r="AD206" s="26">
        <f t="shared" si="139"/>
        <v>0</v>
      </c>
      <c r="AE206" s="26"/>
      <c r="AF206" s="26"/>
      <c r="AG206" s="26"/>
      <c r="AH206" s="26"/>
      <c r="AI206" s="26"/>
      <c r="AJ206" s="26"/>
      <c r="AK206" s="26"/>
      <c r="AL206" s="26"/>
      <c r="AM206" s="26">
        <f t="shared" si="140"/>
        <v>0</v>
      </c>
      <c r="AN206" s="27"/>
      <c r="AO206" s="28"/>
      <c r="AP206" s="6"/>
    </row>
    <row r="207" spans="1:42" outlineLevel="1" x14ac:dyDescent="0.2">
      <c r="A207" s="251"/>
      <c r="B207" s="252"/>
      <c r="C207" s="35"/>
      <c r="D207" s="36"/>
      <c r="E207" s="37"/>
      <c r="F207" s="37"/>
      <c r="G207" s="37"/>
      <c r="H207" s="71"/>
      <c r="I207" s="37"/>
      <c r="J207" s="37"/>
      <c r="K207" s="37"/>
      <c r="L207" s="37"/>
      <c r="M207" s="37"/>
      <c r="N207" s="37"/>
      <c r="O207" s="37"/>
      <c r="P207" s="37"/>
      <c r="Q207" s="46">
        <f t="shared" si="134"/>
        <v>0</v>
      </c>
      <c r="R207" s="42">
        <v>0</v>
      </c>
      <c r="S207" s="140"/>
      <c r="T207" s="44">
        <f t="shared" si="135"/>
        <v>0</v>
      </c>
      <c r="U207" s="141">
        <f t="shared" si="133"/>
        <v>1.3</v>
      </c>
      <c r="V207" s="54">
        <f t="shared" si="136"/>
        <v>0</v>
      </c>
      <c r="W207" s="59">
        <f t="shared" si="137"/>
        <v>0</v>
      </c>
      <c r="X207" s="18"/>
      <c r="Y207" s="125">
        <f t="shared" si="138"/>
        <v>0</v>
      </c>
      <c r="AA207" s="25"/>
      <c r="AB207" s="26"/>
      <c r="AC207" s="26"/>
      <c r="AD207" s="26">
        <f t="shared" si="139"/>
        <v>0</v>
      </c>
      <c r="AE207" s="26"/>
      <c r="AF207" s="26"/>
      <c r="AG207" s="26"/>
      <c r="AH207" s="26"/>
      <c r="AI207" s="26"/>
      <c r="AJ207" s="26"/>
      <c r="AK207" s="26"/>
      <c r="AL207" s="26"/>
      <c r="AM207" s="26">
        <f t="shared" si="140"/>
        <v>0</v>
      </c>
      <c r="AN207" s="27"/>
      <c r="AO207" s="28"/>
      <c r="AP207" s="6"/>
    </row>
    <row r="208" spans="1:42" outlineLevel="1" x14ac:dyDescent="0.2">
      <c r="A208" s="251"/>
      <c r="B208" s="252"/>
      <c r="C208" s="35"/>
      <c r="D208" s="36"/>
      <c r="E208" s="37"/>
      <c r="F208" s="37"/>
      <c r="G208" s="37"/>
      <c r="H208" s="71"/>
      <c r="I208" s="37"/>
      <c r="J208" s="37"/>
      <c r="K208" s="37"/>
      <c r="L208" s="37"/>
      <c r="M208" s="37"/>
      <c r="N208" s="37"/>
      <c r="O208" s="37"/>
      <c r="P208" s="37"/>
      <c r="Q208" s="46">
        <f t="shared" si="134"/>
        <v>0</v>
      </c>
      <c r="R208" s="42">
        <v>0</v>
      </c>
      <c r="S208" s="140"/>
      <c r="T208" s="44">
        <f t="shared" si="135"/>
        <v>0</v>
      </c>
      <c r="U208" s="141">
        <f t="shared" si="133"/>
        <v>1.3</v>
      </c>
      <c r="V208" s="54">
        <f t="shared" si="136"/>
        <v>0</v>
      </c>
      <c r="W208" s="59">
        <f t="shared" si="137"/>
        <v>0</v>
      </c>
      <c r="X208" s="18"/>
      <c r="Y208" s="125">
        <f t="shared" si="138"/>
        <v>0</v>
      </c>
      <c r="AA208" s="25"/>
      <c r="AB208" s="26"/>
      <c r="AC208" s="26"/>
      <c r="AD208" s="26">
        <f t="shared" si="139"/>
        <v>0</v>
      </c>
      <c r="AE208" s="26"/>
      <c r="AF208" s="26"/>
      <c r="AG208" s="26"/>
      <c r="AH208" s="26"/>
      <c r="AI208" s="26"/>
      <c r="AJ208" s="26"/>
      <c r="AK208" s="26"/>
      <c r="AL208" s="26"/>
      <c r="AM208" s="26">
        <f t="shared" si="140"/>
        <v>0</v>
      </c>
      <c r="AN208" s="27"/>
      <c r="AO208" s="28"/>
      <c r="AP208" s="6"/>
    </row>
    <row r="209" spans="1:42" outlineLevel="1" x14ac:dyDescent="0.2">
      <c r="A209" s="251"/>
      <c r="B209" s="252"/>
      <c r="C209" s="35"/>
      <c r="D209" s="36"/>
      <c r="E209" s="37"/>
      <c r="F209" s="37"/>
      <c r="G209" s="37"/>
      <c r="H209" s="71"/>
      <c r="I209" s="37"/>
      <c r="J209" s="37"/>
      <c r="K209" s="37"/>
      <c r="L209" s="37"/>
      <c r="M209" s="37"/>
      <c r="N209" s="37"/>
      <c r="O209" s="37"/>
      <c r="P209" s="37"/>
      <c r="Q209" s="46">
        <f>C209*$C$12+D209*$D$12+E209*$E$12+F209*$F$12+G209*$G$12+H209*$H$12+I209*$I$12+J209*$J$12+K209*$K$12+L209*$L$12+M209*$M$12+N209*$N$12+O209*$O$12+P209*$P$12</f>
        <v>0</v>
      </c>
      <c r="R209" s="42">
        <v>0</v>
      </c>
      <c r="S209" s="140"/>
      <c r="T209" s="44">
        <f>R209*S209</f>
        <v>0</v>
      </c>
      <c r="U209" s="141">
        <f t="shared" si="133"/>
        <v>1.3</v>
      </c>
      <c r="V209" s="54">
        <f>IF(T209*U209=0,IF(W209*U209=0,0,W209*U209),IF(W209*U209&gt;0,"ERREUR",T209*U209))</f>
        <v>0</v>
      </c>
      <c r="W209" s="59">
        <f>X209*Y209</f>
        <v>0</v>
      </c>
      <c r="X209" s="18"/>
      <c r="Y209" s="125">
        <f>$AA$12*AA209+AD209+AE209*$AE$12+AF209*$AF$12+AG209*$AG$12+AH209*$AH$12+AI209*$AI$12+AJ209*$AJ$12+AM209+AN209*$AN$12+AO209*$AO$12</f>
        <v>0</v>
      </c>
      <c r="AA209" s="25"/>
      <c r="AB209" s="26"/>
      <c r="AC209" s="26"/>
      <c r="AD209" s="26">
        <f>AB209*AC209</f>
        <v>0</v>
      </c>
      <c r="AE209" s="26"/>
      <c r="AF209" s="26"/>
      <c r="AG209" s="26"/>
      <c r="AH209" s="26"/>
      <c r="AI209" s="26"/>
      <c r="AJ209" s="26"/>
      <c r="AK209" s="26"/>
      <c r="AL209" s="26"/>
      <c r="AM209" s="26">
        <f>AK209*AL209</f>
        <v>0</v>
      </c>
      <c r="AN209" s="27"/>
      <c r="AO209" s="28"/>
      <c r="AP209" s="6"/>
    </row>
    <row r="210" spans="1:42" outlineLevel="1" x14ac:dyDescent="0.2">
      <c r="A210" s="251"/>
      <c r="B210" s="252"/>
      <c r="C210" s="35"/>
      <c r="D210" s="36"/>
      <c r="E210" s="37"/>
      <c r="F210" s="37"/>
      <c r="G210" s="37"/>
      <c r="H210" s="71"/>
      <c r="I210" s="37"/>
      <c r="J210" s="37"/>
      <c r="K210" s="37"/>
      <c r="L210" s="37"/>
      <c r="M210" s="37"/>
      <c r="N210" s="37"/>
      <c r="O210" s="37"/>
      <c r="P210" s="37"/>
      <c r="Q210" s="46">
        <f>C210*$C$12+D210*$D$12+E210*$E$12+F210*$F$12+G210*$G$12+H210*$H$12+I210*$I$12+J210*$J$12+K210*$K$12+L210*$L$12+M210*$M$12+N210*$N$12+O210*$O$12+P210*$P$12</f>
        <v>0</v>
      </c>
      <c r="R210" s="42">
        <v>0</v>
      </c>
      <c r="S210" s="140"/>
      <c r="T210" s="44">
        <f>R210*S210</f>
        <v>0</v>
      </c>
      <c r="U210" s="141">
        <f t="shared" si="133"/>
        <v>1.3</v>
      </c>
      <c r="V210" s="54">
        <f>IF(T210*U210=0,IF(W210*U210=0,0,W210*U210),IF(W210*U210&gt;0,"ERREUR",T210*U210))</f>
        <v>0</v>
      </c>
      <c r="W210" s="59">
        <f>X210*Y210</f>
        <v>0</v>
      </c>
      <c r="X210" s="18"/>
      <c r="Y210" s="125">
        <f>$AA$12*AA210+AD210+AE210*$AE$12+AF210*$AF$12+AG210*$AG$12+AH210*$AH$12+AI210*$AI$12+AJ210*$AJ$12+AM210+AN210*$AN$12+AO210*$AO$12</f>
        <v>0</v>
      </c>
      <c r="AA210" s="25"/>
      <c r="AB210" s="26"/>
      <c r="AC210" s="26"/>
      <c r="AD210" s="26">
        <f>AB210*AC210</f>
        <v>0</v>
      </c>
      <c r="AE210" s="26"/>
      <c r="AF210" s="26"/>
      <c r="AG210" s="26"/>
      <c r="AH210" s="26"/>
      <c r="AI210" s="26"/>
      <c r="AJ210" s="26"/>
      <c r="AK210" s="26"/>
      <c r="AL210" s="26"/>
      <c r="AM210" s="26">
        <f>AK210*AL210</f>
        <v>0</v>
      </c>
      <c r="AN210" s="27"/>
      <c r="AO210" s="28"/>
      <c r="AP210" s="6"/>
    </row>
    <row r="211" spans="1:42" outlineLevel="1" x14ac:dyDescent="0.2">
      <c r="A211" s="251"/>
      <c r="B211" s="252"/>
      <c r="C211" s="35"/>
      <c r="D211" s="36"/>
      <c r="E211" s="37"/>
      <c r="F211" s="37"/>
      <c r="G211" s="37"/>
      <c r="H211" s="71"/>
      <c r="I211" s="37"/>
      <c r="J211" s="37"/>
      <c r="K211" s="37"/>
      <c r="L211" s="37"/>
      <c r="M211" s="37"/>
      <c r="N211" s="37"/>
      <c r="O211" s="37"/>
      <c r="P211" s="37"/>
      <c r="Q211" s="46">
        <f>C211*$C$12+D211*$D$12+E211*$E$12+F211*$F$12+G211*$G$12+H211*$H$12+I211*$I$12+J211*$J$12+K211*$K$12+L211*$L$12+M211*$M$12+N211*$N$12+O211*$O$12+P211*$P$12</f>
        <v>0</v>
      </c>
      <c r="R211" s="42">
        <v>0</v>
      </c>
      <c r="S211" s="140"/>
      <c r="T211" s="44">
        <f>R211*S211</f>
        <v>0</v>
      </c>
      <c r="U211" s="141">
        <f t="shared" si="133"/>
        <v>1.3</v>
      </c>
      <c r="V211" s="54">
        <f>IF(T211*U211=0,IF(W211*U211=0,0,W211*U211),IF(W211*U211&gt;0,"ERREUR",T211*U211))</f>
        <v>0</v>
      </c>
      <c r="W211" s="59">
        <f>X211*Y211</f>
        <v>0</v>
      </c>
      <c r="X211" s="18"/>
      <c r="Y211" s="125">
        <f>$AA$12*AA211+AD211+AE211*$AE$12+AF211*$AF$12+AG211*$AG$12+AH211*$AH$12+AI211*$AI$12+AJ211*$AJ$12+AM211+AN211*$AN$12+AO211*$AO$12</f>
        <v>0</v>
      </c>
      <c r="AA211" s="25"/>
      <c r="AB211" s="26"/>
      <c r="AC211" s="26"/>
      <c r="AD211" s="26">
        <f>AB211*AC211</f>
        <v>0</v>
      </c>
      <c r="AE211" s="26"/>
      <c r="AF211" s="26"/>
      <c r="AG211" s="26"/>
      <c r="AH211" s="26"/>
      <c r="AI211" s="26"/>
      <c r="AJ211" s="26"/>
      <c r="AK211" s="26"/>
      <c r="AL211" s="26"/>
      <c r="AM211" s="26">
        <f>AK211*AL211</f>
        <v>0</v>
      </c>
      <c r="AN211" s="27"/>
      <c r="AO211" s="28"/>
      <c r="AP211" s="6"/>
    </row>
    <row r="212" spans="1:42" outlineLevel="1" x14ac:dyDescent="0.2">
      <c r="A212" s="251"/>
      <c r="B212" s="252"/>
      <c r="C212" s="35"/>
      <c r="D212" s="36"/>
      <c r="E212" s="37"/>
      <c r="F212" s="37"/>
      <c r="G212" s="37"/>
      <c r="H212" s="71"/>
      <c r="I212" s="37"/>
      <c r="J212" s="37"/>
      <c r="K212" s="37"/>
      <c r="L212" s="37"/>
      <c r="M212" s="37"/>
      <c r="N212" s="37"/>
      <c r="O212" s="37"/>
      <c r="P212" s="37"/>
      <c r="Q212" s="46">
        <f>C212*$C$12+D212*$D$12+E212*$E$12+F212*$F$12+G212*$G$12+H212*$H$12+I212*$I$12+J212*$J$12+K212*$K$12+L212*$L$12+M212*$M$12+N212*$N$12+O212*$O$12+P212*$P$12</f>
        <v>0</v>
      </c>
      <c r="R212" s="42">
        <v>0</v>
      </c>
      <c r="S212" s="140"/>
      <c r="T212" s="44">
        <f>R212*S212</f>
        <v>0</v>
      </c>
      <c r="U212" s="141">
        <f t="shared" si="133"/>
        <v>1.3</v>
      </c>
      <c r="V212" s="54">
        <f>IF(T212*U212=0,IF(W212*U212=0,0,W212*U212),IF(W212*U212&gt;0,"ERREUR",T212*U212))</f>
        <v>0</v>
      </c>
      <c r="W212" s="59">
        <f>X212*Y212</f>
        <v>0</v>
      </c>
      <c r="X212" s="18"/>
      <c r="Y212" s="125">
        <f>$AA$12*AA212+AD212+AE212*$AE$12+AF212*$AF$12+AG212*$AG$12+AH212*$AH$12+AI212*$AI$12+AJ212*$AJ$12+AM212+AN212*$AN$12+AO212*$AO$12</f>
        <v>0</v>
      </c>
      <c r="AA212" s="25"/>
      <c r="AB212" s="26"/>
      <c r="AC212" s="26"/>
      <c r="AD212" s="26">
        <f>AB212*AC212</f>
        <v>0</v>
      </c>
      <c r="AE212" s="26"/>
      <c r="AF212" s="26"/>
      <c r="AG212" s="26"/>
      <c r="AH212" s="26"/>
      <c r="AI212" s="26"/>
      <c r="AJ212" s="26"/>
      <c r="AK212" s="26"/>
      <c r="AL212" s="26"/>
      <c r="AM212" s="26">
        <f>AK212*AL212</f>
        <v>0</v>
      </c>
      <c r="AN212" s="27"/>
      <c r="AO212" s="28"/>
      <c r="AP212" s="6"/>
    </row>
    <row r="213" spans="1:42" outlineLevel="1" x14ac:dyDescent="0.2">
      <c r="A213" s="251"/>
      <c r="B213" s="252"/>
      <c r="C213" s="35"/>
      <c r="D213" s="36"/>
      <c r="E213" s="37"/>
      <c r="F213" s="37"/>
      <c r="G213" s="37"/>
      <c r="H213" s="71"/>
      <c r="I213" s="37"/>
      <c r="J213" s="37"/>
      <c r="K213" s="37"/>
      <c r="L213" s="37"/>
      <c r="M213" s="37"/>
      <c r="N213" s="37"/>
      <c r="O213" s="37"/>
      <c r="P213" s="37"/>
      <c r="Q213" s="46">
        <f t="shared" si="134"/>
        <v>0</v>
      </c>
      <c r="R213" s="42">
        <v>0</v>
      </c>
      <c r="S213" s="140"/>
      <c r="T213" s="44">
        <f t="shared" si="135"/>
        <v>0</v>
      </c>
      <c r="U213" s="141">
        <f t="shared" si="133"/>
        <v>1.3</v>
      </c>
      <c r="V213" s="54">
        <f t="shared" si="136"/>
        <v>0</v>
      </c>
      <c r="W213" s="59">
        <f t="shared" si="137"/>
        <v>0</v>
      </c>
      <c r="X213" s="18"/>
      <c r="Y213" s="125">
        <f t="shared" si="138"/>
        <v>0</v>
      </c>
      <c r="AA213" s="25"/>
      <c r="AB213" s="26"/>
      <c r="AC213" s="26"/>
      <c r="AD213" s="26">
        <f t="shared" si="139"/>
        <v>0</v>
      </c>
      <c r="AE213" s="26"/>
      <c r="AF213" s="26"/>
      <c r="AG213" s="26"/>
      <c r="AH213" s="26"/>
      <c r="AI213" s="26"/>
      <c r="AJ213" s="26"/>
      <c r="AK213" s="26"/>
      <c r="AL213" s="26"/>
      <c r="AM213" s="26">
        <f t="shared" si="140"/>
        <v>0</v>
      </c>
      <c r="AN213" s="27"/>
      <c r="AO213" s="28"/>
      <c r="AP213" s="6"/>
    </row>
    <row r="214" spans="1:42" outlineLevel="1" x14ac:dyDescent="0.2">
      <c r="A214" s="251"/>
      <c r="B214" s="252"/>
      <c r="C214" s="35"/>
      <c r="D214" s="36"/>
      <c r="E214" s="37"/>
      <c r="F214" s="37"/>
      <c r="G214" s="37"/>
      <c r="H214" s="71"/>
      <c r="I214" s="37"/>
      <c r="J214" s="37"/>
      <c r="K214" s="37"/>
      <c r="L214" s="37"/>
      <c r="M214" s="37"/>
      <c r="N214" s="37"/>
      <c r="O214" s="37"/>
      <c r="P214" s="37"/>
      <c r="Q214" s="46">
        <f t="shared" si="134"/>
        <v>0</v>
      </c>
      <c r="R214" s="42">
        <v>0</v>
      </c>
      <c r="S214" s="140"/>
      <c r="T214" s="44">
        <f t="shared" si="135"/>
        <v>0</v>
      </c>
      <c r="U214" s="141">
        <f t="shared" si="133"/>
        <v>1.3</v>
      </c>
      <c r="V214" s="54">
        <f t="shared" si="136"/>
        <v>0</v>
      </c>
      <c r="W214" s="59">
        <f t="shared" si="137"/>
        <v>0</v>
      </c>
      <c r="X214" s="18"/>
      <c r="Y214" s="125">
        <f t="shared" si="138"/>
        <v>0</v>
      </c>
      <c r="AA214" s="25"/>
      <c r="AB214" s="26"/>
      <c r="AC214" s="26"/>
      <c r="AD214" s="26">
        <f t="shared" si="139"/>
        <v>0</v>
      </c>
      <c r="AE214" s="26"/>
      <c r="AF214" s="26"/>
      <c r="AG214" s="26"/>
      <c r="AH214" s="26"/>
      <c r="AI214" s="26"/>
      <c r="AJ214" s="26"/>
      <c r="AK214" s="26"/>
      <c r="AL214" s="26"/>
      <c r="AM214" s="26">
        <f t="shared" si="140"/>
        <v>0</v>
      </c>
      <c r="AN214" s="27"/>
      <c r="AO214" s="28"/>
      <c r="AP214" s="6"/>
    </row>
    <row r="215" spans="1:42" outlineLevel="1" x14ac:dyDescent="0.2">
      <c r="A215" s="251"/>
      <c r="B215" s="252"/>
      <c r="C215" s="35"/>
      <c r="D215" s="36"/>
      <c r="E215" s="37"/>
      <c r="F215" s="37"/>
      <c r="G215" s="37"/>
      <c r="H215" s="71"/>
      <c r="I215" s="37"/>
      <c r="J215" s="37"/>
      <c r="K215" s="37"/>
      <c r="L215" s="37"/>
      <c r="M215" s="37"/>
      <c r="N215" s="37"/>
      <c r="O215" s="37"/>
      <c r="P215" s="37"/>
      <c r="Q215" s="46">
        <f t="shared" si="134"/>
        <v>0</v>
      </c>
      <c r="R215" s="42">
        <v>0</v>
      </c>
      <c r="S215" s="140"/>
      <c r="T215" s="44">
        <f t="shared" si="135"/>
        <v>0</v>
      </c>
      <c r="U215" s="141">
        <f t="shared" si="133"/>
        <v>1.3</v>
      </c>
      <c r="V215" s="54">
        <f t="shared" si="136"/>
        <v>0</v>
      </c>
      <c r="W215" s="59">
        <f t="shared" si="137"/>
        <v>0</v>
      </c>
      <c r="X215" s="18"/>
      <c r="Y215" s="125">
        <f t="shared" si="138"/>
        <v>0</v>
      </c>
      <c r="AA215" s="25"/>
      <c r="AB215" s="26"/>
      <c r="AC215" s="26"/>
      <c r="AD215" s="26">
        <f t="shared" si="139"/>
        <v>0</v>
      </c>
      <c r="AE215" s="26"/>
      <c r="AF215" s="26"/>
      <c r="AG215" s="26"/>
      <c r="AH215" s="26"/>
      <c r="AI215" s="26"/>
      <c r="AJ215" s="26"/>
      <c r="AK215" s="26"/>
      <c r="AL215" s="26"/>
      <c r="AM215" s="26">
        <f t="shared" si="140"/>
        <v>0</v>
      </c>
      <c r="AN215" s="27"/>
      <c r="AO215" s="28"/>
      <c r="AP215" s="6"/>
    </row>
    <row r="216" spans="1:42" outlineLevel="1" x14ac:dyDescent="0.2">
      <c r="A216" s="251"/>
      <c r="B216" s="252"/>
      <c r="C216" s="35"/>
      <c r="D216" s="36"/>
      <c r="E216" s="37"/>
      <c r="F216" s="37"/>
      <c r="G216" s="37"/>
      <c r="H216" s="71"/>
      <c r="I216" s="37"/>
      <c r="J216" s="37"/>
      <c r="K216" s="37"/>
      <c r="L216" s="37"/>
      <c r="M216" s="37"/>
      <c r="N216" s="37"/>
      <c r="O216" s="37"/>
      <c r="P216" s="37"/>
      <c r="Q216" s="46">
        <f>C216*$C$12+D216*$D$12+E216*$E$12+F216*$F$12+G216*$G$12+H216*$H$12+I216*$I$12+J216*$J$12+K216*$K$12+L216*$L$12+M216*$M$12+N216*$N$12+O216*$O$12+P216*$P$12</f>
        <v>0</v>
      </c>
      <c r="R216" s="42">
        <v>0</v>
      </c>
      <c r="S216" s="140"/>
      <c r="T216" s="44">
        <f>R216*S216</f>
        <v>0</v>
      </c>
      <c r="U216" s="141">
        <f t="shared" si="133"/>
        <v>1.3</v>
      </c>
      <c r="V216" s="54">
        <f>IF(T216*U216=0,IF(W216*U216=0,0,W216*U216),IF(W216*U216&gt;0,"ERREUR",T216*U216))</f>
        <v>0</v>
      </c>
      <c r="W216" s="59">
        <f>X216*Y216</f>
        <v>0</v>
      </c>
      <c r="X216" s="18"/>
      <c r="Y216" s="125">
        <f>$AA$12*AA216+AD216+AE216*$AE$12+AF216*$AF$12+AG216*$AG$12+AH216*$AH$12+AI216*$AI$12+AJ216*$AJ$12+AM216+AN216*$AN$12+AO216*$AO$12</f>
        <v>0</v>
      </c>
      <c r="AA216" s="25"/>
      <c r="AB216" s="26"/>
      <c r="AC216" s="26"/>
      <c r="AD216" s="26">
        <f>AB216*AC216</f>
        <v>0</v>
      </c>
      <c r="AE216" s="26"/>
      <c r="AF216" s="26"/>
      <c r="AG216" s="26"/>
      <c r="AH216" s="26"/>
      <c r="AI216" s="26"/>
      <c r="AJ216" s="26"/>
      <c r="AK216" s="26"/>
      <c r="AL216" s="26"/>
      <c r="AM216" s="26">
        <f>AK216*AL216</f>
        <v>0</v>
      </c>
      <c r="AN216" s="27"/>
      <c r="AO216" s="28"/>
      <c r="AP216" s="6"/>
    </row>
    <row r="217" spans="1:42" outlineLevel="1" x14ac:dyDescent="0.2">
      <c r="A217" s="251"/>
      <c r="B217" s="252"/>
      <c r="C217" s="35"/>
      <c r="D217" s="36"/>
      <c r="E217" s="37"/>
      <c r="F217" s="37"/>
      <c r="G217" s="37"/>
      <c r="H217" s="71"/>
      <c r="I217" s="37"/>
      <c r="J217" s="37"/>
      <c r="K217" s="37"/>
      <c r="L217" s="37"/>
      <c r="M217" s="37"/>
      <c r="N217" s="37"/>
      <c r="O217" s="37"/>
      <c r="P217" s="37"/>
      <c r="Q217" s="46">
        <f>C217*$C$12+D217*$D$12+E217*$E$12+F217*$F$12+G217*$G$12+H217*$H$12+I217*$I$12+J217*$J$12+K217*$K$12+L217*$L$12+M217*$M$12+N217*$N$12+O217*$O$12+P217*$P$12</f>
        <v>0</v>
      </c>
      <c r="R217" s="42">
        <v>0</v>
      </c>
      <c r="S217" s="140"/>
      <c r="T217" s="44">
        <f>R217*S217</f>
        <v>0</v>
      </c>
      <c r="U217" s="141">
        <f t="shared" si="133"/>
        <v>1.3</v>
      </c>
      <c r="V217" s="54">
        <f>IF(T217*U217=0,IF(W217*U217=0,0,W217*U217),IF(W217*U217&gt;0,"ERREUR",T217*U217))</f>
        <v>0</v>
      </c>
      <c r="W217" s="59">
        <f>X217*Y217</f>
        <v>0</v>
      </c>
      <c r="X217" s="18"/>
      <c r="Y217" s="125">
        <f>$AA$12*AA217+AD217+AE217*$AE$12+AF217*$AF$12+AG217*$AG$12+AH217*$AH$12+AI217*$AI$12+AJ217*$AJ$12+AM217+AN217*$AN$12+AO217*$AO$12</f>
        <v>0</v>
      </c>
      <c r="AA217" s="25"/>
      <c r="AB217" s="26"/>
      <c r="AC217" s="26"/>
      <c r="AD217" s="26">
        <f>AB217*AC217</f>
        <v>0</v>
      </c>
      <c r="AE217" s="26"/>
      <c r="AF217" s="26"/>
      <c r="AG217" s="26"/>
      <c r="AH217" s="26"/>
      <c r="AI217" s="26"/>
      <c r="AJ217" s="26"/>
      <c r="AK217" s="26"/>
      <c r="AL217" s="26"/>
      <c r="AM217" s="26">
        <f>AK217*AL217</f>
        <v>0</v>
      </c>
      <c r="AN217" s="27"/>
      <c r="AO217" s="28"/>
      <c r="AP217" s="6"/>
    </row>
    <row r="218" spans="1:42" outlineLevel="1" x14ac:dyDescent="0.2">
      <c r="A218" s="251"/>
      <c r="B218" s="252"/>
      <c r="C218" s="35"/>
      <c r="D218" s="36"/>
      <c r="E218" s="37"/>
      <c r="F218" s="37"/>
      <c r="G218" s="37"/>
      <c r="H218" s="71"/>
      <c r="I218" s="37"/>
      <c r="J218" s="37"/>
      <c r="K218" s="37"/>
      <c r="L218" s="37"/>
      <c r="M218" s="37"/>
      <c r="N218" s="37"/>
      <c r="O218" s="37"/>
      <c r="P218" s="37"/>
      <c r="Q218" s="46">
        <f>C218*$C$12+D218*$D$12+E218*$E$12+F218*$F$12+G218*$G$12+H218*$H$12+I218*$I$12+J218*$J$12+K218*$K$12+L218*$L$12+M218*$M$12+N218*$N$12+O218*$O$12+P218*$P$12</f>
        <v>0</v>
      </c>
      <c r="R218" s="42">
        <v>0</v>
      </c>
      <c r="S218" s="140"/>
      <c r="T218" s="44">
        <f>R218*S218</f>
        <v>0</v>
      </c>
      <c r="U218" s="141">
        <f t="shared" si="133"/>
        <v>1.3</v>
      </c>
      <c r="V218" s="54">
        <f>IF(T218*U218=0,IF(W218*U218=0,0,W218*U218),IF(W218*U218&gt;0,"ERREUR",T218*U218))</f>
        <v>0</v>
      </c>
      <c r="W218" s="59">
        <f>X218*Y218</f>
        <v>0</v>
      </c>
      <c r="X218" s="18"/>
      <c r="Y218" s="125">
        <f>$AA$12*AA218+AD218+AE218*$AE$12+AF218*$AF$12+AG218*$AG$12+AH218*$AH$12+AI218*$AI$12+AJ218*$AJ$12+AM218+AN218*$AN$12+AO218*$AO$12</f>
        <v>0</v>
      </c>
      <c r="AA218" s="25"/>
      <c r="AB218" s="26"/>
      <c r="AC218" s="26"/>
      <c r="AD218" s="26">
        <f>AB218*AC218</f>
        <v>0</v>
      </c>
      <c r="AE218" s="26"/>
      <c r="AF218" s="26"/>
      <c r="AG218" s="26"/>
      <c r="AH218" s="26"/>
      <c r="AI218" s="26"/>
      <c r="AJ218" s="26"/>
      <c r="AK218" s="26"/>
      <c r="AL218" s="26"/>
      <c r="AM218" s="26">
        <f>AK218*AL218</f>
        <v>0</v>
      </c>
      <c r="AN218" s="27"/>
      <c r="AO218" s="28"/>
      <c r="AP218" s="6"/>
    </row>
    <row r="219" spans="1:42" outlineLevel="1" x14ac:dyDescent="0.2">
      <c r="A219" s="251"/>
      <c r="B219" s="252"/>
      <c r="C219" s="35"/>
      <c r="D219" s="36"/>
      <c r="E219" s="37"/>
      <c r="F219" s="37"/>
      <c r="G219" s="37"/>
      <c r="H219" s="71"/>
      <c r="I219" s="37"/>
      <c r="J219" s="37"/>
      <c r="K219" s="37"/>
      <c r="L219" s="37"/>
      <c r="M219" s="37"/>
      <c r="N219" s="37"/>
      <c r="O219" s="37"/>
      <c r="P219" s="37"/>
      <c r="Q219" s="46">
        <f>C219*$C$12+D219*$D$12+E219*$E$12+F219*$F$12+G219*$G$12+H219*$H$12+I219*$I$12+J219*$J$12+K219*$K$12+L219*$L$12+M219*$M$12+N219*$N$12+O219*$O$12+P219*$P$12</f>
        <v>0</v>
      </c>
      <c r="R219" s="42">
        <v>0</v>
      </c>
      <c r="S219" s="140"/>
      <c r="T219" s="44">
        <f>R219*S219</f>
        <v>0</v>
      </c>
      <c r="U219" s="141">
        <f t="shared" si="133"/>
        <v>1.3</v>
      </c>
      <c r="V219" s="54">
        <f>IF(T219*U219=0,IF(W219*U219=0,0,W219*U219),IF(W219*U219&gt;0,"ERREUR",T219*U219))</f>
        <v>0</v>
      </c>
      <c r="W219" s="59">
        <f>X219*Y219</f>
        <v>0</v>
      </c>
      <c r="X219" s="18"/>
      <c r="Y219" s="125">
        <f>$AA$12*AA219+AD219+AE219*$AE$12+AF219*$AF$12+AG219*$AG$12+AH219*$AH$12+AI219*$AI$12+AJ219*$AJ$12+AM219+AN219*$AN$12+AO219*$AO$12</f>
        <v>0</v>
      </c>
      <c r="AA219" s="25"/>
      <c r="AB219" s="26"/>
      <c r="AC219" s="26"/>
      <c r="AD219" s="26">
        <f>AB219*AC219</f>
        <v>0</v>
      </c>
      <c r="AE219" s="26"/>
      <c r="AF219" s="26"/>
      <c r="AG219" s="26"/>
      <c r="AH219" s="26"/>
      <c r="AI219" s="26"/>
      <c r="AJ219" s="26"/>
      <c r="AK219" s="26"/>
      <c r="AL219" s="26"/>
      <c r="AM219" s="26">
        <f>AK219*AL219</f>
        <v>0</v>
      </c>
      <c r="AN219" s="27"/>
      <c r="AO219" s="28"/>
      <c r="AP219" s="6"/>
    </row>
    <row r="220" spans="1:42" ht="12" outlineLevel="1" thickBot="1" x14ac:dyDescent="0.25">
      <c r="A220" s="259"/>
      <c r="B220" s="260"/>
      <c r="C220" s="38"/>
      <c r="D220" s="39"/>
      <c r="E220" s="40"/>
      <c r="F220" s="40"/>
      <c r="G220" s="40"/>
      <c r="H220" s="72"/>
      <c r="I220" s="40"/>
      <c r="J220" s="40"/>
      <c r="K220" s="40"/>
      <c r="L220" s="40"/>
      <c r="M220" s="40"/>
      <c r="N220" s="40"/>
      <c r="O220" s="40"/>
      <c r="P220" s="40"/>
      <c r="Q220" s="46">
        <f>C220*$C$12+D220*$D$12+E220*$E$12+F220*$F$12+G220*$G$12+H220*$H$12+I220*$I$12+J220*$J$12+K220*$K$12+L220*$L$12+M220*$M$12+N220*$N$12+O220*$O$12+P220*$P$12</f>
        <v>0</v>
      </c>
      <c r="R220" s="43">
        <v>0</v>
      </c>
      <c r="S220" s="175"/>
      <c r="T220" s="45">
        <f>R220*S220</f>
        <v>0</v>
      </c>
      <c r="U220" s="141">
        <f t="shared" si="133"/>
        <v>1.3</v>
      </c>
      <c r="V220" s="54">
        <f>IF(T220*U220=0,IF(W220*U220=0,0,W220*U220),IF(W220*U220&gt;0,"ERREUR",T220*U220))</f>
        <v>0</v>
      </c>
      <c r="W220" s="60">
        <f>X220*Y220</f>
        <v>0</v>
      </c>
      <c r="X220" s="18"/>
      <c r="Y220" s="125">
        <f>$AA$12*AA220+AD220+AE220*$AE$12+AF220*$AF$12+AG220*$AG$12+AH220*$AH$12+AI220*$AI$12+AJ220*$AJ$12+AM220+AN220*$AN$12+AO220*$AO$12</f>
        <v>0</v>
      </c>
      <c r="AA220" s="25"/>
      <c r="AB220" s="26"/>
      <c r="AC220" s="26"/>
      <c r="AD220" s="26">
        <f>AB220*AC220</f>
        <v>0</v>
      </c>
      <c r="AE220" s="26"/>
      <c r="AF220" s="26"/>
      <c r="AG220" s="26"/>
      <c r="AH220" s="26"/>
      <c r="AI220" s="26"/>
      <c r="AJ220" s="26"/>
      <c r="AK220" s="26"/>
      <c r="AL220" s="26"/>
      <c r="AM220" s="26">
        <f>AK220*AL220</f>
        <v>0</v>
      </c>
      <c r="AN220" s="27"/>
      <c r="AO220" s="28"/>
      <c r="AP220" s="6"/>
    </row>
    <row r="221" spans="1:42" ht="16.5" thickBot="1" x14ac:dyDescent="0.3">
      <c r="A221" s="19" t="s">
        <v>69</v>
      </c>
      <c r="B221" s="85">
        <f>Q221+V221</f>
        <v>0</v>
      </c>
      <c r="C221" s="300"/>
      <c r="D221" s="300"/>
      <c r="E221" s="300"/>
      <c r="F221" s="300"/>
      <c r="G221" s="300"/>
      <c r="H221" s="300"/>
      <c r="I221" s="300"/>
      <c r="J221" s="300"/>
      <c r="K221" s="300"/>
      <c r="L221" s="300"/>
      <c r="M221" s="300"/>
      <c r="N221" s="300"/>
      <c r="O221" s="300"/>
      <c r="P221" s="301"/>
      <c r="Q221" s="20">
        <f>SUM(Q222:Q226)</f>
        <v>0</v>
      </c>
      <c r="R221" s="289"/>
      <c r="S221" s="289"/>
      <c r="T221" s="20">
        <f>SUM(T222:T226)</f>
        <v>0</v>
      </c>
      <c r="U221" s="178">
        <v>1.3</v>
      </c>
      <c r="V221" s="20">
        <f>SUM(V222:V226)</f>
        <v>0</v>
      </c>
      <c r="W221" s="20">
        <f>SUM(W222:W226)</f>
        <v>0</v>
      </c>
      <c r="X221" s="155"/>
      <c r="Y221" s="20">
        <f>SUM(Y222:Y226)</f>
        <v>0</v>
      </c>
      <c r="AA221" s="119"/>
      <c r="AB221" s="120"/>
      <c r="AC221" s="120"/>
      <c r="AD221" s="120"/>
      <c r="AE221" s="120"/>
      <c r="AF221" s="120"/>
      <c r="AG221" s="120"/>
      <c r="AH221" s="120"/>
      <c r="AI221" s="120"/>
      <c r="AJ221" s="120"/>
      <c r="AK221" s="120"/>
      <c r="AL221" s="120"/>
      <c r="AM221" s="120"/>
      <c r="AN221" s="121"/>
      <c r="AO221" s="122"/>
      <c r="AP221" s="6"/>
    </row>
    <row r="222" spans="1:42" outlineLevel="1" x14ac:dyDescent="0.2">
      <c r="A222" s="313"/>
      <c r="B222" s="314"/>
      <c r="C222" s="33"/>
      <c r="D222" s="34"/>
      <c r="E222" s="34"/>
      <c r="F222" s="34"/>
      <c r="G222" s="34"/>
      <c r="H222" s="70"/>
      <c r="I222" s="34"/>
      <c r="J222" s="34"/>
      <c r="K222" s="34"/>
      <c r="L222" s="34"/>
      <c r="M222" s="34"/>
      <c r="N222" s="34"/>
      <c r="O222" s="34"/>
      <c r="P222" s="34"/>
      <c r="Q222" s="46">
        <f>C222*$C$12+D222*$D$12+E222*$E$12+F222*$F$12+G222*$G$12+H222*$H$12+I222*$I$12+J222*$J$12+K222*$K$12+L222*$L$12+M222*$M$12+N222*$N$12+O222*$O$12+P222*$P$12</f>
        <v>0</v>
      </c>
      <c r="R222" s="41">
        <v>1</v>
      </c>
      <c r="S222" s="172"/>
      <c r="T222" s="44">
        <f>R222*S222</f>
        <v>0</v>
      </c>
      <c r="U222" s="141">
        <f>$U$221</f>
        <v>1.3</v>
      </c>
      <c r="V222" s="54">
        <f>IF(T222*U222=0,IF(W222*U222=0,0,W222*U222),IF(W222*U222&gt;0,"ERREUR",T222*U222))</f>
        <v>0</v>
      </c>
      <c r="W222" s="58">
        <f>X222*Y222</f>
        <v>0</v>
      </c>
      <c r="X222" s="18"/>
      <c r="Y222" s="125">
        <f>$AA$12*AA222+AD222+AE222*$AE$12+AF222*$AF$12+AG222*$AG$12+AH222*$AH$12+AI222*$AI$12+AJ222*$AJ$12+AM222+AN222*$AN$12+AO222*$AO$12</f>
        <v>0</v>
      </c>
      <c r="AA222" s="25"/>
      <c r="AB222" s="26"/>
      <c r="AC222" s="26"/>
      <c r="AD222" s="26">
        <f>AB222*AC222</f>
        <v>0</v>
      </c>
      <c r="AE222" s="26"/>
      <c r="AF222" s="26"/>
      <c r="AG222" s="26"/>
      <c r="AH222" s="26"/>
      <c r="AI222" s="26"/>
      <c r="AJ222" s="26"/>
      <c r="AK222" s="26"/>
      <c r="AL222" s="26"/>
      <c r="AM222" s="26">
        <f>AK222*AL222</f>
        <v>0</v>
      </c>
      <c r="AN222" s="27"/>
      <c r="AO222" s="28"/>
      <c r="AP222" s="6"/>
    </row>
    <row r="223" spans="1:42" outlineLevel="1" x14ac:dyDescent="0.2">
      <c r="A223" s="257"/>
      <c r="B223" s="258"/>
      <c r="C223" s="35"/>
      <c r="D223" s="36"/>
      <c r="E223" s="37"/>
      <c r="F223" s="37"/>
      <c r="G223" s="37"/>
      <c r="H223" s="71"/>
      <c r="I223" s="37"/>
      <c r="J223" s="37"/>
      <c r="K223" s="37"/>
      <c r="L223" s="37"/>
      <c r="M223" s="37"/>
      <c r="N223" s="37"/>
      <c r="O223" s="37"/>
      <c r="P223" s="37"/>
      <c r="Q223" s="46">
        <f>C223*$C$12+D223*$D$12+E223*$E$12+F223*$F$12+G223*$G$12+H223*$H$12+I223*$I$12+J223*$J$12+K223*$K$12+L223*$L$12+M223*$M$12+N223*$N$12+O223*$O$12+P223*$P$12</f>
        <v>0</v>
      </c>
      <c r="R223" s="42">
        <v>1</v>
      </c>
      <c r="S223" s="140"/>
      <c r="T223" s="44">
        <f>R223*S223</f>
        <v>0</v>
      </c>
      <c r="U223" s="141">
        <f>$U$221</f>
        <v>1.3</v>
      </c>
      <c r="V223" s="54">
        <f>IF(T223*U223=0,IF(W223*U223=0,0,W223*U223),IF(W223*U223&gt;0,"ERREUR",T223*U223))</f>
        <v>0</v>
      </c>
      <c r="W223" s="59">
        <f>X223*Y223</f>
        <v>0</v>
      </c>
      <c r="X223" s="18"/>
      <c r="Y223" s="125">
        <f>$AA$12*AA223+AD223+AE223*$AE$12+AF223*$AF$12+AG223*$AG$12+AH223*$AH$12+AI223*$AI$12+AJ223*$AJ$12+AM223+AN223*$AN$12+AO223*$AO$12</f>
        <v>0</v>
      </c>
      <c r="AA223" s="25"/>
      <c r="AB223" s="26"/>
      <c r="AC223" s="26"/>
      <c r="AD223" s="26">
        <f>AB223*AC223</f>
        <v>0</v>
      </c>
      <c r="AE223" s="26"/>
      <c r="AF223" s="26"/>
      <c r="AG223" s="26"/>
      <c r="AH223" s="26"/>
      <c r="AI223" s="26"/>
      <c r="AJ223" s="26"/>
      <c r="AK223" s="26"/>
      <c r="AL223" s="26"/>
      <c r="AM223" s="26">
        <f>AK223*AL223</f>
        <v>0</v>
      </c>
      <c r="AN223" s="27"/>
      <c r="AO223" s="28"/>
      <c r="AP223" s="6"/>
    </row>
    <row r="224" spans="1:42" outlineLevel="1" x14ac:dyDescent="0.2">
      <c r="A224" s="257"/>
      <c r="B224" s="258"/>
      <c r="C224" s="35"/>
      <c r="D224" s="36"/>
      <c r="E224" s="37"/>
      <c r="F224" s="37"/>
      <c r="G224" s="37"/>
      <c r="H224" s="71"/>
      <c r="I224" s="37"/>
      <c r="J224" s="37"/>
      <c r="K224" s="37"/>
      <c r="L224" s="37"/>
      <c r="M224" s="37"/>
      <c r="N224" s="37"/>
      <c r="O224" s="37"/>
      <c r="P224" s="37"/>
      <c r="Q224" s="46">
        <f>C224*$C$12+D224*$D$12+E224*$E$12+F224*$F$12+G224*$G$12+H224*$H$12+I224*$I$12+J224*$J$12+K224*$K$12+L224*$L$12+M224*$M$12+N224*$N$12+O224*$O$12+P224*$P$12</f>
        <v>0</v>
      </c>
      <c r="R224" s="42">
        <v>1</v>
      </c>
      <c r="S224" s="140"/>
      <c r="T224" s="44">
        <f>R224*S224</f>
        <v>0</v>
      </c>
      <c r="U224" s="141">
        <f>$U$221</f>
        <v>1.3</v>
      </c>
      <c r="V224" s="54">
        <f>IF(T224*U224=0,IF(W224*U224=0,0,W224*U224),IF(W224*U224&gt;0,"ERREUR",T224*U224))</f>
        <v>0</v>
      </c>
      <c r="W224" s="59">
        <f>X224*Y224</f>
        <v>0</v>
      </c>
      <c r="X224" s="18"/>
      <c r="Y224" s="125">
        <f>$AA$12*AA224+AD224+AE224*$AE$12+AF224*$AF$12+AG224*$AG$12+AH224*$AH$12+AI224*$AI$12+AJ224*$AJ$12+AM224+AN224*$AN$12+AO224*$AO$12</f>
        <v>0</v>
      </c>
      <c r="AA224" s="25"/>
      <c r="AB224" s="26"/>
      <c r="AC224" s="26"/>
      <c r="AD224" s="26">
        <f>AB224*AC224</f>
        <v>0</v>
      </c>
      <c r="AE224" s="26"/>
      <c r="AF224" s="26"/>
      <c r="AG224" s="26"/>
      <c r="AH224" s="26"/>
      <c r="AI224" s="26"/>
      <c r="AJ224" s="26"/>
      <c r="AK224" s="26"/>
      <c r="AL224" s="26"/>
      <c r="AM224" s="26">
        <f>AK224*AL224</f>
        <v>0</v>
      </c>
      <c r="AN224" s="27"/>
      <c r="AO224" s="28"/>
      <c r="AP224" s="6"/>
    </row>
    <row r="225" spans="1:42" outlineLevel="1" x14ac:dyDescent="0.2">
      <c r="A225" s="257"/>
      <c r="B225" s="258"/>
      <c r="C225" s="35"/>
      <c r="D225" s="36"/>
      <c r="E225" s="37"/>
      <c r="F225" s="37"/>
      <c r="G225" s="37"/>
      <c r="H225" s="71"/>
      <c r="I225" s="37"/>
      <c r="J225" s="37"/>
      <c r="K225" s="37"/>
      <c r="L225" s="37"/>
      <c r="M225" s="37"/>
      <c r="N225" s="37"/>
      <c r="O225" s="37"/>
      <c r="P225" s="37"/>
      <c r="Q225" s="46">
        <f>C225*$C$12+D225*$D$12+E225*$E$12+F225*$F$12+G225*$G$12+H225*$H$12+I225*$I$12+J225*$J$12+K225*$K$12+L225*$L$12+M225*$M$12+N225*$N$12+O225*$O$12+P225*$P$12</f>
        <v>0</v>
      </c>
      <c r="R225" s="42">
        <v>1</v>
      </c>
      <c r="S225" s="140"/>
      <c r="T225" s="44">
        <f>R225*S225</f>
        <v>0</v>
      </c>
      <c r="U225" s="141">
        <f>$U$221</f>
        <v>1.3</v>
      </c>
      <c r="V225" s="54">
        <f>IF(T225*U225=0,IF(W225*U225=0,0,W225*U225),IF(W225*U225&gt;0,"ERREUR",T225*U225))</f>
        <v>0</v>
      </c>
      <c r="W225" s="59">
        <f>X225*Y225</f>
        <v>0</v>
      </c>
      <c r="X225" s="18"/>
      <c r="Y225" s="125">
        <f>$AA$12*AA225+AD225+AE225*$AE$12+AF225*$AF$12+AG225*$AG$12+AH225*$AH$12+AI225*$AI$12+AJ225*$AJ$12+AM225+AN225*$AN$12+AO225*$AO$12</f>
        <v>0</v>
      </c>
      <c r="AA225" s="25"/>
      <c r="AB225" s="26"/>
      <c r="AC225" s="26"/>
      <c r="AD225" s="26">
        <f>AB225*AC225</f>
        <v>0</v>
      </c>
      <c r="AE225" s="26"/>
      <c r="AF225" s="26"/>
      <c r="AG225" s="26"/>
      <c r="AH225" s="26"/>
      <c r="AI225" s="26"/>
      <c r="AJ225" s="26"/>
      <c r="AK225" s="26"/>
      <c r="AL225" s="26"/>
      <c r="AM225" s="26">
        <f>AK225*AL225</f>
        <v>0</v>
      </c>
      <c r="AN225" s="27"/>
      <c r="AO225" s="28"/>
      <c r="AP225" s="6"/>
    </row>
    <row r="226" spans="1:42" ht="12" outlineLevel="1" thickBot="1" x14ac:dyDescent="0.25">
      <c r="A226" s="315"/>
      <c r="B226" s="316"/>
      <c r="C226" s="38"/>
      <c r="D226" s="39"/>
      <c r="E226" s="40"/>
      <c r="F226" s="40"/>
      <c r="G226" s="40"/>
      <c r="H226" s="72"/>
      <c r="I226" s="40"/>
      <c r="J226" s="40"/>
      <c r="K226" s="40"/>
      <c r="L226" s="40"/>
      <c r="M226" s="40"/>
      <c r="N226" s="40"/>
      <c r="O226" s="40"/>
      <c r="P226" s="40"/>
      <c r="Q226" s="46">
        <f>C226*$C$12+D226*$D$12+E226*$E$12+F226*$F$12+G226*$G$12+H226*$H$12+I226*$I$12+J226*$J$12+K226*$K$12+L226*$L$12+M226*$M$12+N226*$N$12+O226*$O$12+P226*$P$12</f>
        <v>0</v>
      </c>
      <c r="R226" s="43">
        <v>1</v>
      </c>
      <c r="S226" s="175"/>
      <c r="T226" s="45">
        <f>R226*S226</f>
        <v>0</v>
      </c>
      <c r="U226" s="141">
        <f>$U$221</f>
        <v>1.3</v>
      </c>
      <c r="V226" s="54">
        <f>IF(T226*U226=0,IF(W226*U226=0,0,W226*U226),IF(W226*U226&gt;0,"ERREUR",T226*U226))</f>
        <v>0</v>
      </c>
      <c r="W226" s="60">
        <f>X226*Y226</f>
        <v>0</v>
      </c>
      <c r="X226" s="18"/>
      <c r="Y226" s="125">
        <f>$AA$12*AA226+AD226+AE226*$AE$12+AF226*$AF$12+AG226*$AG$12+AH226*$AH$12+AI226*$AI$12+AJ226*$AJ$12+AM226+AN226*$AN$12+AO226*$AO$12</f>
        <v>0</v>
      </c>
      <c r="AA226" s="25"/>
      <c r="AB226" s="26"/>
      <c r="AC226" s="26"/>
      <c r="AD226" s="26">
        <f>AB226*AC226</f>
        <v>0</v>
      </c>
      <c r="AE226" s="26"/>
      <c r="AF226" s="26"/>
      <c r="AG226" s="26"/>
      <c r="AH226" s="26"/>
      <c r="AI226" s="26"/>
      <c r="AJ226" s="26"/>
      <c r="AK226" s="26"/>
      <c r="AL226" s="26"/>
      <c r="AM226" s="26">
        <f>AK226*AL226</f>
        <v>0</v>
      </c>
      <c r="AN226" s="27"/>
      <c r="AO226" s="28"/>
      <c r="AP226" s="6"/>
    </row>
    <row r="227" spans="1:42" ht="16.5" thickBot="1" x14ac:dyDescent="0.3">
      <c r="A227" s="19" t="s">
        <v>70</v>
      </c>
      <c r="B227" s="92">
        <f>Q227+V227</f>
        <v>0</v>
      </c>
      <c r="C227" s="300"/>
      <c r="D227" s="300"/>
      <c r="E227" s="300"/>
      <c r="F227" s="300"/>
      <c r="G227" s="300"/>
      <c r="H227" s="300"/>
      <c r="I227" s="300"/>
      <c r="J227" s="300"/>
      <c r="K227" s="300"/>
      <c r="L227" s="300"/>
      <c r="M227" s="300"/>
      <c r="N227" s="300"/>
      <c r="O227" s="300"/>
      <c r="P227" s="301"/>
      <c r="Q227" s="20">
        <f>SUM(Q228:Q232)</f>
        <v>0</v>
      </c>
      <c r="R227" s="289"/>
      <c r="S227" s="289"/>
      <c r="T227" s="20">
        <f>SUM(T228:T232)</f>
        <v>0</v>
      </c>
      <c r="U227" s="178">
        <v>1.3</v>
      </c>
      <c r="V227" s="20">
        <f>SUM(V228:V232)</f>
        <v>0</v>
      </c>
      <c r="W227" s="20">
        <f>SUM(W228:W232)</f>
        <v>0</v>
      </c>
      <c r="X227" s="155"/>
      <c r="Y227" s="20">
        <f>SUM(Y228:Y232)</f>
        <v>0</v>
      </c>
      <c r="AA227" s="119"/>
      <c r="AB227" s="120"/>
      <c r="AC227" s="120"/>
      <c r="AD227" s="120"/>
      <c r="AE227" s="120"/>
      <c r="AF227" s="120"/>
      <c r="AG227" s="120"/>
      <c r="AH227" s="120"/>
      <c r="AI227" s="120"/>
      <c r="AJ227" s="120"/>
      <c r="AK227" s="120"/>
      <c r="AL227" s="120"/>
      <c r="AM227" s="120"/>
      <c r="AN227" s="121"/>
      <c r="AO227" s="122"/>
      <c r="AP227" s="6"/>
    </row>
    <row r="228" spans="1:42" outlineLevel="1" x14ac:dyDescent="0.2">
      <c r="A228" s="313"/>
      <c r="B228" s="314"/>
      <c r="C228" s="131"/>
      <c r="D228" s="132"/>
      <c r="E228" s="132"/>
      <c r="F228" s="132"/>
      <c r="G228" s="132"/>
      <c r="H228" s="133"/>
      <c r="I228" s="132"/>
      <c r="J228" s="132"/>
      <c r="K228" s="132"/>
      <c r="L228" s="132"/>
      <c r="M228" s="132"/>
      <c r="N228" s="132"/>
      <c r="O228" s="132"/>
      <c r="P228" s="132"/>
      <c r="Q228" s="134">
        <f>C228*$C$12+D228*$D$12+E228*$E$12+F228*$F$12+G228*$G$12+H228*$H$12+I228*$I$12+J228*$J$12+K228*$K$12+L228*$L$12+M228*$M$12+N228*$N$12+O228*$O$12+P228*$P$12</f>
        <v>0</v>
      </c>
      <c r="R228" s="41">
        <v>1</v>
      </c>
      <c r="S228" s="172"/>
      <c r="T228" s="44">
        <f>R228*S228</f>
        <v>0</v>
      </c>
      <c r="U228" s="141">
        <f>$U$227</f>
        <v>1.3</v>
      </c>
      <c r="V228" s="54">
        <f>IF(T228*U228=0,IF(W228*U228=0,0,W228*U228),IF(W228*U228&gt;0,"ERREUR",T228*U228))</f>
        <v>0</v>
      </c>
      <c r="W228" s="58">
        <f>X228*Y228</f>
        <v>0</v>
      </c>
      <c r="X228" s="18"/>
      <c r="Y228" s="125">
        <f>$AA$12*AA228+AD228+AE228*$AE$12+AF228*$AF$12+AG228*$AG$12+AH228*$AH$12+AI228*$AI$12+AJ228*$AJ$12+AM228+AN228*$AN$12+AO228*$AO$12</f>
        <v>0</v>
      </c>
      <c r="AA228" s="25"/>
      <c r="AB228" s="26"/>
      <c r="AC228" s="26"/>
      <c r="AD228" s="26">
        <f>AB228*AC228</f>
        <v>0</v>
      </c>
      <c r="AE228" s="26"/>
      <c r="AF228" s="26"/>
      <c r="AG228" s="26"/>
      <c r="AH228" s="26"/>
      <c r="AI228" s="26"/>
      <c r="AJ228" s="26"/>
      <c r="AK228" s="26"/>
      <c r="AL228" s="26"/>
      <c r="AM228" s="26">
        <f>AK228*AL228</f>
        <v>0</v>
      </c>
      <c r="AN228" s="27"/>
      <c r="AO228" s="28"/>
      <c r="AP228" s="6"/>
    </row>
    <row r="229" spans="1:42" outlineLevel="1" x14ac:dyDescent="0.2">
      <c r="A229" s="257"/>
      <c r="B229" s="258"/>
      <c r="C229" s="35"/>
      <c r="D229" s="48"/>
      <c r="E229" s="48"/>
      <c r="F229" s="48"/>
      <c r="G229" s="48"/>
      <c r="H229" s="74"/>
      <c r="I229" s="48"/>
      <c r="J229" s="48"/>
      <c r="K229" s="48"/>
      <c r="L229" s="48"/>
      <c r="M229" s="48"/>
      <c r="N229" s="48"/>
      <c r="O229" s="48"/>
      <c r="P229" s="48"/>
      <c r="Q229" s="46">
        <f>C229*$C$12+D229*$D$12+E229*$E$12+F229*$F$12+G229*$G$12+H229*$H$12+I229*$I$12+J229*$J$12+K229*$K$12+L229*$L$12+M229*$M$12+N229*$N$12+O229*$O$12+P229*$P$12</f>
        <v>0</v>
      </c>
      <c r="R229" s="42">
        <v>1</v>
      </c>
      <c r="S229" s="140"/>
      <c r="T229" s="44">
        <f>R229*S229</f>
        <v>0</v>
      </c>
      <c r="U229" s="141">
        <f>$U$227</f>
        <v>1.3</v>
      </c>
      <c r="V229" s="54">
        <f>IF(T229*U229=0,IF(W229*U229=0,0,W229*U229),IF(W229*U229&gt;0,"ERREUR",T229*U229))</f>
        <v>0</v>
      </c>
      <c r="W229" s="59">
        <f>X229*Y229</f>
        <v>0</v>
      </c>
      <c r="X229" s="18"/>
      <c r="Y229" s="125">
        <f>$AA$12*AA229+AD229+AE229*$AE$12+AF229*$AF$12+AG229*$AG$12+AH229*$AH$12+AI229*$AI$12+AJ229*$AJ$12+AM229+AN229*$AN$12+AO229*$AO$12</f>
        <v>0</v>
      </c>
      <c r="AA229" s="25"/>
      <c r="AB229" s="26"/>
      <c r="AC229" s="26"/>
      <c r="AD229" s="26">
        <f>AB229*AC229</f>
        <v>0</v>
      </c>
      <c r="AE229" s="26"/>
      <c r="AF229" s="26"/>
      <c r="AG229" s="26"/>
      <c r="AH229" s="26"/>
      <c r="AI229" s="26"/>
      <c r="AJ229" s="26"/>
      <c r="AK229" s="26"/>
      <c r="AL229" s="26"/>
      <c r="AM229" s="26">
        <f>AK229*AL229</f>
        <v>0</v>
      </c>
      <c r="AN229" s="27"/>
      <c r="AO229" s="28"/>
      <c r="AP229" s="6"/>
    </row>
    <row r="230" spans="1:42" outlineLevel="1" x14ac:dyDescent="0.2">
      <c r="A230" s="257"/>
      <c r="B230" s="258"/>
      <c r="C230" s="35"/>
      <c r="D230" s="48"/>
      <c r="E230" s="48"/>
      <c r="F230" s="48"/>
      <c r="G230" s="48"/>
      <c r="H230" s="74"/>
      <c r="I230" s="48"/>
      <c r="J230" s="48"/>
      <c r="K230" s="48"/>
      <c r="L230" s="48"/>
      <c r="M230" s="48"/>
      <c r="N230" s="48"/>
      <c r="O230" s="48"/>
      <c r="P230" s="48"/>
      <c r="Q230" s="46">
        <f>C230*$C$12+D230*$D$12+E230*$E$12+F230*$F$12+G230*$G$12+H230*$H$12+I230*$I$12+J230*$J$12+K230*$K$12+L230*$L$12+M230*$M$12+N230*$N$12+O230*$O$12+P230*$P$12</f>
        <v>0</v>
      </c>
      <c r="R230" s="42">
        <v>1</v>
      </c>
      <c r="S230" s="140"/>
      <c r="T230" s="44">
        <f>R230*S230</f>
        <v>0</v>
      </c>
      <c r="U230" s="141">
        <f>$U$227</f>
        <v>1.3</v>
      </c>
      <c r="V230" s="54">
        <f>IF(T230*U230=0,IF(W230*U230=0,0,W230*U230),IF(W230*U230&gt;0,"ERREUR",T230*U230))</f>
        <v>0</v>
      </c>
      <c r="W230" s="59">
        <f>X230*Y230</f>
        <v>0</v>
      </c>
      <c r="X230" s="18"/>
      <c r="Y230" s="125">
        <f>$AA$12*AA230+AD230+AE230*$AE$12+AF230*$AF$12+AG230*$AG$12+AH230*$AH$12+AI230*$AI$12+AJ230*$AJ$12+AM230+AN230*$AN$12+AO230*$AO$12</f>
        <v>0</v>
      </c>
      <c r="AA230" s="25"/>
      <c r="AB230" s="26"/>
      <c r="AC230" s="26"/>
      <c r="AD230" s="26">
        <f>AB230*AC230</f>
        <v>0</v>
      </c>
      <c r="AE230" s="26"/>
      <c r="AF230" s="26"/>
      <c r="AG230" s="26"/>
      <c r="AH230" s="26"/>
      <c r="AI230" s="26"/>
      <c r="AJ230" s="26"/>
      <c r="AK230" s="26"/>
      <c r="AL230" s="26"/>
      <c r="AM230" s="26">
        <f>AK230*AL230</f>
        <v>0</v>
      </c>
      <c r="AN230" s="27"/>
      <c r="AO230" s="28"/>
      <c r="AP230" s="6"/>
    </row>
    <row r="231" spans="1:42" outlineLevel="1" x14ac:dyDescent="0.2">
      <c r="A231" s="257"/>
      <c r="B231" s="258"/>
      <c r="C231" s="35"/>
      <c r="D231" s="48"/>
      <c r="E231" s="48"/>
      <c r="F231" s="48"/>
      <c r="G231" s="48"/>
      <c r="H231" s="74"/>
      <c r="I231" s="48"/>
      <c r="J231" s="48"/>
      <c r="K231" s="48"/>
      <c r="L231" s="48"/>
      <c r="M231" s="48"/>
      <c r="N231" s="48"/>
      <c r="O231" s="48"/>
      <c r="P231" s="48"/>
      <c r="Q231" s="46">
        <f>C231*$C$12+D231*$D$12+E231*$E$12+F231*$F$12+G231*$G$12+H231*$H$12+I231*$I$12+J231*$J$12+K231*$K$12+L231*$L$12+M231*$M$12+N231*$N$12+O231*$O$12+P231*$P$12</f>
        <v>0</v>
      </c>
      <c r="R231" s="42">
        <v>1</v>
      </c>
      <c r="S231" s="140"/>
      <c r="T231" s="44">
        <f>R231*S231</f>
        <v>0</v>
      </c>
      <c r="U231" s="141">
        <f>$U$227</f>
        <v>1.3</v>
      </c>
      <c r="V231" s="54">
        <f>IF(T231*U231=0,IF(W231*U231=0,0,W231*U231),IF(W231*U231&gt;0,"ERREUR",T231*U231))</f>
        <v>0</v>
      </c>
      <c r="W231" s="59">
        <f>X231*Y231</f>
        <v>0</v>
      </c>
      <c r="X231" s="18"/>
      <c r="Y231" s="125">
        <f>$AA$12*AA231+AD231+AE231*$AE$12+AF231*$AF$12+AG231*$AG$12+AH231*$AH$12+AI231*$AI$12+AJ231*$AJ$12+AM231+AN231*$AN$12+AO231*$AO$12</f>
        <v>0</v>
      </c>
      <c r="AA231" s="25"/>
      <c r="AB231" s="26"/>
      <c r="AC231" s="26"/>
      <c r="AD231" s="26">
        <f>AB231*AC231</f>
        <v>0</v>
      </c>
      <c r="AE231" s="26"/>
      <c r="AF231" s="26"/>
      <c r="AG231" s="26"/>
      <c r="AH231" s="26"/>
      <c r="AI231" s="26"/>
      <c r="AJ231" s="26"/>
      <c r="AK231" s="26"/>
      <c r="AL231" s="26"/>
      <c r="AM231" s="26">
        <f>AK231*AL231</f>
        <v>0</v>
      </c>
      <c r="AN231" s="27"/>
      <c r="AO231" s="28"/>
      <c r="AP231" s="6"/>
    </row>
    <row r="232" spans="1:42" ht="12" outlineLevel="1" thickBot="1" x14ac:dyDescent="0.25">
      <c r="A232" s="315"/>
      <c r="B232" s="316"/>
      <c r="C232" s="136"/>
      <c r="D232" s="149"/>
      <c r="E232" s="149"/>
      <c r="F232" s="149"/>
      <c r="G232" s="149"/>
      <c r="H232" s="150"/>
      <c r="I232" s="149"/>
      <c r="J232" s="149"/>
      <c r="K232" s="149"/>
      <c r="L232" s="149"/>
      <c r="M232" s="149"/>
      <c r="N232" s="149"/>
      <c r="O232" s="149"/>
      <c r="P232" s="149"/>
      <c r="Q232" s="151">
        <f>C232*$C$12+D232*$D$12+E232*$E$12+F232*$F$12+G232*$G$12+H232*$H$12+I232*$I$12+J232*$J$12+K232*$K$12+L232*$L$12+M232*$M$12+N232*$N$12+O232*$O$12+P232*$P$12</f>
        <v>0</v>
      </c>
      <c r="R232" s="49">
        <v>1</v>
      </c>
      <c r="S232" s="176"/>
      <c r="T232" s="44">
        <f>R232*S232</f>
        <v>0</v>
      </c>
      <c r="U232" s="141">
        <f>$U$227</f>
        <v>1.3</v>
      </c>
      <c r="V232" s="54">
        <f>IF(T232*U232=0,IF(W232*U232=0,0,W232*U232),IF(W232*U232&gt;0,"ERREUR",T232*U232))</f>
        <v>0</v>
      </c>
      <c r="W232" s="60">
        <f>X232*Y232</f>
        <v>0</v>
      </c>
      <c r="X232" s="18"/>
      <c r="Y232" s="126">
        <f>$AA$12*AA232+AD232+AE232*$AE$12+AF232*$AF$12+AG232*$AG$12+AH232*$AH$12+AI232*$AI$12+AJ232*$AJ$12+AM232+AN232*$AN$12+AO232*$AO$12</f>
        <v>0</v>
      </c>
      <c r="AA232" s="29"/>
      <c r="AB232" s="30"/>
      <c r="AC232" s="30"/>
      <c r="AD232" s="30">
        <f>AB232*AC232</f>
        <v>0</v>
      </c>
      <c r="AE232" s="30"/>
      <c r="AF232" s="30"/>
      <c r="AG232" s="30"/>
      <c r="AH232" s="30"/>
      <c r="AI232" s="30"/>
      <c r="AJ232" s="30"/>
      <c r="AK232" s="30"/>
      <c r="AL232" s="30"/>
      <c r="AM232" s="30">
        <f>AK232*AL232</f>
        <v>0</v>
      </c>
      <c r="AN232" s="31"/>
      <c r="AO232" s="32"/>
      <c r="AP232" s="6"/>
    </row>
    <row r="233" spans="1:42" ht="16.5" thickBot="1" x14ac:dyDescent="0.3">
      <c r="A233" s="19" t="s">
        <v>74</v>
      </c>
      <c r="B233" s="91">
        <f>SUM(C233:P233)</f>
        <v>0</v>
      </c>
      <c r="C233" s="148">
        <f t="shared" ref="C233:P233" si="141">SUM(C14:C232)</f>
        <v>0</v>
      </c>
      <c r="D233" s="148">
        <f t="shared" si="141"/>
        <v>0</v>
      </c>
      <c r="E233" s="148">
        <f t="shared" si="141"/>
        <v>0</v>
      </c>
      <c r="F233" s="148">
        <f t="shared" si="141"/>
        <v>0</v>
      </c>
      <c r="G233" s="148">
        <f t="shared" si="141"/>
        <v>0</v>
      </c>
      <c r="H233" s="148">
        <f t="shared" si="141"/>
        <v>0</v>
      </c>
      <c r="I233" s="148">
        <f t="shared" si="141"/>
        <v>0</v>
      </c>
      <c r="J233" s="148">
        <f t="shared" si="141"/>
        <v>0</v>
      </c>
      <c r="K233" s="148">
        <f t="shared" si="141"/>
        <v>0</v>
      </c>
      <c r="L233" s="148">
        <f t="shared" si="141"/>
        <v>0</v>
      </c>
      <c r="M233" s="148">
        <f t="shared" si="141"/>
        <v>0</v>
      </c>
      <c r="N233" s="148">
        <f t="shared" si="141"/>
        <v>0</v>
      </c>
      <c r="O233" s="148">
        <f t="shared" si="141"/>
        <v>0</v>
      </c>
      <c r="P233" s="148">
        <f t="shared" si="141"/>
        <v>0</v>
      </c>
      <c r="Q233" s="324"/>
      <c r="R233" s="325"/>
      <c r="S233" s="325"/>
      <c r="T233" s="325"/>
      <c r="U233" s="325"/>
      <c r="V233" s="325"/>
      <c r="W233" s="325"/>
      <c r="X233" s="325"/>
      <c r="Y233" s="326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3"/>
      <c r="AO233" s="13"/>
      <c r="AP233" s="6"/>
    </row>
    <row r="234" spans="1:42" ht="30" customHeight="1" thickBot="1" x14ac:dyDescent="0.3">
      <c r="A234" s="24" t="s">
        <v>66</v>
      </c>
      <c r="B234" s="152" t="e">
        <f>Q234/B233</f>
        <v>#DIV/0!</v>
      </c>
      <c r="C234" s="93"/>
      <c r="D234" s="94"/>
      <c r="E234" s="94"/>
      <c r="F234" s="94"/>
      <c r="G234" s="94"/>
      <c r="H234" s="94"/>
      <c r="I234" s="94"/>
      <c r="J234" s="94"/>
      <c r="K234" s="94"/>
      <c r="L234" s="94"/>
      <c r="M234" s="94"/>
      <c r="N234" s="90"/>
      <c r="O234" s="90"/>
      <c r="P234" s="90"/>
      <c r="Q234" s="51">
        <f>SUM(Q227,Q221,Q199,Q177,Q155,Q132,Q110,Q88,Q14,Q67,Q44)</f>
        <v>0</v>
      </c>
      <c r="R234" s="50"/>
      <c r="S234" s="177"/>
      <c r="T234" s="182">
        <f>T227+T221+T199+T177+T155+T132+T88+T14+T110+T67+T44</f>
        <v>0</v>
      </c>
      <c r="U234" s="179"/>
      <c r="V234" s="51">
        <f>V227+V221+V199+V177+V155+V132+V88+V14+V110+V67+V44</f>
        <v>0</v>
      </c>
      <c r="W234" s="51">
        <f>W227+W221+W199+W177+W155+W132+W88+W14+W67+W110+W44</f>
        <v>0</v>
      </c>
      <c r="X234" s="51"/>
      <c r="Y234" s="51">
        <f>Y227+Y221+Y199+Y177+Y155+Y132+Y88+Y14+Y110+Y67+Y44</f>
        <v>0</v>
      </c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3"/>
      <c r="AO234" s="13"/>
      <c r="AP234" s="5"/>
    </row>
    <row r="235" spans="1:42" ht="18.75" thickBot="1" x14ac:dyDescent="0.3">
      <c r="A235" s="23"/>
      <c r="B235" s="23"/>
      <c r="K235" s="321" t="s">
        <v>24</v>
      </c>
      <c r="L235" s="322"/>
      <c r="M235" s="322"/>
      <c r="N235" s="322"/>
      <c r="O235" s="322"/>
      <c r="P235" s="322"/>
      <c r="Q235" s="323"/>
      <c r="R235" s="317">
        <f>Q234+V234</f>
        <v>0</v>
      </c>
      <c r="S235" s="318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3"/>
      <c r="AO235" s="13"/>
      <c r="AP235" s="5"/>
    </row>
    <row r="236" spans="1:42" ht="18.75" thickBot="1" x14ac:dyDescent="0.3">
      <c r="A236" s="23"/>
      <c r="B236" s="23"/>
      <c r="K236" s="321" t="s">
        <v>27</v>
      </c>
      <c r="L236" s="322"/>
      <c r="M236" s="322"/>
      <c r="N236" s="322"/>
      <c r="O236" s="322"/>
      <c r="P236" s="322"/>
      <c r="Q236" s="323"/>
      <c r="R236" s="319">
        <f>T234+W234</f>
        <v>0</v>
      </c>
      <c r="S236" s="320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3"/>
      <c r="AO236" s="13"/>
      <c r="AP236" s="5"/>
    </row>
    <row r="237" spans="1:42" ht="18.75" thickBot="1" x14ac:dyDescent="0.3">
      <c r="A237" s="23"/>
      <c r="B237" s="23"/>
      <c r="C237" s="84"/>
      <c r="K237" s="321" t="s">
        <v>28</v>
      </c>
      <c r="L237" s="322"/>
      <c r="M237" s="322"/>
      <c r="N237" s="322"/>
      <c r="O237" s="322"/>
      <c r="P237" s="322"/>
      <c r="Q237" s="323"/>
      <c r="R237" s="319">
        <f>R235-R236</f>
        <v>0</v>
      </c>
      <c r="S237" s="320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3"/>
      <c r="AO237" s="13"/>
      <c r="AP237" s="5"/>
    </row>
    <row r="238" spans="1:42" ht="18.75" thickBot="1" x14ac:dyDescent="0.3">
      <c r="K238" s="330" t="s">
        <v>25</v>
      </c>
      <c r="L238" s="330"/>
      <c r="M238" s="330"/>
      <c r="N238" s="330"/>
      <c r="O238" s="330"/>
      <c r="P238" s="330"/>
      <c r="Q238" s="330"/>
      <c r="R238" s="317">
        <f>Q234</f>
        <v>0</v>
      </c>
      <c r="S238" s="318"/>
      <c r="Z238" s="15"/>
      <c r="AA238" s="12"/>
      <c r="AB238" s="12"/>
      <c r="AC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3"/>
      <c r="AO238" s="13"/>
      <c r="AP238" s="5"/>
    </row>
    <row r="239" spans="1:42" ht="18.75" thickBot="1" x14ac:dyDescent="0.3">
      <c r="K239" s="330" t="s">
        <v>26</v>
      </c>
      <c r="L239" s="330"/>
      <c r="M239" s="330"/>
      <c r="N239" s="330"/>
      <c r="O239" s="330"/>
      <c r="P239" s="330"/>
      <c r="Q239" s="330"/>
      <c r="R239" s="317">
        <f>R237-R238</f>
        <v>0</v>
      </c>
      <c r="S239" s="318"/>
      <c r="T239" s="183"/>
      <c r="U239" s="53"/>
      <c r="V239" s="21"/>
      <c r="W239" s="21"/>
      <c r="X239" s="21"/>
      <c r="Y239" s="21"/>
      <c r="Z239" s="16"/>
      <c r="AA239" s="16"/>
      <c r="AB239" s="16"/>
      <c r="AC239" s="16"/>
      <c r="AE239" s="12"/>
      <c r="AF239" s="12"/>
      <c r="AG239" s="12"/>
      <c r="AH239" s="12"/>
      <c r="AI239" s="12"/>
      <c r="AJ239" s="12"/>
      <c r="AK239" s="12"/>
      <c r="AL239" s="12"/>
      <c r="AM239" s="12"/>
      <c r="AN239" s="13"/>
      <c r="AO239" s="13"/>
      <c r="AP239" s="5"/>
    </row>
    <row r="240" spans="1:42" ht="30.75" customHeight="1" thickBot="1" x14ac:dyDescent="0.3">
      <c r="K240" s="327" t="s">
        <v>29</v>
      </c>
      <c r="L240" s="328"/>
      <c r="M240" s="328"/>
      <c r="N240" s="328"/>
      <c r="O240" s="328"/>
      <c r="P240" s="328"/>
      <c r="Q240" s="329"/>
      <c r="R240" s="311" t="str">
        <f>IF(R235=0,"",100/R235*R239)</f>
        <v/>
      </c>
      <c r="S240" s="312"/>
      <c r="T240" s="183"/>
      <c r="U240" s="53"/>
      <c r="V240" s="21"/>
      <c r="W240" s="21"/>
      <c r="X240" s="21"/>
      <c r="Y240" s="21"/>
      <c r="Z240" s="16"/>
      <c r="AA240" s="16"/>
      <c r="AB240" s="16"/>
      <c r="AC240" s="16"/>
      <c r="AE240" s="12"/>
      <c r="AF240" s="12"/>
      <c r="AG240" s="12"/>
      <c r="AH240" s="12"/>
      <c r="AI240" s="12"/>
      <c r="AJ240" s="12"/>
      <c r="AK240" s="12"/>
      <c r="AL240" s="12"/>
      <c r="AM240" s="12"/>
      <c r="AN240" s="13"/>
      <c r="AO240" s="13"/>
      <c r="AP240" s="5"/>
    </row>
    <row r="241" spans="17:42" x14ac:dyDescent="0.2">
      <c r="Q241" s="21"/>
      <c r="R241" s="21"/>
      <c r="S241" s="21"/>
      <c r="T241" s="187"/>
      <c r="U241" s="53"/>
      <c r="V241" s="21"/>
      <c r="W241" s="21"/>
      <c r="X241" s="21"/>
      <c r="Y241" s="21"/>
      <c r="Z241" s="16"/>
      <c r="AA241" s="16"/>
      <c r="AB241" s="16"/>
      <c r="AC241" s="16"/>
      <c r="AE241" s="12"/>
      <c r="AF241" s="12"/>
      <c r="AG241" s="12"/>
      <c r="AH241" s="12"/>
      <c r="AI241" s="12"/>
      <c r="AJ241" s="12"/>
      <c r="AK241" s="12"/>
      <c r="AL241" s="12"/>
      <c r="AM241" s="12"/>
      <c r="AN241" s="13"/>
      <c r="AO241" s="13"/>
      <c r="AP241" s="5"/>
    </row>
    <row r="242" spans="17:42" x14ac:dyDescent="0.2">
      <c r="Q242" s="21"/>
      <c r="R242" s="21"/>
      <c r="S242" s="21"/>
      <c r="T242" s="187"/>
      <c r="U242" s="53"/>
      <c r="V242" s="21"/>
      <c r="W242" s="21"/>
      <c r="X242" s="21"/>
      <c r="Y242" s="21"/>
      <c r="Z242" s="16"/>
      <c r="AA242" s="16"/>
      <c r="AB242" s="16"/>
      <c r="AC242" s="16"/>
      <c r="AE242" s="12"/>
      <c r="AF242" s="12"/>
      <c r="AG242" s="12"/>
      <c r="AH242" s="12"/>
      <c r="AI242" s="12"/>
      <c r="AJ242" s="12"/>
      <c r="AK242" s="12"/>
      <c r="AL242" s="12"/>
      <c r="AM242" s="12"/>
      <c r="AN242" s="13"/>
      <c r="AO242" s="13"/>
      <c r="AP242" s="5"/>
    </row>
    <row r="243" spans="17:42" x14ac:dyDescent="0.2">
      <c r="Q243" s="21"/>
      <c r="R243" s="21"/>
      <c r="S243" s="21"/>
      <c r="T243" s="187"/>
      <c r="U243" s="53"/>
      <c r="V243" s="21"/>
      <c r="W243" s="21"/>
      <c r="X243" s="21"/>
      <c r="Y243" s="21"/>
      <c r="Z243" s="16"/>
      <c r="AA243" s="16"/>
      <c r="AB243" s="16"/>
      <c r="AC243" s="16"/>
      <c r="AE243" s="12"/>
      <c r="AF243" s="12"/>
      <c r="AG243" s="12"/>
      <c r="AH243" s="12"/>
      <c r="AI243" s="12"/>
      <c r="AJ243" s="12"/>
      <c r="AK243" s="12"/>
      <c r="AL243" s="12"/>
      <c r="AM243" s="12"/>
      <c r="AN243" s="13"/>
      <c r="AO243" s="13"/>
      <c r="AP243" s="5"/>
    </row>
    <row r="244" spans="17:42" x14ac:dyDescent="0.2">
      <c r="T244" s="114"/>
      <c r="Z244" s="15"/>
      <c r="AA244" s="12"/>
      <c r="AB244" s="12"/>
      <c r="AC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3"/>
      <c r="AO244" s="13"/>
      <c r="AP244" s="5"/>
    </row>
    <row r="245" spans="17:42" x14ac:dyDescent="0.2">
      <c r="T245" s="114"/>
      <c r="Z245" s="15"/>
      <c r="AA245" s="12"/>
      <c r="AB245" s="12"/>
      <c r="AC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3"/>
      <c r="AO245" s="13"/>
      <c r="AP245" s="5"/>
    </row>
    <row r="246" spans="17:42" x14ac:dyDescent="0.2">
      <c r="Q246" s="21"/>
      <c r="R246" s="21"/>
      <c r="S246" s="21"/>
      <c r="T246" s="187"/>
      <c r="U246" s="53"/>
      <c r="V246" s="21"/>
      <c r="W246" s="21"/>
      <c r="X246" s="21"/>
      <c r="Y246" s="21"/>
      <c r="Z246" s="16"/>
      <c r="AA246" s="16"/>
      <c r="AB246" s="16"/>
      <c r="AC246" s="16"/>
      <c r="AE246" s="12"/>
      <c r="AF246" s="12"/>
      <c r="AG246" s="12"/>
      <c r="AH246" s="12"/>
      <c r="AI246" s="12"/>
      <c r="AJ246" s="12"/>
      <c r="AK246" s="12"/>
      <c r="AL246" s="12"/>
      <c r="AM246" s="12"/>
      <c r="AN246" s="13"/>
      <c r="AO246" s="13"/>
      <c r="AP246" s="5"/>
    </row>
    <row r="247" spans="17:42" x14ac:dyDescent="0.2">
      <c r="Q247" s="21"/>
      <c r="R247" s="21"/>
      <c r="S247" s="21"/>
      <c r="T247" s="187"/>
      <c r="U247" s="53"/>
      <c r="V247" s="21"/>
      <c r="W247" s="21"/>
      <c r="X247" s="21"/>
      <c r="Y247" s="21"/>
      <c r="Z247" s="16"/>
      <c r="AA247" s="16"/>
      <c r="AB247" s="16"/>
      <c r="AC247" s="16"/>
      <c r="AE247" s="12"/>
      <c r="AF247" s="12"/>
      <c r="AG247" s="12"/>
      <c r="AH247" s="12"/>
      <c r="AI247" s="12"/>
      <c r="AJ247" s="12"/>
      <c r="AK247" s="12"/>
      <c r="AL247" s="12"/>
      <c r="AM247" s="12"/>
      <c r="AN247" s="13"/>
      <c r="AO247" s="13"/>
      <c r="AP247" s="5"/>
    </row>
    <row r="248" spans="17:42" x14ac:dyDescent="0.2">
      <c r="Q248" s="21"/>
      <c r="R248" s="21"/>
      <c r="S248" s="21"/>
      <c r="T248" s="187"/>
      <c r="U248" s="53"/>
      <c r="V248" s="21"/>
      <c r="W248" s="21"/>
      <c r="X248" s="21"/>
      <c r="Y248" s="21"/>
      <c r="Z248" s="16"/>
      <c r="AA248" s="16"/>
      <c r="AB248" s="16"/>
      <c r="AC248" s="16"/>
      <c r="AE248" s="12"/>
      <c r="AF248" s="12"/>
      <c r="AG248" s="12"/>
      <c r="AH248" s="12"/>
      <c r="AI248" s="12"/>
      <c r="AJ248" s="12"/>
      <c r="AK248" s="12"/>
      <c r="AL248" s="12"/>
      <c r="AM248" s="12"/>
      <c r="AN248" s="13"/>
      <c r="AO248" s="13"/>
      <c r="AP248" s="5"/>
    </row>
    <row r="249" spans="17:42" x14ac:dyDescent="0.2">
      <c r="Q249" s="21"/>
      <c r="R249" s="21"/>
      <c r="S249" s="21"/>
      <c r="T249" s="187"/>
      <c r="U249" s="53"/>
      <c r="V249" s="21"/>
      <c r="W249" s="21"/>
      <c r="X249" s="21"/>
      <c r="Y249" s="21"/>
      <c r="Z249" s="16"/>
      <c r="AA249" s="16"/>
      <c r="AB249" s="16"/>
      <c r="AC249" s="16"/>
      <c r="AE249" s="12"/>
      <c r="AF249" s="12"/>
      <c r="AG249" s="12"/>
      <c r="AH249" s="12"/>
      <c r="AI249" s="12"/>
      <c r="AJ249" s="12"/>
      <c r="AK249" s="12"/>
      <c r="AL249" s="12"/>
      <c r="AM249" s="12"/>
      <c r="AN249" s="13"/>
      <c r="AO249" s="13"/>
      <c r="AP249" s="5"/>
    </row>
    <row r="250" spans="17:42" x14ac:dyDescent="0.2">
      <c r="Q250" s="21"/>
      <c r="R250" s="21"/>
      <c r="S250" s="21"/>
      <c r="T250" s="187"/>
      <c r="U250" s="53"/>
      <c r="V250" s="21"/>
      <c r="W250" s="21"/>
      <c r="X250" s="21"/>
      <c r="Y250" s="21"/>
      <c r="Z250" s="16"/>
      <c r="AA250" s="16"/>
      <c r="AB250" s="16"/>
      <c r="AC250" s="16"/>
      <c r="AE250" s="12"/>
      <c r="AF250" s="12"/>
      <c r="AG250" s="12"/>
      <c r="AH250" s="12"/>
      <c r="AI250" s="12"/>
      <c r="AJ250" s="12"/>
      <c r="AK250" s="12"/>
      <c r="AL250" s="12"/>
      <c r="AM250" s="12"/>
      <c r="AN250" s="13"/>
      <c r="AO250" s="13"/>
      <c r="AP250" s="5"/>
    </row>
    <row r="251" spans="17:42" x14ac:dyDescent="0.2">
      <c r="T251" s="114"/>
      <c r="Z251" s="16"/>
      <c r="AA251" s="16"/>
      <c r="AB251" s="16"/>
      <c r="AC251" s="16"/>
      <c r="AE251" s="12"/>
      <c r="AF251" s="12"/>
      <c r="AG251" s="12"/>
      <c r="AH251" s="12"/>
      <c r="AI251" s="12"/>
      <c r="AJ251" s="12"/>
      <c r="AK251" s="12"/>
      <c r="AL251" s="12"/>
      <c r="AM251" s="12"/>
      <c r="AN251" s="13"/>
      <c r="AO251" s="13"/>
      <c r="AP251" s="5"/>
    </row>
    <row r="252" spans="17:42" x14ac:dyDescent="0.2">
      <c r="T252" s="114"/>
      <c r="Z252" s="15"/>
      <c r="AA252" s="12"/>
      <c r="AB252" s="12"/>
      <c r="AC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3"/>
      <c r="AO252" s="13"/>
      <c r="AP252" s="5"/>
    </row>
    <row r="253" spans="17:42" x14ac:dyDescent="0.2">
      <c r="T253" s="114"/>
      <c r="Z253" s="15"/>
      <c r="AA253" s="14"/>
      <c r="AB253" s="14"/>
      <c r="AC253" s="14"/>
      <c r="AE253" s="12"/>
      <c r="AF253" s="12"/>
      <c r="AG253" s="12"/>
      <c r="AH253" s="12"/>
      <c r="AI253" s="12"/>
      <c r="AJ253" s="12"/>
      <c r="AK253" s="12"/>
      <c r="AL253" s="12"/>
      <c r="AM253" s="12"/>
      <c r="AN253" s="13"/>
      <c r="AO253" s="13"/>
      <c r="AP253" s="5"/>
    </row>
    <row r="254" spans="17:42" x14ac:dyDescent="0.2">
      <c r="T254" s="114"/>
      <c r="AA254" s="14"/>
      <c r="AB254" s="14"/>
      <c r="AC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3"/>
      <c r="AO254" s="13"/>
      <c r="AP254" s="6"/>
    </row>
    <row r="255" spans="17:42" x14ac:dyDescent="0.2">
      <c r="T255" s="114"/>
      <c r="AA255" s="12"/>
      <c r="AB255" s="12"/>
      <c r="AC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3"/>
      <c r="AO255" s="13"/>
      <c r="AP255" s="5"/>
    </row>
    <row r="256" spans="17:42" x14ac:dyDescent="0.2">
      <c r="T256" s="114"/>
      <c r="AA256" s="12"/>
      <c r="AB256" s="12"/>
      <c r="AC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3"/>
      <c r="AO256" s="13"/>
      <c r="AP256" s="5"/>
    </row>
    <row r="257" spans="20:42" x14ac:dyDescent="0.2">
      <c r="T257" s="114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3"/>
      <c r="AO257" s="13"/>
      <c r="AP257" s="5"/>
    </row>
    <row r="258" spans="20:42" x14ac:dyDescent="0.2">
      <c r="T258" s="114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3"/>
      <c r="AO258" s="13"/>
      <c r="AP258" s="5"/>
    </row>
    <row r="259" spans="20:42" x14ac:dyDescent="0.2">
      <c r="T259" s="114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3"/>
      <c r="AO259" s="13"/>
      <c r="AP259" s="6"/>
    </row>
    <row r="260" spans="20:42" x14ac:dyDescent="0.2">
      <c r="T260" s="114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3"/>
      <c r="AO260" s="13"/>
      <c r="AP260" s="5"/>
    </row>
    <row r="261" spans="20:42" x14ac:dyDescent="0.2">
      <c r="T261" s="114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3"/>
      <c r="AO261" s="13"/>
      <c r="AP261" s="5"/>
    </row>
    <row r="262" spans="20:42" x14ac:dyDescent="0.2">
      <c r="T262" s="114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3"/>
      <c r="AO262" s="13"/>
      <c r="AP262" s="5"/>
    </row>
    <row r="263" spans="20:42" x14ac:dyDescent="0.2">
      <c r="T263" s="114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3"/>
      <c r="AO263" s="13"/>
      <c r="AP263" s="5"/>
    </row>
    <row r="264" spans="20:42" x14ac:dyDescent="0.2">
      <c r="T264" s="114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3"/>
      <c r="AO264" s="13"/>
      <c r="AP264" s="5"/>
    </row>
    <row r="265" spans="20:42" x14ac:dyDescent="0.2">
      <c r="T265" s="114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3"/>
      <c r="AO265" s="13"/>
      <c r="AP265" s="5"/>
    </row>
    <row r="266" spans="20:42" x14ac:dyDescent="0.2">
      <c r="T266" s="114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3"/>
      <c r="AO266" s="13"/>
      <c r="AP266" s="5"/>
    </row>
    <row r="267" spans="20:42" x14ac:dyDescent="0.2">
      <c r="T267" s="114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3"/>
      <c r="AO267" s="13"/>
      <c r="AP267" s="5"/>
    </row>
    <row r="268" spans="20:42" x14ac:dyDescent="0.2">
      <c r="T268" s="114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3"/>
      <c r="AO268" s="13"/>
      <c r="AP268" s="5"/>
    </row>
    <row r="269" spans="20:42" x14ac:dyDescent="0.2">
      <c r="T269" s="114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3"/>
      <c r="AO269" s="13"/>
      <c r="AP269" s="5"/>
    </row>
    <row r="270" spans="20:42" x14ac:dyDescent="0.2">
      <c r="T270" s="114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3"/>
      <c r="AO270" s="13"/>
      <c r="AP270" s="5"/>
    </row>
    <row r="271" spans="20:42" x14ac:dyDescent="0.2">
      <c r="T271" s="114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3"/>
      <c r="AO271" s="13"/>
      <c r="AP271" s="5"/>
    </row>
    <row r="272" spans="20:42" x14ac:dyDescent="0.2">
      <c r="T272" s="114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3"/>
      <c r="AO272" s="13"/>
      <c r="AP272" s="5"/>
    </row>
    <row r="273" spans="20:42" x14ac:dyDescent="0.2">
      <c r="T273" s="114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3"/>
      <c r="AO273" s="13"/>
      <c r="AP273" s="5"/>
    </row>
    <row r="274" spans="20:42" x14ac:dyDescent="0.2">
      <c r="T274" s="114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3"/>
      <c r="AO274" s="13"/>
      <c r="AP274" s="5"/>
    </row>
    <row r="275" spans="20:42" x14ac:dyDescent="0.2">
      <c r="T275" s="114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3"/>
      <c r="AO275" s="13"/>
      <c r="AP275" s="5"/>
    </row>
    <row r="276" spans="20:42" x14ac:dyDescent="0.2">
      <c r="T276" s="114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3"/>
      <c r="AO276" s="13"/>
      <c r="AP276" s="5"/>
    </row>
    <row r="277" spans="20:42" x14ac:dyDescent="0.2">
      <c r="T277" s="114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3"/>
      <c r="AO277" s="8"/>
      <c r="AP277" s="5"/>
    </row>
    <row r="278" spans="20:42" x14ac:dyDescent="0.2">
      <c r="T278" s="114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3"/>
      <c r="AO278" s="8"/>
      <c r="AP278" s="5"/>
    </row>
    <row r="279" spans="20:42" x14ac:dyDescent="0.2">
      <c r="T279" s="114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3"/>
      <c r="AO279" s="8"/>
      <c r="AP279" s="5"/>
    </row>
    <row r="280" spans="20:42" x14ac:dyDescent="0.2">
      <c r="T280" s="114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3"/>
      <c r="AO280" s="8"/>
      <c r="AP280" s="5"/>
    </row>
    <row r="281" spans="20:42" x14ac:dyDescent="0.2">
      <c r="T281" s="114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3"/>
      <c r="AO281" s="8"/>
      <c r="AP281" s="5"/>
    </row>
    <row r="282" spans="20:42" x14ac:dyDescent="0.2">
      <c r="T282" s="114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3"/>
      <c r="AO282" s="8"/>
      <c r="AP282" s="5"/>
    </row>
    <row r="283" spans="20:42" x14ac:dyDescent="0.2">
      <c r="T283" s="114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3"/>
      <c r="AO283" s="8"/>
      <c r="AP283" s="5"/>
    </row>
    <row r="284" spans="20:42" x14ac:dyDescent="0.2">
      <c r="T284" s="114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3"/>
      <c r="AO284" s="8"/>
      <c r="AP284" s="5"/>
    </row>
    <row r="285" spans="20:42" x14ac:dyDescent="0.2">
      <c r="T285" s="114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3"/>
      <c r="AO285" s="8"/>
      <c r="AP285" s="5"/>
    </row>
    <row r="286" spans="20:42" x14ac:dyDescent="0.2">
      <c r="T286" s="114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8"/>
      <c r="AO286" s="8"/>
      <c r="AP286" s="5"/>
    </row>
    <row r="287" spans="20:42" x14ac:dyDescent="0.2">
      <c r="T287" s="114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8"/>
      <c r="AO287" s="8"/>
      <c r="AP287" s="5"/>
    </row>
    <row r="288" spans="20:42" x14ac:dyDescent="0.2">
      <c r="T288" s="114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8"/>
      <c r="AO288" s="8"/>
      <c r="AP288" s="5"/>
    </row>
    <row r="289" spans="20:42" x14ac:dyDescent="0.2">
      <c r="T289" s="114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8"/>
      <c r="AO289" s="8"/>
      <c r="AP289" s="5"/>
    </row>
    <row r="290" spans="20:42" x14ac:dyDescent="0.2">
      <c r="T290" s="114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8"/>
      <c r="AO290" s="8"/>
      <c r="AP290" s="5"/>
    </row>
    <row r="291" spans="20:42" x14ac:dyDescent="0.2">
      <c r="T291" s="114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8"/>
      <c r="AO291" s="8"/>
      <c r="AP291" s="5"/>
    </row>
    <row r="292" spans="20:42" x14ac:dyDescent="0.2">
      <c r="T292" s="114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8"/>
      <c r="AO292" s="8"/>
      <c r="AP292" s="5"/>
    </row>
    <row r="293" spans="20:42" x14ac:dyDescent="0.2">
      <c r="T293" s="114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8"/>
      <c r="AO293" s="8"/>
      <c r="AP293" s="5"/>
    </row>
    <row r="294" spans="20:42" x14ac:dyDescent="0.2">
      <c r="T294" s="114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8"/>
      <c r="AO294" s="8"/>
      <c r="AP294" s="5"/>
    </row>
    <row r="295" spans="20:42" x14ac:dyDescent="0.2">
      <c r="T295" s="114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8"/>
      <c r="AO295" s="8"/>
      <c r="AP295" s="5"/>
    </row>
    <row r="296" spans="20:42" x14ac:dyDescent="0.2">
      <c r="T296" s="114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8"/>
      <c r="AO296" s="8"/>
      <c r="AP296" s="5"/>
    </row>
    <row r="297" spans="20:42" x14ac:dyDescent="0.2">
      <c r="T297" s="114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8"/>
      <c r="AO297" s="8"/>
      <c r="AP297" s="5"/>
    </row>
    <row r="298" spans="20:42" x14ac:dyDescent="0.2">
      <c r="T298" s="114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8"/>
      <c r="AO298" s="8"/>
      <c r="AP298" s="5"/>
    </row>
    <row r="299" spans="20:42" x14ac:dyDescent="0.2">
      <c r="T299" s="114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8"/>
      <c r="AO299" s="8"/>
      <c r="AP299" s="5"/>
    </row>
    <row r="300" spans="20:42" x14ac:dyDescent="0.2">
      <c r="T300" s="114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8"/>
      <c r="AO300" s="8"/>
      <c r="AP300" s="5"/>
    </row>
    <row r="301" spans="20:42" x14ac:dyDescent="0.2">
      <c r="T301" s="114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8"/>
      <c r="AO301" s="8"/>
      <c r="AP301" s="5"/>
    </row>
    <row r="302" spans="20:42" x14ac:dyDescent="0.2">
      <c r="T302" s="114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8"/>
      <c r="AO302" s="8"/>
      <c r="AP302" s="5"/>
    </row>
    <row r="303" spans="20:42" x14ac:dyDescent="0.2">
      <c r="T303" s="114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8"/>
      <c r="AO303" s="8"/>
      <c r="AP303" s="5"/>
    </row>
    <row r="304" spans="20:42" x14ac:dyDescent="0.2">
      <c r="T304" s="114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8"/>
      <c r="AO304" s="8"/>
      <c r="AP304" s="5"/>
    </row>
    <row r="305" spans="20:42" x14ac:dyDescent="0.2">
      <c r="T305" s="114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8"/>
      <c r="AO305" s="8"/>
      <c r="AP305" s="5"/>
    </row>
    <row r="306" spans="20:42" x14ac:dyDescent="0.2">
      <c r="T306" s="114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8"/>
      <c r="AO306" s="8"/>
      <c r="AP306" s="5"/>
    </row>
    <row r="307" spans="20:42" x14ac:dyDescent="0.2">
      <c r="T307" s="114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8"/>
      <c r="AO307" s="8"/>
      <c r="AP307" s="5"/>
    </row>
    <row r="308" spans="20:42" x14ac:dyDescent="0.2">
      <c r="T308" s="114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8"/>
      <c r="AO308" s="8"/>
      <c r="AP308" s="5"/>
    </row>
    <row r="309" spans="20:42" x14ac:dyDescent="0.2">
      <c r="T309" s="114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8"/>
      <c r="AO309" s="8"/>
      <c r="AP309" s="5"/>
    </row>
    <row r="310" spans="20:42" x14ac:dyDescent="0.2">
      <c r="T310" s="114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8"/>
      <c r="AO310" s="8"/>
      <c r="AP310" s="5"/>
    </row>
    <row r="311" spans="20:42" x14ac:dyDescent="0.2">
      <c r="T311" s="114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8"/>
      <c r="AO311" s="8"/>
      <c r="AP311" s="5"/>
    </row>
    <row r="312" spans="20:42" x14ac:dyDescent="0.2">
      <c r="T312" s="114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8"/>
      <c r="AO312" s="8"/>
      <c r="AP312" s="5"/>
    </row>
    <row r="313" spans="20:42" x14ac:dyDescent="0.2">
      <c r="T313" s="114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8"/>
      <c r="AO313" s="8"/>
      <c r="AP313" s="5"/>
    </row>
    <row r="314" spans="20:42" x14ac:dyDescent="0.2">
      <c r="T314" s="114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8"/>
      <c r="AO314" s="8"/>
      <c r="AP314" s="5"/>
    </row>
    <row r="315" spans="20:42" x14ac:dyDescent="0.2">
      <c r="T315" s="114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8"/>
      <c r="AO315" s="8"/>
      <c r="AP315" s="5"/>
    </row>
    <row r="316" spans="20:42" x14ac:dyDescent="0.2">
      <c r="T316" s="114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8"/>
      <c r="AO316" s="8"/>
      <c r="AP316" s="5"/>
    </row>
    <row r="317" spans="20:42" x14ac:dyDescent="0.2">
      <c r="T317" s="114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8"/>
      <c r="AO317" s="8"/>
      <c r="AP317" s="5"/>
    </row>
    <row r="318" spans="20:42" x14ac:dyDescent="0.2">
      <c r="T318" s="114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8"/>
      <c r="AO318" s="8"/>
      <c r="AP318" s="5"/>
    </row>
    <row r="319" spans="20:42" x14ac:dyDescent="0.2">
      <c r="T319" s="114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8"/>
      <c r="AO319" s="8"/>
      <c r="AP319" s="5"/>
    </row>
    <row r="320" spans="20:42" x14ac:dyDescent="0.2">
      <c r="T320" s="114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8"/>
      <c r="AO320" s="8"/>
      <c r="AP320" s="5"/>
    </row>
    <row r="321" spans="20:42" x14ac:dyDescent="0.2">
      <c r="T321" s="114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8"/>
      <c r="AO321" s="8"/>
      <c r="AP321" s="5"/>
    </row>
    <row r="322" spans="20:42" x14ac:dyDescent="0.2">
      <c r="T322" s="114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8"/>
      <c r="AO322" s="8"/>
      <c r="AP322" s="5"/>
    </row>
    <row r="323" spans="20:42" x14ac:dyDescent="0.2">
      <c r="T323" s="114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8"/>
      <c r="AO323" s="8"/>
      <c r="AP323" s="5"/>
    </row>
    <row r="324" spans="20:42" x14ac:dyDescent="0.2">
      <c r="T324" s="114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8"/>
      <c r="AO324" s="10"/>
      <c r="AP324" s="5"/>
    </row>
    <row r="325" spans="20:42" x14ac:dyDescent="0.2">
      <c r="T325" s="114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8"/>
      <c r="AO325" s="8"/>
      <c r="AP325" s="5"/>
    </row>
    <row r="326" spans="20:42" x14ac:dyDescent="0.2">
      <c r="T326" s="114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8"/>
      <c r="AO326" s="8"/>
      <c r="AP326" s="5"/>
    </row>
    <row r="327" spans="20:42" x14ac:dyDescent="0.2">
      <c r="T327" s="114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8"/>
      <c r="AO327" s="8"/>
      <c r="AP327" s="5"/>
    </row>
    <row r="328" spans="20:42" x14ac:dyDescent="0.2">
      <c r="T328" s="114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8"/>
      <c r="AO328" s="8"/>
      <c r="AP328" s="5"/>
    </row>
    <row r="329" spans="20:42" x14ac:dyDescent="0.2">
      <c r="T329" s="114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8"/>
      <c r="AO329" s="8"/>
      <c r="AP329" s="5"/>
    </row>
    <row r="330" spans="20:42" x14ac:dyDescent="0.2">
      <c r="T330" s="114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8"/>
      <c r="AO330" s="8"/>
      <c r="AP330" s="5"/>
    </row>
    <row r="331" spans="20:42" x14ac:dyDescent="0.2">
      <c r="T331" s="114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8"/>
      <c r="AO331" s="8"/>
      <c r="AP331" s="5"/>
    </row>
    <row r="332" spans="20:42" x14ac:dyDescent="0.2">
      <c r="T332" s="114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8"/>
      <c r="AO332" s="8"/>
      <c r="AP332" s="5"/>
    </row>
    <row r="333" spans="20:42" x14ac:dyDescent="0.2">
      <c r="T333" s="114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10"/>
      <c r="AO333" s="8"/>
      <c r="AP333" s="11"/>
    </row>
    <row r="334" spans="20:42" x14ac:dyDescent="0.2">
      <c r="T334" s="114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8"/>
      <c r="AO334" s="8"/>
      <c r="AP334" s="5"/>
    </row>
    <row r="335" spans="20:42" x14ac:dyDescent="0.2">
      <c r="T335" s="114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8"/>
      <c r="AO335" s="8"/>
      <c r="AP335" s="5"/>
    </row>
    <row r="336" spans="20:42" x14ac:dyDescent="0.2">
      <c r="T336" s="114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8"/>
      <c r="AO336" s="8"/>
      <c r="AP336" s="5"/>
    </row>
    <row r="337" spans="20:42" x14ac:dyDescent="0.2">
      <c r="T337" s="114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8"/>
      <c r="AO337" s="8"/>
      <c r="AP337" s="5"/>
    </row>
    <row r="338" spans="20:42" x14ac:dyDescent="0.2">
      <c r="T338" s="114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8"/>
      <c r="AO338" s="8"/>
      <c r="AP338" s="5"/>
    </row>
    <row r="339" spans="20:42" x14ac:dyDescent="0.2">
      <c r="T339" s="114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8"/>
      <c r="AO339" s="8"/>
      <c r="AP339" s="5"/>
    </row>
    <row r="340" spans="20:42" x14ac:dyDescent="0.2">
      <c r="T340" s="114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8"/>
      <c r="AO340" s="8"/>
      <c r="AP340" s="5"/>
    </row>
    <row r="341" spans="20:42" x14ac:dyDescent="0.2">
      <c r="T341" s="114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8"/>
      <c r="AO341" s="8"/>
      <c r="AP341" s="5"/>
    </row>
    <row r="342" spans="20:42" x14ac:dyDescent="0.2">
      <c r="T342" s="114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8"/>
      <c r="AO342" s="8"/>
      <c r="AP342" s="5"/>
    </row>
    <row r="343" spans="20:42" x14ac:dyDescent="0.2">
      <c r="T343" s="114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8"/>
      <c r="AO343" s="13"/>
      <c r="AP343" s="5"/>
    </row>
    <row r="344" spans="20:42" x14ac:dyDescent="0.2">
      <c r="T344" s="114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8"/>
      <c r="AO344" s="13"/>
      <c r="AP344" s="5"/>
    </row>
    <row r="345" spans="20:42" x14ac:dyDescent="0.2">
      <c r="T345" s="114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8"/>
      <c r="AO345" s="8"/>
      <c r="AP345" s="5"/>
    </row>
    <row r="346" spans="20:42" x14ac:dyDescent="0.2">
      <c r="T346" s="114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8"/>
      <c r="AO346" s="8"/>
      <c r="AP346" s="5"/>
    </row>
    <row r="347" spans="20:42" x14ac:dyDescent="0.2">
      <c r="T347" s="114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8"/>
      <c r="AO347" s="8"/>
      <c r="AP347" s="5"/>
    </row>
    <row r="348" spans="20:42" x14ac:dyDescent="0.2">
      <c r="T348" s="114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8"/>
      <c r="AO348" s="8"/>
      <c r="AP348" s="5"/>
    </row>
    <row r="349" spans="20:42" x14ac:dyDescent="0.2">
      <c r="T349" s="114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8"/>
      <c r="AO349" s="8"/>
      <c r="AP349" s="5"/>
    </row>
    <row r="350" spans="20:42" x14ac:dyDescent="0.2">
      <c r="T350" s="114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8"/>
      <c r="AO350" s="8"/>
      <c r="AP350" s="5"/>
    </row>
    <row r="351" spans="20:42" x14ac:dyDescent="0.2">
      <c r="T351" s="114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8"/>
      <c r="AO351" s="8"/>
      <c r="AP351" s="5"/>
    </row>
    <row r="352" spans="20:42" x14ac:dyDescent="0.2">
      <c r="T352" s="114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3"/>
      <c r="AO352" s="8"/>
    </row>
    <row r="353" spans="20:42" x14ac:dyDescent="0.2">
      <c r="T353" s="114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3"/>
      <c r="AO353" s="8"/>
    </row>
    <row r="354" spans="20:42" x14ac:dyDescent="0.2">
      <c r="T354" s="114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8"/>
      <c r="AO354" s="8"/>
      <c r="AP354" s="5"/>
    </row>
    <row r="355" spans="20:42" x14ac:dyDescent="0.2">
      <c r="T355" s="114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8"/>
      <c r="AO355" s="8"/>
      <c r="AP355" s="5"/>
    </row>
    <row r="356" spans="20:42" x14ac:dyDescent="0.2">
      <c r="T356" s="114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8"/>
      <c r="AO356" s="8"/>
      <c r="AP356" s="5"/>
    </row>
    <row r="357" spans="20:42" x14ac:dyDescent="0.2">
      <c r="T357" s="114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8"/>
      <c r="AO357" s="8"/>
      <c r="AP357" s="5"/>
    </row>
    <row r="358" spans="20:42" x14ac:dyDescent="0.2">
      <c r="T358" s="114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8"/>
      <c r="AO358" s="8"/>
      <c r="AP358" s="5"/>
    </row>
    <row r="359" spans="20:42" x14ac:dyDescent="0.2">
      <c r="T359" s="114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8"/>
      <c r="AO359" s="8"/>
      <c r="AP359" s="5"/>
    </row>
    <row r="360" spans="20:42" x14ac:dyDescent="0.2">
      <c r="T360" s="114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8"/>
      <c r="AO360" s="8"/>
      <c r="AP360" s="5"/>
    </row>
    <row r="361" spans="20:42" x14ac:dyDescent="0.2">
      <c r="T361" s="114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8"/>
      <c r="AO361" s="8"/>
      <c r="AP361" s="5"/>
    </row>
    <row r="362" spans="20:42" x14ac:dyDescent="0.2">
      <c r="T362" s="114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8"/>
      <c r="AO362" s="8"/>
      <c r="AP362" s="5"/>
    </row>
    <row r="363" spans="20:42" x14ac:dyDescent="0.2">
      <c r="T363" s="114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8"/>
      <c r="AO363" s="8"/>
      <c r="AP363" s="5"/>
    </row>
    <row r="364" spans="20:42" x14ac:dyDescent="0.2">
      <c r="T364" s="114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8"/>
      <c r="AO364" s="8"/>
      <c r="AP364" s="5"/>
    </row>
    <row r="365" spans="20:42" x14ac:dyDescent="0.2">
      <c r="T365" s="114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8"/>
      <c r="AO365" s="8"/>
      <c r="AP365" s="5"/>
    </row>
    <row r="366" spans="20:42" x14ac:dyDescent="0.2">
      <c r="T366" s="114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8"/>
      <c r="AO366" s="8"/>
      <c r="AP366" s="5"/>
    </row>
    <row r="367" spans="20:42" x14ac:dyDescent="0.2">
      <c r="T367" s="114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8"/>
      <c r="AO367" s="8"/>
      <c r="AP367" s="5"/>
    </row>
    <row r="368" spans="20:42" x14ac:dyDescent="0.2">
      <c r="T368" s="114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8"/>
      <c r="AO368" s="8"/>
      <c r="AP368" s="5"/>
    </row>
    <row r="369" spans="20:42" x14ac:dyDescent="0.2">
      <c r="T369" s="114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8"/>
      <c r="AO369" s="8"/>
      <c r="AP369" s="5"/>
    </row>
    <row r="370" spans="20:42" x14ac:dyDescent="0.2">
      <c r="T370" s="114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8"/>
      <c r="AO370" s="8"/>
      <c r="AP370" s="5"/>
    </row>
    <row r="371" spans="20:42" x14ac:dyDescent="0.2">
      <c r="T371" s="114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8"/>
      <c r="AO371" s="8"/>
      <c r="AP371" s="5"/>
    </row>
    <row r="372" spans="20:42" x14ac:dyDescent="0.2">
      <c r="T372" s="114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8"/>
      <c r="AO372" s="8"/>
      <c r="AP372" s="5"/>
    </row>
    <row r="373" spans="20:42" x14ac:dyDescent="0.2">
      <c r="T373" s="114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8"/>
      <c r="AO373" s="8"/>
      <c r="AP373" s="5"/>
    </row>
    <row r="374" spans="20:42" x14ac:dyDescent="0.2">
      <c r="T374" s="114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8"/>
      <c r="AO374" s="8"/>
      <c r="AP374" s="5"/>
    </row>
    <row r="375" spans="20:42" x14ac:dyDescent="0.2">
      <c r="T375" s="114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8"/>
      <c r="AO375" s="8"/>
      <c r="AP375" s="5"/>
    </row>
    <row r="376" spans="20:42" x14ac:dyDescent="0.2">
      <c r="T376" s="114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8"/>
      <c r="AO376" s="8"/>
      <c r="AP376" s="5"/>
    </row>
    <row r="377" spans="20:42" x14ac:dyDescent="0.2">
      <c r="T377" s="114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8"/>
      <c r="AO377" s="8"/>
      <c r="AP377" s="5"/>
    </row>
    <row r="378" spans="20:42" x14ac:dyDescent="0.2">
      <c r="T378" s="114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8"/>
      <c r="AO378" s="8"/>
      <c r="AP378" s="5"/>
    </row>
    <row r="379" spans="20:42" x14ac:dyDescent="0.2">
      <c r="T379" s="114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8"/>
      <c r="AO379" s="8"/>
      <c r="AP379" s="5"/>
    </row>
    <row r="380" spans="20:42" x14ac:dyDescent="0.2">
      <c r="T380" s="114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8"/>
      <c r="AO380" s="8"/>
      <c r="AP380" s="5"/>
    </row>
    <row r="381" spans="20:42" x14ac:dyDescent="0.2">
      <c r="T381" s="114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8"/>
      <c r="AO381" s="8"/>
      <c r="AP381" s="5"/>
    </row>
    <row r="382" spans="20:42" x14ac:dyDescent="0.2">
      <c r="T382" s="114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8"/>
      <c r="AO382" s="8"/>
      <c r="AP382" s="5"/>
    </row>
    <row r="383" spans="20:42" x14ac:dyDescent="0.2">
      <c r="T383" s="114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8"/>
      <c r="AO383" s="8"/>
      <c r="AP383" s="5"/>
    </row>
    <row r="384" spans="20:42" x14ac:dyDescent="0.2">
      <c r="T384" s="114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8"/>
      <c r="AO384" s="8"/>
      <c r="AP384" s="5"/>
    </row>
    <row r="385" spans="20:42" x14ac:dyDescent="0.2">
      <c r="T385" s="114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8"/>
      <c r="AO385" s="8"/>
      <c r="AP385" s="5"/>
    </row>
    <row r="386" spans="20:42" x14ac:dyDescent="0.2">
      <c r="T386" s="114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8"/>
      <c r="AO386" s="8"/>
      <c r="AP386" s="5"/>
    </row>
    <row r="387" spans="20:42" x14ac:dyDescent="0.2">
      <c r="T387" s="114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8"/>
      <c r="AO387" s="8"/>
      <c r="AP387" s="5"/>
    </row>
    <row r="388" spans="20:42" x14ac:dyDescent="0.2">
      <c r="T388" s="114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8"/>
      <c r="AO388" s="8"/>
      <c r="AP388" s="5"/>
    </row>
    <row r="389" spans="20:42" x14ac:dyDescent="0.2">
      <c r="T389" s="114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8"/>
      <c r="AO389" s="8"/>
      <c r="AP389" s="5"/>
    </row>
    <row r="390" spans="20:42" x14ac:dyDescent="0.2">
      <c r="T390" s="114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8"/>
      <c r="AO390" s="14"/>
      <c r="AP390" s="5"/>
    </row>
    <row r="391" spans="20:42" x14ac:dyDescent="0.2">
      <c r="T391" s="114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8"/>
      <c r="AO391" s="14"/>
      <c r="AP391" s="5"/>
    </row>
    <row r="392" spans="20:42" x14ac:dyDescent="0.2">
      <c r="T392" s="114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8"/>
      <c r="AP392" s="5"/>
    </row>
    <row r="393" spans="20:42" x14ac:dyDescent="0.2">
      <c r="T393" s="114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8"/>
      <c r="AP393" s="5"/>
    </row>
    <row r="394" spans="20:42" x14ac:dyDescent="0.2">
      <c r="T394" s="114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8"/>
      <c r="AP394" s="5"/>
    </row>
    <row r="395" spans="20:42" x14ac:dyDescent="0.2">
      <c r="T395" s="114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8"/>
      <c r="AP395" s="5"/>
    </row>
    <row r="396" spans="20:42" x14ac:dyDescent="0.2">
      <c r="T396" s="114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8"/>
      <c r="AP396" s="5"/>
    </row>
    <row r="397" spans="20:42" x14ac:dyDescent="0.2">
      <c r="T397" s="114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8"/>
      <c r="AP397" s="5"/>
    </row>
    <row r="398" spans="20:42" x14ac:dyDescent="0.2">
      <c r="T398" s="114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8"/>
      <c r="AP398" s="5"/>
    </row>
    <row r="399" spans="20:42" x14ac:dyDescent="0.2">
      <c r="T399" s="114"/>
      <c r="AA399" s="14"/>
      <c r="AB399" s="14"/>
      <c r="AC399" s="14"/>
      <c r="AD399" s="14"/>
      <c r="AE399" s="14"/>
      <c r="AF399" s="14"/>
      <c r="AG399" s="14"/>
      <c r="AH399" s="14"/>
      <c r="AI399" s="14"/>
      <c r="AJ399" s="14"/>
      <c r="AK399" s="14"/>
      <c r="AL399" s="14"/>
      <c r="AM399" s="14"/>
      <c r="AN399" s="14"/>
    </row>
    <row r="400" spans="20:42" x14ac:dyDescent="0.2">
      <c r="T400" s="114"/>
      <c r="AA400" s="14"/>
      <c r="AB400" s="14"/>
      <c r="AC400" s="14"/>
      <c r="AD400" s="14"/>
      <c r="AE400" s="14"/>
      <c r="AF400" s="14"/>
      <c r="AG400" s="14"/>
      <c r="AH400" s="14"/>
      <c r="AI400" s="14"/>
      <c r="AJ400" s="14"/>
      <c r="AK400" s="14"/>
      <c r="AL400" s="14"/>
      <c r="AM400" s="14"/>
      <c r="AN400" s="14"/>
    </row>
    <row r="401" spans="20:20" x14ac:dyDescent="0.2">
      <c r="T401" s="114"/>
    </row>
    <row r="402" spans="20:20" x14ac:dyDescent="0.2">
      <c r="T402" s="114"/>
    </row>
    <row r="403" spans="20:20" x14ac:dyDescent="0.2">
      <c r="T403" s="114"/>
    </row>
    <row r="404" spans="20:20" x14ac:dyDescent="0.2">
      <c r="T404" s="114"/>
    </row>
    <row r="405" spans="20:20" x14ac:dyDescent="0.2">
      <c r="T405" s="114"/>
    </row>
    <row r="406" spans="20:20" x14ac:dyDescent="0.2">
      <c r="T406" s="114"/>
    </row>
    <row r="407" spans="20:20" x14ac:dyDescent="0.2">
      <c r="T407" s="114"/>
    </row>
    <row r="408" spans="20:20" x14ac:dyDescent="0.2">
      <c r="T408" s="114"/>
    </row>
    <row r="409" spans="20:20" x14ac:dyDescent="0.2">
      <c r="T409" s="114"/>
    </row>
    <row r="410" spans="20:20" x14ac:dyDescent="0.2">
      <c r="T410" s="114"/>
    </row>
    <row r="411" spans="20:20" x14ac:dyDescent="0.2">
      <c r="T411" s="114"/>
    </row>
    <row r="412" spans="20:20" x14ac:dyDescent="0.2">
      <c r="T412" s="114"/>
    </row>
    <row r="413" spans="20:20" x14ac:dyDescent="0.2">
      <c r="T413" s="114"/>
    </row>
    <row r="414" spans="20:20" x14ac:dyDescent="0.2">
      <c r="T414" s="114"/>
    </row>
    <row r="415" spans="20:20" x14ac:dyDescent="0.2">
      <c r="T415" s="114"/>
    </row>
    <row r="416" spans="20:20" x14ac:dyDescent="0.2">
      <c r="T416" s="114"/>
    </row>
    <row r="417" spans="20:20" x14ac:dyDescent="0.2">
      <c r="T417" s="114"/>
    </row>
    <row r="418" spans="20:20" x14ac:dyDescent="0.2">
      <c r="T418" s="114"/>
    </row>
    <row r="419" spans="20:20" x14ac:dyDescent="0.2">
      <c r="T419" s="114"/>
    </row>
    <row r="420" spans="20:20" x14ac:dyDescent="0.2">
      <c r="T420" s="114"/>
    </row>
    <row r="421" spans="20:20" x14ac:dyDescent="0.2">
      <c r="T421" s="114"/>
    </row>
    <row r="422" spans="20:20" x14ac:dyDescent="0.2">
      <c r="T422" s="114"/>
    </row>
    <row r="423" spans="20:20" x14ac:dyDescent="0.2">
      <c r="T423" s="114"/>
    </row>
    <row r="424" spans="20:20" x14ac:dyDescent="0.2">
      <c r="T424" s="114"/>
    </row>
    <row r="425" spans="20:20" x14ac:dyDescent="0.2">
      <c r="T425" s="114"/>
    </row>
    <row r="426" spans="20:20" x14ac:dyDescent="0.2">
      <c r="T426" s="114"/>
    </row>
    <row r="427" spans="20:20" x14ac:dyDescent="0.2">
      <c r="T427" s="114"/>
    </row>
    <row r="428" spans="20:20" x14ac:dyDescent="0.2">
      <c r="T428" s="114"/>
    </row>
    <row r="429" spans="20:20" x14ac:dyDescent="0.2">
      <c r="T429" s="114"/>
    </row>
    <row r="430" spans="20:20" x14ac:dyDescent="0.2">
      <c r="T430" s="114"/>
    </row>
    <row r="431" spans="20:20" x14ac:dyDescent="0.2">
      <c r="T431" s="114"/>
    </row>
    <row r="432" spans="20:20" x14ac:dyDescent="0.2">
      <c r="T432" s="114"/>
    </row>
    <row r="433" spans="20:20" x14ac:dyDescent="0.2">
      <c r="T433" s="114"/>
    </row>
    <row r="434" spans="20:20" x14ac:dyDescent="0.2">
      <c r="T434" s="114"/>
    </row>
    <row r="435" spans="20:20" x14ac:dyDescent="0.2">
      <c r="T435" s="114"/>
    </row>
    <row r="436" spans="20:20" x14ac:dyDescent="0.2">
      <c r="T436" s="114"/>
    </row>
    <row r="437" spans="20:20" x14ac:dyDescent="0.2">
      <c r="T437" s="114"/>
    </row>
    <row r="438" spans="20:20" x14ac:dyDescent="0.2">
      <c r="T438" s="114"/>
    </row>
    <row r="439" spans="20:20" x14ac:dyDescent="0.2">
      <c r="T439" s="114"/>
    </row>
    <row r="440" spans="20:20" x14ac:dyDescent="0.2">
      <c r="T440" s="114"/>
    </row>
    <row r="441" spans="20:20" x14ac:dyDescent="0.2">
      <c r="T441" s="114"/>
    </row>
    <row r="442" spans="20:20" x14ac:dyDescent="0.2">
      <c r="T442" s="114"/>
    </row>
    <row r="443" spans="20:20" x14ac:dyDescent="0.2">
      <c r="T443" s="114"/>
    </row>
    <row r="444" spans="20:20" x14ac:dyDescent="0.2">
      <c r="T444" s="114"/>
    </row>
    <row r="445" spans="20:20" x14ac:dyDescent="0.2">
      <c r="T445" s="114"/>
    </row>
    <row r="446" spans="20:20" x14ac:dyDescent="0.2">
      <c r="T446" s="114"/>
    </row>
    <row r="447" spans="20:20" x14ac:dyDescent="0.2">
      <c r="T447" s="114"/>
    </row>
    <row r="448" spans="20:20" x14ac:dyDescent="0.2">
      <c r="T448" s="114"/>
    </row>
    <row r="449" spans="20:20" x14ac:dyDescent="0.2">
      <c r="T449" s="114"/>
    </row>
    <row r="450" spans="20:20" x14ac:dyDescent="0.2">
      <c r="T450" s="114"/>
    </row>
    <row r="451" spans="20:20" x14ac:dyDescent="0.2">
      <c r="T451" s="114"/>
    </row>
    <row r="452" spans="20:20" x14ac:dyDescent="0.2">
      <c r="T452" s="114"/>
    </row>
    <row r="453" spans="20:20" x14ac:dyDescent="0.2">
      <c r="T453" s="114"/>
    </row>
    <row r="454" spans="20:20" x14ac:dyDescent="0.2">
      <c r="T454" s="114"/>
    </row>
    <row r="455" spans="20:20" x14ac:dyDescent="0.2">
      <c r="T455" s="114"/>
    </row>
    <row r="456" spans="20:20" x14ac:dyDescent="0.2">
      <c r="T456" s="114"/>
    </row>
    <row r="457" spans="20:20" x14ac:dyDescent="0.2">
      <c r="T457" s="114"/>
    </row>
    <row r="458" spans="20:20" x14ac:dyDescent="0.2">
      <c r="T458" s="114"/>
    </row>
    <row r="459" spans="20:20" x14ac:dyDescent="0.2">
      <c r="T459" s="114"/>
    </row>
    <row r="460" spans="20:20" x14ac:dyDescent="0.2">
      <c r="T460" s="114"/>
    </row>
    <row r="461" spans="20:20" x14ac:dyDescent="0.2">
      <c r="T461" s="114"/>
    </row>
    <row r="462" spans="20:20" x14ac:dyDescent="0.2">
      <c r="T462" s="114"/>
    </row>
    <row r="463" spans="20:20" x14ac:dyDescent="0.2">
      <c r="T463" s="114"/>
    </row>
    <row r="464" spans="20:20" x14ac:dyDescent="0.2">
      <c r="T464" s="114"/>
    </row>
    <row r="465" spans="20:20" x14ac:dyDescent="0.2">
      <c r="T465" s="114"/>
    </row>
    <row r="466" spans="20:20" x14ac:dyDescent="0.2">
      <c r="T466" s="114"/>
    </row>
    <row r="467" spans="20:20" x14ac:dyDescent="0.2">
      <c r="T467" s="114"/>
    </row>
    <row r="468" spans="20:20" x14ac:dyDescent="0.2">
      <c r="T468" s="114"/>
    </row>
    <row r="469" spans="20:20" x14ac:dyDescent="0.2">
      <c r="T469" s="114"/>
    </row>
    <row r="470" spans="20:20" x14ac:dyDescent="0.2">
      <c r="T470" s="114"/>
    </row>
    <row r="471" spans="20:20" x14ac:dyDescent="0.2">
      <c r="T471" s="114"/>
    </row>
    <row r="472" spans="20:20" x14ac:dyDescent="0.2">
      <c r="T472" s="114"/>
    </row>
    <row r="473" spans="20:20" x14ac:dyDescent="0.2">
      <c r="T473" s="114"/>
    </row>
    <row r="474" spans="20:20" x14ac:dyDescent="0.2">
      <c r="T474" s="114"/>
    </row>
    <row r="475" spans="20:20" x14ac:dyDescent="0.2">
      <c r="T475" s="114"/>
    </row>
    <row r="476" spans="20:20" x14ac:dyDescent="0.2">
      <c r="T476" s="114"/>
    </row>
    <row r="477" spans="20:20" x14ac:dyDescent="0.2">
      <c r="T477" s="114"/>
    </row>
    <row r="478" spans="20:20" x14ac:dyDescent="0.2">
      <c r="T478" s="114"/>
    </row>
    <row r="479" spans="20:20" x14ac:dyDescent="0.2">
      <c r="T479" s="114"/>
    </row>
    <row r="480" spans="20:20" x14ac:dyDescent="0.2">
      <c r="T480" s="114"/>
    </row>
    <row r="481" spans="20:20" x14ac:dyDescent="0.2">
      <c r="T481" s="114"/>
    </row>
    <row r="482" spans="20:20" x14ac:dyDescent="0.2">
      <c r="T482" s="114"/>
    </row>
    <row r="483" spans="20:20" x14ac:dyDescent="0.2">
      <c r="T483" s="114"/>
    </row>
    <row r="484" spans="20:20" x14ac:dyDescent="0.2">
      <c r="T484" s="114"/>
    </row>
    <row r="485" spans="20:20" x14ac:dyDescent="0.2">
      <c r="T485" s="114"/>
    </row>
    <row r="486" spans="20:20" x14ac:dyDescent="0.2">
      <c r="T486" s="114"/>
    </row>
    <row r="487" spans="20:20" x14ac:dyDescent="0.2">
      <c r="T487" s="114"/>
    </row>
    <row r="488" spans="20:20" x14ac:dyDescent="0.2">
      <c r="T488" s="114"/>
    </row>
    <row r="489" spans="20:20" x14ac:dyDescent="0.2">
      <c r="T489" s="114"/>
    </row>
    <row r="490" spans="20:20" x14ac:dyDescent="0.2">
      <c r="T490" s="114"/>
    </row>
    <row r="491" spans="20:20" x14ac:dyDescent="0.2">
      <c r="T491" s="114"/>
    </row>
    <row r="492" spans="20:20" x14ac:dyDescent="0.2">
      <c r="T492" s="114"/>
    </row>
    <row r="493" spans="20:20" x14ac:dyDescent="0.2">
      <c r="T493" s="114"/>
    </row>
    <row r="494" spans="20:20" x14ac:dyDescent="0.2">
      <c r="T494" s="114"/>
    </row>
    <row r="495" spans="20:20" x14ac:dyDescent="0.2">
      <c r="T495" s="114"/>
    </row>
    <row r="496" spans="20:20" x14ac:dyDescent="0.2">
      <c r="T496" s="114"/>
    </row>
    <row r="497" spans="20:20" x14ac:dyDescent="0.2">
      <c r="T497" s="114"/>
    </row>
    <row r="498" spans="20:20" x14ac:dyDescent="0.2">
      <c r="T498" s="114"/>
    </row>
    <row r="499" spans="20:20" x14ac:dyDescent="0.2">
      <c r="T499" s="114"/>
    </row>
    <row r="500" spans="20:20" x14ac:dyDescent="0.2">
      <c r="T500" s="114"/>
    </row>
    <row r="501" spans="20:20" x14ac:dyDescent="0.2">
      <c r="T501" s="114"/>
    </row>
    <row r="502" spans="20:20" x14ac:dyDescent="0.2">
      <c r="T502" s="114"/>
    </row>
    <row r="503" spans="20:20" x14ac:dyDescent="0.2">
      <c r="T503" s="114"/>
    </row>
    <row r="504" spans="20:20" x14ac:dyDescent="0.2">
      <c r="T504" s="114"/>
    </row>
    <row r="505" spans="20:20" x14ac:dyDescent="0.2">
      <c r="T505" s="114"/>
    </row>
    <row r="506" spans="20:20" x14ac:dyDescent="0.2">
      <c r="T506" s="114"/>
    </row>
    <row r="507" spans="20:20" x14ac:dyDescent="0.2">
      <c r="T507" s="114"/>
    </row>
    <row r="508" spans="20:20" x14ac:dyDescent="0.2">
      <c r="T508" s="114"/>
    </row>
    <row r="509" spans="20:20" x14ac:dyDescent="0.2">
      <c r="T509" s="114"/>
    </row>
    <row r="510" spans="20:20" x14ac:dyDescent="0.2">
      <c r="T510" s="114"/>
    </row>
    <row r="511" spans="20:20" x14ac:dyDescent="0.2">
      <c r="T511" s="114"/>
    </row>
    <row r="512" spans="20:20" x14ac:dyDescent="0.2">
      <c r="T512" s="114"/>
    </row>
    <row r="513" spans="20:20" x14ac:dyDescent="0.2">
      <c r="T513" s="114"/>
    </row>
    <row r="514" spans="20:20" x14ac:dyDescent="0.2">
      <c r="T514" s="114"/>
    </row>
    <row r="515" spans="20:20" x14ac:dyDescent="0.2">
      <c r="T515" s="114"/>
    </row>
    <row r="516" spans="20:20" x14ac:dyDescent="0.2">
      <c r="T516" s="114"/>
    </row>
    <row r="517" spans="20:20" x14ac:dyDescent="0.2">
      <c r="T517" s="114"/>
    </row>
    <row r="518" spans="20:20" x14ac:dyDescent="0.2">
      <c r="T518" s="114"/>
    </row>
    <row r="519" spans="20:20" x14ac:dyDescent="0.2">
      <c r="T519" s="114"/>
    </row>
    <row r="520" spans="20:20" x14ac:dyDescent="0.2">
      <c r="T520" s="114"/>
    </row>
    <row r="521" spans="20:20" x14ac:dyDescent="0.2">
      <c r="T521" s="114"/>
    </row>
    <row r="522" spans="20:20" x14ac:dyDescent="0.2">
      <c r="T522" s="114"/>
    </row>
    <row r="523" spans="20:20" x14ac:dyDescent="0.2">
      <c r="T523" s="114"/>
    </row>
    <row r="524" spans="20:20" x14ac:dyDescent="0.2">
      <c r="T524" s="114"/>
    </row>
    <row r="525" spans="20:20" x14ac:dyDescent="0.2">
      <c r="T525" s="114"/>
    </row>
    <row r="526" spans="20:20" x14ac:dyDescent="0.2">
      <c r="T526" s="114"/>
    </row>
    <row r="527" spans="20:20" x14ac:dyDescent="0.2">
      <c r="T527" s="114"/>
    </row>
    <row r="528" spans="20:20" x14ac:dyDescent="0.2">
      <c r="T528" s="114"/>
    </row>
    <row r="529" spans="20:20" x14ac:dyDescent="0.2">
      <c r="T529" s="114"/>
    </row>
    <row r="530" spans="20:20" x14ac:dyDescent="0.2">
      <c r="T530" s="114"/>
    </row>
    <row r="531" spans="20:20" x14ac:dyDescent="0.2">
      <c r="T531" s="114"/>
    </row>
    <row r="532" spans="20:20" x14ac:dyDescent="0.2">
      <c r="T532" s="114"/>
    </row>
    <row r="533" spans="20:20" x14ac:dyDescent="0.2">
      <c r="T533" s="114"/>
    </row>
    <row r="534" spans="20:20" x14ac:dyDescent="0.2">
      <c r="T534" s="114"/>
    </row>
    <row r="535" spans="20:20" x14ac:dyDescent="0.2">
      <c r="T535" s="114"/>
    </row>
    <row r="536" spans="20:20" x14ac:dyDescent="0.2">
      <c r="T536" s="114"/>
    </row>
    <row r="537" spans="20:20" x14ac:dyDescent="0.2">
      <c r="T537" s="114"/>
    </row>
    <row r="538" spans="20:20" x14ac:dyDescent="0.2">
      <c r="T538" s="114"/>
    </row>
    <row r="539" spans="20:20" x14ac:dyDescent="0.2">
      <c r="T539" s="114"/>
    </row>
    <row r="540" spans="20:20" x14ac:dyDescent="0.2">
      <c r="T540" s="114"/>
    </row>
    <row r="541" spans="20:20" x14ac:dyDescent="0.2">
      <c r="T541" s="114"/>
    </row>
    <row r="542" spans="20:20" x14ac:dyDescent="0.2">
      <c r="T542" s="114"/>
    </row>
    <row r="543" spans="20:20" x14ac:dyDescent="0.2">
      <c r="T543" s="114"/>
    </row>
    <row r="544" spans="20:20" x14ac:dyDescent="0.2">
      <c r="T544" s="114"/>
    </row>
    <row r="545" spans="20:20" x14ac:dyDescent="0.2">
      <c r="T545" s="114"/>
    </row>
    <row r="546" spans="20:20" x14ac:dyDescent="0.2">
      <c r="T546" s="114"/>
    </row>
    <row r="547" spans="20:20" x14ac:dyDescent="0.2">
      <c r="T547" s="114"/>
    </row>
    <row r="548" spans="20:20" x14ac:dyDescent="0.2">
      <c r="T548" s="114"/>
    </row>
    <row r="549" spans="20:20" x14ac:dyDescent="0.2">
      <c r="T549" s="114"/>
    </row>
    <row r="550" spans="20:20" x14ac:dyDescent="0.2">
      <c r="T550" s="114"/>
    </row>
    <row r="551" spans="20:20" x14ac:dyDescent="0.2">
      <c r="T551" s="114"/>
    </row>
    <row r="552" spans="20:20" x14ac:dyDescent="0.2">
      <c r="T552" s="114"/>
    </row>
    <row r="553" spans="20:20" x14ac:dyDescent="0.2">
      <c r="T553" s="114"/>
    </row>
    <row r="554" spans="20:20" x14ac:dyDescent="0.2">
      <c r="T554" s="114"/>
    </row>
    <row r="555" spans="20:20" x14ac:dyDescent="0.2">
      <c r="T555" s="114"/>
    </row>
    <row r="556" spans="20:20" x14ac:dyDescent="0.2">
      <c r="T556" s="114"/>
    </row>
    <row r="557" spans="20:20" x14ac:dyDescent="0.2">
      <c r="T557" s="114"/>
    </row>
    <row r="558" spans="20:20" x14ac:dyDescent="0.2">
      <c r="T558" s="114"/>
    </row>
    <row r="559" spans="20:20" x14ac:dyDescent="0.2">
      <c r="T559" s="114"/>
    </row>
    <row r="560" spans="20:20" x14ac:dyDescent="0.2">
      <c r="T560" s="114"/>
    </row>
    <row r="561" spans="20:20" x14ac:dyDescent="0.2">
      <c r="T561" s="114"/>
    </row>
    <row r="562" spans="20:20" x14ac:dyDescent="0.2">
      <c r="T562" s="114"/>
    </row>
    <row r="563" spans="20:20" x14ac:dyDescent="0.2">
      <c r="T563" s="114"/>
    </row>
    <row r="564" spans="20:20" x14ac:dyDescent="0.2">
      <c r="T564" s="114"/>
    </row>
    <row r="565" spans="20:20" x14ac:dyDescent="0.2">
      <c r="T565" s="114"/>
    </row>
    <row r="566" spans="20:20" x14ac:dyDescent="0.2">
      <c r="T566" s="114"/>
    </row>
    <row r="567" spans="20:20" x14ac:dyDescent="0.2">
      <c r="T567" s="114"/>
    </row>
    <row r="568" spans="20:20" x14ac:dyDescent="0.2">
      <c r="T568" s="114"/>
    </row>
    <row r="569" spans="20:20" x14ac:dyDescent="0.2">
      <c r="T569" s="114"/>
    </row>
    <row r="570" spans="20:20" x14ac:dyDescent="0.2">
      <c r="T570" s="114"/>
    </row>
    <row r="571" spans="20:20" x14ac:dyDescent="0.2">
      <c r="T571" s="114"/>
    </row>
    <row r="572" spans="20:20" x14ac:dyDescent="0.2">
      <c r="T572" s="114"/>
    </row>
    <row r="573" spans="20:20" x14ac:dyDescent="0.2">
      <c r="T573" s="114"/>
    </row>
    <row r="574" spans="20:20" x14ac:dyDescent="0.2">
      <c r="T574" s="114"/>
    </row>
    <row r="575" spans="20:20" x14ac:dyDescent="0.2">
      <c r="T575" s="114"/>
    </row>
    <row r="576" spans="20:20" x14ac:dyDescent="0.2">
      <c r="T576" s="114"/>
    </row>
    <row r="577" spans="20:20" x14ac:dyDescent="0.2">
      <c r="T577" s="114"/>
    </row>
    <row r="578" spans="20:20" x14ac:dyDescent="0.2">
      <c r="T578" s="114"/>
    </row>
    <row r="579" spans="20:20" x14ac:dyDescent="0.2">
      <c r="T579" s="114"/>
    </row>
    <row r="580" spans="20:20" x14ac:dyDescent="0.2">
      <c r="T580" s="114"/>
    </row>
    <row r="581" spans="20:20" x14ac:dyDescent="0.2">
      <c r="T581" s="114"/>
    </row>
    <row r="582" spans="20:20" x14ac:dyDescent="0.2">
      <c r="T582" s="114"/>
    </row>
    <row r="583" spans="20:20" x14ac:dyDescent="0.2">
      <c r="T583" s="114"/>
    </row>
    <row r="584" spans="20:20" x14ac:dyDescent="0.2">
      <c r="T584" s="114"/>
    </row>
    <row r="585" spans="20:20" x14ac:dyDescent="0.2">
      <c r="T585" s="114"/>
    </row>
    <row r="586" spans="20:20" x14ac:dyDescent="0.2">
      <c r="T586" s="114"/>
    </row>
    <row r="587" spans="20:20" x14ac:dyDescent="0.2">
      <c r="T587" s="114"/>
    </row>
    <row r="588" spans="20:20" x14ac:dyDescent="0.2">
      <c r="T588" s="114"/>
    </row>
    <row r="589" spans="20:20" x14ac:dyDescent="0.2">
      <c r="T589" s="114"/>
    </row>
    <row r="590" spans="20:20" x14ac:dyDescent="0.2">
      <c r="T590" s="114"/>
    </row>
    <row r="591" spans="20:20" x14ac:dyDescent="0.2">
      <c r="T591" s="114"/>
    </row>
    <row r="592" spans="20:20" x14ac:dyDescent="0.2">
      <c r="T592" s="114"/>
    </row>
    <row r="593" spans="20:20" x14ac:dyDescent="0.2">
      <c r="T593" s="114"/>
    </row>
    <row r="594" spans="20:20" x14ac:dyDescent="0.2">
      <c r="T594" s="114"/>
    </row>
    <row r="595" spans="20:20" x14ac:dyDescent="0.2">
      <c r="T595" s="114"/>
    </row>
    <row r="596" spans="20:20" x14ac:dyDescent="0.2">
      <c r="T596" s="114"/>
    </row>
    <row r="597" spans="20:20" x14ac:dyDescent="0.2">
      <c r="T597" s="114"/>
    </row>
    <row r="598" spans="20:20" x14ac:dyDescent="0.2">
      <c r="T598" s="114"/>
    </row>
    <row r="599" spans="20:20" x14ac:dyDescent="0.2">
      <c r="T599" s="114"/>
    </row>
    <row r="600" spans="20:20" x14ac:dyDescent="0.2">
      <c r="T600" s="114"/>
    </row>
    <row r="601" spans="20:20" x14ac:dyDescent="0.2">
      <c r="T601" s="114"/>
    </row>
    <row r="602" spans="20:20" x14ac:dyDescent="0.2">
      <c r="T602" s="114"/>
    </row>
    <row r="603" spans="20:20" x14ac:dyDescent="0.2">
      <c r="T603" s="114"/>
    </row>
    <row r="604" spans="20:20" x14ac:dyDescent="0.2">
      <c r="T604" s="114"/>
    </row>
    <row r="605" spans="20:20" x14ac:dyDescent="0.2">
      <c r="T605" s="114"/>
    </row>
    <row r="606" spans="20:20" x14ac:dyDescent="0.2">
      <c r="T606" s="114"/>
    </row>
    <row r="607" spans="20:20" x14ac:dyDescent="0.2">
      <c r="T607" s="114"/>
    </row>
    <row r="608" spans="20:20" x14ac:dyDescent="0.2">
      <c r="T608" s="114"/>
    </row>
    <row r="609" spans="20:20" x14ac:dyDescent="0.2">
      <c r="T609" s="114"/>
    </row>
    <row r="610" spans="20:20" x14ac:dyDescent="0.2">
      <c r="T610" s="114"/>
    </row>
    <row r="611" spans="20:20" x14ac:dyDescent="0.2">
      <c r="T611" s="114"/>
    </row>
    <row r="612" spans="20:20" x14ac:dyDescent="0.2">
      <c r="T612" s="114"/>
    </row>
    <row r="613" spans="20:20" x14ac:dyDescent="0.2">
      <c r="T613" s="114"/>
    </row>
    <row r="614" spans="20:20" x14ac:dyDescent="0.2">
      <c r="T614" s="114"/>
    </row>
    <row r="615" spans="20:20" x14ac:dyDescent="0.2">
      <c r="T615" s="114"/>
    </row>
    <row r="616" spans="20:20" x14ac:dyDescent="0.2">
      <c r="T616" s="114"/>
    </row>
    <row r="617" spans="20:20" x14ac:dyDescent="0.2">
      <c r="T617" s="114"/>
    </row>
    <row r="618" spans="20:20" x14ac:dyDescent="0.2">
      <c r="T618" s="114"/>
    </row>
    <row r="619" spans="20:20" x14ac:dyDescent="0.2">
      <c r="T619" s="114"/>
    </row>
    <row r="620" spans="20:20" x14ac:dyDescent="0.2">
      <c r="T620" s="114"/>
    </row>
    <row r="621" spans="20:20" x14ac:dyDescent="0.2">
      <c r="T621" s="114"/>
    </row>
    <row r="622" spans="20:20" x14ac:dyDescent="0.2">
      <c r="T622" s="114"/>
    </row>
    <row r="623" spans="20:20" x14ac:dyDescent="0.2">
      <c r="T623" s="114"/>
    </row>
    <row r="624" spans="20:20" x14ac:dyDescent="0.2">
      <c r="T624" s="114"/>
    </row>
    <row r="625" spans="20:20" x14ac:dyDescent="0.2">
      <c r="T625" s="114"/>
    </row>
    <row r="626" spans="20:20" x14ac:dyDescent="0.2">
      <c r="T626" s="114"/>
    </row>
    <row r="627" spans="20:20" x14ac:dyDescent="0.2">
      <c r="T627" s="114"/>
    </row>
    <row r="628" spans="20:20" x14ac:dyDescent="0.2">
      <c r="T628" s="114"/>
    </row>
    <row r="629" spans="20:20" x14ac:dyDescent="0.2">
      <c r="T629" s="114"/>
    </row>
    <row r="630" spans="20:20" x14ac:dyDescent="0.2">
      <c r="T630" s="114"/>
    </row>
    <row r="631" spans="20:20" x14ac:dyDescent="0.2">
      <c r="T631" s="114"/>
    </row>
    <row r="632" spans="20:20" x14ac:dyDescent="0.2">
      <c r="T632" s="114"/>
    </row>
    <row r="633" spans="20:20" x14ac:dyDescent="0.2">
      <c r="T633" s="114"/>
    </row>
    <row r="634" spans="20:20" x14ac:dyDescent="0.2">
      <c r="T634" s="114"/>
    </row>
    <row r="635" spans="20:20" x14ac:dyDescent="0.2">
      <c r="T635" s="114"/>
    </row>
    <row r="636" spans="20:20" x14ac:dyDescent="0.2">
      <c r="T636" s="114"/>
    </row>
    <row r="637" spans="20:20" x14ac:dyDescent="0.2">
      <c r="T637" s="114"/>
    </row>
    <row r="638" spans="20:20" x14ac:dyDescent="0.2">
      <c r="T638" s="114"/>
    </row>
    <row r="639" spans="20:20" x14ac:dyDescent="0.2">
      <c r="T639" s="114"/>
    </row>
    <row r="640" spans="20:20" x14ac:dyDescent="0.2">
      <c r="T640" s="114"/>
    </row>
    <row r="641" spans="20:20" x14ac:dyDescent="0.2">
      <c r="T641" s="114"/>
    </row>
    <row r="642" spans="20:20" x14ac:dyDescent="0.2">
      <c r="T642" s="114"/>
    </row>
    <row r="643" spans="20:20" x14ac:dyDescent="0.2">
      <c r="T643" s="114"/>
    </row>
    <row r="644" spans="20:20" x14ac:dyDescent="0.2">
      <c r="T644" s="114"/>
    </row>
    <row r="645" spans="20:20" x14ac:dyDescent="0.2">
      <c r="T645" s="114"/>
    </row>
    <row r="646" spans="20:20" x14ac:dyDescent="0.2">
      <c r="T646" s="114"/>
    </row>
    <row r="647" spans="20:20" x14ac:dyDescent="0.2">
      <c r="T647" s="114"/>
    </row>
    <row r="648" spans="20:20" x14ac:dyDescent="0.2">
      <c r="T648" s="114"/>
    </row>
    <row r="649" spans="20:20" x14ac:dyDescent="0.2">
      <c r="T649" s="114"/>
    </row>
    <row r="650" spans="20:20" x14ac:dyDescent="0.2">
      <c r="T650" s="114"/>
    </row>
    <row r="651" spans="20:20" x14ac:dyDescent="0.2">
      <c r="T651" s="114"/>
    </row>
    <row r="652" spans="20:20" x14ac:dyDescent="0.2">
      <c r="T652" s="114"/>
    </row>
    <row r="653" spans="20:20" x14ac:dyDescent="0.2">
      <c r="T653" s="114"/>
    </row>
    <row r="654" spans="20:20" x14ac:dyDescent="0.2">
      <c r="T654" s="114"/>
    </row>
    <row r="655" spans="20:20" x14ac:dyDescent="0.2">
      <c r="T655" s="114"/>
    </row>
    <row r="656" spans="20:20" x14ac:dyDescent="0.2">
      <c r="T656" s="114"/>
    </row>
    <row r="657" spans="20:20" x14ac:dyDescent="0.2">
      <c r="T657" s="114"/>
    </row>
    <row r="658" spans="20:20" x14ac:dyDescent="0.2">
      <c r="T658" s="114"/>
    </row>
    <row r="659" spans="20:20" x14ac:dyDescent="0.2">
      <c r="T659" s="114"/>
    </row>
    <row r="660" spans="20:20" x14ac:dyDescent="0.2">
      <c r="T660" s="114"/>
    </row>
    <row r="661" spans="20:20" x14ac:dyDescent="0.2">
      <c r="T661" s="114"/>
    </row>
    <row r="662" spans="20:20" x14ac:dyDescent="0.2">
      <c r="T662" s="114"/>
    </row>
    <row r="663" spans="20:20" x14ac:dyDescent="0.2">
      <c r="T663" s="114"/>
    </row>
    <row r="664" spans="20:20" x14ac:dyDescent="0.2">
      <c r="T664" s="114"/>
    </row>
    <row r="665" spans="20:20" x14ac:dyDescent="0.2">
      <c r="T665" s="114"/>
    </row>
    <row r="666" spans="20:20" x14ac:dyDescent="0.2">
      <c r="T666" s="114"/>
    </row>
    <row r="667" spans="20:20" x14ac:dyDescent="0.2">
      <c r="T667" s="114"/>
    </row>
    <row r="668" spans="20:20" x14ac:dyDescent="0.2">
      <c r="T668" s="114"/>
    </row>
    <row r="669" spans="20:20" x14ac:dyDescent="0.2">
      <c r="T669" s="114"/>
    </row>
    <row r="670" spans="20:20" x14ac:dyDescent="0.2">
      <c r="T670" s="114"/>
    </row>
    <row r="671" spans="20:20" x14ac:dyDescent="0.2">
      <c r="T671" s="114"/>
    </row>
    <row r="672" spans="20:20" x14ac:dyDescent="0.2">
      <c r="T672" s="114"/>
    </row>
    <row r="673" spans="20:20" x14ac:dyDescent="0.2">
      <c r="T673" s="114"/>
    </row>
    <row r="674" spans="20:20" x14ac:dyDescent="0.2">
      <c r="T674" s="114"/>
    </row>
    <row r="675" spans="20:20" x14ac:dyDescent="0.2">
      <c r="T675" s="114"/>
    </row>
    <row r="676" spans="20:20" x14ac:dyDescent="0.2">
      <c r="T676" s="114"/>
    </row>
    <row r="677" spans="20:20" x14ac:dyDescent="0.2">
      <c r="T677" s="114"/>
    </row>
    <row r="678" spans="20:20" x14ac:dyDescent="0.2">
      <c r="T678" s="114"/>
    </row>
    <row r="679" spans="20:20" x14ac:dyDescent="0.2">
      <c r="T679" s="114"/>
    </row>
    <row r="680" spans="20:20" x14ac:dyDescent="0.2">
      <c r="T680" s="114"/>
    </row>
    <row r="681" spans="20:20" x14ac:dyDescent="0.2">
      <c r="T681" s="114"/>
    </row>
    <row r="682" spans="20:20" x14ac:dyDescent="0.2">
      <c r="T682" s="114"/>
    </row>
    <row r="683" spans="20:20" x14ac:dyDescent="0.2">
      <c r="T683" s="114"/>
    </row>
    <row r="684" spans="20:20" x14ac:dyDescent="0.2">
      <c r="T684" s="114"/>
    </row>
    <row r="685" spans="20:20" x14ac:dyDescent="0.2">
      <c r="T685" s="114"/>
    </row>
    <row r="686" spans="20:20" x14ac:dyDescent="0.2">
      <c r="T686" s="114"/>
    </row>
    <row r="687" spans="20:20" x14ac:dyDescent="0.2">
      <c r="T687" s="114"/>
    </row>
    <row r="688" spans="20:20" x14ac:dyDescent="0.2">
      <c r="T688" s="114"/>
    </row>
    <row r="689" spans="20:20" x14ac:dyDescent="0.2">
      <c r="T689" s="114"/>
    </row>
    <row r="690" spans="20:20" x14ac:dyDescent="0.2">
      <c r="T690" s="114"/>
    </row>
    <row r="691" spans="20:20" x14ac:dyDescent="0.2">
      <c r="T691" s="114"/>
    </row>
    <row r="692" spans="20:20" x14ac:dyDescent="0.2">
      <c r="T692" s="114"/>
    </row>
    <row r="693" spans="20:20" x14ac:dyDescent="0.2">
      <c r="T693" s="114"/>
    </row>
    <row r="694" spans="20:20" x14ac:dyDescent="0.2">
      <c r="T694" s="114"/>
    </row>
    <row r="695" spans="20:20" x14ac:dyDescent="0.2">
      <c r="T695" s="114"/>
    </row>
    <row r="696" spans="20:20" x14ac:dyDescent="0.2">
      <c r="T696" s="114"/>
    </row>
    <row r="697" spans="20:20" x14ac:dyDescent="0.2">
      <c r="T697" s="114"/>
    </row>
    <row r="698" spans="20:20" x14ac:dyDescent="0.2">
      <c r="T698" s="114"/>
    </row>
    <row r="699" spans="20:20" x14ac:dyDescent="0.2">
      <c r="T699" s="114"/>
    </row>
    <row r="700" spans="20:20" x14ac:dyDescent="0.2">
      <c r="T700" s="114"/>
    </row>
    <row r="701" spans="20:20" x14ac:dyDescent="0.2">
      <c r="T701" s="114"/>
    </row>
    <row r="702" spans="20:20" x14ac:dyDescent="0.2">
      <c r="T702" s="114"/>
    </row>
    <row r="703" spans="20:20" x14ac:dyDescent="0.2">
      <c r="T703" s="114"/>
    </row>
    <row r="704" spans="20:20" x14ac:dyDescent="0.2">
      <c r="T704" s="114"/>
    </row>
    <row r="705" spans="20:20" x14ac:dyDescent="0.2">
      <c r="T705" s="114"/>
    </row>
    <row r="706" spans="20:20" x14ac:dyDescent="0.2">
      <c r="T706" s="114"/>
    </row>
    <row r="707" spans="20:20" x14ac:dyDescent="0.2">
      <c r="T707" s="114"/>
    </row>
    <row r="708" spans="20:20" x14ac:dyDescent="0.2">
      <c r="T708" s="114"/>
    </row>
    <row r="709" spans="20:20" x14ac:dyDescent="0.2">
      <c r="T709" s="114"/>
    </row>
    <row r="710" spans="20:20" x14ac:dyDescent="0.2">
      <c r="T710" s="114"/>
    </row>
    <row r="711" spans="20:20" x14ac:dyDescent="0.2">
      <c r="T711" s="114"/>
    </row>
    <row r="712" spans="20:20" x14ac:dyDescent="0.2">
      <c r="T712" s="114"/>
    </row>
    <row r="713" spans="20:20" x14ac:dyDescent="0.2">
      <c r="T713" s="114"/>
    </row>
    <row r="714" spans="20:20" x14ac:dyDescent="0.2">
      <c r="T714" s="114"/>
    </row>
    <row r="715" spans="20:20" x14ac:dyDescent="0.2">
      <c r="T715" s="114"/>
    </row>
    <row r="716" spans="20:20" x14ac:dyDescent="0.2">
      <c r="T716" s="114"/>
    </row>
    <row r="717" spans="20:20" x14ac:dyDescent="0.2">
      <c r="T717" s="114"/>
    </row>
    <row r="718" spans="20:20" x14ac:dyDescent="0.2">
      <c r="T718" s="114"/>
    </row>
    <row r="719" spans="20:20" x14ac:dyDescent="0.2">
      <c r="T719" s="114"/>
    </row>
    <row r="720" spans="20:20" x14ac:dyDescent="0.2">
      <c r="T720" s="114"/>
    </row>
    <row r="721" spans="20:20" x14ac:dyDescent="0.2">
      <c r="T721" s="114"/>
    </row>
    <row r="722" spans="20:20" x14ac:dyDescent="0.2">
      <c r="T722" s="114"/>
    </row>
    <row r="723" spans="20:20" x14ac:dyDescent="0.2">
      <c r="T723" s="114"/>
    </row>
    <row r="724" spans="20:20" x14ac:dyDescent="0.2">
      <c r="T724" s="114"/>
    </row>
    <row r="725" spans="20:20" x14ac:dyDescent="0.2">
      <c r="T725" s="114"/>
    </row>
    <row r="726" spans="20:20" x14ac:dyDescent="0.2">
      <c r="T726" s="114"/>
    </row>
    <row r="727" spans="20:20" x14ac:dyDescent="0.2">
      <c r="T727" s="114"/>
    </row>
    <row r="728" spans="20:20" x14ac:dyDescent="0.2">
      <c r="T728" s="114"/>
    </row>
    <row r="729" spans="20:20" x14ac:dyDescent="0.2">
      <c r="T729" s="114"/>
    </row>
    <row r="730" spans="20:20" x14ac:dyDescent="0.2">
      <c r="T730" s="114"/>
    </row>
    <row r="731" spans="20:20" x14ac:dyDescent="0.2">
      <c r="T731" s="114"/>
    </row>
    <row r="732" spans="20:20" x14ac:dyDescent="0.2">
      <c r="T732" s="114"/>
    </row>
    <row r="733" spans="20:20" x14ac:dyDescent="0.2">
      <c r="T733" s="114"/>
    </row>
    <row r="734" spans="20:20" x14ac:dyDescent="0.2">
      <c r="T734" s="114"/>
    </row>
    <row r="735" spans="20:20" x14ac:dyDescent="0.2">
      <c r="T735" s="114"/>
    </row>
    <row r="736" spans="20:20" x14ac:dyDescent="0.2">
      <c r="T736" s="114"/>
    </row>
    <row r="737" spans="20:20" x14ac:dyDescent="0.2">
      <c r="T737" s="114"/>
    </row>
    <row r="738" spans="20:20" x14ac:dyDescent="0.2">
      <c r="T738" s="114"/>
    </row>
    <row r="739" spans="20:20" x14ac:dyDescent="0.2">
      <c r="T739" s="114"/>
    </row>
    <row r="740" spans="20:20" x14ac:dyDescent="0.2">
      <c r="T740" s="114"/>
    </row>
    <row r="741" spans="20:20" x14ac:dyDescent="0.2">
      <c r="T741" s="114"/>
    </row>
    <row r="742" spans="20:20" x14ac:dyDescent="0.2">
      <c r="T742" s="114"/>
    </row>
    <row r="743" spans="20:20" x14ac:dyDescent="0.2">
      <c r="T743" s="114"/>
    </row>
    <row r="744" spans="20:20" x14ac:dyDescent="0.2">
      <c r="T744" s="114"/>
    </row>
    <row r="745" spans="20:20" x14ac:dyDescent="0.2">
      <c r="T745" s="114"/>
    </row>
    <row r="746" spans="20:20" x14ac:dyDescent="0.2">
      <c r="T746" s="114"/>
    </row>
    <row r="747" spans="20:20" x14ac:dyDescent="0.2">
      <c r="T747" s="114"/>
    </row>
    <row r="748" spans="20:20" x14ac:dyDescent="0.2">
      <c r="T748" s="114"/>
    </row>
    <row r="749" spans="20:20" x14ac:dyDescent="0.2">
      <c r="T749" s="114"/>
    </row>
    <row r="750" spans="20:20" x14ac:dyDescent="0.2">
      <c r="T750" s="114"/>
    </row>
    <row r="751" spans="20:20" x14ac:dyDescent="0.2">
      <c r="T751" s="114"/>
    </row>
    <row r="752" spans="20:20" x14ac:dyDescent="0.2">
      <c r="T752" s="114"/>
    </row>
    <row r="753" spans="20:20" x14ac:dyDescent="0.2">
      <c r="T753" s="114"/>
    </row>
    <row r="754" spans="20:20" x14ac:dyDescent="0.2">
      <c r="T754" s="114"/>
    </row>
    <row r="755" spans="20:20" x14ac:dyDescent="0.2">
      <c r="T755" s="114"/>
    </row>
    <row r="756" spans="20:20" x14ac:dyDescent="0.2">
      <c r="T756" s="114"/>
    </row>
    <row r="757" spans="20:20" x14ac:dyDescent="0.2">
      <c r="T757" s="114"/>
    </row>
    <row r="758" spans="20:20" x14ac:dyDescent="0.2">
      <c r="T758" s="114"/>
    </row>
    <row r="759" spans="20:20" x14ac:dyDescent="0.2">
      <c r="T759" s="114"/>
    </row>
    <row r="760" spans="20:20" x14ac:dyDescent="0.2">
      <c r="T760" s="114"/>
    </row>
    <row r="761" spans="20:20" x14ac:dyDescent="0.2">
      <c r="T761" s="114"/>
    </row>
    <row r="762" spans="20:20" x14ac:dyDescent="0.2">
      <c r="T762" s="114"/>
    </row>
    <row r="763" spans="20:20" x14ac:dyDescent="0.2">
      <c r="T763" s="114"/>
    </row>
    <row r="764" spans="20:20" x14ac:dyDescent="0.2">
      <c r="T764" s="114"/>
    </row>
    <row r="765" spans="20:20" x14ac:dyDescent="0.2">
      <c r="T765" s="114"/>
    </row>
    <row r="766" spans="20:20" x14ac:dyDescent="0.2">
      <c r="T766" s="114"/>
    </row>
    <row r="767" spans="20:20" x14ac:dyDescent="0.2">
      <c r="T767" s="114"/>
    </row>
    <row r="768" spans="20:20" x14ac:dyDescent="0.2">
      <c r="T768" s="114"/>
    </row>
    <row r="769" spans="20:20" x14ac:dyDescent="0.2">
      <c r="T769" s="114"/>
    </row>
    <row r="770" spans="20:20" x14ac:dyDescent="0.2">
      <c r="T770" s="114"/>
    </row>
    <row r="771" spans="20:20" x14ac:dyDescent="0.2">
      <c r="T771" s="114"/>
    </row>
    <row r="772" spans="20:20" x14ac:dyDescent="0.2">
      <c r="T772" s="114"/>
    </row>
    <row r="773" spans="20:20" x14ac:dyDescent="0.2">
      <c r="T773" s="114"/>
    </row>
    <row r="774" spans="20:20" x14ac:dyDescent="0.2">
      <c r="T774" s="114"/>
    </row>
    <row r="775" spans="20:20" x14ac:dyDescent="0.2">
      <c r="T775" s="114"/>
    </row>
    <row r="776" spans="20:20" x14ac:dyDescent="0.2">
      <c r="T776" s="114"/>
    </row>
    <row r="777" spans="20:20" x14ac:dyDescent="0.2">
      <c r="T777" s="114"/>
    </row>
    <row r="778" spans="20:20" x14ac:dyDescent="0.2">
      <c r="T778" s="114"/>
    </row>
    <row r="779" spans="20:20" x14ac:dyDescent="0.2">
      <c r="T779" s="114"/>
    </row>
    <row r="780" spans="20:20" x14ac:dyDescent="0.2">
      <c r="T780" s="114"/>
    </row>
    <row r="781" spans="20:20" x14ac:dyDescent="0.2">
      <c r="T781" s="114"/>
    </row>
    <row r="782" spans="20:20" x14ac:dyDescent="0.2">
      <c r="T782" s="114"/>
    </row>
    <row r="783" spans="20:20" x14ac:dyDescent="0.2">
      <c r="T783" s="114"/>
    </row>
    <row r="784" spans="20:20" x14ac:dyDescent="0.2">
      <c r="T784" s="114"/>
    </row>
    <row r="785" spans="20:20" x14ac:dyDescent="0.2">
      <c r="T785" s="114"/>
    </row>
    <row r="786" spans="20:20" x14ac:dyDescent="0.2">
      <c r="T786" s="114"/>
    </row>
    <row r="787" spans="20:20" x14ac:dyDescent="0.2">
      <c r="T787" s="114"/>
    </row>
    <row r="788" spans="20:20" x14ac:dyDescent="0.2">
      <c r="T788" s="114"/>
    </row>
    <row r="789" spans="20:20" x14ac:dyDescent="0.2">
      <c r="T789" s="114"/>
    </row>
    <row r="790" spans="20:20" x14ac:dyDescent="0.2">
      <c r="T790" s="114"/>
    </row>
    <row r="791" spans="20:20" x14ac:dyDescent="0.2">
      <c r="T791" s="114"/>
    </row>
    <row r="792" spans="20:20" x14ac:dyDescent="0.2">
      <c r="T792" s="114"/>
    </row>
    <row r="793" spans="20:20" x14ac:dyDescent="0.2">
      <c r="T793" s="114"/>
    </row>
    <row r="794" spans="20:20" x14ac:dyDescent="0.2">
      <c r="T794" s="114"/>
    </row>
    <row r="795" spans="20:20" x14ac:dyDescent="0.2">
      <c r="T795" s="114"/>
    </row>
    <row r="796" spans="20:20" x14ac:dyDescent="0.2">
      <c r="T796" s="114"/>
    </row>
    <row r="797" spans="20:20" x14ac:dyDescent="0.2">
      <c r="T797" s="114"/>
    </row>
    <row r="798" spans="20:20" x14ac:dyDescent="0.2">
      <c r="T798" s="114"/>
    </row>
    <row r="799" spans="20:20" x14ac:dyDescent="0.2">
      <c r="T799" s="114"/>
    </row>
    <row r="800" spans="20:20" x14ac:dyDescent="0.2">
      <c r="T800" s="114"/>
    </row>
    <row r="801" spans="20:20" x14ac:dyDescent="0.2">
      <c r="T801" s="114"/>
    </row>
    <row r="802" spans="20:20" x14ac:dyDescent="0.2">
      <c r="T802" s="114"/>
    </row>
    <row r="803" spans="20:20" x14ac:dyDescent="0.2">
      <c r="T803" s="114"/>
    </row>
    <row r="804" spans="20:20" x14ac:dyDescent="0.2">
      <c r="T804" s="114"/>
    </row>
    <row r="805" spans="20:20" x14ac:dyDescent="0.2">
      <c r="T805" s="114"/>
    </row>
    <row r="806" spans="20:20" x14ac:dyDescent="0.2">
      <c r="T806" s="114"/>
    </row>
    <row r="807" spans="20:20" x14ac:dyDescent="0.2">
      <c r="T807" s="114"/>
    </row>
    <row r="808" spans="20:20" x14ac:dyDescent="0.2">
      <c r="T808" s="114"/>
    </row>
    <row r="809" spans="20:20" x14ac:dyDescent="0.2">
      <c r="T809" s="114"/>
    </row>
    <row r="810" spans="20:20" x14ac:dyDescent="0.2">
      <c r="T810" s="114"/>
    </row>
    <row r="811" spans="20:20" x14ac:dyDescent="0.2">
      <c r="T811" s="114"/>
    </row>
    <row r="812" spans="20:20" x14ac:dyDescent="0.2">
      <c r="T812" s="114"/>
    </row>
    <row r="813" spans="20:20" x14ac:dyDescent="0.2">
      <c r="T813" s="114"/>
    </row>
    <row r="814" spans="20:20" x14ac:dyDescent="0.2">
      <c r="T814" s="114"/>
    </row>
    <row r="815" spans="20:20" x14ac:dyDescent="0.2">
      <c r="T815" s="114"/>
    </row>
    <row r="816" spans="20:20" x14ac:dyDescent="0.2">
      <c r="T816" s="114"/>
    </row>
    <row r="817" spans="20:20" x14ac:dyDescent="0.2">
      <c r="T817" s="114"/>
    </row>
    <row r="818" spans="20:20" x14ac:dyDescent="0.2">
      <c r="T818" s="114"/>
    </row>
    <row r="819" spans="20:20" x14ac:dyDescent="0.2">
      <c r="T819" s="114"/>
    </row>
    <row r="820" spans="20:20" x14ac:dyDescent="0.2">
      <c r="T820" s="114"/>
    </row>
    <row r="821" spans="20:20" x14ac:dyDescent="0.2">
      <c r="T821" s="114"/>
    </row>
    <row r="822" spans="20:20" x14ac:dyDescent="0.2">
      <c r="T822" s="114"/>
    </row>
    <row r="823" spans="20:20" x14ac:dyDescent="0.2">
      <c r="T823" s="114"/>
    </row>
    <row r="824" spans="20:20" x14ac:dyDescent="0.2">
      <c r="T824" s="114"/>
    </row>
    <row r="825" spans="20:20" x14ac:dyDescent="0.2">
      <c r="T825" s="114"/>
    </row>
    <row r="826" spans="20:20" x14ac:dyDescent="0.2">
      <c r="T826" s="114"/>
    </row>
    <row r="827" spans="20:20" x14ac:dyDescent="0.2">
      <c r="T827" s="114"/>
    </row>
    <row r="828" spans="20:20" x14ac:dyDescent="0.2">
      <c r="T828" s="114"/>
    </row>
    <row r="829" spans="20:20" x14ac:dyDescent="0.2">
      <c r="T829" s="114"/>
    </row>
    <row r="830" spans="20:20" x14ac:dyDescent="0.2">
      <c r="T830" s="114"/>
    </row>
    <row r="831" spans="20:20" x14ac:dyDescent="0.2">
      <c r="T831" s="114"/>
    </row>
    <row r="832" spans="20:20" x14ac:dyDescent="0.2">
      <c r="T832" s="114"/>
    </row>
    <row r="833" spans="20:20" x14ac:dyDescent="0.2">
      <c r="T833" s="114"/>
    </row>
    <row r="834" spans="20:20" x14ac:dyDescent="0.2">
      <c r="T834" s="114"/>
    </row>
    <row r="835" spans="20:20" x14ac:dyDescent="0.2">
      <c r="T835" s="114"/>
    </row>
    <row r="836" spans="20:20" x14ac:dyDescent="0.2">
      <c r="T836" s="114"/>
    </row>
    <row r="837" spans="20:20" x14ac:dyDescent="0.2">
      <c r="T837" s="114"/>
    </row>
    <row r="838" spans="20:20" x14ac:dyDescent="0.2">
      <c r="T838" s="114"/>
    </row>
    <row r="839" spans="20:20" x14ac:dyDescent="0.2">
      <c r="T839" s="114"/>
    </row>
    <row r="840" spans="20:20" x14ac:dyDescent="0.2">
      <c r="T840" s="114"/>
    </row>
    <row r="841" spans="20:20" x14ac:dyDescent="0.2">
      <c r="T841" s="114"/>
    </row>
    <row r="842" spans="20:20" x14ac:dyDescent="0.2">
      <c r="T842" s="114"/>
    </row>
    <row r="843" spans="20:20" x14ac:dyDescent="0.2">
      <c r="T843" s="114"/>
    </row>
    <row r="844" spans="20:20" x14ac:dyDescent="0.2">
      <c r="T844" s="114"/>
    </row>
    <row r="845" spans="20:20" x14ac:dyDescent="0.2">
      <c r="T845" s="114"/>
    </row>
    <row r="846" spans="20:20" x14ac:dyDescent="0.2">
      <c r="T846" s="114"/>
    </row>
    <row r="847" spans="20:20" x14ac:dyDescent="0.2">
      <c r="T847" s="114"/>
    </row>
    <row r="848" spans="20:20" x14ac:dyDescent="0.2">
      <c r="T848" s="114"/>
    </row>
    <row r="849" spans="20:20" x14ac:dyDescent="0.2">
      <c r="T849" s="114"/>
    </row>
    <row r="850" spans="20:20" x14ac:dyDescent="0.2">
      <c r="T850" s="114"/>
    </row>
    <row r="851" spans="20:20" x14ac:dyDescent="0.2">
      <c r="T851" s="114"/>
    </row>
    <row r="852" spans="20:20" x14ac:dyDescent="0.2">
      <c r="T852" s="114"/>
    </row>
    <row r="853" spans="20:20" x14ac:dyDescent="0.2">
      <c r="T853" s="114"/>
    </row>
    <row r="854" spans="20:20" x14ac:dyDescent="0.2">
      <c r="T854" s="114"/>
    </row>
    <row r="855" spans="20:20" x14ac:dyDescent="0.2">
      <c r="T855" s="114"/>
    </row>
    <row r="856" spans="20:20" x14ac:dyDescent="0.2">
      <c r="T856" s="114"/>
    </row>
    <row r="857" spans="20:20" x14ac:dyDescent="0.2">
      <c r="T857" s="114"/>
    </row>
    <row r="858" spans="20:20" x14ac:dyDescent="0.2">
      <c r="T858" s="114"/>
    </row>
    <row r="859" spans="20:20" x14ac:dyDescent="0.2">
      <c r="T859" s="114"/>
    </row>
    <row r="860" spans="20:20" x14ac:dyDescent="0.2">
      <c r="T860" s="114"/>
    </row>
    <row r="861" spans="20:20" x14ac:dyDescent="0.2">
      <c r="T861" s="114"/>
    </row>
    <row r="862" spans="20:20" x14ac:dyDescent="0.2">
      <c r="T862" s="114"/>
    </row>
    <row r="863" spans="20:20" x14ac:dyDescent="0.2">
      <c r="T863" s="114"/>
    </row>
    <row r="864" spans="20:20" x14ac:dyDescent="0.2">
      <c r="T864" s="114"/>
    </row>
    <row r="865" spans="20:20" x14ac:dyDescent="0.2">
      <c r="T865" s="114"/>
    </row>
    <row r="866" spans="20:20" x14ac:dyDescent="0.2">
      <c r="T866" s="114"/>
    </row>
    <row r="867" spans="20:20" x14ac:dyDescent="0.2">
      <c r="T867" s="114"/>
    </row>
    <row r="868" spans="20:20" x14ac:dyDescent="0.2">
      <c r="T868" s="114"/>
    </row>
    <row r="869" spans="20:20" x14ac:dyDescent="0.2">
      <c r="T869" s="114"/>
    </row>
    <row r="870" spans="20:20" x14ac:dyDescent="0.2">
      <c r="T870" s="114"/>
    </row>
    <row r="871" spans="20:20" x14ac:dyDescent="0.2">
      <c r="T871" s="114"/>
    </row>
    <row r="872" spans="20:20" x14ac:dyDescent="0.2">
      <c r="T872" s="114"/>
    </row>
    <row r="873" spans="20:20" x14ac:dyDescent="0.2">
      <c r="T873" s="114"/>
    </row>
    <row r="874" spans="20:20" x14ac:dyDescent="0.2">
      <c r="T874" s="114"/>
    </row>
    <row r="875" spans="20:20" x14ac:dyDescent="0.2">
      <c r="T875" s="114"/>
    </row>
    <row r="876" spans="20:20" x14ac:dyDescent="0.2">
      <c r="T876" s="114"/>
    </row>
    <row r="877" spans="20:20" x14ac:dyDescent="0.2">
      <c r="T877" s="114"/>
    </row>
    <row r="878" spans="20:20" x14ac:dyDescent="0.2">
      <c r="T878" s="114"/>
    </row>
    <row r="879" spans="20:20" x14ac:dyDescent="0.2">
      <c r="T879" s="114"/>
    </row>
    <row r="880" spans="20:20" x14ac:dyDescent="0.2">
      <c r="T880" s="114"/>
    </row>
    <row r="881" spans="20:20" x14ac:dyDescent="0.2">
      <c r="T881" s="114"/>
    </row>
    <row r="882" spans="20:20" x14ac:dyDescent="0.2">
      <c r="T882" s="114"/>
    </row>
    <row r="883" spans="20:20" x14ac:dyDescent="0.2">
      <c r="T883" s="114"/>
    </row>
    <row r="884" spans="20:20" x14ac:dyDescent="0.2">
      <c r="T884" s="114"/>
    </row>
    <row r="885" spans="20:20" x14ac:dyDescent="0.2">
      <c r="T885" s="114"/>
    </row>
    <row r="886" spans="20:20" x14ac:dyDescent="0.2">
      <c r="T886" s="114"/>
    </row>
    <row r="887" spans="20:20" x14ac:dyDescent="0.2">
      <c r="T887" s="114"/>
    </row>
    <row r="888" spans="20:20" x14ac:dyDescent="0.2">
      <c r="T888" s="114"/>
    </row>
    <row r="889" spans="20:20" x14ac:dyDescent="0.2">
      <c r="T889" s="114"/>
    </row>
    <row r="890" spans="20:20" x14ac:dyDescent="0.2">
      <c r="T890" s="114"/>
    </row>
    <row r="891" spans="20:20" x14ac:dyDescent="0.2">
      <c r="T891" s="114"/>
    </row>
    <row r="892" spans="20:20" x14ac:dyDescent="0.2">
      <c r="T892" s="114"/>
    </row>
    <row r="893" spans="20:20" x14ac:dyDescent="0.2">
      <c r="T893" s="114"/>
    </row>
    <row r="894" spans="20:20" x14ac:dyDescent="0.2">
      <c r="T894" s="114"/>
    </row>
    <row r="895" spans="20:20" x14ac:dyDescent="0.2">
      <c r="T895" s="114"/>
    </row>
    <row r="896" spans="20:20" x14ac:dyDescent="0.2">
      <c r="T896" s="114"/>
    </row>
    <row r="897" spans="20:20" x14ac:dyDescent="0.2">
      <c r="T897" s="114"/>
    </row>
    <row r="898" spans="20:20" x14ac:dyDescent="0.2">
      <c r="T898" s="114"/>
    </row>
    <row r="899" spans="20:20" x14ac:dyDescent="0.2">
      <c r="T899" s="114"/>
    </row>
    <row r="900" spans="20:20" x14ac:dyDescent="0.2">
      <c r="T900" s="114"/>
    </row>
    <row r="901" spans="20:20" x14ac:dyDescent="0.2">
      <c r="T901" s="114"/>
    </row>
    <row r="902" spans="20:20" x14ac:dyDescent="0.2">
      <c r="T902" s="114"/>
    </row>
    <row r="903" spans="20:20" x14ac:dyDescent="0.2">
      <c r="T903" s="114"/>
    </row>
    <row r="904" spans="20:20" x14ac:dyDescent="0.2">
      <c r="T904" s="114"/>
    </row>
    <row r="905" spans="20:20" x14ac:dyDescent="0.2">
      <c r="T905" s="114"/>
    </row>
    <row r="906" spans="20:20" x14ac:dyDescent="0.2">
      <c r="T906" s="114"/>
    </row>
    <row r="907" spans="20:20" x14ac:dyDescent="0.2">
      <c r="T907" s="114"/>
    </row>
    <row r="908" spans="20:20" x14ac:dyDescent="0.2">
      <c r="T908" s="114"/>
    </row>
    <row r="909" spans="20:20" x14ac:dyDescent="0.2">
      <c r="T909" s="114"/>
    </row>
    <row r="910" spans="20:20" x14ac:dyDescent="0.2">
      <c r="T910" s="114"/>
    </row>
    <row r="911" spans="20:20" x14ac:dyDescent="0.2">
      <c r="T911" s="114"/>
    </row>
    <row r="912" spans="20:20" x14ac:dyDescent="0.2">
      <c r="T912" s="114"/>
    </row>
    <row r="913" spans="20:20" x14ac:dyDescent="0.2">
      <c r="T913" s="114"/>
    </row>
    <row r="914" spans="20:20" x14ac:dyDescent="0.2">
      <c r="T914" s="114"/>
    </row>
    <row r="915" spans="20:20" x14ac:dyDescent="0.2">
      <c r="T915" s="114"/>
    </row>
    <row r="916" spans="20:20" x14ac:dyDescent="0.2">
      <c r="T916" s="114"/>
    </row>
    <row r="917" spans="20:20" x14ac:dyDescent="0.2">
      <c r="T917" s="114"/>
    </row>
    <row r="918" spans="20:20" x14ac:dyDescent="0.2">
      <c r="T918" s="114"/>
    </row>
    <row r="919" spans="20:20" x14ac:dyDescent="0.2">
      <c r="T919" s="114"/>
    </row>
    <row r="920" spans="20:20" x14ac:dyDescent="0.2">
      <c r="T920" s="114"/>
    </row>
    <row r="921" spans="20:20" x14ac:dyDescent="0.2">
      <c r="T921" s="114"/>
    </row>
    <row r="922" spans="20:20" x14ac:dyDescent="0.2">
      <c r="T922" s="114"/>
    </row>
    <row r="923" spans="20:20" x14ac:dyDescent="0.2">
      <c r="T923" s="114"/>
    </row>
    <row r="924" spans="20:20" x14ac:dyDescent="0.2">
      <c r="T924" s="114"/>
    </row>
    <row r="925" spans="20:20" x14ac:dyDescent="0.2">
      <c r="T925" s="114"/>
    </row>
    <row r="926" spans="20:20" x14ac:dyDescent="0.2">
      <c r="T926" s="114"/>
    </row>
    <row r="927" spans="20:20" x14ac:dyDescent="0.2">
      <c r="T927" s="114"/>
    </row>
    <row r="928" spans="20:20" x14ac:dyDescent="0.2">
      <c r="T928" s="114"/>
    </row>
    <row r="929" spans="20:20" x14ac:dyDescent="0.2">
      <c r="T929" s="114"/>
    </row>
    <row r="930" spans="20:20" x14ac:dyDescent="0.2">
      <c r="T930" s="114"/>
    </row>
    <row r="931" spans="20:20" x14ac:dyDescent="0.2">
      <c r="T931" s="114"/>
    </row>
    <row r="932" spans="20:20" x14ac:dyDescent="0.2">
      <c r="T932" s="114"/>
    </row>
    <row r="933" spans="20:20" x14ac:dyDescent="0.2">
      <c r="T933" s="114"/>
    </row>
    <row r="934" spans="20:20" x14ac:dyDescent="0.2">
      <c r="T934" s="114"/>
    </row>
    <row r="935" spans="20:20" x14ac:dyDescent="0.2">
      <c r="T935" s="114"/>
    </row>
    <row r="936" spans="20:20" x14ac:dyDescent="0.2">
      <c r="T936" s="114"/>
    </row>
    <row r="937" spans="20:20" x14ac:dyDescent="0.2">
      <c r="T937" s="114"/>
    </row>
    <row r="938" spans="20:20" x14ac:dyDescent="0.2">
      <c r="T938" s="114"/>
    </row>
    <row r="939" spans="20:20" x14ac:dyDescent="0.2">
      <c r="T939" s="114"/>
    </row>
    <row r="940" spans="20:20" x14ac:dyDescent="0.2">
      <c r="T940" s="114"/>
    </row>
    <row r="941" spans="20:20" x14ac:dyDescent="0.2">
      <c r="T941" s="114"/>
    </row>
    <row r="942" spans="20:20" x14ac:dyDescent="0.2">
      <c r="T942" s="114"/>
    </row>
    <row r="943" spans="20:20" x14ac:dyDescent="0.2">
      <c r="T943" s="114"/>
    </row>
    <row r="944" spans="20:20" x14ac:dyDescent="0.2">
      <c r="T944" s="114"/>
    </row>
    <row r="945" spans="20:20" x14ac:dyDescent="0.2">
      <c r="T945" s="114"/>
    </row>
    <row r="946" spans="20:20" x14ac:dyDescent="0.2">
      <c r="T946" s="114"/>
    </row>
    <row r="947" spans="20:20" x14ac:dyDescent="0.2">
      <c r="T947" s="114"/>
    </row>
    <row r="948" spans="20:20" x14ac:dyDescent="0.2">
      <c r="T948" s="114"/>
    </row>
    <row r="949" spans="20:20" x14ac:dyDescent="0.2">
      <c r="T949" s="114"/>
    </row>
    <row r="950" spans="20:20" x14ac:dyDescent="0.2">
      <c r="T950" s="114"/>
    </row>
    <row r="951" spans="20:20" x14ac:dyDescent="0.2">
      <c r="T951" s="114"/>
    </row>
    <row r="952" spans="20:20" x14ac:dyDescent="0.2">
      <c r="T952" s="114"/>
    </row>
    <row r="953" spans="20:20" x14ac:dyDescent="0.2">
      <c r="T953" s="114"/>
    </row>
    <row r="954" spans="20:20" x14ac:dyDescent="0.2">
      <c r="T954" s="114"/>
    </row>
    <row r="955" spans="20:20" x14ac:dyDescent="0.2">
      <c r="T955" s="114"/>
    </row>
    <row r="956" spans="20:20" x14ac:dyDescent="0.2">
      <c r="T956" s="114"/>
    </row>
    <row r="957" spans="20:20" x14ac:dyDescent="0.2">
      <c r="T957" s="114"/>
    </row>
    <row r="958" spans="20:20" x14ac:dyDescent="0.2">
      <c r="T958" s="114"/>
    </row>
    <row r="959" spans="20:20" x14ac:dyDescent="0.2">
      <c r="T959" s="114"/>
    </row>
    <row r="960" spans="20:20" x14ac:dyDescent="0.2">
      <c r="T960" s="114"/>
    </row>
    <row r="961" spans="20:20" x14ac:dyDescent="0.2">
      <c r="T961" s="114"/>
    </row>
    <row r="962" spans="20:20" x14ac:dyDescent="0.2">
      <c r="T962" s="114"/>
    </row>
    <row r="963" spans="20:20" x14ac:dyDescent="0.2">
      <c r="T963" s="114"/>
    </row>
    <row r="964" spans="20:20" x14ac:dyDescent="0.2">
      <c r="T964" s="114"/>
    </row>
    <row r="965" spans="20:20" x14ac:dyDescent="0.2">
      <c r="T965" s="114"/>
    </row>
    <row r="966" spans="20:20" x14ac:dyDescent="0.2">
      <c r="T966" s="114"/>
    </row>
    <row r="967" spans="20:20" x14ac:dyDescent="0.2">
      <c r="T967" s="114"/>
    </row>
    <row r="968" spans="20:20" x14ac:dyDescent="0.2">
      <c r="T968" s="114"/>
    </row>
    <row r="969" spans="20:20" x14ac:dyDescent="0.2">
      <c r="T969" s="114"/>
    </row>
    <row r="970" spans="20:20" x14ac:dyDescent="0.2">
      <c r="T970" s="114"/>
    </row>
    <row r="971" spans="20:20" x14ac:dyDescent="0.2">
      <c r="T971" s="114"/>
    </row>
    <row r="972" spans="20:20" x14ac:dyDescent="0.2">
      <c r="T972" s="114"/>
    </row>
    <row r="973" spans="20:20" x14ac:dyDescent="0.2">
      <c r="T973" s="114"/>
    </row>
    <row r="974" spans="20:20" x14ac:dyDescent="0.2">
      <c r="T974" s="114"/>
    </row>
    <row r="975" spans="20:20" x14ac:dyDescent="0.2">
      <c r="T975" s="114"/>
    </row>
    <row r="976" spans="20:20" x14ac:dyDescent="0.2">
      <c r="T976" s="114"/>
    </row>
    <row r="977" spans="20:20" x14ac:dyDescent="0.2">
      <c r="T977" s="114"/>
    </row>
    <row r="978" spans="20:20" x14ac:dyDescent="0.2">
      <c r="T978" s="114"/>
    </row>
    <row r="979" spans="20:20" x14ac:dyDescent="0.2">
      <c r="T979" s="114"/>
    </row>
    <row r="980" spans="20:20" x14ac:dyDescent="0.2">
      <c r="T980" s="114"/>
    </row>
    <row r="981" spans="20:20" x14ac:dyDescent="0.2">
      <c r="T981" s="114"/>
    </row>
    <row r="982" spans="20:20" x14ac:dyDescent="0.2">
      <c r="T982" s="114"/>
    </row>
    <row r="983" spans="20:20" x14ac:dyDescent="0.2">
      <c r="T983" s="114"/>
    </row>
    <row r="984" spans="20:20" x14ac:dyDescent="0.2">
      <c r="T984" s="114"/>
    </row>
    <row r="985" spans="20:20" x14ac:dyDescent="0.2">
      <c r="T985" s="114"/>
    </row>
    <row r="986" spans="20:20" x14ac:dyDescent="0.2">
      <c r="T986" s="114"/>
    </row>
    <row r="987" spans="20:20" x14ac:dyDescent="0.2">
      <c r="T987" s="114"/>
    </row>
    <row r="988" spans="20:20" x14ac:dyDescent="0.2">
      <c r="T988" s="114"/>
    </row>
    <row r="989" spans="20:20" x14ac:dyDescent="0.2">
      <c r="T989" s="114"/>
    </row>
    <row r="990" spans="20:20" x14ac:dyDescent="0.2">
      <c r="T990" s="114"/>
    </row>
    <row r="991" spans="20:20" x14ac:dyDescent="0.2">
      <c r="T991" s="114"/>
    </row>
    <row r="992" spans="20:20" x14ac:dyDescent="0.2">
      <c r="T992" s="114"/>
    </row>
    <row r="993" spans="20:20" x14ac:dyDescent="0.2">
      <c r="T993" s="114"/>
    </row>
    <row r="994" spans="20:20" x14ac:dyDescent="0.2">
      <c r="T994" s="114"/>
    </row>
    <row r="995" spans="20:20" x14ac:dyDescent="0.2">
      <c r="T995" s="114"/>
    </row>
    <row r="996" spans="20:20" x14ac:dyDescent="0.2">
      <c r="T996" s="114"/>
    </row>
    <row r="997" spans="20:20" x14ac:dyDescent="0.2">
      <c r="T997" s="114"/>
    </row>
    <row r="998" spans="20:20" x14ac:dyDescent="0.2">
      <c r="T998" s="114"/>
    </row>
    <row r="999" spans="20:20" x14ac:dyDescent="0.2">
      <c r="T999" s="114"/>
    </row>
    <row r="1000" spans="20:20" x14ac:dyDescent="0.2">
      <c r="T1000" s="114"/>
    </row>
    <row r="1001" spans="20:20" x14ac:dyDescent="0.2">
      <c r="T1001" s="114"/>
    </row>
    <row r="1002" spans="20:20" x14ac:dyDescent="0.2">
      <c r="T1002" s="114"/>
    </row>
    <row r="1003" spans="20:20" x14ac:dyDescent="0.2">
      <c r="T1003" s="114"/>
    </row>
    <row r="1004" spans="20:20" x14ac:dyDescent="0.2">
      <c r="T1004" s="114"/>
    </row>
    <row r="1005" spans="20:20" x14ac:dyDescent="0.2">
      <c r="T1005" s="114"/>
    </row>
    <row r="1006" spans="20:20" x14ac:dyDescent="0.2">
      <c r="T1006" s="114"/>
    </row>
    <row r="1007" spans="20:20" x14ac:dyDescent="0.2">
      <c r="T1007" s="114"/>
    </row>
    <row r="1008" spans="20:20" x14ac:dyDescent="0.2">
      <c r="T1008" s="114"/>
    </row>
    <row r="1009" spans="20:20" x14ac:dyDescent="0.2">
      <c r="T1009" s="114"/>
    </row>
    <row r="1010" spans="20:20" x14ac:dyDescent="0.2">
      <c r="T1010" s="114"/>
    </row>
    <row r="1011" spans="20:20" x14ac:dyDescent="0.2">
      <c r="T1011" s="114"/>
    </row>
    <row r="1012" spans="20:20" x14ac:dyDescent="0.2">
      <c r="T1012" s="114"/>
    </row>
    <row r="1013" spans="20:20" x14ac:dyDescent="0.2">
      <c r="T1013" s="114"/>
    </row>
    <row r="1014" spans="20:20" x14ac:dyDescent="0.2">
      <c r="T1014" s="114"/>
    </row>
    <row r="1015" spans="20:20" x14ac:dyDescent="0.2">
      <c r="T1015" s="114"/>
    </row>
    <row r="1016" spans="20:20" x14ac:dyDescent="0.2">
      <c r="T1016" s="114"/>
    </row>
    <row r="1017" spans="20:20" x14ac:dyDescent="0.2">
      <c r="T1017" s="114"/>
    </row>
    <row r="1018" spans="20:20" x14ac:dyDescent="0.2">
      <c r="T1018" s="114"/>
    </row>
    <row r="1019" spans="20:20" x14ac:dyDescent="0.2">
      <c r="T1019" s="114"/>
    </row>
    <row r="1020" spans="20:20" x14ac:dyDescent="0.2">
      <c r="T1020" s="114"/>
    </row>
    <row r="1021" spans="20:20" x14ac:dyDescent="0.2">
      <c r="T1021" s="114"/>
    </row>
    <row r="1022" spans="20:20" x14ac:dyDescent="0.2">
      <c r="T1022" s="114"/>
    </row>
    <row r="1023" spans="20:20" x14ac:dyDescent="0.2">
      <c r="T1023" s="114"/>
    </row>
    <row r="1024" spans="20:20" x14ac:dyDescent="0.2">
      <c r="T1024" s="114"/>
    </row>
    <row r="1025" spans="20:20" x14ac:dyDescent="0.2">
      <c r="T1025" s="114"/>
    </row>
    <row r="1026" spans="20:20" x14ac:dyDescent="0.2">
      <c r="T1026" s="114"/>
    </row>
    <row r="1027" spans="20:20" x14ac:dyDescent="0.2">
      <c r="T1027" s="114"/>
    </row>
    <row r="1028" spans="20:20" x14ac:dyDescent="0.2">
      <c r="T1028" s="114"/>
    </row>
    <row r="1029" spans="20:20" x14ac:dyDescent="0.2">
      <c r="T1029" s="114"/>
    </row>
    <row r="1030" spans="20:20" x14ac:dyDescent="0.2">
      <c r="T1030" s="114"/>
    </row>
    <row r="1031" spans="20:20" x14ac:dyDescent="0.2">
      <c r="T1031" s="114"/>
    </row>
    <row r="1032" spans="20:20" x14ac:dyDescent="0.2">
      <c r="T1032" s="114"/>
    </row>
    <row r="1033" spans="20:20" x14ac:dyDescent="0.2">
      <c r="T1033" s="114"/>
    </row>
    <row r="1034" spans="20:20" x14ac:dyDescent="0.2">
      <c r="T1034" s="114"/>
    </row>
    <row r="1035" spans="20:20" x14ac:dyDescent="0.2">
      <c r="T1035" s="114"/>
    </row>
    <row r="1036" spans="20:20" x14ac:dyDescent="0.2">
      <c r="T1036" s="114"/>
    </row>
    <row r="1037" spans="20:20" x14ac:dyDescent="0.2">
      <c r="T1037" s="114"/>
    </row>
    <row r="1038" spans="20:20" x14ac:dyDescent="0.2">
      <c r="T1038" s="114"/>
    </row>
    <row r="1039" spans="20:20" x14ac:dyDescent="0.2">
      <c r="T1039" s="114"/>
    </row>
    <row r="1040" spans="20:20" x14ac:dyDescent="0.2">
      <c r="T1040" s="114"/>
    </row>
    <row r="1041" spans="20:20" x14ac:dyDescent="0.2">
      <c r="T1041" s="114"/>
    </row>
    <row r="1042" spans="20:20" x14ac:dyDescent="0.2">
      <c r="T1042" s="114"/>
    </row>
    <row r="1043" spans="20:20" x14ac:dyDescent="0.2">
      <c r="T1043" s="114"/>
    </row>
    <row r="1044" spans="20:20" x14ac:dyDescent="0.2">
      <c r="T1044" s="114"/>
    </row>
    <row r="1045" spans="20:20" x14ac:dyDescent="0.2">
      <c r="T1045" s="114"/>
    </row>
    <row r="1046" spans="20:20" x14ac:dyDescent="0.2">
      <c r="T1046" s="114"/>
    </row>
    <row r="1047" spans="20:20" x14ac:dyDescent="0.2">
      <c r="T1047" s="114"/>
    </row>
    <row r="1048" spans="20:20" x14ac:dyDescent="0.2">
      <c r="T1048" s="114"/>
    </row>
    <row r="1049" spans="20:20" x14ac:dyDescent="0.2">
      <c r="T1049" s="114"/>
    </row>
    <row r="1050" spans="20:20" x14ac:dyDescent="0.2">
      <c r="T1050" s="114"/>
    </row>
    <row r="1051" spans="20:20" x14ac:dyDescent="0.2">
      <c r="T1051" s="114"/>
    </row>
    <row r="1052" spans="20:20" x14ac:dyDescent="0.2">
      <c r="T1052" s="114"/>
    </row>
    <row r="1053" spans="20:20" x14ac:dyDescent="0.2">
      <c r="T1053" s="114"/>
    </row>
    <row r="1054" spans="20:20" x14ac:dyDescent="0.2">
      <c r="T1054" s="114"/>
    </row>
    <row r="1055" spans="20:20" x14ac:dyDescent="0.2">
      <c r="T1055" s="114"/>
    </row>
    <row r="1056" spans="20:20" x14ac:dyDescent="0.2">
      <c r="T1056" s="114"/>
    </row>
    <row r="1057" spans="20:20" x14ac:dyDescent="0.2">
      <c r="T1057" s="114"/>
    </row>
    <row r="1058" spans="20:20" x14ac:dyDescent="0.2">
      <c r="T1058" s="114"/>
    </row>
    <row r="1059" spans="20:20" x14ac:dyDescent="0.2">
      <c r="T1059" s="114"/>
    </row>
    <row r="1060" spans="20:20" x14ac:dyDescent="0.2">
      <c r="T1060" s="114"/>
    </row>
    <row r="1061" spans="20:20" x14ac:dyDescent="0.2">
      <c r="T1061" s="114"/>
    </row>
    <row r="1062" spans="20:20" x14ac:dyDescent="0.2">
      <c r="T1062" s="114"/>
    </row>
    <row r="1063" spans="20:20" x14ac:dyDescent="0.2">
      <c r="T1063" s="114"/>
    </row>
    <row r="1064" spans="20:20" x14ac:dyDescent="0.2">
      <c r="T1064" s="114"/>
    </row>
    <row r="1065" spans="20:20" x14ac:dyDescent="0.2">
      <c r="T1065" s="114"/>
    </row>
    <row r="1066" spans="20:20" x14ac:dyDescent="0.2">
      <c r="T1066" s="114"/>
    </row>
    <row r="1067" spans="20:20" x14ac:dyDescent="0.2">
      <c r="T1067" s="114"/>
    </row>
    <row r="1068" spans="20:20" x14ac:dyDescent="0.2">
      <c r="T1068" s="114"/>
    </row>
    <row r="1069" spans="20:20" x14ac:dyDescent="0.2">
      <c r="T1069" s="114"/>
    </row>
    <row r="1070" spans="20:20" x14ac:dyDescent="0.2">
      <c r="T1070" s="114"/>
    </row>
    <row r="1071" spans="20:20" x14ac:dyDescent="0.2">
      <c r="T1071" s="114"/>
    </row>
    <row r="1072" spans="20:20" x14ac:dyDescent="0.2">
      <c r="T1072" s="114"/>
    </row>
    <row r="1073" spans="20:20" x14ac:dyDescent="0.2">
      <c r="T1073" s="114"/>
    </row>
    <row r="1074" spans="20:20" x14ac:dyDescent="0.2">
      <c r="T1074" s="114"/>
    </row>
    <row r="1075" spans="20:20" x14ac:dyDescent="0.2">
      <c r="T1075" s="114"/>
    </row>
    <row r="1076" spans="20:20" x14ac:dyDescent="0.2">
      <c r="T1076" s="114"/>
    </row>
    <row r="1077" spans="20:20" x14ac:dyDescent="0.2">
      <c r="T1077" s="114"/>
    </row>
    <row r="1078" spans="20:20" x14ac:dyDescent="0.2">
      <c r="T1078" s="114"/>
    </row>
    <row r="1079" spans="20:20" x14ac:dyDescent="0.2">
      <c r="T1079" s="114"/>
    </row>
    <row r="1080" spans="20:20" x14ac:dyDescent="0.2">
      <c r="T1080" s="114"/>
    </row>
    <row r="1081" spans="20:20" x14ac:dyDescent="0.2">
      <c r="T1081" s="114"/>
    </row>
    <row r="1082" spans="20:20" x14ac:dyDescent="0.2">
      <c r="T1082" s="114"/>
    </row>
    <row r="1083" spans="20:20" x14ac:dyDescent="0.2">
      <c r="T1083" s="114"/>
    </row>
    <row r="1084" spans="20:20" x14ac:dyDescent="0.2">
      <c r="T1084" s="114"/>
    </row>
    <row r="1085" spans="20:20" x14ac:dyDescent="0.2">
      <c r="T1085" s="114"/>
    </row>
    <row r="1086" spans="20:20" x14ac:dyDescent="0.2">
      <c r="T1086" s="114"/>
    </row>
    <row r="1087" spans="20:20" x14ac:dyDescent="0.2">
      <c r="T1087" s="114"/>
    </row>
    <row r="1088" spans="20:20" x14ac:dyDescent="0.2">
      <c r="T1088" s="114"/>
    </row>
    <row r="1089" spans="20:20" x14ac:dyDescent="0.2">
      <c r="T1089" s="114"/>
    </row>
    <row r="1090" spans="20:20" x14ac:dyDescent="0.2">
      <c r="T1090" s="114"/>
    </row>
    <row r="1091" spans="20:20" x14ac:dyDescent="0.2">
      <c r="T1091" s="114"/>
    </row>
    <row r="1092" spans="20:20" x14ac:dyDescent="0.2">
      <c r="T1092" s="114"/>
    </row>
    <row r="1093" spans="20:20" x14ac:dyDescent="0.2">
      <c r="T1093" s="114"/>
    </row>
    <row r="1094" spans="20:20" x14ac:dyDescent="0.2">
      <c r="T1094" s="114"/>
    </row>
    <row r="1095" spans="20:20" x14ac:dyDescent="0.2">
      <c r="T1095" s="114"/>
    </row>
    <row r="1096" spans="20:20" x14ac:dyDescent="0.2">
      <c r="T1096" s="114"/>
    </row>
    <row r="1097" spans="20:20" x14ac:dyDescent="0.2">
      <c r="T1097" s="114"/>
    </row>
    <row r="1098" spans="20:20" x14ac:dyDescent="0.2">
      <c r="T1098" s="114"/>
    </row>
    <row r="1099" spans="20:20" x14ac:dyDescent="0.2">
      <c r="T1099" s="114"/>
    </row>
    <row r="1100" spans="20:20" x14ac:dyDescent="0.2">
      <c r="T1100" s="114"/>
    </row>
    <row r="1101" spans="20:20" x14ac:dyDescent="0.2">
      <c r="T1101" s="114"/>
    </row>
    <row r="1102" spans="20:20" x14ac:dyDescent="0.2">
      <c r="T1102" s="114"/>
    </row>
    <row r="1103" spans="20:20" x14ac:dyDescent="0.2">
      <c r="T1103" s="114"/>
    </row>
    <row r="1104" spans="20:20" x14ac:dyDescent="0.2">
      <c r="T1104" s="114"/>
    </row>
    <row r="1105" spans="20:20" x14ac:dyDescent="0.2">
      <c r="T1105" s="114"/>
    </row>
    <row r="1106" spans="20:20" x14ac:dyDescent="0.2">
      <c r="T1106" s="114"/>
    </row>
    <row r="1107" spans="20:20" x14ac:dyDescent="0.2">
      <c r="T1107" s="114"/>
    </row>
    <row r="1108" spans="20:20" x14ac:dyDescent="0.2">
      <c r="T1108" s="114"/>
    </row>
    <row r="1109" spans="20:20" x14ac:dyDescent="0.2">
      <c r="T1109" s="114"/>
    </row>
    <row r="1110" spans="20:20" x14ac:dyDescent="0.2">
      <c r="T1110" s="114"/>
    </row>
    <row r="1111" spans="20:20" x14ac:dyDescent="0.2">
      <c r="T1111" s="114"/>
    </row>
    <row r="1112" spans="20:20" x14ac:dyDescent="0.2">
      <c r="T1112" s="114"/>
    </row>
    <row r="1113" spans="20:20" x14ac:dyDescent="0.2">
      <c r="T1113" s="114"/>
    </row>
    <row r="1114" spans="20:20" x14ac:dyDescent="0.2">
      <c r="T1114" s="114"/>
    </row>
    <row r="1115" spans="20:20" x14ac:dyDescent="0.2">
      <c r="T1115" s="114"/>
    </row>
    <row r="1116" spans="20:20" x14ac:dyDescent="0.2">
      <c r="T1116" s="114"/>
    </row>
    <row r="1117" spans="20:20" x14ac:dyDescent="0.2">
      <c r="T1117" s="114"/>
    </row>
    <row r="1118" spans="20:20" x14ac:dyDescent="0.2">
      <c r="T1118" s="114"/>
    </row>
    <row r="1119" spans="20:20" x14ac:dyDescent="0.2">
      <c r="T1119" s="114"/>
    </row>
    <row r="1120" spans="20:20" x14ac:dyDescent="0.2">
      <c r="T1120" s="114"/>
    </row>
    <row r="1121" spans="20:20" x14ac:dyDescent="0.2">
      <c r="T1121" s="114"/>
    </row>
    <row r="1122" spans="20:20" x14ac:dyDescent="0.2">
      <c r="T1122" s="114"/>
    </row>
    <row r="1123" spans="20:20" x14ac:dyDescent="0.2">
      <c r="T1123" s="114"/>
    </row>
    <row r="1124" spans="20:20" x14ac:dyDescent="0.2">
      <c r="T1124" s="114"/>
    </row>
    <row r="1125" spans="20:20" x14ac:dyDescent="0.2">
      <c r="T1125" s="114"/>
    </row>
    <row r="1126" spans="20:20" x14ac:dyDescent="0.2">
      <c r="T1126" s="114"/>
    </row>
    <row r="1127" spans="20:20" x14ac:dyDescent="0.2">
      <c r="T1127" s="114"/>
    </row>
    <row r="1128" spans="20:20" x14ac:dyDescent="0.2">
      <c r="T1128" s="114"/>
    </row>
    <row r="1129" spans="20:20" x14ac:dyDescent="0.2">
      <c r="T1129" s="114"/>
    </row>
    <row r="1130" spans="20:20" x14ac:dyDescent="0.2">
      <c r="T1130" s="114"/>
    </row>
    <row r="1131" spans="20:20" x14ac:dyDescent="0.2">
      <c r="T1131" s="114"/>
    </row>
    <row r="1132" spans="20:20" x14ac:dyDescent="0.2">
      <c r="T1132" s="114"/>
    </row>
    <row r="1133" spans="20:20" x14ac:dyDescent="0.2">
      <c r="T1133" s="114"/>
    </row>
    <row r="1134" spans="20:20" x14ac:dyDescent="0.2">
      <c r="T1134" s="114"/>
    </row>
    <row r="1135" spans="20:20" x14ac:dyDescent="0.2">
      <c r="T1135" s="114"/>
    </row>
    <row r="1136" spans="20:20" x14ac:dyDescent="0.2">
      <c r="T1136" s="114"/>
    </row>
    <row r="1137" spans="20:20" x14ac:dyDescent="0.2">
      <c r="T1137" s="114"/>
    </row>
    <row r="1138" spans="20:20" x14ac:dyDescent="0.2">
      <c r="T1138" s="114"/>
    </row>
    <row r="1139" spans="20:20" x14ac:dyDescent="0.2">
      <c r="T1139" s="114"/>
    </row>
    <row r="1140" spans="20:20" x14ac:dyDescent="0.2">
      <c r="T1140" s="114"/>
    </row>
    <row r="1141" spans="20:20" x14ac:dyDescent="0.2">
      <c r="T1141" s="114"/>
    </row>
    <row r="1142" spans="20:20" x14ac:dyDescent="0.2">
      <c r="T1142" s="114"/>
    </row>
    <row r="1143" spans="20:20" x14ac:dyDescent="0.2">
      <c r="T1143" s="114"/>
    </row>
    <row r="1144" spans="20:20" x14ac:dyDescent="0.2">
      <c r="T1144" s="114"/>
    </row>
    <row r="1145" spans="20:20" x14ac:dyDescent="0.2">
      <c r="T1145" s="114"/>
    </row>
    <row r="1146" spans="20:20" x14ac:dyDescent="0.2">
      <c r="T1146" s="114"/>
    </row>
    <row r="1147" spans="20:20" x14ac:dyDescent="0.2">
      <c r="T1147" s="114"/>
    </row>
    <row r="1148" spans="20:20" x14ac:dyDescent="0.2">
      <c r="T1148" s="114"/>
    </row>
    <row r="1149" spans="20:20" x14ac:dyDescent="0.2">
      <c r="T1149" s="114"/>
    </row>
    <row r="1150" spans="20:20" x14ac:dyDescent="0.2">
      <c r="T1150" s="114"/>
    </row>
    <row r="1151" spans="20:20" x14ac:dyDescent="0.2">
      <c r="T1151" s="114"/>
    </row>
    <row r="1152" spans="20:20" x14ac:dyDescent="0.2">
      <c r="T1152" s="114"/>
    </row>
    <row r="1153" spans="20:20" x14ac:dyDescent="0.2">
      <c r="T1153" s="114"/>
    </row>
    <row r="1154" spans="20:20" x14ac:dyDescent="0.2">
      <c r="T1154" s="114"/>
    </row>
    <row r="1155" spans="20:20" x14ac:dyDescent="0.2">
      <c r="T1155" s="114"/>
    </row>
    <row r="1156" spans="20:20" x14ac:dyDescent="0.2">
      <c r="T1156" s="114"/>
    </row>
    <row r="1157" spans="20:20" x14ac:dyDescent="0.2">
      <c r="T1157" s="114"/>
    </row>
    <row r="1158" spans="20:20" x14ac:dyDescent="0.2">
      <c r="T1158" s="114"/>
    </row>
    <row r="1159" spans="20:20" x14ac:dyDescent="0.2">
      <c r="T1159" s="114"/>
    </row>
    <row r="1160" spans="20:20" x14ac:dyDescent="0.2">
      <c r="T1160" s="114"/>
    </row>
    <row r="1161" spans="20:20" x14ac:dyDescent="0.2">
      <c r="T1161" s="114"/>
    </row>
    <row r="1162" spans="20:20" x14ac:dyDescent="0.2">
      <c r="T1162" s="114"/>
    </row>
    <row r="1163" spans="20:20" x14ac:dyDescent="0.2">
      <c r="T1163" s="114"/>
    </row>
    <row r="1164" spans="20:20" x14ac:dyDescent="0.2">
      <c r="T1164" s="114"/>
    </row>
    <row r="1165" spans="20:20" x14ac:dyDescent="0.2">
      <c r="T1165" s="114"/>
    </row>
    <row r="1166" spans="20:20" x14ac:dyDescent="0.2">
      <c r="T1166" s="114"/>
    </row>
    <row r="1167" spans="20:20" x14ac:dyDescent="0.2">
      <c r="T1167" s="114"/>
    </row>
    <row r="1168" spans="20:20" x14ac:dyDescent="0.2">
      <c r="T1168" s="114"/>
    </row>
    <row r="1169" spans="20:20" x14ac:dyDescent="0.2">
      <c r="T1169" s="114"/>
    </row>
    <row r="1170" spans="20:20" x14ac:dyDescent="0.2">
      <c r="T1170" s="114"/>
    </row>
    <row r="1171" spans="20:20" x14ac:dyDescent="0.2">
      <c r="T1171" s="114"/>
    </row>
    <row r="1172" spans="20:20" x14ac:dyDescent="0.2">
      <c r="T1172" s="114"/>
    </row>
    <row r="1173" spans="20:20" x14ac:dyDescent="0.2">
      <c r="T1173" s="114"/>
    </row>
    <row r="1174" spans="20:20" x14ac:dyDescent="0.2">
      <c r="T1174" s="114"/>
    </row>
    <row r="1175" spans="20:20" x14ac:dyDescent="0.2">
      <c r="T1175" s="114"/>
    </row>
    <row r="1176" spans="20:20" x14ac:dyDescent="0.2">
      <c r="T1176" s="114"/>
    </row>
    <row r="1177" spans="20:20" x14ac:dyDescent="0.2">
      <c r="T1177" s="114"/>
    </row>
    <row r="1178" spans="20:20" x14ac:dyDescent="0.2">
      <c r="T1178" s="114"/>
    </row>
    <row r="1179" spans="20:20" x14ac:dyDescent="0.2">
      <c r="T1179" s="114"/>
    </row>
    <row r="1180" spans="20:20" x14ac:dyDescent="0.2">
      <c r="T1180" s="114"/>
    </row>
    <row r="1181" spans="20:20" x14ac:dyDescent="0.2">
      <c r="T1181" s="114"/>
    </row>
    <row r="1182" spans="20:20" x14ac:dyDescent="0.2">
      <c r="T1182" s="114"/>
    </row>
    <row r="1183" spans="20:20" x14ac:dyDescent="0.2">
      <c r="T1183" s="114"/>
    </row>
    <row r="1184" spans="20:20" x14ac:dyDescent="0.2">
      <c r="T1184" s="114"/>
    </row>
    <row r="1185" spans="20:20" x14ac:dyDescent="0.2">
      <c r="T1185" s="114"/>
    </row>
    <row r="1186" spans="20:20" x14ac:dyDescent="0.2">
      <c r="T1186" s="114"/>
    </row>
    <row r="1187" spans="20:20" x14ac:dyDescent="0.2">
      <c r="T1187" s="114"/>
    </row>
    <row r="1188" spans="20:20" x14ac:dyDescent="0.2">
      <c r="T1188" s="114"/>
    </row>
    <row r="1189" spans="20:20" x14ac:dyDescent="0.2">
      <c r="T1189" s="114"/>
    </row>
    <row r="1190" spans="20:20" x14ac:dyDescent="0.2">
      <c r="T1190" s="114"/>
    </row>
    <row r="1191" spans="20:20" x14ac:dyDescent="0.2">
      <c r="T1191" s="114"/>
    </row>
    <row r="1192" spans="20:20" x14ac:dyDescent="0.2">
      <c r="T1192" s="114"/>
    </row>
    <row r="1193" spans="20:20" x14ac:dyDescent="0.2">
      <c r="T1193" s="114"/>
    </row>
    <row r="1194" spans="20:20" x14ac:dyDescent="0.2">
      <c r="T1194" s="114"/>
    </row>
    <row r="1195" spans="20:20" x14ac:dyDescent="0.2">
      <c r="T1195" s="114"/>
    </row>
    <row r="1196" spans="20:20" x14ac:dyDescent="0.2">
      <c r="T1196" s="114"/>
    </row>
    <row r="1197" spans="20:20" x14ac:dyDescent="0.2">
      <c r="T1197" s="114"/>
    </row>
    <row r="1198" spans="20:20" x14ac:dyDescent="0.2">
      <c r="T1198" s="114"/>
    </row>
    <row r="1199" spans="20:20" x14ac:dyDescent="0.2">
      <c r="T1199" s="114"/>
    </row>
    <row r="1200" spans="20:20" x14ac:dyDescent="0.2">
      <c r="T1200" s="114"/>
    </row>
    <row r="1201" spans="20:20" x14ac:dyDescent="0.2">
      <c r="T1201" s="114"/>
    </row>
    <row r="1202" spans="20:20" x14ac:dyDescent="0.2">
      <c r="T1202" s="114"/>
    </row>
    <row r="1203" spans="20:20" x14ac:dyDescent="0.2">
      <c r="T1203" s="114"/>
    </row>
    <row r="1204" spans="20:20" x14ac:dyDescent="0.2">
      <c r="T1204" s="114"/>
    </row>
    <row r="1205" spans="20:20" x14ac:dyDescent="0.2">
      <c r="T1205" s="114"/>
    </row>
    <row r="1206" spans="20:20" x14ac:dyDescent="0.2">
      <c r="T1206" s="114"/>
    </row>
    <row r="1207" spans="20:20" x14ac:dyDescent="0.2">
      <c r="T1207" s="114"/>
    </row>
    <row r="1208" spans="20:20" x14ac:dyDescent="0.2">
      <c r="T1208" s="114"/>
    </row>
    <row r="1209" spans="20:20" x14ac:dyDescent="0.2">
      <c r="T1209" s="114"/>
    </row>
    <row r="1210" spans="20:20" x14ac:dyDescent="0.2">
      <c r="T1210" s="114"/>
    </row>
    <row r="1211" spans="20:20" x14ac:dyDescent="0.2">
      <c r="T1211" s="114"/>
    </row>
    <row r="1212" spans="20:20" x14ac:dyDescent="0.2">
      <c r="T1212" s="114"/>
    </row>
    <row r="1213" spans="20:20" x14ac:dyDescent="0.2">
      <c r="T1213" s="114"/>
    </row>
    <row r="1214" spans="20:20" x14ac:dyDescent="0.2">
      <c r="T1214" s="114"/>
    </row>
    <row r="1215" spans="20:20" x14ac:dyDescent="0.2">
      <c r="T1215" s="114"/>
    </row>
    <row r="1216" spans="20:20" x14ac:dyDescent="0.2">
      <c r="T1216" s="114"/>
    </row>
    <row r="1217" spans="20:20" x14ac:dyDescent="0.2">
      <c r="T1217" s="114"/>
    </row>
    <row r="1218" spans="20:20" x14ac:dyDescent="0.2">
      <c r="T1218" s="114"/>
    </row>
    <row r="1219" spans="20:20" x14ac:dyDescent="0.2">
      <c r="T1219" s="114"/>
    </row>
    <row r="1220" spans="20:20" x14ac:dyDescent="0.2">
      <c r="T1220" s="114"/>
    </row>
    <row r="1221" spans="20:20" x14ac:dyDescent="0.2">
      <c r="T1221" s="114"/>
    </row>
    <row r="1222" spans="20:20" x14ac:dyDescent="0.2">
      <c r="T1222" s="114"/>
    </row>
    <row r="1223" spans="20:20" x14ac:dyDescent="0.2">
      <c r="T1223" s="114"/>
    </row>
    <row r="1224" spans="20:20" x14ac:dyDescent="0.2">
      <c r="T1224" s="114"/>
    </row>
    <row r="1225" spans="20:20" x14ac:dyDescent="0.2">
      <c r="T1225" s="114"/>
    </row>
    <row r="1226" spans="20:20" x14ac:dyDescent="0.2">
      <c r="T1226" s="114"/>
    </row>
    <row r="1227" spans="20:20" x14ac:dyDescent="0.2">
      <c r="T1227" s="114"/>
    </row>
    <row r="1228" spans="20:20" x14ac:dyDescent="0.2">
      <c r="T1228" s="114"/>
    </row>
    <row r="1229" spans="20:20" x14ac:dyDescent="0.2">
      <c r="T1229" s="114"/>
    </row>
    <row r="1230" spans="20:20" x14ac:dyDescent="0.2">
      <c r="T1230" s="114"/>
    </row>
    <row r="1231" spans="20:20" x14ac:dyDescent="0.2">
      <c r="T1231" s="114"/>
    </row>
    <row r="1232" spans="20:20" x14ac:dyDescent="0.2">
      <c r="T1232" s="114"/>
    </row>
    <row r="1233" spans="20:20" x14ac:dyDescent="0.2">
      <c r="T1233" s="114"/>
    </row>
    <row r="1234" spans="20:20" x14ac:dyDescent="0.2">
      <c r="T1234" s="114"/>
    </row>
    <row r="1235" spans="20:20" x14ac:dyDescent="0.2">
      <c r="T1235" s="114"/>
    </row>
    <row r="1236" spans="20:20" x14ac:dyDescent="0.2">
      <c r="T1236" s="114"/>
    </row>
    <row r="1237" spans="20:20" x14ac:dyDescent="0.2">
      <c r="T1237" s="114"/>
    </row>
    <row r="1238" spans="20:20" x14ac:dyDescent="0.2">
      <c r="T1238" s="114"/>
    </row>
    <row r="1239" spans="20:20" x14ac:dyDescent="0.2">
      <c r="T1239" s="114"/>
    </row>
    <row r="1240" spans="20:20" x14ac:dyDescent="0.2">
      <c r="T1240" s="114"/>
    </row>
    <row r="1241" spans="20:20" x14ac:dyDescent="0.2">
      <c r="T1241" s="114"/>
    </row>
    <row r="1242" spans="20:20" x14ac:dyDescent="0.2">
      <c r="T1242" s="114"/>
    </row>
    <row r="1243" spans="20:20" x14ac:dyDescent="0.2">
      <c r="T1243" s="114"/>
    </row>
    <row r="1244" spans="20:20" x14ac:dyDescent="0.2">
      <c r="T1244" s="114"/>
    </row>
    <row r="1245" spans="20:20" x14ac:dyDescent="0.2">
      <c r="T1245" s="114"/>
    </row>
    <row r="1246" spans="20:20" x14ac:dyDescent="0.2">
      <c r="T1246" s="114"/>
    </row>
    <row r="1247" spans="20:20" x14ac:dyDescent="0.2">
      <c r="T1247" s="114"/>
    </row>
    <row r="1248" spans="20:20" x14ac:dyDescent="0.2">
      <c r="T1248" s="114"/>
    </row>
    <row r="1249" spans="20:20" x14ac:dyDescent="0.2">
      <c r="T1249" s="114"/>
    </row>
    <row r="1250" spans="20:20" x14ac:dyDescent="0.2">
      <c r="T1250" s="114"/>
    </row>
    <row r="1251" spans="20:20" x14ac:dyDescent="0.2">
      <c r="T1251" s="114"/>
    </row>
    <row r="1252" spans="20:20" x14ac:dyDescent="0.2">
      <c r="T1252" s="114"/>
    </row>
    <row r="1253" spans="20:20" x14ac:dyDescent="0.2">
      <c r="T1253" s="114"/>
    </row>
    <row r="1254" spans="20:20" x14ac:dyDescent="0.2">
      <c r="T1254" s="114"/>
    </row>
    <row r="1255" spans="20:20" x14ac:dyDescent="0.2">
      <c r="T1255" s="114"/>
    </row>
    <row r="1256" spans="20:20" x14ac:dyDescent="0.2">
      <c r="T1256" s="114"/>
    </row>
    <row r="1257" spans="20:20" x14ac:dyDescent="0.2">
      <c r="T1257" s="114"/>
    </row>
    <row r="1258" spans="20:20" x14ac:dyDescent="0.2">
      <c r="T1258" s="114"/>
    </row>
    <row r="1259" spans="20:20" x14ac:dyDescent="0.2">
      <c r="T1259" s="114"/>
    </row>
    <row r="1260" spans="20:20" x14ac:dyDescent="0.2">
      <c r="T1260" s="114"/>
    </row>
    <row r="1261" spans="20:20" x14ac:dyDescent="0.2">
      <c r="T1261" s="114"/>
    </row>
    <row r="1262" spans="20:20" x14ac:dyDescent="0.2">
      <c r="T1262" s="114"/>
    </row>
    <row r="1263" spans="20:20" x14ac:dyDescent="0.2">
      <c r="T1263" s="114"/>
    </row>
    <row r="1264" spans="20:20" x14ac:dyDescent="0.2">
      <c r="T1264" s="114"/>
    </row>
    <row r="1265" spans="20:20" x14ac:dyDescent="0.2">
      <c r="T1265" s="114"/>
    </row>
    <row r="1266" spans="20:20" x14ac:dyDescent="0.2">
      <c r="T1266" s="114"/>
    </row>
  </sheetData>
  <mergeCells count="280">
    <mergeCell ref="A46:B46"/>
    <mergeCell ref="A48:B48"/>
    <mergeCell ref="A49:B49"/>
    <mergeCell ref="A24:B24"/>
    <mergeCell ref="A29:B29"/>
    <mergeCell ref="A33:B33"/>
    <mergeCell ref="A164:B164"/>
    <mergeCell ref="A152:B152"/>
    <mergeCell ref="A81:B81"/>
    <mergeCell ref="A82:B82"/>
    <mergeCell ref="A85:B85"/>
    <mergeCell ref="A86:B86"/>
    <mergeCell ref="A47:B47"/>
    <mergeCell ref="A115:B115"/>
    <mergeCell ref="A96:B96"/>
    <mergeCell ref="A97:B97"/>
    <mergeCell ref="A98:B98"/>
    <mergeCell ref="A17:B17"/>
    <mergeCell ref="A18:B18"/>
    <mergeCell ref="A38:B38"/>
    <mergeCell ref="A43:B43"/>
    <mergeCell ref="A39:B39"/>
    <mergeCell ref="A40:B40"/>
    <mergeCell ref="A36:B36"/>
    <mergeCell ref="C44:P44"/>
    <mergeCell ref="A45:B45"/>
    <mergeCell ref="AA10:AO10"/>
    <mergeCell ref="A87:B87"/>
    <mergeCell ref="C67:P67"/>
    <mergeCell ref="R67:S67"/>
    <mergeCell ref="A68:B68"/>
    <mergeCell ref="A78:B78"/>
    <mergeCell ref="A79:B79"/>
    <mergeCell ref="A80:B80"/>
    <mergeCell ref="R44:S44"/>
    <mergeCell ref="A63:B63"/>
    <mergeCell ref="A23:B23"/>
    <mergeCell ref="A32:B32"/>
    <mergeCell ref="A26:B26"/>
    <mergeCell ref="A27:B27"/>
    <mergeCell ref="A34:B34"/>
    <mergeCell ref="A35:B35"/>
    <mergeCell ref="A64:B64"/>
    <mergeCell ref="A58:B58"/>
    <mergeCell ref="A59:B59"/>
    <mergeCell ref="A60:B60"/>
    <mergeCell ref="A65:B65"/>
    <mergeCell ref="A66:B66"/>
    <mergeCell ref="A41:B41"/>
    <mergeCell ref="A42:B42"/>
    <mergeCell ref="C110:P110"/>
    <mergeCell ref="A89:B89"/>
    <mergeCell ref="R88:S88"/>
    <mergeCell ref="A103:B103"/>
    <mergeCell ref="A104:B104"/>
    <mergeCell ref="A106:B106"/>
    <mergeCell ref="A129:B129"/>
    <mergeCell ref="A62:B62"/>
    <mergeCell ref="A51:B51"/>
    <mergeCell ref="A74:B74"/>
    <mergeCell ref="A105:B105"/>
    <mergeCell ref="A91:B91"/>
    <mergeCell ref="A92:B92"/>
    <mergeCell ref="A102:B102"/>
    <mergeCell ref="A99:B99"/>
    <mergeCell ref="A100:B100"/>
    <mergeCell ref="A101:B101"/>
    <mergeCell ref="A90:B90"/>
    <mergeCell ref="A111:B111"/>
    <mergeCell ref="A116:B116"/>
    <mergeCell ref="A117:B117"/>
    <mergeCell ref="A93:B93"/>
    <mergeCell ref="A94:B94"/>
    <mergeCell ref="A95:B95"/>
    <mergeCell ref="R221:S221"/>
    <mergeCell ref="A140:B140"/>
    <mergeCell ref="A178:B178"/>
    <mergeCell ref="R199:S199"/>
    <mergeCell ref="C177:P177"/>
    <mergeCell ref="C199:P199"/>
    <mergeCell ref="A185:B185"/>
    <mergeCell ref="R155:S155"/>
    <mergeCell ref="A172:B172"/>
    <mergeCell ref="A173:B173"/>
    <mergeCell ref="A186:B186"/>
    <mergeCell ref="A187:B187"/>
    <mergeCell ref="A188:B188"/>
    <mergeCell ref="A189:B189"/>
    <mergeCell ref="A197:B197"/>
    <mergeCell ref="A190:B190"/>
    <mergeCell ref="A191:B191"/>
    <mergeCell ref="C221:P221"/>
    <mergeCell ref="A180:B180"/>
    <mergeCell ref="A182:B182"/>
    <mergeCell ref="A183:B183"/>
    <mergeCell ref="A160:B160"/>
    <mergeCell ref="A179:B179"/>
    <mergeCell ref="A165:B165"/>
    <mergeCell ref="R240:S240"/>
    <mergeCell ref="A228:B228"/>
    <mergeCell ref="A231:B231"/>
    <mergeCell ref="A232:B232"/>
    <mergeCell ref="A222:B222"/>
    <mergeCell ref="R235:S235"/>
    <mergeCell ref="R239:S239"/>
    <mergeCell ref="R238:S238"/>
    <mergeCell ref="R236:S236"/>
    <mergeCell ref="K237:Q237"/>
    <mergeCell ref="R237:S237"/>
    <mergeCell ref="Q233:Y233"/>
    <mergeCell ref="A225:B225"/>
    <mergeCell ref="R227:S227"/>
    <mergeCell ref="A229:B229"/>
    <mergeCell ref="K240:Q240"/>
    <mergeCell ref="A226:B226"/>
    <mergeCell ref="C227:P227"/>
    <mergeCell ref="K238:Q238"/>
    <mergeCell ref="K239:Q239"/>
    <mergeCell ref="K236:Q236"/>
    <mergeCell ref="K235:Q235"/>
    <mergeCell ref="A126:B126"/>
    <mergeCell ref="A141:B141"/>
    <mergeCell ref="A174:B174"/>
    <mergeCell ref="A175:B175"/>
    <mergeCell ref="A168:B168"/>
    <mergeCell ref="A169:B169"/>
    <mergeCell ref="A170:B170"/>
    <mergeCell ref="A171:B171"/>
    <mergeCell ref="A142:B142"/>
    <mergeCell ref="A150:B150"/>
    <mergeCell ref="A167:B167"/>
    <mergeCell ref="A138:B138"/>
    <mergeCell ref="A156:B156"/>
    <mergeCell ref="A143:B143"/>
    <mergeCell ref="A149:B149"/>
    <mergeCell ref="A161:B161"/>
    <mergeCell ref="A137:B137"/>
    <mergeCell ref="A130:B130"/>
    <mergeCell ref="X11:X12"/>
    <mergeCell ref="Y11:Y12"/>
    <mergeCell ref="U11:U12"/>
    <mergeCell ref="T11:T12"/>
    <mergeCell ref="V11:V12"/>
    <mergeCell ref="A15:B15"/>
    <mergeCell ref="C14:M14"/>
    <mergeCell ref="A113:B113"/>
    <mergeCell ref="A122:B122"/>
    <mergeCell ref="A119:B119"/>
    <mergeCell ref="A107:B107"/>
    <mergeCell ref="A120:B120"/>
    <mergeCell ref="A16:B16"/>
    <mergeCell ref="A20:B20"/>
    <mergeCell ref="C88:P88"/>
    <mergeCell ref="A52:B52"/>
    <mergeCell ref="A53:B53"/>
    <mergeCell ref="A77:B77"/>
    <mergeCell ref="A83:B83"/>
    <mergeCell ref="A84:B84"/>
    <mergeCell ref="A31:B31"/>
    <mergeCell ref="A25:B25"/>
    <mergeCell ref="A28:B28"/>
    <mergeCell ref="A30:B30"/>
    <mergeCell ref="R177:S177"/>
    <mergeCell ref="Q11:Q12"/>
    <mergeCell ref="B10:B12"/>
    <mergeCell ref="A37:B37"/>
    <mergeCell ref="A108:B108"/>
    <mergeCell ref="A109:B109"/>
    <mergeCell ref="A118:B118"/>
    <mergeCell ref="A54:B54"/>
    <mergeCell ref="A55:B55"/>
    <mergeCell ref="A57:B57"/>
    <mergeCell ref="A128:B128"/>
    <mergeCell ref="R132:S132"/>
    <mergeCell ref="A134:B134"/>
    <mergeCell ref="C132:P132"/>
    <mergeCell ref="C155:P155"/>
    <mergeCell ref="A151:B151"/>
    <mergeCell ref="A153:B153"/>
    <mergeCell ref="R110:S110"/>
    <mergeCell ref="A123:B123"/>
    <mergeCell ref="A124:B124"/>
    <mergeCell ref="A125:B125"/>
    <mergeCell ref="A112:B112"/>
    <mergeCell ref="A121:B121"/>
    <mergeCell ref="A114:B114"/>
    <mergeCell ref="AB1:AD1"/>
    <mergeCell ref="AG1:AI1"/>
    <mergeCell ref="AL1:AN1"/>
    <mergeCell ref="AB2:AD2"/>
    <mergeCell ref="AG2:AI2"/>
    <mergeCell ref="AL2:AN2"/>
    <mergeCell ref="AB3:AD3"/>
    <mergeCell ref="AG3:AI3"/>
    <mergeCell ref="AL3:AN3"/>
    <mergeCell ref="AB4:AD4"/>
    <mergeCell ref="AG4:AI4"/>
    <mergeCell ref="AL4:AN4"/>
    <mergeCell ref="AB5:AD5"/>
    <mergeCell ref="AG5:AI5"/>
    <mergeCell ref="AL5:AN5"/>
    <mergeCell ref="AB6:AD6"/>
    <mergeCell ref="AG6:AI6"/>
    <mergeCell ref="AL6:AN6"/>
    <mergeCell ref="AB11:AD11"/>
    <mergeCell ref="AB7:AD7"/>
    <mergeCell ref="AG7:AI7"/>
    <mergeCell ref="R10:Y10"/>
    <mergeCell ref="A139:B139"/>
    <mergeCell ref="AL7:AN7"/>
    <mergeCell ref="AB8:AD8"/>
    <mergeCell ref="AG8:AI8"/>
    <mergeCell ref="AL8:AN8"/>
    <mergeCell ref="A19:B19"/>
    <mergeCell ref="A75:B75"/>
    <mergeCell ref="A76:B76"/>
    <mergeCell ref="AB9:AD9"/>
    <mergeCell ref="AG9:AI9"/>
    <mergeCell ref="AL9:AN9"/>
    <mergeCell ref="A56:B56"/>
    <mergeCell ref="A61:B61"/>
    <mergeCell ref="A50:B50"/>
    <mergeCell ref="A69:B69"/>
    <mergeCell ref="A70:B70"/>
    <mergeCell ref="A71:B71"/>
    <mergeCell ref="A72:B72"/>
    <mergeCell ref="A73:B73"/>
    <mergeCell ref="W11:W12"/>
    <mergeCell ref="C10:Q10"/>
    <mergeCell ref="A21:B21"/>
    <mergeCell ref="A224:B224"/>
    <mergeCell ref="A230:B230"/>
    <mergeCell ref="A218:B218"/>
    <mergeCell ref="A219:B219"/>
    <mergeCell ref="A127:B127"/>
    <mergeCell ref="A135:B135"/>
    <mergeCell ref="A133:B133"/>
    <mergeCell ref="A144:B144"/>
    <mergeCell ref="A205:B205"/>
    <mergeCell ref="A206:B206"/>
    <mergeCell ref="A207:B207"/>
    <mergeCell ref="A200:B200"/>
    <mergeCell ref="A208:B208"/>
    <mergeCell ref="A131:B131"/>
    <mergeCell ref="A145:B145"/>
    <mergeCell ref="A146:B146"/>
    <mergeCell ref="A147:B147"/>
    <mergeCell ref="A148:B148"/>
    <mergeCell ref="A163:B163"/>
    <mergeCell ref="A162:B162"/>
    <mergeCell ref="A159:B159"/>
    <mergeCell ref="A136:B136"/>
    <mergeCell ref="A209:B209"/>
    <mergeCell ref="A210:B210"/>
    <mergeCell ref="A211:B211"/>
    <mergeCell ref="A212:B212"/>
    <mergeCell ref="A223:B223"/>
    <mergeCell ref="A213:B213"/>
    <mergeCell ref="A214:B214"/>
    <mergeCell ref="A215:B215"/>
    <mergeCell ref="A216:B216"/>
    <mergeCell ref="A217:B217"/>
    <mergeCell ref="A220:B220"/>
    <mergeCell ref="A203:B203"/>
    <mergeCell ref="A204:B204"/>
    <mergeCell ref="A157:B157"/>
    <mergeCell ref="A154:B154"/>
    <mergeCell ref="A158:B158"/>
    <mergeCell ref="A176:B176"/>
    <mergeCell ref="A196:B196"/>
    <mergeCell ref="A181:B181"/>
    <mergeCell ref="A194:B194"/>
    <mergeCell ref="A195:B195"/>
    <mergeCell ref="A201:B201"/>
    <mergeCell ref="A202:B202"/>
    <mergeCell ref="A184:B184"/>
    <mergeCell ref="A198:B198"/>
    <mergeCell ref="A166:B166"/>
    <mergeCell ref="A192:B192"/>
    <mergeCell ref="A193:B193"/>
  </mergeCells>
  <phoneticPr fontId="2" type="noConversion"/>
  <conditionalFormatting sqref="V200:V204 V222:V223 V228 V178:V180 V111:V125 V38:X40 V182:V185 V89:V92 V133:V140 V42:X43 V37:V40 V68 V90:X92 V165 V153:V154 V48:X49 V231:V232 V156:V161 V63:X66 V85:X87 V102:X109 V127:V131 V151 V176 V198 V220 V225:V226 V78:X82 V15:V22">
    <cfRule type="cellIs" dxfId="571" priority="83" stopIfTrue="1" operator="equal">
      <formula>"ERREUR"</formula>
    </cfRule>
  </conditionalFormatting>
  <conditionalFormatting sqref="V181">
    <cfRule type="cellIs" dxfId="570" priority="77" stopIfTrue="1" operator="equal">
      <formula>"ERREUR"</formula>
    </cfRule>
  </conditionalFormatting>
  <conditionalFormatting sqref="V45:V46 W46:X46">
    <cfRule type="cellIs" dxfId="569" priority="75" stopIfTrue="1" operator="equal">
      <formula>"ERREUR"</formula>
    </cfRule>
  </conditionalFormatting>
  <conditionalFormatting sqref="V41:X41">
    <cfRule type="cellIs" dxfId="568" priority="74" stopIfTrue="1" operator="equal">
      <formula>"ERREUR"</formula>
    </cfRule>
  </conditionalFormatting>
  <conditionalFormatting sqref="V36">
    <cfRule type="cellIs" dxfId="567" priority="71" stopIfTrue="1" operator="equal">
      <formula>"ERREUR"</formula>
    </cfRule>
  </conditionalFormatting>
  <conditionalFormatting sqref="V47:X47">
    <cfRule type="cellIs" dxfId="566" priority="70" stopIfTrue="1" operator="equal">
      <formula>"ERREUR"</formula>
    </cfRule>
  </conditionalFormatting>
  <conditionalFormatting sqref="V35">
    <cfRule type="cellIs" dxfId="565" priority="69" stopIfTrue="1" operator="equal">
      <formula>"ERREUR"</formula>
    </cfRule>
  </conditionalFormatting>
  <conditionalFormatting sqref="V34">
    <cfRule type="cellIs" dxfId="564" priority="68" stopIfTrue="1" operator="equal">
      <formula>"ERREUR"</formula>
    </cfRule>
  </conditionalFormatting>
  <conditionalFormatting sqref="V33">
    <cfRule type="cellIs" dxfId="563" priority="67" stopIfTrue="1" operator="equal">
      <formula>"ERREUR"</formula>
    </cfRule>
  </conditionalFormatting>
  <conditionalFormatting sqref="V29">
    <cfRule type="cellIs" dxfId="562" priority="66" stopIfTrue="1" operator="equal">
      <formula>"ERREUR"</formula>
    </cfRule>
  </conditionalFormatting>
  <conditionalFormatting sqref="V24">
    <cfRule type="cellIs" dxfId="561" priority="65" stopIfTrue="1" operator="equal">
      <formula>"ERREUR"</formula>
    </cfRule>
  </conditionalFormatting>
  <conditionalFormatting sqref="V164">
    <cfRule type="cellIs" dxfId="560" priority="64" stopIfTrue="1" operator="equal">
      <formula>"ERREUR"</formula>
    </cfRule>
  </conditionalFormatting>
  <conditionalFormatting sqref="V152">
    <cfRule type="cellIs" dxfId="559" priority="63" stopIfTrue="1" operator="equal">
      <formula>"ERREUR"</formula>
    </cfRule>
  </conditionalFormatting>
  <conditionalFormatting sqref="V229">
    <cfRule type="cellIs" dxfId="558" priority="62" stopIfTrue="1" operator="equal">
      <formula>"ERREUR"</formula>
    </cfRule>
  </conditionalFormatting>
  <conditionalFormatting sqref="V56:X56 V61:X62">
    <cfRule type="cellIs" dxfId="557" priority="60" stopIfTrue="1" operator="equal">
      <formula>"ERREUR"</formula>
    </cfRule>
  </conditionalFormatting>
  <conditionalFormatting sqref="V53:X55">
    <cfRule type="cellIs" dxfId="556" priority="59" stopIfTrue="1" operator="equal">
      <formula>"ERREUR"</formula>
    </cfRule>
  </conditionalFormatting>
  <conditionalFormatting sqref="V50:X52">
    <cfRule type="cellIs" dxfId="555" priority="58" stopIfTrue="1" operator="equal">
      <formula>"ERREUR"</formula>
    </cfRule>
  </conditionalFormatting>
  <conditionalFormatting sqref="V58:X59">
    <cfRule type="cellIs" dxfId="554" priority="57" stopIfTrue="1" operator="equal">
      <formula>"ERREUR"</formula>
    </cfRule>
  </conditionalFormatting>
  <conditionalFormatting sqref="V57:X57">
    <cfRule type="cellIs" dxfId="553" priority="56" stopIfTrue="1" operator="equal">
      <formula>"ERREUR"</formula>
    </cfRule>
  </conditionalFormatting>
  <conditionalFormatting sqref="V84:X84">
    <cfRule type="cellIs" dxfId="552" priority="55" stopIfTrue="1" operator="equal">
      <formula>"ERREUR"</formula>
    </cfRule>
  </conditionalFormatting>
  <conditionalFormatting sqref="V76:X77 V69:X74">
    <cfRule type="cellIs" dxfId="551" priority="54" stopIfTrue="1" operator="equal">
      <formula>"ERREUR"</formula>
    </cfRule>
  </conditionalFormatting>
  <conditionalFormatting sqref="V75:X75">
    <cfRule type="cellIs" dxfId="550" priority="53" stopIfTrue="1" operator="equal">
      <formula>"ERREUR"</formula>
    </cfRule>
  </conditionalFormatting>
  <conditionalFormatting sqref="V83:X83">
    <cfRule type="cellIs" dxfId="549" priority="52" stopIfTrue="1" operator="equal">
      <formula>"ERREUR"</formula>
    </cfRule>
  </conditionalFormatting>
  <conditionalFormatting sqref="V93:X101">
    <cfRule type="cellIs" dxfId="548" priority="51" stopIfTrue="1" operator="equal">
      <formula>"ERREUR"</formula>
    </cfRule>
  </conditionalFormatting>
  <conditionalFormatting sqref="V126">
    <cfRule type="cellIs" dxfId="547" priority="50" stopIfTrue="1" operator="equal">
      <formula>"ERREUR"</formula>
    </cfRule>
  </conditionalFormatting>
  <conditionalFormatting sqref="V150 V141">
    <cfRule type="cellIs" dxfId="546" priority="49" stopIfTrue="1" operator="equal">
      <formula>"ERREUR"</formula>
    </cfRule>
  </conditionalFormatting>
  <conditionalFormatting sqref="V142">
    <cfRule type="cellIs" dxfId="545" priority="48" stopIfTrue="1" operator="equal">
      <formula>"ERREUR"</formula>
    </cfRule>
  </conditionalFormatting>
  <conditionalFormatting sqref="V143">
    <cfRule type="cellIs" dxfId="544" priority="47" stopIfTrue="1" operator="equal">
      <formula>"ERREUR"</formula>
    </cfRule>
  </conditionalFormatting>
  <conditionalFormatting sqref="V149">
    <cfRule type="cellIs" dxfId="543" priority="46" stopIfTrue="1" operator="equal">
      <formula>"ERREUR"</formula>
    </cfRule>
  </conditionalFormatting>
  <conditionalFormatting sqref="V147">
    <cfRule type="cellIs" dxfId="542" priority="45" stopIfTrue="1" operator="equal">
      <formula>"ERREUR"</formula>
    </cfRule>
  </conditionalFormatting>
  <conditionalFormatting sqref="V148">
    <cfRule type="cellIs" dxfId="541" priority="44" stopIfTrue="1" operator="equal">
      <formula>"ERREUR"</formula>
    </cfRule>
  </conditionalFormatting>
  <conditionalFormatting sqref="V146">
    <cfRule type="cellIs" dxfId="540" priority="43" stopIfTrue="1" operator="equal">
      <formula>"ERREUR"</formula>
    </cfRule>
  </conditionalFormatting>
  <conditionalFormatting sqref="V145">
    <cfRule type="cellIs" dxfId="539" priority="42" stopIfTrue="1" operator="equal">
      <formula>"ERREUR"</formula>
    </cfRule>
  </conditionalFormatting>
  <conditionalFormatting sqref="V163">
    <cfRule type="cellIs" dxfId="538" priority="41" stopIfTrue="1" operator="equal">
      <formula>"ERREUR"</formula>
    </cfRule>
  </conditionalFormatting>
  <conditionalFormatting sqref="V162">
    <cfRule type="cellIs" dxfId="537" priority="40" stopIfTrue="1" operator="equal">
      <formula>"ERREUR"</formula>
    </cfRule>
  </conditionalFormatting>
  <conditionalFormatting sqref="V175">
    <cfRule type="cellIs" dxfId="536" priority="39" stopIfTrue="1" operator="equal">
      <formula>"ERREUR"</formula>
    </cfRule>
  </conditionalFormatting>
  <conditionalFormatting sqref="V174">
    <cfRule type="cellIs" dxfId="535" priority="38" stopIfTrue="1" operator="equal">
      <formula>"ERREUR"</formula>
    </cfRule>
  </conditionalFormatting>
  <conditionalFormatting sqref="V167">
    <cfRule type="cellIs" dxfId="534" priority="37" stopIfTrue="1" operator="equal">
      <formula>"ERREUR"</formula>
    </cfRule>
  </conditionalFormatting>
  <conditionalFormatting sqref="V166">
    <cfRule type="cellIs" dxfId="533" priority="36" stopIfTrue="1" operator="equal">
      <formula>"ERREUR"</formula>
    </cfRule>
  </conditionalFormatting>
  <conditionalFormatting sqref="V171">
    <cfRule type="cellIs" dxfId="532" priority="35" stopIfTrue="1" operator="equal">
      <formula>"ERREUR"</formula>
    </cfRule>
  </conditionalFormatting>
  <conditionalFormatting sqref="V170">
    <cfRule type="cellIs" dxfId="531" priority="34" stopIfTrue="1" operator="equal">
      <formula>"ERREUR"</formula>
    </cfRule>
  </conditionalFormatting>
  <conditionalFormatting sqref="V169">
    <cfRule type="cellIs" dxfId="530" priority="33" stopIfTrue="1" operator="equal">
      <formula>"ERREUR"</formula>
    </cfRule>
  </conditionalFormatting>
  <conditionalFormatting sqref="V168">
    <cfRule type="cellIs" dxfId="529" priority="32" stopIfTrue="1" operator="equal">
      <formula>"ERREUR"</formula>
    </cfRule>
  </conditionalFormatting>
  <conditionalFormatting sqref="V173">
    <cfRule type="cellIs" dxfId="528" priority="31" stopIfTrue="1" operator="equal">
      <formula>"ERREUR"</formula>
    </cfRule>
  </conditionalFormatting>
  <conditionalFormatting sqref="V172">
    <cfRule type="cellIs" dxfId="527" priority="30" stopIfTrue="1" operator="equal">
      <formula>"ERREUR"</formula>
    </cfRule>
  </conditionalFormatting>
  <conditionalFormatting sqref="V186:V187">
    <cfRule type="cellIs" dxfId="526" priority="29" stopIfTrue="1" operator="equal">
      <formula>"ERREUR"</formula>
    </cfRule>
  </conditionalFormatting>
  <conditionalFormatting sqref="V188:V189">
    <cfRule type="cellIs" dxfId="525" priority="28" stopIfTrue="1" operator="equal">
      <formula>"ERREUR"</formula>
    </cfRule>
  </conditionalFormatting>
  <conditionalFormatting sqref="V197">
    <cfRule type="cellIs" dxfId="524" priority="27" stopIfTrue="1" operator="equal">
      <formula>"ERREUR"</formula>
    </cfRule>
  </conditionalFormatting>
  <conditionalFormatting sqref="V190:V191">
    <cfRule type="cellIs" dxfId="523" priority="26" stopIfTrue="1" operator="equal">
      <formula>"ERREUR"</formula>
    </cfRule>
  </conditionalFormatting>
  <conditionalFormatting sqref="V192:V193">
    <cfRule type="cellIs" dxfId="522" priority="25" stopIfTrue="1" operator="equal">
      <formula>"ERREUR"</formula>
    </cfRule>
  </conditionalFormatting>
  <conditionalFormatting sqref="V194:V195">
    <cfRule type="cellIs" dxfId="521" priority="24" stopIfTrue="1" operator="equal">
      <formula>"ERREUR"</formula>
    </cfRule>
  </conditionalFormatting>
  <conditionalFormatting sqref="V196">
    <cfRule type="cellIs" dxfId="520" priority="23" stopIfTrue="1" operator="equal">
      <formula>"ERREUR"</formula>
    </cfRule>
  </conditionalFormatting>
  <conditionalFormatting sqref="V205:V208">
    <cfRule type="cellIs" dxfId="519" priority="22" stopIfTrue="1" operator="equal">
      <formula>"ERREUR"</formula>
    </cfRule>
  </conditionalFormatting>
  <conditionalFormatting sqref="V213:V215">
    <cfRule type="cellIs" dxfId="518" priority="21" stopIfTrue="1" operator="equal">
      <formula>"ERREUR"</formula>
    </cfRule>
  </conditionalFormatting>
  <conditionalFormatting sqref="V216:V219">
    <cfRule type="cellIs" dxfId="517" priority="20" stopIfTrue="1" operator="equal">
      <formula>"ERREUR"</formula>
    </cfRule>
  </conditionalFormatting>
  <conditionalFormatting sqref="V209">
    <cfRule type="cellIs" dxfId="516" priority="19" stopIfTrue="1" operator="equal">
      <formula>"ERREUR"</formula>
    </cfRule>
  </conditionalFormatting>
  <conditionalFormatting sqref="V210:V212">
    <cfRule type="cellIs" dxfId="515" priority="18" stopIfTrue="1" operator="equal">
      <formula>"ERREUR"</formula>
    </cfRule>
  </conditionalFormatting>
  <conditionalFormatting sqref="V224">
    <cfRule type="cellIs" dxfId="514" priority="17" stopIfTrue="1" operator="equal">
      <formula>"ERREUR"</formula>
    </cfRule>
  </conditionalFormatting>
  <conditionalFormatting sqref="V230">
    <cfRule type="cellIs" dxfId="513" priority="16" stopIfTrue="1" operator="equal">
      <formula>"ERREUR"</formula>
    </cfRule>
  </conditionalFormatting>
  <conditionalFormatting sqref="V23">
    <cfRule type="cellIs" dxfId="512" priority="15" stopIfTrue="1" operator="equal">
      <formula>"ERREUR"</formula>
    </cfRule>
  </conditionalFormatting>
  <conditionalFormatting sqref="V32">
    <cfRule type="cellIs" dxfId="511" priority="13" stopIfTrue="1" operator="equal">
      <formula>"ERREUR"</formula>
    </cfRule>
  </conditionalFormatting>
  <conditionalFormatting sqref="V144">
    <cfRule type="cellIs" dxfId="510" priority="12" stopIfTrue="1" operator="equal">
      <formula>"ERREUR"</formula>
    </cfRule>
  </conditionalFormatting>
  <conditionalFormatting sqref="V26">
    <cfRule type="cellIs" dxfId="509" priority="11" stopIfTrue="1" operator="equal">
      <formula>"ERREUR"</formula>
    </cfRule>
  </conditionalFormatting>
  <conditionalFormatting sqref="V27">
    <cfRule type="cellIs" dxfId="508" priority="10" stopIfTrue="1" operator="equal">
      <formula>"ERREUR"</formula>
    </cfRule>
  </conditionalFormatting>
  <conditionalFormatting sqref="V31">
    <cfRule type="cellIs" dxfId="507" priority="9" stopIfTrue="1" operator="equal">
      <formula>"ERREUR"</formula>
    </cfRule>
  </conditionalFormatting>
  <conditionalFormatting sqref="V25">
    <cfRule type="cellIs" dxfId="506" priority="8" stopIfTrue="1" operator="equal">
      <formula>"ERREUR"</formula>
    </cfRule>
  </conditionalFormatting>
  <conditionalFormatting sqref="V28">
    <cfRule type="cellIs" dxfId="505" priority="7" stopIfTrue="1" operator="equal">
      <formula>"ERREUR"</formula>
    </cfRule>
  </conditionalFormatting>
  <conditionalFormatting sqref="V30">
    <cfRule type="cellIs" dxfId="504" priority="6" stopIfTrue="1" operator="equal">
      <formula>"ERREUR"</formula>
    </cfRule>
  </conditionalFormatting>
  <conditionalFormatting sqref="V60:X60">
    <cfRule type="cellIs" dxfId="503" priority="5" stopIfTrue="1" operator="equal">
      <formula>"ERREUR"</formula>
    </cfRule>
  </conditionalFormatting>
  <conditionalFormatting sqref="V24">
    <cfRule type="cellIs" dxfId="502" priority="3" stopIfTrue="1" operator="equal">
      <formula>"ERREUR"</formula>
    </cfRule>
  </conditionalFormatting>
  <dataValidations count="1">
    <dataValidation type="list" allowBlank="1" showInputMessage="1" showErrorMessage="1" sqref="BM13:BM710">
      <formula1>$BM$14:$BM$710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8" scale="57" orientation="portrait" r:id="rId1"/>
  <headerFooter alignWithMargins="0">
    <oddHeader xml:space="preserve">&amp;LNumero d'affaire : &amp;C&amp;"Arial,Gras"DEVIS INTERNE - REVUE D'OFFRE&amp;Rclient : xxxxx        </oddHeader>
    <oddFooter>&amp;LImprimé le &amp;D à &amp;T&amp;RI</oddFooter>
  </headerFooter>
  <rowBreaks count="1" manualBreakCount="1">
    <brk id="240" max="38" man="1"/>
  </rowBreaks>
  <colBreaks count="1" manualBreakCount="1">
    <brk id="26" min="9" max="9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39997558519241921"/>
    <pageSetUpPr fitToPage="1"/>
  </sheetPr>
  <dimension ref="A1:AE393"/>
  <sheetViews>
    <sheetView zoomScale="70" zoomScaleNormal="70" workbookViewId="0">
      <pane xSplit="2" ySplit="8" topLeftCell="C9" activePane="bottomRight" state="frozen"/>
      <selection pane="topRight" activeCell="C1" sqref="C1"/>
      <selection pane="bottomLeft" activeCell="A7" sqref="A7"/>
      <selection pane="bottomRight" activeCell="C131" sqref="C131"/>
    </sheetView>
  </sheetViews>
  <sheetFormatPr baseColWidth="10" defaultRowHeight="14.25" outlineLevelRow="2" x14ac:dyDescent="0.2"/>
  <cols>
    <col min="1" max="1" width="12.85546875" style="188" bestFit="1" customWidth="1"/>
    <col min="2" max="2" width="25.42578125" style="188" bestFit="1" customWidth="1"/>
    <col min="3" max="3" width="17.28515625" style="188" bestFit="1" customWidth="1"/>
    <col min="4" max="4" width="12.42578125" style="188" bestFit="1" customWidth="1"/>
    <col min="5" max="5" width="72" style="188" bestFit="1" customWidth="1"/>
    <col min="6" max="6" width="20.7109375" style="188" bestFit="1" customWidth="1"/>
    <col min="7" max="7" width="15.42578125" style="188" customWidth="1"/>
    <col min="8" max="8" width="18.7109375" style="188" bestFit="1" customWidth="1"/>
    <col min="9" max="9" width="32" style="221" bestFit="1" customWidth="1"/>
    <col min="10" max="10" width="17.7109375" style="188" bestFit="1" customWidth="1"/>
    <col min="11" max="11" width="33.85546875" style="188" bestFit="1" customWidth="1"/>
    <col min="12" max="12" width="18.5703125" style="188" bestFit="1" customWidth="1"/>
    <col min="13" max="13" width="16" style="188" bestFit="1" customWidth="1"/>
    <col min="14" max="14" width="18.85546875" style="188" bestFit="1" customWidth="1"/>
    <col min="15" max="15" width="16.42578125" style="188" bestFit="1" customWidth="1"/>
    <col min="16" max="16" width="18.85546875" style="188" bestFit="1" customWidth="1"/>
    <col min="17" max="17" width="16.42578125" style="188" bestFit="1" customWidth="1"/>
    <col min="18" max="18" width="13.85546875" style="188" bestFit="1" customWidth="1"/>
    <col min="19" max="19" width="17.42578125" style="188" bestFit="1" customWidth="1"/>
    <col min="20" max="20" width="13.85546875" style="188" bestFit="1" customWidth="1"/>
    <col min="21" max="16384" width="11.42578125" style="188"/>
  </cols>
  <sheetData>
    <row r="1" spans="1:31" ht="15" thickBot="1" x14ac:dyDescent="0.25"/>
    <row r="2" spans="1:31" ht="15" x14ac:dyDescent="0.25">
      <c r="A2" s="236" t="s">
        <v>118</v>
      </c>
      <c r="B2" s="237" t="s">
        <v>119</v>
      </c>
      <c r="C2" s="238" t="e">
        <f>D2/H$5</f>
        <v>#DIV/0!</v>
      </c>
      <c r="D2" s="239">
        <f>SUMIF(A$9:A$391,A2,H$9:H$391)</f>
        <v>0</v>
      </c>
      <c r="F2" s="342" t="s">
        <v>120</v>
      </c>
      <c r="G2" s="343"/>
      <c r="H2" s="231">
        <v>0</v>
      </c>
      <c r="J2" s="247" t="s">
        <v>121</v>
      </c>
      <c r="K2" s="248">
        <f>SUM(J9,J62)</f>
        <v>0</v>
      </c>
      <c r="L2" s="191"/>
      <c r="M2" s="191"/>
      <c r="N2" s="191"/>
      <c r="O2" s="191"/>
      <c r="P2" s="191"/>
    </row>
    <row r="3" spans="1:31" ht="15.75" thickBot="1" x14ac:dyDescent="0.3">
      <c r="A3" s="240" t="s">
        <v>122</v>
      </c>
      <c r="B3" s="192" t="s">
        <v>123</v>
      </c>
      <c r="C3" s="190" t="e">
        <f>D3/H$5</f>
        <v>#DIV/0!</v>
      </c>
      <c r="D3" s="241">
        <f>SUMIF(A$9:A$391,A3,I$9:I$391)</f>
        <v>0</v>
      </c>
      <c r="F3" s="344" t="s">
        <v>124</v>
      </c>
      <c r="G3" s="345"/>
      <c r="H3" s="232">
        <f>D2+D3</f>
        <v>0</v>
      </c>
      <c r="J3" s="249" t="s">
        <v>125</v>
      </c>
      <c r="K3" s="250">
        <f>SUM(J39,J83)</f>
        <v>0</v>
      </c>
      <c r="L3" s="193"/>
      <c r="M3" s="193"/>
      <c r="N3" s="193"/>
      <c r="O3" s="193"/>
      <c r="P3" s="193"/>
    </row>
    <row r="4" spans="1:31" ht="15" x14ac:dyDescent="0.25">
      <c r="A4" s="242" t="s">
        <v>126</v>
      </c>
      <c r="B4" s="189" t="s">
        <v>127</v>
      </c>
      <c r="C4" s="190" t="e">
        <f>D4/H$5</f>
        <v>#DIV/0!</v>
      </c>
      <c r="D4" s="241">
        <f>SUMIF(A$9:A$391,A4,J$9:J$391)</f>
        <v>0</v>
      </c>
      <c r="F4" s="346" t="s">
        <v>128</v>
      </c>
      <c r="G4" s="347"/>
      <c r="H4" s="233">
        <f>D4+D5</f>
        <v>0</v>
      </c>
      <c r="I4" s="222"/>
      <c r="J4" s="194"/>
    </row>
    <row r="5" spans="1:31" ht="15.75" thickBot="1" x14ac:dyDescent="0.3">
      <c r="A5" s="243" t="s">
        <v>129</v>
      </c>
      <c r="B5" s="244" t="s">
        <v>130</v>
      </c>
      <c r="C5" s="245" t="e">
        <f>D5/H$5</f>
        <v>#DIV/0!</v>
      </c>
      <c r="D5" s="246">
        <f>SUMIF(A$9:A$391,A5,J$9:J$391)</f>
        <v>0</v>
      </c>
      <c r="F5" s="348" t="s">
        <v>131</v>
      </c>
      <c r="G5" s="349"/>
      <c r="H5" s="234">
        <f>H3+H4</f>
        <v>0</v>
      </c>
      <c r="I5" s="223"/>
      <c r="J5" s="195"/>
    </row>
    <row r="6" spans="1:31" ht="15.75" thickBot="1" x14ac:dyDescent="0.3">
      <c r="B6" s="196"/>
      <c r="C6" s="196"/>
      <c r="D6" s="196"/>
      <c r="F6" s="350" t="s">
        <v>132</v>
      </c>
      <c r="G6" s="351"/>
      <c r="H6" s="235">
        <f>H2-H5</f>
        <v>0</v>
      </c>
      <c r="I6" s="222"/>
      <c r="J6" s="194"/>
    </row>
    <row r="8" spans="1:31" ht="15.75" thickBot="1" x14ac:dyDescent="0.3">
      <c r="A8" s="197" t="s">
        <v>133</v>
      </c>
      <c r="B8" s="198" t="s">
        <v>134</v>
      </c>
      <c r="C8" s="199" t="s">
        <v>135</v>
      </c>
      <c r="D8" s="199" t="s">
        <v>152</v>
      </c>
      <c r="E8" s="201" t="s">
        <v>136</v>
      </c>
      <c r="F8" s="200" t="s">
        <v>137</v>
      </c>
      <c r="G8" s="198" t="s">
        <v>138</v>
      </c>
      <c r="H8" s="198" t="s">
        <v>142</v>
      </c>
      <c r="I8" s="224" t="s">
        <v>143</v>
      </c>
      <c r="J8" s="198" t="s">
        <v>144</v>
      </c>
      <c r="K8" s="198" t="s">
        <v>145</v>
      </c>
      <c r="L8" s="198" t="s">
        <v>151</v>
      </c>
      <c r="M8" s="198" t="s">
        <v>146</v>
      </c>
      <c r="N8" s="198" t="s">
        <v>147</v>
      </c>
      <c r="O8" s="198" t="s">
        <v>148</v>
      </c>
      <c r="P8" s="198" t="s">
        <v>150</v>
      </c>
      <c r="Q8" s="198" t="s">
        <v>149</v>
      </c>
      <c r="R8" s="198" t="s">
        <v>139</v>
      </c>
      <c r="S8" s="198" t="s">
        <v>140</v>
      </c>
      <c r="T8" s="201" t="s">
        <v>141</v>
      </c>
      <c r="U8" s="202"/>
      <c r="V8" s="203"/>
      <c r="W8" s="203"/>
      <c r="X8" s="203"/>
      <c r="Y8" s="203"/>
      <c r="Z8" s="203"/>
      <c r="AA8" s="203"/>
      <c r="AB8" s="203"/>
      <c r="AC8" s="203"/>
      <c r="AD8" s="203"/>
      <c r="AE8" s="203"/>
    </row>
    <row r="9" spans="1:31" ht="17.25" thickTop="1" thickBot="1" x14ac:dyDescent="0.3">
      <c r="A9" s="204"/>
      <c r="B9" s="205"/>
      <c r="C9" s="205"/>
      <c r="D9" s="205"/>
      <c r="E9" s="208" t="s">
        <v>100</v>
      </c>
      <c r="F9" s="206"/>
      <c r="G9" s="205"/>
      <c r="H9" s="20">
        <v>0</v>
      </c>
      <c r="I9" s="225">
        <f>SUM(I10:I38)</f>
        <v>100</v>
      </c>
      <c r="J9" s="225">
        <f t="shared" ref="J9" si="0">SUM(J10:J38)</f>
        <v>0</v>
      </c>
      <c r="K9" s="205" t="str">
        <f t="shared" ref="K9:K72" si="1">IF(OR(J9="",J9=0),"Reste à faire",H9-J9)</f>
        <v>Reste à faire</v>
      </c>
      <c r="L9" s="207"/>
      <c r="M9" s="207"/>
      <c r="N9" s="207"/>
      <c r="O9" s="207"/>
      <c r="P9" s="207"/>
      <c r="Q9" s="206"/>
      <c r="R9" s="206"/>
      <c r="S9" s="206"/>
      <c r="T9" s="208"/>
    </row>
    <row r="10" spans="1:31" outlineLevel="1" x14ac:dyDescent="0.2">
      <c r="A10" s="204"/>
      <c r="B10" s="205"/>
      <c r="C10" s="205"/>
      <c r="D10" s="205"/>
      <c r="E10" s="209" t="s">
        <v>35</v>
      </c>
      <c r="F10" s="205"/>
      <c r="G10" s="205"/>
      <c r="H10" s="44">
        <v>0</v>
      </c>
      <c r="I10" s="226">
        <v>100</v>
      </c>
      <c r="J10" s="205"/>
      <c r="K10" s="205" t="str">
        <f t="shared" si="1"/>
        <v>Reste à faire</v>
      </c>
      <c r="L10" s="205"/>
      <c r="M10" s="205"/>
      <c r="N10" s="205"/>
      <c r="O10" s="205"/>
      <c r="P10" s="205"/>
      <c r="Q10" s="205"/>
      <c r="R10" s="205"/>
      <c r="S10" s="205"/>
      <c r="T10" s="209"/>
    </row>
    <row r="11" spans="1:31" outlineLevel="1" x14ac:dyDescent="0.2">
      <c r="A11" s="204"/>
      <c r="B11" s="205"/>
      <c r="C11" s="205"/>
      <c r="D11" s="205"/>
      <c r="E11" s="208" t="s">
        <v>96</v>
      </c>
      <c r="F11" s="206"/>
      <c r="G11" s="205"/>
      <c r="H11" s="44">
        <v>0</v>
      </c>
      <c r="I11" s="226"/>
      <c r="J11" s="210"/>
      <c r="K11" s="205" t="str">
        <f t="shared" si="1"/>
        <v>Reste à faire</v>
      </c>
      <c r="L11" s="210"/>
      <c r="M11" s="210"/>
      <c r="N11" s="210"/>
      <c r="O11" s="210"/>
      <c r="P11" s="210"/>
      <c r="Q11" s="206"/>
      <c r="R11" s="206"/>
      <c r="S11" s="206"/>
      <c r="T11" s="208"/>
    </row>
    <row r="12" spans="1:31" outlineLevel="1" x14ac:dyDescent="0.2">
      <c r="A12" s="204"/>
      <c r="B12" s="205"/>
      <c r="C12" s="205"/>
      <c r="D12" s="205"/>
      <c r="E12" s="208" t="s">
        <v>104</v>
      </c>
      <c r="F12" s="206"/>
      <c r="G12" s="205"/>
      <c r="H12" s="44">
        <v>0</v>
      </c>
      <c r="I12" s="226"/>
      <c r="J12" s="210"/>
      <c r="K12" s="205" t="str">
        <f t="shared" si="1"/>
        <v>Reste à faire</v>
      </c>
      <c r="L12" s="210"/>
      <c r="M12" s="210"/>
      <c r="N12" s="210"/>
      <c r="O12" s="210"/>
      <c r="P12" s="210"/>
      <c r="Q12" s="206"/>
      <c r="R12" s="206"/>
      <c r="S12" s="206"/>
      <c r="T12" s="208"/>
    </row>
    <row r="13" spans="1:31" outlineLevel="1" x14ac:dyDescent="0.2">
      <c r="A13" s="204"/>
      <c r="B13" s="205"/>
      <c r="C13" s="205"/>
      <c r="D13" s="205"/>
      <c r="E13" s="208" t="s">
        <v>106</v>
      </c>
      <c r="F13" s="206"/>
      <c r="G13" s="205"/>
      <c r="H13" s="44">
        <v>0</v>
      </c>
      <c r="I13" s="226"/>
      <c r="J13" s="210"/>
      <c r="K13" s="205" t="str">
        <f t="shared" si="1"/>
        <v>Reste à faire</v>
      </c>
      <c r="L13" s="210"/>
      <c r="M13" s="210"/>
      <c r="N13" s="210"/>
      <c r="O13" s="210"/>
      <c r="P13" s="210"/>
      <c r="Q13" s="206"/>
      <c r="R13" s="206"/>
      <c r="S13" s="206"/>
      <c r="T13" s="208"/>
    </row>
    <row r="14" spans="1:31" outlineLevel="1" x14ac:dyDescent="0.2">
      <c r="A14" s="204"/>
      <c r="B14" s="205"/>
      <c r="C14" s="205"/>
      <c r="D14" s="205"/>
      <c r="E14" s="212" t="s">
        <v>103</v>
      </c>
      <c r="F14" s="205"/>
      <c r="G14" s="205"/>
      <c r="H14" s="44">
        <v>0</v>
      </c>
      <c r="I14" s="226"/>
      <c r="J14" s="210"/>
      <c r="K14" s="205" t="str">
        <f t="shared" si="1"/>
        <v>Reste à faire</v>
      </c>
      <c r="L14" s="210"/>
      <c r="M14" s="210"/>
      <c r="N14" s="210"/>
      <c r="O14" s="210"/>
      <c r="P14" s="210"/>
      <c r="Q14" s="211"/>
      <c r="R14" s="211"/>
      <c r="S14" s="211"/>
      <c r="T14" s="212"/>
    </row>
    <row r="15" spans="1:31" outlineLevel="1" x14ac:dyDescent="0.2">
      <c r="A15" s="204"/>
      <c r="B15" s="205"/>
      <c r="C15" s="205"/>
      <c r="D15" s="205"/>
      <c r="E15" s="208" t="s">
        <v>60</v>
      </c>
      <c r="F15" s="206"/>
      <c r="G15" s="205"/>
      <c r="H15" s="44">
        <v>0</v>
      </c>
      <c r="I15" s="226"/>
      <c r="J15" s="210"/>
      <c r="K15" s="205" t="str">
        <f t="shared" si="1"/>
        <v>Reste à faire</v>
      </c>
      <c r="L15" s="210"/>
      <c r="M15" s="210"/>
      <c r="N15" s="210"/>
      <c r="O15" s="210"/>
      <c r="P15" s="210"/>
      <c r="Q15" s="206"/>
      <c r="R15" s="206"/>
      <c r="S15" s="206"/>
      <c r="T15" s="208"/>
    </row>
    <row r="16" spans="1:31" outlineLevel="1" x14ac:dyDescent="0.2">
      <c r="A16" s="204"/>
      <c r="B16" s="205"/>
      <c r="C16" s="205"/>
      <c r="D16" s="205"/>
      <c r="E16" s="208" t="s">
        <v>52</v>
      </c>
      <c r="F16" s="206"/>
      <c r="G16" s="205"/>
      <c r="H16" s="44">
        <v>0</v>
      </c>
      <c r="I16" s="226"/>
      <c r="J16" s="210"/>
      <c r="K16" s="205" t="str">
        <f t="shared" si="1"/>
        <v>Reste à faire</v>
      </c>
      <c r="L16" s="210"/>
      <c r="M16" s="210"/>
      <c r="N16" s="210"/>
      <c r="O16" s="210"/>
      <c r="P16" s="210"/>
      <c r="Q16" s="206"/>
      <c r="R16" s="206"/>
      <c r="S16" s="206"/>
      <c r="T16" s="208"/>
    </row>
    <row r="17" spans="1:20" hidden="1" outlineLevel="1" x14ac:dyDescent="0.2">
      <c r="A17" s="204"/>
      <c r="B17" s="205"/>
      <c r="C17" s="205"/>
      <c r="D17" s="205"/>
      <c r="E17" s="208"/>
      <c r="F17" s="206"/>
      <c r="G17" s="205"/>
      <c r="H17" s="44"/>
      <c r="I17" s="226"/>
      <c r="J17" s="210"/>
      <c r="K17" s="205" t="str">
        <f t="shared" si="1"/>
        <v>Reste à faire</v>
      </c>
      <c r="L17" s="210"/>
      <c r="M17" s="210"/>
      <c r="N17" s="210"/>
      <c r="O17" s="210"/>
      <c r="P17" s="210"/>
      <c r="Q17" s="206"/>
      <c r="R17" s="206"/>
      <c r="S17" s="206"/>
      <c r="T17" s="208"/>
    </row>
    <row r="18" spans="1:20" hidden="1" outlineLevel="1" x14ac:dyDescent="0.2">
      <c r="A18" s="204"/>
      <c r="B18" s="205"/>
      <c r="C18" s="205"/>
      <c r="D18" s="205"/>
      <c r="E18" s="208"/>
      <c r="F18" s="206"/>
      <c r="G18" s="205"/>
      <c r="H18" s="44">
        <v>0</v>
      </c>
      <c r="I18" s="226"/>
      <c r="J18" s="210"/>
      <c r="K18" s="205" t="str">
        <f t="shared" si="1"/>
        <v>Reste à faire</v>
      </c>
      <c r="L18" s="210"/>
      <c r="M18" s="210"/>
      <c r="N18" s="210"/>
      <c r="O18" s="210"/>
      <c r="P18" s="210"/>
      <c r="Q18" s="206"/>
      <c r="R18" s="206"/>
      <c r="S18" s="206"/>
      <c r="T18" s="208"/>
    </row>
    <row r="19" spans="1:20" hidden="1" outlineLevel="1" x14ac:dyDescent="0.2">
      <c r="A19" s="204"/>
      <c r="B19" s="205"/>
      <c r="C19" s="205"/>
      <c r="D19" s="205"/>
      <c r="E19" s="208"/>
      <c r="F19" s="206"/>
      <c r="G19" s="205"/>
      <c r="H19" s="44">
        <v>0</v>
      </c>
      <c r="I19" s="226"/>
      <c r="J19" s="210"/>
      <c r="K19" s="205" t="str">
        <f t="shared" si="1"/>
        <v>Reste à faire</v>
      </c>
      <c r="L19" s="210"/>
      <c r="M19" s="210"/>
      <c r="N19" s="210"/>
      <c r="O19" s="210"/>
      <c r="P19" s="210"/>
      <c r="Q19" s="206"/>
      <c r="R19" s="206"/>
      <c r="S19" s="206"/>
      <c r="T19" s="208"/>
    </row>
    <row r="20" spans="1:20" hidden="1" outlineLevel="1" x14ac:dyDescent="0.2">
      <c r="A20" s="204"/>
      <c r="B20" s="205"/>
      <c r="C20" s="205"/>
      <c r="D20" s="205"/>
      <c r="E20" s="214"/>
      <c r="F20" s="206"/>
      <c r="G20" s="205"/>
      <c r="H20" s="44">
        <v>0</v>
      </c>
      <c r="I20" s="226"/>
      <c r="J20" s="210"/>
      <c r="K20" s="205" t="str">
        <f t="shared" si="1"/>
        <v>Reste à faire</v>
      </c>
      <c r="L20" s="210"/>
      <c r="M20" s="210"/>
      <c r="N20" s="210"/>
      <c r="O20" s="210"/>
      <c r="P20" s="210"/>
      <c r="Q20" s="213"/>
      <c r="R20" s="213"/>
      <c r="S20" s="213"/>
      <c r="T20" s="214"/>
    </row>
    <row r="21" spans="1:20" hidden="1" outlineLevel="1" x14ac:dyDescent="0.2">
      <c r="A21" s="204"/>
      <c r="B21" s="205"/>
      <c r="C21" s="205"/>
      <c r="D21" s="205"/>
      <c r="E21" s="208"/>
      <c r="F21" s="206"/>
      <c r="G21" s="205"/>
      <c r="H21" s="44">
        <v>0</v>
      </c>
      <c r="I21" s="226"/>
      <c r="J21" s="210"/>
      <c r="K21" s="205" t="str">
        <f t="shared" si="1"/>
        <v>Reste à faire</v>
      </c>
      <c r="L21" s="210"/>
      <c r="M21" s="210"/>
      <c r="N21" s="210"/>
      <c r="O21" s="210"/>
      <c r="P21" s="210"/>
      <c r="Q21" s="206"/>
      <c r="R21" s="206"/>
      <c r="S21" s="206"/>
      <c r="T21" s="208"/>
    </row>
    <row r="22" spans="1:20" hidden="1" outlineLevel="1" x14ac:dyDescent="0.2">
      <c r="A22" s="204"/>
      <c r="B22" s="205"/>
      <c r="C22" s="205"/>
      <c r="D22" s="205"/>
      <c r="E22" s="208"/>
      <c r="F22" s="206"/>
      <c r="G22" s="205"/>
      <c r="H22" s="44">
        <v>0</v>
      </c>
      <c r="I22" s="226"/>
      <c r="J22" s="210"/>
      <c r="K22" s="205" t="str">
        <f t="shared" si="1"/>
        <v>Reste à faire</v>
      </c>
      <c r="L22" s="210"/>
      <c r="M22" s="210"/>
      <c r="N22" s="210"/>
      <c r="O22" s="210"/>
      <c r="P22" s="210"/>
      <c r="Q22" s="206"/>
      <c r="R22" s="206"/>
      <c r="S22" s="206"/>
      <c r="T22" s="208"/>
    </row>
    <row r="23" spans="1:20" hidden="1" outlineLevel="1" x14ac:dyDescent="0.2">
      <c r="A23" s="204"/>
      <c r="B23" s="205"/>
      <c r="C23" s="205"/>
      <c r="D23" s="205"/>
      <c r="E23" s="208"/>
      <c r="F23" s="206"/>
      <c r="G23" s="205"/>
      <c r="H23" s="44">
        <v>0</v>
      </c>
      <c r="I23" s="226"/>
      <c r="J23" s="210"/>
      <c r="K23" s="205" t="str">
        <f t="shared" si="1"/>
        <v>Reste à faire</v>
      </c>
      <c r="L23" s="210"/>
      <c r="M23" s="210"/>
      <c r="N23" s="210"/>
      <c r="O23" s="210"/>
      <c r="P23" s="210"/>
      <c r="Q23" s="206"/>
      <c r="R23" s="206"/>
      <c r="S23" s="206"/>
      <c r="T23" s="208"/>
    </row>
    <row r="24" spans="1:20" hidden="1" outlineLevel="1" x14ac:dyDescent="0.2">
      <c r="A24" s="204"/>
      <c r="B24" s="205"/>
      <c r="C24" s="205"/>
      <c r="D24" s="205"/>
      <c r="E24" s="214"/>
      <c r="F24" s="206"/>
      <c r="G24" s="205"/>
      <c r="H24" s="44">
        <v>0</v>
      </c>
      <c r="I24" s="226"/>
      <c r="J24" s="210"/>
      <c r="K24" s="205" t="str">
        <f t="shared" si="1"/>
        <v>Reste à faire</v>
      </c>
      <c r="L24" s="210"/>
      <c r="M24" s="210"/>
      <c r="N24" s="210"/>
      <c r="O24" s="210"/>
      <c r="P24" s="210"/>
      <c r="Q24" s="213"/>
      <c r="R24" s="213"/>
      <c r="S24" s="213"/>
      <c r="T24" s="214"/>
    </row>
    <row r="25" spans="1:20" hidden="1" outlineLevel="1" x14ac:dyDescent="0.2">
      <c r="A25" s="204"/>
      <c r="B25" s="205"/>
      <c r="C25" s="205"/>
      <c r="D25" s="205"/>
      <c r="E25" s="208"/>
      <c r="F25" s="206"/>
      <c r="G25" s="205"/>
      <c r="H25" s="44">
        <v>0</v>
      </c>
      <c r="I25" s="226"/>
      <c r="J25" s="210"/>
      <c r="K25" s="205" t="str">
        <f t="shared" si="1"/>
        <v>Reste à faire</v>
      </c>
      <c r="L25" s="210"/>
      <c r="M25" s="210"/>
      <c r="N25" s="210"/>
      <c r="O25" s="210"/>
      <c r="P25" s="210"/>
      <c r="Q25" s="206"/>
      <c r="R25" s="206"/>
      <c r="S25" s="206"/>
      <c r="T25" s="208"/>
    </row>
    <row r="26" spans="1:20" hidden="1" outlineLevel="1" x14ac:dyDescent="0.2">
      <c r="A26" s="204"/>
      <c r="B26" s="205"/>
      <c r="C26" s="205"/>
      <c r="D26" s="205"/>
      <c r="E26" s="208"/>
      <c r="F26" s="206"/>
      <c r="G26" s="205"/>
      <c r="H26" s="44">
        <v>0</v>
      </c>
      <c r="I26" s="226"/>
      <c r="J26" s="210"/>
      <c r="K26" s="205" t="str">
        <f t="shared" si="1"/>
        <v>Reste à faire</v>
      </c>
      <c r="L26" s="210"/>
      <c r="M26" s="210"/>
      <c r="N26" s="210"/>
      <c r="O26" s="210"/>
      <c r="P26" s="210"/>
      <c r="Q26" s="206"/>
      <c r="R26" s="206"/>
      <c r="S26" s="206"/>
      <c r="T26" s="208"/>
    </row>
    <row r="27" spans="1:20" hidden="1" outlineLevel="1" x14ac:dyDescent="0.2">
      <c r="A27" s="204"/>
      <c r="B27" s="205"/>
      <c r="C27" s="205"/>
      <c r="D27" s="205"/>
      <c r="E27" s="208"/>
      <c r="F27" s="206"/>
      <c r="G27" s="205"/>
      <c r="H27" s="44">
        <v>0</v>
      </c>
      <c r="I27" s="226"/>
      <c r="J27" s="210"/>
      <c r="K27" s="205" t="str">
        <f t="shared" si="1"/>
        <v>Reste à faire</v>
      </c>
      <c r="L27" s="210"/>
      <c r="M27" s="210"/>
      <c r="N27" s="210"/>
      <c r="O27" s="210"/>
      <c r="P27" s="210"/>
      <c r="Q27" s="206"/>
      <c r="R27" s="206"/>
      <c r="S27" s="206"/>
      <c r="T27" s="208"/>
    </row>
    <row r="28" spans="1:20" hidden="1" outlineLevel="1" x14ac:dyDescent="0.2">
      <c r="A28" s="204"/>
      <c r="B28" s="205"/>
      <c r="C28" s="205"/>
      <c r="D28" s="205"/>
      <c r="E28" s="208"/>
      <c r="F28" s="206"/>
      <c r="G28" s="205"/>
      <c r="H28" s="44">
        <v>0</v>
      </c>
      <c r="I28" s="226"/>
      <c r="J28" s="210"/>
      <c r="K28" s="205" t="str">
        <f t="shared" si="1"/>
        <v>Reste à faire</v>
      </c>
      <c r="L28" s="210"/>
      <c r="M28" s="210"/>
      <c r="N28" s="210"/>
      <c r="O28" s="210"/>
      <c r="P28" s="210"/>
      <c r="Q28" s="206"/>
      <c r="R28" s="206"/>
      <c r="S28" s="206"/>
      <c r="T28" s="208"/>
    </row>
    <row r="29" spans="1:20" hidden="1" outlineLevel="1" x14ac:dyDescent="0.2">
      <c r="A29" s="204"/>
      <c r="B29" s="205"/>
      <c r="C29" s="205"/>
      <c r="D29" s="205"/>
      <c r="E29" s="208"/>
      <c r="F29" s="206"/>
      <c r="G29" s="205"/>
      <c r="H29" s="44">
        <v>0</v>
      </c>
      <c r="I29" s="226"/>
      <c r="J29" s="210"/>
      <c r="K29" s="205" t="str">
        <f t="shared" si="1"/>
        <v>Reste à faire</v>
      </c>
      <c r="L29" s="210"/>
      <c r="M29" s="210"/>
      <c r="N29" s="210"/>
      <c r="O29" s="210"/>
      <c r="P29" s="210"/>
      <c r="Q29" s="206"/>
      <c r="R29" s="206"/>
      <c r="S29" s="206"/>
      <c r="T29" s="208"/>
    </row>
    <row r="30" spans="1:20" hidden="1" outlineLevel="1" x14ac:dyDescent="0.2">
      <c r="A30" s="204"/>
      <c r="B30" s="205"/>
      <c r="C30" s="205"/>
      <c r="D30" s="205"/>
      <c r="E30" s="208"/>
      <c r="F30" s="206"/>
      <c r="G30" s="205"/>
      <c r="H30" s="44">
        <v>0</v>
      </c>
      <c r="I30" s="226"/>
      <c r="J30" s="210"/>
      <c r="K30" s="205" t="str">
        <f t="shared" si="1"/>
        <v>Reste à faire</v>
      </c>
      <c r="L30" s="210"/>
      <c r="M30" s="210"/>
      <c r="N30" s="210"/>
      <c r="O30" s="210"/>
      <c r="P30" s="210"/>
      <c r="Q30" s="206"/>
      <c r="R30" s="206"/>
      <c r="S30" s="206"/>
      <c r="T30" s="208"/>
    </row>
    <row r="31" spans="1:20" hidden="1" outlineLevel="1" x14ac:dyDescent="0.2">
      <c r="A31" s="204"/>
      <c r="B31" s="205"/>
      <c r="C31" s="205"/>
      <c r="D31" s="205"/>
      <c r="E31" s="208"/>
      <c r="F31" s="206"/>
      <c r="G31" s="205"/>
      <c r="H31" s="44">
        <v>0</v>
      </c>
      <c r="I31" s="226"/>
      <c r="J31" s="210"/>
      <c r="K31" s="205" t="str">
        <f t="shared" si="1"/>
        <v>Reste à faire</v>
      </c>
      <c r="L31" s="210"/>
      <c r="M31" s="210"/>
      <c r="N31" s="210"/>
      <c r="O31" s="210"/>
      <c r="P31" s="210"/>
      <c r="Q31" s="206"/>
      <c r="R31" s="206"/>
      <c r="S31" s="206"/>
      <c r="T31" s="208"/>
    </row>
    <row r="32" spans="1:20" outlineLevel="1" x14ac:dyDescent="0.2">
      <c r="A32" s="204"/>
      <c r="B32" s="205"/>
      <c r="C32" s="205"/>
      <c r="D32" s="205"/>
      <c r="E32" s="208" t="s">
        <v>117</v>
      </c>
      <c r="F32" s="206"/>
      <c r="G32" s="205"/>
      <c r="H32" s="44">
        <v>0</v>
      </c>
      <c r="I32" s="226"/>
      <c r="J32" s="210"/>
      <c r="K32" s="205" t="str">
        <f t="shared" si="1"/>
        <v>Reste à faire</v>
      </c>
      <c r="L32" s="210"/>
      <c r="M32" s="210"/>
      <c r="N32" s="210"/>
      <c r="O32" s="210"/>
      <c r="P32" s="210"/>
      <c r="Q32" s="206"/>
      <c r="R32" s="206"/>
      <c r="S32" s="206"/>
      <c r="T32" s="208"/>
    </row>
    <row r="33" spans="1:20" outlineLevel="1" x14ac:dyDescent="0.2">
      <c r="A33" s="204"/>
      <c r="B33" s="205"/>
      <c r="C33" s="205"/>
      <c r="D33" s="205"/>
      <c r="E33" s="208" t="s">
        <v>53</v>
      </c>
      <c r="F33" s="206"/>
      <c r="G33" s="205"/>
      <c r="H33" s="44">
        <v>0</v>
      </c>
      <c r="I33" s="226"/>
      <c r="J33" s="210"/>
      <c r="K33" s="205" t="str">
        <f t="shared" si="1"/>
        <v>Reste à faire</v>
      </c>
      <c r="L33" s="210"/>
      <c r="M33" s="210"/>
      <c r="N33" s="210"/>
      <c r="O33" s="210"/>
      <c r="P33" s="210"/>
      <c r="Q33" s="206"/>
      <c r="R33" s="206"/>
      <c r="S33" s="206"/>
      <c r="T33" s="208"/>
    </row>
    <row r="34" spans="1:20" outlineLevel="1" x14ac:dyDescent="0.2">
      <c r="A34" s="204"/>
      <c r="B34" s="205"/>
      <c r="C34" s="205"/>
      <c r="D34" s="205"/>
      <c r="E34" s="208" t="s">
        <v>97</v>
      </c>
      <c r="F34" s="206"/>
      <c r="G34" s="205"/>
      <c r="H34" s="44">
        <v>0</v>
      </c>
      <c r="I34" s="226"/>
      <c r="J34" s="210"/>
      <c r="K34" s="205" t="str">
        <f t="shared" si="1"/>
        <v>Reste à faire</v>
      </c>
      <c r="L34" s="210"/>
      <c r="M34" s="210"/>
      <c r="N34" s="210"/>
      <c r="O34" s="210"/>
      <c r="P34" s="210"/>
      <c r="Q34" s="206"/>
      <c r="R34" s="206"/>
      <c r="S34" s="206"/>
      <c r="T34" s="208"/>
    </row>
    <row r="35" spans="1:20" outlineLevel="1" x14ac:dyDescent="0.2">
      <c r="A35" s="204"/>
      <c r="B35" s="205"/>
      <c r="C35" s="205"/>
      <c r="D35" s="205"/>
      <c r="E35" s="208" t="s">
        <v>95</v>
      </c>
      <c r="F35" s="206"/>
      <c r="G35" s="205"/>
      <c r="H35" s="44">
        <v>0</v>
      </c>
      <c r="I35" s="226"/>
      <c r="J35" s="210"/>
      <c r="K35" s="205" t="str">
        <f t="shared" si="1"/>
        <v>Reste à faire</v>
      </c>
      <c r="L35" s="210"/>
      <c r="M35" s="210"/>
      <c r="N35" s="210"/>
      <c r="O35" s="210"/>
      <c r="P35" s="210"/>
      <c r="Q35" s="206"/>
      <c r="R35" s="206"/>
      <c r="S35" s="206"/>
      <c r="T35" s="208"/>
    </row>
    <row r="36" spans="1:20" outlineLevel="1" x14ac:dyDescent="0.2">
      <c r="A36" s="204"/>
      <c r="B36" s="205"/>
      <c r="C36" s="205"/>
      <c r="D36" s="205"/>
      <c r="E36" s="214" t="s">
        <v>107</v>
      </c>
      <c r="F36" s="206"/>
      <c r="G36" s="205"/>
      <c r="H36" s="44">
        <v>0</v>
      </c>
      <c r="I36" s="226"/>
      <c r="J36" s="210"/>
      <c r="K36" s="205" t="str">
        <f t="shared" si="1"/>
        <v>Reste à faire</v>
      </c>
      <c r="L36" s="210"/>
      <c r="M36" s="210"/>
      <c r="N36" s="210"/>
      <c r="O36" s="210"/>
      <c r="P36" s="210"/>
      <c r="Q36" s="213"/>
      <c r="R36" s="213"/>
      <c r="S36" s="213"/>
      <c r="T36" s="214"/>
    </row>
    <row r="37" spans="1:20" outlineLevel="1" x14ac:dyDescent="0.2">
      <c r="A37" s="204"/>
      <c r="B37" s="205"/>
      <c r="C37" s="205"/>
      <c r="D37" s="205"/>
      <c r="E37" s="208" t="s">
        <v>98</v>
      </c>
      <c r="F37" s="206"/>
      <c r="G37" s="205"/>
      <c r="H37" s="44">
        <v>0</v>
      </c>
      <c r="I37" s="226"/>
      <c r="J37" s="210"/>
      <c r="K37" s="205" t="str">
        <f t="shared" si="1"/>
        <v>Reste à faire</v>
      </c>
      <c r="L37" s="210"/>
      <c r="M37" s="210"/>
      <c r="N37" s="210"/>
      <c r="O37" s="210"/>
      <c r="P37" s="210"/>
      <c r="Q37" s="206"/>
      <c r="R37" s="206"/>
      <c r="S37" s="206"/>
      <c r="T37" s="208"/>
    </row>
    <row r="38" spans="1:20" ht="15" outlineLevel="1" thickBot="1" x14ac:dyDescent="0.25">
      <c r="A38" s="204"/>
      <c r="B38" s="205"/>
      <c r="C38" s="205"/>
      <c r="D38" s="205"/>
      <c r="E38" s="208" t="s">
        <v>58</v>
      </c>
      <c r="F38" s="206"/>
      <c r="G38" s="205"/>
      <c r="H38" s="44">
        <v>0</v>
      </c>
      <c r="I38" s="226"/>
      <c r="J38" s="210"/>
      <c r="K38" s="205" t="str">
        <f t="shared" si="1"/>
        <v>Reste à faire</v>
      </c>
      <c r="L38" s="210"/>
      <c r="M38" s="210"/>
      <c r="N38" s="210"/>
      <c r="O38" s="210"/>
      <c r="P38" s="210"/>
      <c r="Q38" s="206"/>
      <c r="R38" s="206"/>
      <c r="S38" s="206"/>
      <c r="T38" s="208"/>
    </row>
    <row r="39" spans="1:20" ht="16.5" thickBot="1" x14ac:dyDescent="0.3">
      <c r="A39" s="204"/>
      <c r="B39" s="205"/>
      <c r="C39" s="205"/>
      <c r="D39" s="205"/>
      <c r="E39" s="208" t="s">
        <v>108</v>
      </c>
      <c r="F39" s="206"/>
      <c r="G39" s="205"/>
      <c r="H39" s="20">
        <v>0</v>
      </c>
      <c r="I39" s="226">
        <f>SUM(I40:I61)</f>
        <v>0</v>
      </c>
      <c r="J39" s="226">
        <f t="shared" ref="J39" si="2">SUM(J40:J61)</f>
        <v>0</v>
      </c>
      <c r="K39" s="205" t="str">
        <f t="shared" si="1"/>
        <v>Reste à faire</v>
      </c>
      <c r="L39" s="210"/>
      <c r="M39" s="210"/>
      <c r="N39" s="210"/>
      <c r="O39" s="210"/>
      <c r="P39" s="210"/>
      <c r="Q39" s="206"/>
      <c r="R39" s="206"/>
      <c r="S39" s="206"/>
      <c r="T39" s="208"/>
    </row>
    <row r="40" spans="1:20" outlineLevel="2" x14ac:dyDescent="0.2">
      <c r="A40" s="204"/>
      <c r="B40" s="205"/>
      <c r="C40" s="205"/>
      <c r="D40" s="205"/>
      <c r="E40" s="214" t="s">
        <v>35</v>
      </c>
      <c r="F40" s="206"/>
      <c r="G40" s="205"/>
      <c r="H40" s="44">
        <v>0</v>
      </c>
      <c r="I40" s="226"/>
      <c r="J40" s="210"/>
      <c r="K40" s="205" t="str">
        <f t="shared" si="1"/>
        <v>Reste à faire</v>
      </c>
      <c r="L40" s="210"/>
      <c r="M40" s="210"/>
      <c r="N40" s="210"/>
      <c r="O40" s="210"/>
      <c r="P40" s="210"/>
      <c r="Q40" s="213"/>
      <c r="R40" s="213"/>
      <c r="S40" s="213"/>
      <c r="T40" s="214"/>
    </row>
    <row r="41" spans="1:20" outlineLevel="2" x14ac:dyDescent="0.2">
      <c r="A41" s="204"/>
      <c r="B41" s="205"/>
      <c r="C41" s="205"/>
      <c r="D41" s="205"/>
      <c r="E41" s="208" t="s">
        <v>101</v>
      </c>
      <c r="F41" s="206"/>
      <c r="G41" s="205"/>
      <c r="H41" s="44">
        <v>0</v>
      </c>
      <c r="I41" s="226"/>
      <c r="J41" s="210"/>
      <c r="K41" s="205" t="str">
        <f t="shared" si="1"/>
        <v>Reste à faire</v>
      </c>
      <c r="L41" s="210"/>
      <c r="M41" s="210"/>
      <c r="N41" s="210"/>
      <c r="O41" s="210"/>
      <c r="P41" s="210"/>
      <c r="Q41" s="206"/>
      <c r="R41" s="206"/>
      <c r="S41" s="206"/>
      <c r="T41" s="208"/>
    </row>
    <row r="42" spans="1:20" outlineLevel="2" x14ac:dyDescent="0.2">
      <c r="A42" s="204"/>
      <c r="B42" s="205"/>
      <c r="C42" s="205"/>
      <c r="D42" s="205"/>
      <c r="E42" s="208" t="s">
        <v>109</v>
      </c>
      <c r="F42" s="206"/>
      <c r="G42" s="205"/>
      <c r="H42" s="44">
        <v>0</v>
      </c>
      <c r="I42" s="226"/>
      <c r="J42" s="210"/>
      <c r="K42" s="205" t="str">
        <f t="shared" si="1"/>
        <v>Reste à faire</v>
      </c>
      <c r="L42" s="210"/>
      <c r="M42" s="210"/>
      <c r="N42" s="210"/>
      <c r="O42" s="210"/>
      <c r="P42" s="210"/>
      <c r="Q42" s="206"/>
      <c r="R42" s="206"/>
      <c r="S42" s="206"/>
      <c r="T42" s="208"/>
    </row>
    <row r="43" spans="1:20" outlineLevel="2" x14ac:dyDescent="0.2">
      <c r="A43" s="204"/>
      <c r="B43" s="205"/>
      <c r="C43" s="205"/>
      <c r="D43" s="205"/>
      <c r="E43" s="208" t="s">
        <v>102</v>
      </c>
      <c r="F43" s="206"/>
      <c r="G43" s="205"/>
      <c r="H43" s="44">
        <v>0</v>
      </c>
      <c r="I43" s="226"/>
      <c r="J43" s="210"/>
      <c r="K43" s="205" t="str">
        <f t="shared" si="1"/>
        <v>Reste à faire</v>
      </c>
      <c r="L43" s="210"/>
      <c r="M43" s="210"/>
      <c r="N43" s="210"/>
      <c r="O43" s="210"/>
      <c r="P43" s="210"/>
      <c r="Q43" s="206"/>
      <c r="R43" s="206"/>
      <c r="S43" s="206"/>
      <c r="T43" s="208"/>
    </row>
    <row r="44" spans="1:20" ht="15" outlineLevel="2" thickBot="1" x14ac:dyDescent="0.25">
      <c r="A44" s="204"/>
      <c r="B44" s="205"/>
      <c r="C44" s="205"/>
      <c r="D44" s="205"/>
      <c r="E44" s="208" t="s">
        <v>98</v>
      </c>
      <c r="F44" s="206"/>
      <c r="G44" s="205"/>
      <c r="H44" s="44">
        <v>0</v>
      </c>
      <c r="I44" s="226"/>
      <c r="J44" s="210"/>
      <c r="K44" s="205" t="str">
        <f t="shared" si="1"/>
        <v>Reste à faire</v>
      </c>
      <c r="L44" s="210"/>
      <c r="M44" s="210"/>
      <c r="N44" s="210"/>
      <c r="O44" s="210"/>
      <c r="P44" s="210"/>
      <c r="Q44" s="206"/>
      <c r="R44" s="206"/>
      <c r="S44" s="206"/>
      <c r="T44" s="208"/>
    </row>
    <row r="45" spans="1:20" ht="15" hidden="1" outlineLevel="2" thickBot="1" x14ac:dyDescent="0.25">
      <c r="A45" s="204"/>
      <c r="B45" s="205"/>
      <c r="C45" s="205"/>
      <c r="D45" s="205"/>
      <c r="E45" s="208"/>
      <c r="F45" s="206"/>
      <c r="G45" s="205"/>
      <c r="H45" s="44">
        <v>0</v>
      </c>
      <c r="I45" s="226"/>
      <c r="J45" s="210"/>
      <c r="K45" s="205" t="str">
        <f t="shared" si="1"/>
        <v>Reste à faire</v>
      </c>
      <c r="L45" s="210"/>
      <c r="M45" s="210"/>
      <c r="N45" s="210"/>
      <c r="O45" s="210"/>
      <c r="P45" s="210"/>
      <c r="Q45" s="206"/>
      <c r="R45" s="206"/>
      <c r="S45" s="206"/>
      <c r="T45" s="208"/>
    </row>
    <row r="46" spans="1:20" ht="15" hidden="1" outlineLevel="2" thickBot="1" x14ac:dyDescent="0.25">
      <c r="A46" s="204"/>
      <c r="B46" s="205"/>
      <c r="C46" s="205"/>
      <c r="D46" s="205"/>
      <c r="E46" s="208"/>
      <c r="F46" s="206"/>
      <c r="G46" s="205"/>
      <c r="H46" s="44">
        <v>0</v>
      </c>
      <c r="I46" s="226"/>
      <c r="J46" s="210"/>
      <c r="K46" s="205" t="str">
        <f t="shared" si="1"/>
        <v>Reste à faire</v>
      </c>
      <c r="L46" s="210"/>
      <c r="M46" s="210"/>
      <c r="N46" s="210"/>
      <c r="O46" s="210"/>
      <c r="P46" s="210"/>
      <c r="Q46" s="206"/>
      <c r="R46" s="206"/>
      <c r="S46" s="206"/>
      <c r="T46" s="208"/>
    </row>
    <row r="47" spans="1:20" ht="15" hidden="1" outlineLevel="2" thickBot="1" x14ac:dyDescent="0.25">
      <c r="A47" s="204"/>
      <c r="B47" s="205"/>
      <c r="C47" s="205"/>
      <c r="D47" s="205"/>
      <c r="E47" s="208"/>
      <c r="F47" s="206"/>
      <c r="G47" s="205"/>
      <c r="H47" s="44">
        <v>0</v>
      </c>
      <c r="I47" s="226"/>
      <c r="J47" s="210"/>
      <c r="K47" s="205" t="str">
        <f t="shared" si="1"/>
        <v>Reste à faire</v>
      </c>
      <c r="L47" s="210"/>
      <c r="M47" s="210"/>
      <c r="N47" s="210"/>
      <c r="O47" s="210"/>
      <c r="P47" s="210"/>
      <c r="Q47" s="206"/>
      <c r="R47" s="206"/>
      <c r="S47" s="206"/>
      <c r="T47" s="208"/>
    </row>
    <row r="48" spans="1:20" ht="15" hidden="1" outlineLevel="2" thickBot="1" x14ac:dyDescent="0.25">
      <c r="A48" s="204"/>
      <c r="B48" s="205"/>
      <c r="C48" s="205"/>
      <c r="D48" s="205"/>
      <c r="E48" s="208"/>
      <c r="F48" s="206"/>
      <c r="G48" s="205"/>
      <c r="H48" s="44">
        <v>0</v>
      </c>
      <c r="I48" s="226"/>
      <c r="J48" s="210"/>
      <c r="K48" s="205" t="str">
        <f t="shared" si="1"/>
        <v>Reste à faire</v>
      </c>
      <c r="L48" s="210"/>
      <c r="M48" s="210"/>
      <c r="N48" s="210"/>
      <c r="O48" s="210"/>
      <c r="P48" s="210"/>
      <c r="Q48" s="206"/>
      <c r="R48" s="206"/>
      <c r="S48" s="206"/>
      <c r="T48" s="208"/>
    </row>
    <row r="49" spans="1:20" ht="15" hidden="1" outlineLevel="2" thickBot="1" x14ac:dyDescent="0.25">
      <c r="A49" s="204"/>
      <c r="B49" s="205"/>
      <c r="C49" s="205"/>
      <c r="D49" s="205"/>
      <c r="E49" s="208"/>
      <c r="F49" s="206"/>
      <c r="G49" s="205"/>
      <c r="H49" s="44">
        <v>0</v>
      </c>
      <c r="I49" s="226"/>
      <c r="J49" s="210"/>
      <c r="K49" s="205" t="str">
        <f t="shared" si="1"/>
        <v>Reste à faire</v>
      </c>
      <c r="L49" s="210"/>
      <c r="M49" s="210"/>
      <c r="N49" s="210"/>
      <c r="O49" s="210"/>
      <c r="P49" s="210"/>
      <c r="Q49" s="206"/>
      <c r="R49" s="206"/>
      <c r="S49" s="206"/>
      <c r="T49" s="208"/>
    </row>
    <row r="50" spans="1:20" ht="15" hidden="1" outlineLevel="2" thickBot="1" x14ac:dyDescent="0.25">
      <c r="A50" s="204"/>
      <c r="B50" s="205"/>
      <c r="C50" s="205"/>
      <c r="D50" s="205"/>
      <c r="E50" s="208"/>
      <c r="F50" s="206"/>
      <c r="G50" s="205"/>
      <c r="H50" s="44">
        <v>0</v>
      </c>
      <c r="I50" s="226"/>
      <c r="J50" s="210"/>
      <c r="K50" s="205" t="str">
        <f t="shared" si="1"/>
        <v>Reste à faire</v>
      </c>
      <c r="L50" s="210"/>
      <c r="M50" s="210"/>
      <c r="N50" s="210"/>
      <c r="O50" s="210"/>
      <c r="P50" s="210"/>
      <c r="Q50" s="206"/>
      <c r="R50" s="206"/>
      <c r="S50" s="206"/>
      <c r="T50" s="208"/>
    </row>
    <row r="51" spans="1:20" ht="15" hidden="1" outlineLevel="2" thickBot="1" x14ac:dyDescent="0.25">
      <c r="A51" s="204"/>
      <c r="B51" s="205"/>
      <c r="C51" s="205"/>
      <c r="D51" s="205"/>
      <c r="E51" s="208"/>
      <c r="F51" s="206"/>
      <c r="G51" s="205"/>
      <c r="H51" s="44">
        <v>0</v>
      </c>
      <c r="I51" s="226"/>
      <c r="J51" s="210"/>
      <c r="K51" s="205" t="str">
        <f t="shared" si="1"/>
        <v>Reste à faire</v>
      </c>
      <c r="L51" s="210"/>
      <c r="M51" s="210"/>
      <c r="N51" s="210"/>
      <c r="O51" s="210"/>
      <c r="P51" s="210"/>
      <c r="Q51" s="206"/>
      <c r="R51" s="206"/>
      <c r="S51" s="206"/>
      <c r="T51" s="208"/>
    </row>
    <row r="52" spans="1:20" ht="15" hidden="1" outlineLevel="2" thickBot="1" x14ac:dyDescent="0.25">
      <c r="A52" s="204"/>
      <c r="B52" s="205"/>
      <c r="C52" s="205"/>
      <c r="D52" s="205"/>
      <c r="E52" s="208"/>
      <c r="F52" s="206"/>
      <c r="G52" s="205"/>
      <c r="H52" s="44">
        <v>0</v>
      </c>
      <c r="I52" s="226"/>
      <c r="J52" s="210"/>
      <c r="K52" s="205" t="str">
        <f t="shared" si="1"/>
        <v>Reste à faire</v>
      </c>
      <c r="L52" s="210"/>
      <c r="M52" s="210"/>
      <c r="N52" s="210"/>
      <c r="O52" s="210"/>
      <c r="P52" s="210"/>
      <c r="Q52" s="206"/>
      <c r="R52" s="206"/>
      <c r="S52" s="206"/>
      <c r="T52" s="208"/>
    </row>
    <row r="53" spans="1:20" ht="15" hidden="1" outlineLevel="2" thickBot="1" x14ac:dyDescent="0.25">
      <c r="A53" s="204"/>
      <c r="B53" s="205"/>
      <c r="C53" s="205"/>
      <c r="D53" s="205"/>
      <c r="E53" s="208"/>
      <c r="F53" s="206"/>
      <c r="G53" s="205"/>
      <c r="H53" s="44">
        <v>0</v>
      </c>
      <c r="I53" s="226"/>
      <c r="J53" s="210"/>
      <c r="K53" s="205" t="str">
        <f t="shared" si="1"/>
        <v>Reste à faire</v>
      </c>
      <c r="L53" s="210"/>
      <c r="M53" s="210"/>
      <c r="N53" s="210"/>
      <c r="O53" s="210"/>
      <c r="P53" s="210"/>
      <c r="Q53" s="206"/>
      <c r="R53" s="206"/>
      <c r="S53" s="206"/>
      <c r="T53" s="208"/>
    </row>
    <row r="54" spans="1:20" ht="15" hidden="1" outlineLevel="2" thickBot="1" x14ac:dyDescent="0.25">
      <c r="A54" s="204"/>
      <c r="B54" s="205"/>
      <c r="C54" s="205"/>
      <c r="D54" s="205"/>
      <c r="E54" s="208"/>
      <c r="F54" s="206"/>
      <c r="G54" s="205"/>
      <c r="H54" s="44">
        <v>0</v>
      </c>
      <c r="I54" s="226"/>
      <c r="J54" s="210"/>
      <c r="K54" s="205" t="str">
        <f t="shared" si="1"/>
        <v>Reste à faire</v>
      </c>
      <c r="L54" s="210"/>
      <c r="M54" s="210"/>
      <c r="N54" s="210"/>
      <c r="O54" s="210"/>
      <c r="P54" s="210"/>
      <c r="Q54" s="206"/>
      <c r="R54" s="206"/>
      <c r="S54" s="206"/>
      <c r="T54" s="208"/>
    </row>
    <row r="55" spans="1:20" ht="15" hidden="1" outlineLevel="2" thickBot="1" x14ac:dyDescent="0.25">
      <c r="A55" s="204"/>
      <c r="B55" s="205"/>
      <c r="C55" s="205"/>
      <c r="D55" s="205"/>
      <c r="E55" s="208"/>
      <c r="F55" s="206"/>
      <c r="G55" s="205"/>
      <c r="H55" s="44">
        <v>0</v>
      </c>
      <c r="I55" s="226"/>
      <c r="J55" s="210"/>
      <c r="K55" s="205" t="str">
        <f t="shared" si="1"/>
        <v>Reste à faire</v>
      </c>
      <c r="L55" s="210"/>
      <c r="M55" s="210"/>
      <c r="N55" s="210"/>
      <c r="O55" s="210"/>
      <c r="P55" s="210"/>
      <c r="Q55" s="206"/>
      <c r="R55" s="206"/>
      <c r="S55" s="206"/>
      <c r="T55" s="208"/>
    </row>
    <row r="56" spans="1:20" ht="15" hidden="1" outlineLevel="2" thickBot="1" x14ac:dyDescent="0.25">
      <c r="A56" s="204"/>
      <c r="B56" s="205"/>
      <c r="C56" s="205"/>
      <c r="D56" s="205"/>
      <c r="E56" s="208"/>
      <c r="F56" s="206"/>
      <c r="G56" s="205"/>
      <c r="H56" s="44">
        <v>0</v>
      </c>
      <c r="I56" s="226"/>
      <c r="J56" s="210"/>
      <c r="K56" s="205" t="str">
        <f t="shared" si="1"/>
        <v>Reste à faire</v>
      </c>
      <c r="L56" s="210"/>
      <c r="M56" s="210"/>
      <c r="N56" s="210"/>
      <c r="O56" s="210"/>
      <c r="P56" s="210"/>
      <c r="Q56" s="206"/>
      <c r="R56" s="206"/>
      <c r="S56" s="206"/>
      <c r="T56" s="208"/>
    </row>
    <row r="57" spans="1:20" ht="15" hidden="1" outlineLevel="2" thickBot="1" x14ac:dyDescent="0.25">
      <c r="A57" s="204"/>
      <c r="B57" s="205"/>
      <c r="C57" s="205"/>
      <c r="D57" s="205"/>
      <c r="E57" s="208"/>
      <c r="F57" s="206"/>
      <c r="G57" s="205"/>
      <c r="H57" s="44">
        <v>0</v>
      </c>
      <c r="I57" s="226"/>
      <c r="J57" s="210"/>
      <c r="K57" s="205" t="str">
        <f t="shared" si="1"/>
        <v>Reste à faire</v>
      </c>
      <c r="L57" s="210"/>
      <c r="M57" s="210"/>
      <c r="N57" s="210"/>
      <c r="O57" s="210"/>
      <c r="P57" s="210"/>
      <c r="Q57" s="206"/>
      <c r="R57" s="206"/>
      <c r="S57" s="206"/>
      <c r="T57" s="208"/>
    </row>
    <row r="58" spans="1:20" ht="15" hidden="1" outlineLevel="2" thickBot="1" x14ac:dyDescent="0.25">
      <c r="A58" s="204"/>
      <c r="B58" s="205"/>
      <c r="C58" s="205"/>
      <c r="D58" s="205"/>
      <c r="E58" s="208"/>
      <c r="F58" s="206"/>
      <c r="G58" s="205"/>
      <c r="H58" s="44">
        <v>0</v>
      </c>
      <c r="I58" s="226"/>
      <c r="J58" s="210"/>
      <c r="K58" s="205" t="str">
        <f t="shared" si="1"/>
        <v>Reste à faire</v>
      </c>
      <c r="L58" s="210"/>
      <c r="M58" s="210"/>
      <c r="N58" s="210"/>
      <c r="O58" s="210"/>
      <c r="P58" s="210"/>
      <c r="Q58" s="206"/>
      <c r="R58" s="206"/>
      <c r="S58" s="206"/>
      <c r="T58" s="208"/>
    </row>
    <row r="59" spans="1:20" ht="15" hidden="1" outlineLevel="2" thickBot="1" x14ac:dyDescent="0.25">
      <c r="A59" s="204"/>
      <c r="B59" s="205"/>
      <c r="C59" s="205"/>
      <c r="D59" s="205"/>
      <c r="E59" s="208"/>
      <c r="F59" s="206"/>
      <c r="G59" s="205"/>
      <c r="H59" s="44">
        <v>0</v>
      </c>
      <c r="I59" s="226"/>
      <c r="J59" s="210"/>
      <c r="K59" s="205" t="str">
        <f t="shared" si="1"/>
        <v>Reste à faire</v>
      </c>
      <c r="L59" s="210"/>
      <c r="M59" s="210"/>
      <c r="N59" s="210"/>
      <c r="O59" s="210"/>
      <c r="P59" s="210"/>
      <c r="Q59" s="206"/>
      <c r="R59" s="206"/>
      <c r="S59" s="206"/>
      <c r="T59" s="208"/>
    </row>
    <row r="60" spans="1:20" ht="15" hidden="1" outlineLevel="2" thickBot="1" x14ac:dyDescent="0.25">
      <c r="A60" s="204"/>
      <c r="B60" s="205"/>
      <c r="C60" s="205"/>
      <c r="D60" s="205"/>
      <c r="E60" s="208"/>
      <c r="F60" s="206"/>
      <c r="G60" s="205"/>
      <c r="H60" s="44">
        <v>0</v>
      </c>
      <c r="I60" s="226"/>
      <c r="J60" s="210"/>
      <c r="K60" s="205" t="str">
        <f t="shared" si="1"/>
        <v>Reste à faire</v>
      </c>
      <c r="L60" s="210"/>
      <c r="M60" s="210"/>
      <c r="N60" s="210"/>
      <c r="O60" s="210"/>
      <c r="P60" s="210"/>
      <c r="Q60" s="206"/>
      <c r="R60" s="206"/>
      <c r="S60" s="206"/>
      <c r="T60" s="208"/>
    </row>
    <row r="61" spans="1:20" ht="15" hidden="1" outlineLevel="2" thickBot="1" x14ac:dyDescent="0.25">
      <c r="A61" s="204"/>
      <c r="B61" s="205"/>
      <c r="C61" s="205"/>
      <c r="D61" s="205"/>
      <c r="E61" s="208"/>
      <c r="F61" s="206"/>
      <c r="G61" s="205"/>
      <c r="H61" s="44">
        <v>0</v>
      </c>
      <c r="I61" s="226"/>
      <c r="J61" s="210"/>
      <c r="K61" s="205" t="str">
        <f t="shared" si="1"/>
        <v>Reste à faire</v>
      </c>
      <c r="L61" s="210"/>
      <c r="M61" s="210"/>
      <c r="N61" s="210"/>
      <c r="O61" s="210"/>
      <c r="P61" s="210"/>
      <c r="Q61" s="206"/>
      <c r="R61" s="206"/>
      <c r="S61" s="206"/>
      <c r="T61" s="208"/>
    </row>
    <row r="62" spans="1:20" ht="16.5" collapsed="1" thickBot="1" x14ac:dyDescent="0.3">
      <c r="A62" s="204"/>
      <c r="B62" s="205"/>
      <c r="C62" s="205"/>
      <c r="D62" s="205"/>
      <c r="E62" s="208" t="s">
        <v>114</v>
      </c>
      <c r="F62" s="206"/>
      <c r="G62" s="205"/>
      <c r="H62" s="20">
        <v>0</v>
      </c>
      <c r="I62" s="226">
        <f>SUM(I63:I82)</f>
        <v>0</v>
      </c>
      <c r="J62" s="226">
        <f t="shared" ref="J62" si="3">SUM(J63:J82)</f>
        <v>0</v>
      </c>
      <c r="K62" s="205" t="str">
        <f t="shared" si="1"/>
        <v>Reste à faire</v>
      </c>
      <c r="L62" s="210"/>
      <c r="M62" s="210"/>
      <c r="N62" s="210"/>
      <c r="O62" s="210"/>
      <c r="P62" s="210"/>
      <c r="Q62" s="206"/>
      <c r="R62" s="206"/>
      <c r="S62" s="206"/>
      <c r="T62" s="208"/>
    </row>
    <row r="63" spans="1:20" outlineLevel="1" x14ac:dyDescent="0.2">
      <c r="A63" s="204"/>
      <c r="B63" s="205"/>
      <c r="C63" s="205"/>
      <c r="D63" s="205"/>
      <c r="E63" s="208" t="s">
        <v>35</v>
      </c>
      <c r="F63" s="206"/>
      <c r="G63" s="205"/>
      <c r="H63" s="44">
        <v>0</v>
      </c>
      <c r="I63" s="226"/>
      <c r="J63" s="210"/>
      <c r="K63" s="205" t="str">
        <f t="shared" si="1"/>
        <v>Reste à faire</v>
      </c>
      <c r="L63" s="210"/>
      <c r="M63" s="210"/>
      <c r="N63" s="210"/>
      <c r="O63" s="210"/>
      <c r="P63" s="210"/>
      <c r="Q63" s="206"/>
      <c r="R63" s="206"/>
      <c r="S63" s="206"/>
      <c r="T63" s="208"/>
    </row>
    <row r="64" spans="1:20" hidden="1" outlineLevel="1" x14ac:dyDescent="0.2">
      <c r="A64" s="204"/>
      <c r="B64" s="205"/>
      <c r="C64" s="205"/>
      <c r="D64" s="205"/>
      <c r="E64" s="208"/>
      <c r="F64" s="206"/>
      <c r="G64" s="205"/>
      <c r="H64" s="44">
        <v>0</v>
      </c>
      <c r="I64" s="226"/>
      <c r="J64" s="210"/>
      <c r="K64" s="205" t="str">
        <f t="shared" si="1"/>
        <v>Reste à faire</v>
      </c>
      <c r="L64" s="210"/>
      <c r="M64" s="210"/>
      <c r="N64" s="210"/>
      <c r="O64" s="210"/>
      <c r="P64" s="210"/>
      <c r="Q64" s="206"/>
      <c r="R64" s="206"/>
      <c r="S64" s="206"/>
      <c r="T64" s="208"/>
    </row>
    <row r="65" spans="1:20" hidden="1" outlineLevel="1" x14ac:dyDescent="0.2">
      <c r="A65" s="204"/>
      <c r="B65" s="205"/>
      <c r="C65" s="205"/>
      <c r="D65" s="205"/>
      <c r="E65" s="208"/>
      <c r="F65" s="206"/>
      <c r="G65" s="205"/>
      <c r="H65" s="44">
        <v>0</v>
      </c>
      <c r="I65" s="226"/>
      <c r="J65" s="210"/>
      <c r="K65" s="205" t="str">
        <f t="shared" si="1"/>
        <v>Reste à faire</v>
      </c>
      <c r="L65" s="210"/>
      <c r="M65" s="210"/>
      <c r="N65" s="210"/>
      <c r="O65" s="210"/>
      <c r="P65" s="210"/>
      <c r="Q65" s="206"/>
      <c r="R65" s="206"/>
      <c r="S65" s="206"/>
      <c r="T65" s="208"/>
    </row>
    <row r="66" spans="1:20" hidden="1" outlineLevel="1" x14ac:dyDescent="0.2">
      <c r="A66" s="204"/>
      <c r="B66" s="205"/>
      <c r="C66" s="205"/>
      <c r="D66" s="205"/>
      <c r="E66" s="208"/>
      <c r="F66" s="206"/>
      <c r="G66" s="205"/>
      <c r="H66" s="44">
        <v>0</v>
      </c>
      <c r="I66" s="226"/>
      <c r="J66" s="210"/>
      <c r="K66" s="205" t="str">
        <f t="shared" si="1"/>
        <v>Reste à faire</v>
      </c>
      <c r="L66" s="210"/>
      <c r="M66" s="210"/>
      <c r="N66" s="210"/>
      <c r="O66" s="210"/>
      <c r="P66" s="210"/>
      <c r="Q66" s="206"/>
      <c r="R66" s="206"/>
      <c r="S66" s="206"/>
      <c r="T66" s="208"/>
    </row>
    <row r="67" spans="1:20" hidden="1" outlineLevel="1" x14ac:dyDescent="0.2">
      <c r="A67" s="204"/>
      <c r="B67" s="205"/>
      <c r="C67" s="205"/>
      <c r="D67" s="205"/>
      <c r="E67" s="208"/>
      <c r="F67" s="206"/>
      <c r="G67" s="205"/>
      <c r="H67" s="44">
        <v>0</v>
      </c>
      <c r="I67" s="226"/>
      <c r="J67" s="210"/>
      <c r="K67" s="205" t="str">
        <f t="shared" si="1"/>
        <v>Reste à faire</v>
      </c>
      <c r="L67" s="210"/>
      <c r="M67" s="210"/>
      <c r="N67" s="210"/>
      <c r="O67" s="210"/>
      <c r="P67" s="210"/>
      <c r="Q67" s="206"/>
      <c r="R67" s="206"/>
      <c r="S67" s="206"/>
      <c r="T67" s="208"/>
    </row>
    <row r="68" spans="1:20" hidden="1" outlineLevel="1" x14ac:dyDescent="0.2">
      <c r="A68" s="204"/>
      <c r="B68" s="205"/>
      <c r="C68" s="205"/>
      <c r="D68" s="205"/>
      <c r="E68" s="208"/>
      <c r="F68" s="206"/>
      <c r="G68" s="205"/>
      <c r="H68" s="44">
        <v>0</v>
      </c>
      <c r="I68" s="226"/>
      <c r="J68" s="210"/>
      <c r="K68" s="205" t="str">
        <f t="shared" si="1"/>
        <v>Reste à faire</v>
      </c>
      <c r="L68" s="210"/>
      <c r="M68" s="210"/>
      <c r="N68" s="210"/>
      <c r="O68" s="210"/>
      <c r="P68" s="210"/>
      <c r="Q68" s="206"/>
      <c r="R68" s="206"/>
      <c r="S68" s="206"/>
      <c r="T68" s="208"/>
    </row>
    <row r="69" spans="1:20" hidden="1" outlineLevel="1" x14ac:dyDescent="0.2">
      <c r="A69" s="204"/>
      <c r="B69" s="205"/>
      <c r="C69" s="205"/>
      <c r="D69" s="205"/>
      <c r="E69" s="208"/>
      <c r="F69" s="206"/>
      <c r="G69" s="205"/>
      <c r="H69" s="44">
        <v>0</v>
      </c>
      <c r="I69" s="226"/>
      <c r="J69" s="210"/>
      <c r="K69" s="205" t="str">
        <f t="shared" si="1"/>
        <v>Reste à faire</v>
      </c>
      <c r="L69" s="210"/>
      <c r="M69" s="210"/>
      <c r="N69" s="210"/>
      <c r="O69" s="210"/>
      <c r="P69" s="210"/>
      <c r="Q69" s="206"/>
      <c r="R69" s="206"/>
      <c r="S69" s="206"/>
      <c r="T69" s="208"/>
    </row>
    <row r="70" spans="1:20" hidden="1" outlineLevel="1" x14ac:dyDescent="0.2">
      <c r="A70" s="204"/>
      <c r="B70" s="205"/>
      <c r="C70" s="205"/>
      <c r="D70" s="205"/>
      <c r="E70" s="208"/>
      <c r="F70" s="206"/>
      <c r="G70" s="205"/>
      <c r="H70" s="44">
        <v>0</v>
      </c>
      <c r="I70" s="226"/>
      <c r="J70" s="210"/>
      <c r="K70" s="205" t="str">
        <f t="shared" si="1"/>
        <v>Reste à faire</v>
      </c>
      <c r="L70" s="210"/>
      <c r="M70" s="210"/>
      <c r="N70" s="210"/>
      <c r="O70" s="210"/>
      <c r="P70" s="210"/>
      <c r="Q70" s="206"/>
      <c r="R70" s="206"/>
      <c r="S70" s="206"/>
      <c r="T70" s="208"/>
    </row>
    <row r="71" spans="1:20" hidden="1" outlineLevel="1" x14ac:dyDescent="0.2">
      <c r="A71" s="204"/>
      <c r="B71" s="205"/>
      <c r="C71" s="205"/>
      <c r="D71" s="205"/>
      <c r="E71" s="208"/>
      <c r="F71" s="206"/>
      <c r="G71" s="205"/>
      <c r="H71" s="44">
        <v>0</v>
      </c>
      <c r="I71" s="226"/>
      <c r="J71" s="210"/>
      <c r="K71" s="205" t="str">
        <f t="shared" si="1"/>
        <v>Reste à faire</v>
      </c>
      <c r="L71" s="210"/>
      <c r="M71" s="210"/>
      <c r="N71" s="210"/>
      <c r="O71" s="210"/>
      <c r="P71" s="210"/>
      <c r="Q71" s="206"/>
      <c r="R71" s="206"/>
      <c r="S71" s="206"/>
      <c r="T71" s="208"/>
    </row>
    <row r="72" spans="1:20" hidden="1" outlineLevel="1" x14ac:dyDescent="0.2">
      <c r="A72" s="204"/>
      <c r="B72" s="205"/>
      <c r="C72" s="205"/>
      <c r="D72" s="205"/>
      <c r="E72" s="208"/>
      <c r="F72" s="206"/>
      <c r="G72" s="205"/>
      <c r="H72" s="44">
        <v>0</v>
      </c>
      <c r="I72" s="226"/>
      <c r="J72" s="210"/>
      <c r="K72" s="205" t="str">
        <f t="shared" si="1"/>
        <v>Reste à faire</v>
      </c>
      <c r="L72" s="210"/>
      <c r="M72" s="210"/>
      <c r="N72" s="210"/>
      <c r="O72" s="210"/>
      <c r="P72" s="210"/>
      <c r="Q72" s="206"/>
      <c r="R72" s="206"/>
      <c r="S72" s="206"/>
      <c r="T72" s="208"/>
    </row>
    <row r="73" spans="1:20" hidden="1" outlineLevel="1" x14ac:dyDescent="0.2">
      <c r="A73" s="204"/>
      <c r="B73" s="205"/>
      <c r="C73" s="205"/>
      <c r="D73" s="205"/>
      <c r="E73" s="208"/>
      <c r="F73" s="206"/>
      <c r="G73" s="205"/>
      <c r="H73" s="44">
        <v>0</v>
      </c>
      <c r="I73" s="226"/>
      <c r="J73" s="210"/>
      <c r="K73" s="205" t="str">
        <f t="shared" ref="K73:K136" si="4">IF(OR(J73="",J73=0),"Reste à faire",H73-J73)</f>
        <v>Reste à faire</v>
      </c>
      <c r="L73" s="210"/>
      <c r="M73" s="210"/>
      <c r="N73" s="210"/>
      <c r="O73" s="210"/>
      <c r="P73" s="210"/>
      <c r="Q73" s="206"/>
      <c r="R73" s="206"/>
      <c r="S73" s="206"/>
      <c r="T73" s="208"/>
    </row>
    <row r="74" spans="1:20" hidden="1" outlineLevel="1" x14ac:dyDescent="0.2">
      <c r="A74" s="204"/>
      <c r="B74" s="205"/>
      <c r="C74" s="205"/>
      <c r="D74" s="205"/>
      <c r="E74" s="208"/>
      <c r="F74" s="206"/>
      <c r="G74" s="205"/>
      <c r="H74" s="44">
        <v>0</v>
      </c>
      <c r="I74" s="226"/>
      <c r="J74" s="210"/>
      <c r="K74" s="205" t="str">
        <f t="shared" si="4"/>
        <v>Reste à faire</v>
      </c>
      <c r="L74" s="210"/>
      <c r="M74" s="210"/>
      <c r="N74" s="210"/>
      <c r="O74" s="210"/>
      <c r="P74" s="210"/>
      <c r="Q74" s="206"/>
      <c r="R74" s="206"/>
      <c r="S74" s="206"/>
      <c r="T74" s="208"/>
    </row>
    <row r="75" spans="1:20" hidden="1" outlineLevel="1" x14ac:dyDescent="0.2">
      <c r="A75" s="204"/>
      <c r="B75" s="205"/>
      <c r="C75" s="205"/>
      <c r="D75" s="205"/>
      <c r="E75" s="208"/>
      <c r="F75" s="206"/>
      <c r="G75" s="205"/>
      <c r="H75" s="44">
        <v>0</v>
      </c>
      <c r="I75" s="226"/>
      <c r="J75" s="210"/>
      <c r="K75" s="205" t="str">
        <f t="shared" si="4"/>
        <v>Reste à faire</v>
      </c>
      <c r="L75" s="210"/>
      <c r="M75" s="210"/>
      <c r="N75" s="210"/>
      <c r="O75" s="210"/>
      <c r="P75" s="210"/>
      <c r="Q75" s="206"/>
      <c r="R75" s="206"/>
      <c r="S75" s="206"/>
      <c r="T75" s="208"/>
    </row>
    <row r="76" spans="1:20" hidden="1" outlineLevel="1" x14ac:dyDescent="0.2">
      <c r="A76" s="204"/>
      <c r="B76" s="205"/>
      <c r="C76" s="205"/>
      <c r="D76" s="205"/>
      <c r="E76" s="208"/>
      <c r="F76" s="206"/>
      <c r="G76" s="205"/>
      <c r="H76" s="44">
        <v>0</v>
      </c>
      <c r="I76" s="226"/>
      <c r="J76" s="210"/>
      <c r="K76" s="205" t="str">
        <f t="shared" si="4"/>
        <v>Reste à faire</v>
      </c>
      <c r="L76" s="210"/>
      <c r="M76" s="210"/>
      <c r="N76" s="210"/>
      <c r="O76" s="210"/>
      <c r="P76" s="210"/>
      <c r="Q76" s="206"/>
      <c r="R76" s="206"/>
      <c r="S76" s="206"/>
      <c r="T76" s="208"/>
    </row>
    <row r="77" spans="1:20" hidden="1" outlineLevel="1" x14ac:dyDescent="0.2">
      <c r="A77" s="204"/>
      <c r="B77" s="205"/>
      <c r="C77" s="205"/>
      <c r="D77" s="205"/>
      <c r="E77" s="208"/>
      <c r="F77" s="206"/>
      <c r="G77" s="205"/>
      <c r="H77" s="44">
        <v>0</v>
      </c>
      <c r="I77" s="226"/>
      <c r="J77" s="210"/>
      <c r="K77" s="205" t="str">
        <f t="shared" si="4"/>
        <v>Reste à faire</v>
      </c>
      <c r="L77" s="210"/>
      <c r="M77" s="210"/>
      <c r="N77" s="210"/>
      <c r="O77" s="210"/>
      <c r="P77" s="210"/>
      <c r="Q77" s="206"/>
      <c r="R77" s="206"/>
      <c r="S77" s="206"/>
      <c r="T77" s="208"/>
    </row>
    <row r="78" spans="1:20" hidden="1" outlineLevel="1" x14ac:dyDescent="0.2">
      <c r="A78" s="204"/>
      <c r="B78" s="205"/>
      <c r="C78" s="205"/>
      <c r="D78" s="205"/>
      <c r="E78" s="208"/>
      <c r="F78" s="206"/>
      <c r="G78" s="205"/>
      <c r="H78" s="44">
        <v>0</v>
      </c>
      <c r="I78" s="226"/>
      <c r="J78" s="210"/>
      <c r="K78" s="205" t="str">
        <f t="shared" si="4"/>
        <v>Reste à faire</v>
      </c>
      <c r="L78" s="210"/>
      <c r="M78" s="210"/>
      <c r="N78" s="210"/>
      <c r="O78" s="210"/>
      <c r="P78" s="210"/>
      <c r="Q78" s="206"/>
      <c r="R78" s="206"/>
      <c r="S78" s="206"/>
      <c r="T78" s="208"/>
    </row>
    <row r="79" spans="1:20" hidden="1" outlineLevel="1" x14ac:dyDescent="0.2">
      <c r="A79" s="204"/>
      <c r="B79" s="205"/>
      <c r="C79" s="205"/>
      <c r="D79" s="205"/>
      <c r="E79" s="208"/>
      <c r="F79" s="206"/>
      <c r="G79" s="205"/>
      <c r="H79" s="44">
        <v>0</v>
      </c>
      <c r="I79" s="226"/>
      <c r="J79" s="210"/>
      <c r="K79" s="205" t="str">
        <f t="shared" si="4"/>
        <v>Reste à faire</v>
      </c>
      <c r="L79" s="210"/>
      <c r="M79" s="210"/>
      <c r="N79" s="210"/>
      <c r="O79" s="210"/>
      <c r="P79" s="210"/>
      <c r="Q79" s="206"/>
      <c r="R79" s="206"/>
      <c r="S79" s="206"/>
      <c r="T79" s="208"/>
    </row>
    <row r="80" spans="1:20" hidden="1" outlineLevel="1" x14ac:dyDescent="0.2">
      <c r="A80" s="204"/>
      <c r="B80" s="205"/>
      <c r="C80" s="205"/>
      <c r="D80" s="205"/>
      <c r="E80" s="208"/>
      <c r="F80" s="206"/>
      <c r="G80" s="205"/>
      <c r="H80" s="44">
        <v>0</v>
      </c>
      <c r="I80" s="226"/>
      <c r="J80" s="210"/>
      <c r="K80" s="205" t="str">
        <f t="shared" si="4"/>
        <v>Reste à faire</v>
      </c>
      <c r="L80" s="210"/>
      <c r="M80" s="210"/>
      <c r="N80" s="210"/>
      <c r="O80" s="210"/>
      <c r="P80" s="210"/>
      <c r="Q80" s="206"/>
      <c r="R80" s="206"/>
      <c r="S80" s="206"/>
      <c r="T80" s="208"/>
    </row>
    <row r="81" spans="1:20" hidden="1" outlineLevel="1" x14ac:dyDescent="0.2">
      <c r="A81" s="204"/>
      <c r="B81" s="205"/>
      <c r="C81" s="205"/>
      <c r="D81" s="205"/>
      <c r="E81" s="208"/>
      <c r="F81" s="206"/>
      <c r="G81" s="205"/>
      <c r="H81" s="44">
        <v>0</v>
      </c>
      <c r="I81" s="226"/>
      <c r="J81" s="210"/>
      <c r="K81" s="205" t="str">
        <f t="shared" si="4"/>
        <v>Reste à faire</v>
      </c>
      <c r="L81" s="210"/>
      <c r="M81" s="210"/>
      <c r="N81" s="210"/>
      <c r="O81" s="210"/>
      <c r="P81" s="210"/>
      <c r="Q81" s="206"/>
      <c r="R81" s="206"/>
      <c r="S81" s="206"/>
      <c r="T81" s="208"/>
    </row>
    <row r="82" spans="1:20" ht="15" outlineLevel="1" thickBot="1" x14ac:dyDescent="0.25">
      <c r="A82" s="204"/>
      <c r="B82" s="205"/>
      <c r="C82" s="205"/>
      <c r="D82" s="205"/>
      <c r="E82" s="208" t="s">
        <v>105</v>
      </c>
      <c r="F82" s="206"/>
      <c r="G82" s="205"/>
      <c r="H82" s="44">
        <v>0</v>
      </c>
      <c r="I82" s="226"/>
      <c r="J82" s="210"/>
      <c r="K82" s="205" t="str">
        <f t="shared" si="4"/>
        <v>Reste à faire</v>
      </c>
      <c r="L82" s="210"/>
      <c r="M82" s="210"/>
      <c r="N82" s="210"/>
      <c r="O82" s="210"/>
      <c r="P82" s="210"/>
      <c r="Q82" s="206"/>
      <c r="R82" s="206"/>
      <c r="S82" s="206"/>
      <c r="T82" s="208"/>
    </row>
    <row r="83" spans="1:20" ht="16.5" thickBot="1" x14ac:dyDescent="0.3">
      <c r="A83" s="204"/>
      <c r="B83" s="205"/>
      <c r="C83" s="205"/>
      <c r="D83" s="205"/>
      <c r="E83" s="208" t="s">
        <v>110</v>
      </c>
      <c r="F83" s="206"/>
      <c r="G83" s="205"/>
      <c r="H83" s="20">
        <v>0</v>
      </c>
      <c r="I83" s="226">
        <f>SUM(I84:I104)</f>
        <v>0</v>
      </c>
      <c r="J83" s="226">
        <f t="shared" ref="J83" si="5">SUM(J84:J104)</f>
        <v>0</v>
      </c>
      <c r="K83" s="205" t="str">
        <f t="shared" si="4"/>
        <v>Reste à faire</v>
      </c>
      <c r="L83" s="210"/>
      <c r="M83" s="210"/>
      <c r="N83" s="210"/>
      <c r="O83" s="210"/>
      <c r="P83" s="210"/>
      <c r="Q83" s="206"/>
      <c r="R83" s="206"/>
      <c r="S83" s="206"/>
      <c r="T83" s="208"/>
    </row>
    <row r="84" spans="1:20" outlineLevel="1" x14ac:dyDescent="0.2">
      <c r="A84" s="204"/>
      <c r="B84" s="205"/>
      <c r="C84" s="205"/>
      <c r="D84" s="205"/>
      <c r="E84" s="208" t="s">
        <v>35</v>
      </c>
      <c r="F84" s="206"/>
      <c r="G84" s="205"/>
      <c r="H84" s="44">
        <v>0</v>
      </c>
      <c r="I84" s="226"/>
      <c r="J84" s="210"/>
      <c r="K84" s="205" t="str">
        <f t="shared" si="4"/>
        <v>Reste à faire</v>
      </c>
      <c r="L84" s="210"/>
      <c r="M84" s="210"/>
      <c r="N84" s="210"/>
      <c r="O84" s="210"/>
      <c r="P84" s="210"/>
      <c r="Q84" s="206"/>
      <c r="R84" s="206"/>
      <c r="S84" s="206"/>
      <c r="T84" s="208"/>
    </row>
    <row r="85" spans="1:20" outlineLevel="1" x14ac:dyDescent="0.2">
      <c r="A85" s="204"/>
      <c r="B85" s="205"/>
      <c r="C85" s="205"/>
      <c r="D85" s="205"/>
      <c r="E85" s="208" t="s">
        <v>56</v>
      </c>
      <c r="F85" s="206"/>
      <c r="G85" s="205"/>
      <c r="H85" s="44">
        <v>0</v>
      </c>
      <c r="I85" s="226"/>
      <c r="J85" s="210"/>
      <c r="K85" s="205" t="str">
        <f t="shared" si="4"/>
        <v>Reste à faire</v>
      </c>
      <c r="L85" s="210"/>
      <c r="M85" s="210"/>
      <c r="N85" s="210"/>
      <c r="O85" s="210"/>
      <c r="P85" s="210"/>
      <c r="Q85" s="206"/>
      <c r="R85" s="206"/>
      <c r="S85" s="206"/>
      <c r="T85" s="208"/>
    </row>
    <row r="86" spans="1:20" outlineLevel="1" x14ac:dyDescent="0.2">
      <c r="A86" s="204"/>
      <c r="B86" s="205"/>
      <c r="C86" s="205"/>
      <c r="D86" s="205"/>
      <c r="E86" s="208" t="s">
        <v>57</v>
      </c>
      <c r="F86" s="206"/>
      <c r="G86" s="205"/>
      <c r="H86" s="44">
        <v>0</v>
      </c>
      <c r="I86" s="226"/>
      <c r="J86" s="210"/>
      <c r="K86" s="205" t="str">
        <f t="shared" si="4"/>
        <v>Reste à faire</v>
      </c>
      <c r="L86" s="210"/>
      <c r="M86" s="210"/>
      <c r="N86" s="210"/>
      <c r="O86" s="210"/>
      <c r="P86" s="210"/>
      <c r="Q86" s="206"/>
      <c r="R86" s="206"/>
      <c r="S86" s="206"/>
      <c r="T86" s="208"/>
    </row>
    <row r="87" spans="1:20" ht="15" outlineLevel="1" thickBot="1" x14ac:dyDescent="0.25">
      <c r="A87" s="204"/>
      <c r="B87" s="205"/>
      <c r="C87" s="205"/>
      <c r="D87" s="205"/>
      <c r="E87" s="208" t="s">
        <v>113</v>
      </c>
      <c r="F87" s="206"/>
      <c r="G87" s="205"/>
      <c r="H87" s="44">
        <v>0</v>
      </c>
      <c r="I87" s="226"/>
      <c r="J87" s="210"/>
      <c r="K87" s="205" t="str">
        <f t="shared" si="4"/>
        <v>Reste à faire</v>
      </c>
      <c r="L87" s="210"/>
      <c r="M87" s="210"/>
      <c r="N87" s="210"/>
      <c r="O87" s="210"/>
      <c r="P87" s="210"/>
      <c r="Q87" s="206"/>
      <c r="R87" s="206"/>
      <c r="S87" s="206"/>
      <c r="T87" s="208"/>
    </row>
    <row r="88" spans="1:20" ht="15" hidden="1" outlineLevel="1" thickBot="1" x14ac:dyDescent="0.25">
      <c r="A88" s="204"/>
      <c r="B88" s="205"/>
      <c r="C88" s="205"/>
      <c r="D88" s="205"/>
      <c r="E88" s="208"/>
      <c r="F88" s="206"/>
      <c r="G88" s="205"/>
      <c r="H88" s="44">
        <v>0</v>
      </c>
      <c r="I88" s="226"/>
      <c r="J88" s="210"/>
      <c r="K88" s="205" t="str">
        <f t="shared" si="4"/>
        <v>Reste à faire</v>
      </c>
      <c r="L88" s="210"/>
      <c r="M88" s="210"/>
      <c r="N88" s="210"/>
      <c r="O88" s="210"/>
      <c r="P88" s="210"/>
      <c r="Q88" s="206"/>
      <c r="R88" s="206"/>
      <c r="S88" s="206"/>
      <c r="T88" s="208"/>
    </row>
    <row r="89" spans="1:20" ht="15" hidden="1" outlineLevel="1" thickBot="1" x14ac:dyDescent="0.25">
      <c r="A89" s="204"/>
      <c r="B89" s="205"/>
      <c r="C89" s="205"/>
      <c r="D89" s="205"/>
      <c r="E89" s="208"/>
      <c r="F89" s="206"/>
      <c r="G89" s="205"/>
      <c r="H89" s="44">
        <v>0</v>
      </c>
      <c r="I89" s="226"/>
      <c r="J89" s="210"/>
      <c r="K89" s="205" t="str">
        <f t="shared" si="4"/>
        <v>Reste à faire</v>
      </c>
      <c r="L89" s="210"/>
      <c r="M89" s="210"/>
      <c r="N89" s="210"/>
      <c r="O89" s="210"/>
      <c r="P89" s="210"/>
      <c r="Q89" s="206"/>
      <c r="R89" s="206"/>
      <c r="S89" s="206"/>
      <c r="T89" s="208"/>
    </row>
    <row r="90" spans="1:20" ht="15" hidden="1" outlineLevel="1" thickBot="1" x14ac:dyDescent="0.25">
      <c r="A90" s="204"/>
      <c r="B90" s="205"/>
      <c r="C90" s="205"/>
      <c r="D90" s="205"/>
      <c r="E90" s="208"/>
      <c r="F90" s="206"/>
      <c r="G90" s="205"/>
      <c r="H90" s="44">
        <v>0</v>
      </c>
      <c r="I90" s="226"/>
      <c r="J90" s="210"/>
      <c r="K90" s="205" t="str">
        <f t="shared" si="4"/>
        <v>Reste à faire</v>
      </c>
      <c r="L90" s="210"/>
      <c r="M90" s="210"/>
      <c r="N90" s="210"/>
      <c r="O90" s="210"/>
      <c r="P90" s="210"/>
      <c r="Q90" s="206"/>
      <c r="R90" s="206"/>
      <c r="S90" s="206"/>
      <c r="T90" s="208"/>
    </row>
    <row r="91" spans="1:20" ht="15" hidden="1" outlineLevel="1" thickBot="1" x14ac:dyDescent="0.25">
      <c r="A91" s="204"/>
      <c r="B91" s="205"/>
      <c r="C91" s="205"/>
      <c r="D91" s="205"/>
      <c r="E91" s="208"/>
      <c r="F91" s="206"/>
      <c r="G91" s="205"/>
      <c r="H91" s="44">
        <v>0</v>
      </c>
      <c r="I91" s="226"/>
      <c r="J91" s="210"/>
      <c r="K91" s="205" t="str">
        <f t="shared" si="4"/>
        <v>Reste à faire</v>
      </c>
      <c r="L91" s="210"/>
      <c r="M91" s="210"/>
      <c r="N91" s="210"/>
      <c r="O91" s="210"/>
      <c r="P91" s="210"/>
      <c r="Q91" s="206"/>
      <c r="R91" s="206"/>
      <c r="S91" s="206"/>
      <c r="T91" s="208"/>
    </row>
    <row r="92" spans="1:20" ht="15" hidden="1" outlineLevel="1" thickBot="1" x14ac:dyDescent="0.25">
      <c r="A92" s="204"/>
      <c r="B92" s="205"/>
      <c r="C92" s="205"/>
      <c r="D92" s="205"/>
      <c r="E92" s="208"/>
      <c r="F92" s="206"/>
      <c r="G92" s="205"/>
      <c r="H92" s="44">
        <v>0</v>
      </c>
      <c r="I92" s="226"/>
      <c r="J92" s="210"/>
      <c r="K92" s="205" t="str">
        <f t="shared" si="4"/>
        <v>Reste à faire</v>
      </c>
      <c r="L92" s="210"/>
      <c r="M92" s="210"/>
      <c r="N92" s="210"/>
      <c r="O92" s="210"/>
      <c r="P92" s="210"/>
      <c r="Q92" s="206"/>
      <c r="R92" s="206"/>
      <c r="S92" s="206"/>
      <c r="T92" s="208"/>
    </row>
    <row r="93" spans="1:20" ht="15" hidden="1" outlineLevel="1" thickBot="1" x14ac:dyDescent="0.25">
      <c r="A93" s="204"/>
      <c r="B93" s="205"/>
      <c r="C93" s="205"/>
      <c r="D93" s="205"/>
      <c r="E93" s="208"/>
      <c r="F93" s="206"/>
      <c r="G93" s="205"/>
      <c r="H93" s="44">
        <v>0</v>
      </c>
      <c r="I93" s="226"/>
      <c r="J93" s="210"/>
      <c r="K93" s="205" t="str">
        <f t="shared" si="4"/>
        <v>Reste à faire</v>
      </c>
      <c r="L93" s="210"/>
      <c r="M93" s="210"/>
      <c r="N93" s="210"/>
      <c r="O93" s="210"/>
      <c r="P93" s="210"/>
      <c r="Q93" s="206"/>
      <c r="R93" s="206"/>
      <c r="S93" s="206"/>
      <c r="T93" s="208"/>
    </row>
    <row r="94" spans="1:20" ht="15" hidden="1" outlineLevel="1" thickBot="1" x14ac:dyDescent="0.25">
      <c r="A94" s="204"/>
      <c r="B94" s="205"/>
      <c r="C94" s="205"/>
      <c r="D94" s="205"/>
      <c r="E94" s="208"/>
      <c r="F94" s="206"/>
      <c r="G94" s="205"/>
      <c r="H94" s="44">
        <v>0</v>
      </c>
      <c r="I94" s="226"/>
      <c r="J94" s="210"/>
      <c r="K94" s="205" t="str">
        <f t="shared" si="4"/>
        <v>Reste à faire</v>
      </c>
      <c r="L94" s="210"/>
      <c r="M94" s="210"/>
      <c r="N94" s="210"/>
      <c r="O94" s="210"/>
      <c r="P94" s="210"/>
      <c r="Q94" s="206"/>
      <c r="R94" s="206"/>
      <c r="S94" s="206"/>
      <c r="T94" s="208"/>
    </row>
    <row r="95" spans="1:20" ht="15" hidden="1" outlineLevel="1" thickBot="1" x14ac:dyDescent="0.25">
      <c r="A95" s="204"/>
      <c r="B95" s="205"/>
      <c r="C95" s="205"/>
      <c r="D95" s="205"/>
      <c r="E95" s="208"/>
      <c r="F95" s="206"/>
      <c r="G95" s="205"/>
      <c r="H95" s="44">
        <v>0</v>
      </c>
      <c r="I95" s="226"/>
      <c r="J95" s="210"/>
      <c r="K95" s="205" t="str">
        <f t="shared" si="4"/>
        <v>Reste à faire</v>
      </c>
      <c r="L95" s="210"/>
      <c r="M95" s="210"/>
      <c r="N95" s="210"/>
      <c r="O95" s="210"/>
      <c r="P95" s="210"/>
      <c r="Q95" s="206"/>
      <c r="R95" s="206"/>
      <c r="S95" s="206"/>
      <c r="T95" s="208"/>
    </row>
    <row r="96" spans="1:20" ht="15" hidden="1" outlineLevel="1" thickBot="1" x14ac:dyDescent="0.25">
      <c r="A96" s="204"/>
      <c r="B96" s="205"/>
      <c r="C96" s="205"/>
      <c r="D96" s="205"/>
      <c r="E96" s="208"/>
      <c r="F96" s="206"/>
      <c r="G96" s="205"/>
      <c r="H96" s="44">
        <v>0</v>
      </c>
      <c r="I96" s="226"/>
      <c r="J96" s="210"/>
      <c r="K96" s="205" t="str">
        <f t="shared" si="4"/>
        <v>Reste à faire</v>
      </c>
      <c r="L96" s="210"/>
      <c r="M96" s="210"/>
      <c r="N96" s="210"/>
      <c r="O96" s="210"/>
      <c r="P96" s="210"/>
      <c r="Q96" s="206"/>
      <c r="R96" s="206"/>
      <c r="S96" s="206"/>
      <c r="T96" s="208"/>
    </row>
    <row r="97" spans="1:20" ht="15" hidden="1" outlineLevel="1" thickBot="1" x14ac:dyDescent="0.25">
      <c r="A97" s="204"/>
      <c r="B97" s="205"/>
      <c r="C97" s="205"/>
      <c r="D97" s="205"/>
      <c r="E97" s="208"/>
      <c r="F97" s="206"/>
      <c r="G97" s="205"/>
      <c r="H97" s="44">
        <v>0</v>
      </c>
      <c r="I97" s="226"/>
      <c r="J97" s="210"/>
      <c r="K97" s="205" t="str">
        <f t="shared" si="4"/>
        <v>Reste à faire</v>
      </c>
      <c r="L97" s="210"/>
      <c r="M97" s="210"/>
      <c r="N97" s="210"/>
      <c r="O97" s="210"/>
      <c r="P97" s="210"/>
      <c r="Q97" s="206"/>
      <c r="R97" s="206"/>
      <c r="S97" s="206"/>
      <c r="T97" s="208"/>
    </row>
    <row r="98" spans="1:20" ht="15" hidden="1" outlineLevel="1" thickBot="1" x14ac:dyDescent="0.25">
      <c r="A98" s="204"/>
      <c r="B98" s="205"/>
      <c r="C98" s="205"/>
      <c r="D98" s="205"/>
      <c r="E98" s="208"/>
      <c r="F98" s="206"/>
      <c r="G98" s="205"/>
      <c r="H98" s="44">
        <v>0</v>
      </c>
      <c r="I98" s="226"/>
      <c r="J98" s="210"/>
      <c r="K98" s="205" t="str">
        <f t="shared" si="4"/>
        <v>Reste à faire</v>
      </c>
      <c r="L98" s="210"/>
      <c r="M98" s="210"/>
      <c r="N98" s="210"/>
      <c r="O98" s="210"/>
      <c r="P98" s="210"/>
      <c r="Q98" s="206"/>
      <c r="R98" s="206"/>
      <c r="S98" s="206"/>
      <c r="T98" s="208"/>
    </row>
    <row r="99" spans="1:20" ht="15" hidden="1" outlineLevel="1" thickBot="1" x14ac:dyDescent="0.25">
      <c r="A99" s="204"/>
      <c r="B99" s="205"/>
      <c r="C99" s="205"/>
      <c r="D99" s="205"/>
      <c r="E99" s="208"/>
      <c r="F99" s="206"/>
      <c r="G99" s="205"/>
      <c r="H99" s="44">
        <v>0</v>
      </c>
      <c r="I99" s="226"/>
      <c r="J99" s="210"/>
      <c r="K99" s="205" t="str">
        <f t="shared" si="4"/>
        <v>Reste à faire</v>
      </c>
      <c r="L99" s="210"/>
      <c r="M99" s="210"/>
      <c r="N99" s="210"/>
      <c r="O99" s="210"/>
      <c r="P99" s="210"/>
      <c r="Q99" s="206"/>
      <c r="R99" s="206"/>
      <c r="S99" s="206"/>
      <c r="T99" s="208"/>
    </row>
    <row r="100" spans="1:20" ht="15" hidden="1" outlineLevel="1" thickBot="1" x14ac:dyDescent="0.25">
      <c r="A100" s="204"/>
      <c r="B100" s="205"/>
      <c r="C100" s="205"/>
      <c r="D100" s="205"/>
      <c r="E100" s="208"/>
      <c r="F100" s="206"/>
      <c r="G100" s="205"/>
      <c r="H100" s="44">
        <v>0</v>
      </c>
      <c r="I100" s="226"/>
      <c r="J100" s="210"/>
      <c r="K100" s="205" t="str">
        <f t="shared" si="4"/>
        <v>Reste à faire</v>
      </c>
      <c r="L100" s="210"/>
      <c r="M100" s="210"/>
      <c r="N100" s="210"/>
      <c r="O100" s="210"/>
      <c r="P100" s="210"/>
      <c r="Q100" s="206"/>
      <c r="R100" s="206"/>
      <c r="S100" s="206"/>
      <c r="T100" s="208"/>
    </row>
    <row r="101" spans="1:20" ht="15" hidden="1" outlineLevel="1" thickBot="1" x14ac:dyDescent="0.25">
      <c r="A101" s="204"/>
      <c r="B101" s="205"/>
      <c r="C101" s="205"/>
      <c r="D101" s="205"/>
      <c r="E101" s="208"/>
      <c r="F101" s="206"/>
      <c r="G101" s="205"/>
      <c r="H101" s="44">
        <v>0</v>
      </c>
      <c r="I101" s="226"/>
      <c r="J101" s="210"/>
      <c r="K101" s="205" t="str">
        <f t="shared" si="4"/>
        <v>Reste à faire</v>
      </c>
      <c r="L101" s="210"/>
      <c r="M101" s="210"/>
      <c r="N101" s="210"/>
      <c r="O101" s="210"/>
      <c r="P101" s="210"/>
      <c r="Q101" s="206"/>
      <c r="R101" s="206"/>
      <c r="S101" s="206"/>
      <c r="T101" s="208"/>
    </row>
    <row r="102" spans="1:20" ht="15" hidden="1" outlineLevel="1" thickBot="1" x14ac:dyDescent="0.25">
      <c r="A102" s="204"/>
      <c r="B102" s="205"/>
      <c r="C102" s="205"/>
      <c r="D102" s="205"/>
      <c r="E102" s="208"/>
      <c r="F102" s="206"/>
      <c r="G102" s="205"/>
      <c r="H102" s="44">
        <v>0</v>
      </c>
      <c r="I102" s="226"/>
      <c r="J102" s="210"/>
      <c r="K102" s="205" t="str">
        <f t="shared" si="4"/>
        <v>Reste à faire</v>
      </c>
      <c r="L102" s="210"/>
      <c r="M102" s="210"/>
      <c r="N102" s="210"/>
      <c r="O102" s="210"/>
      <c r="P102" s="210"/>
      <c r="Q102" s="206"/>
      <c r="R102" s="206"/>
      <c r="S102" s="206"/>
      <c r="T102" s="208"/>
    </row>
    <row r="103" spans="1:20" ht="15" hidden="1" outlineLevel="1" thickBot="1" x14ac:dyDescent="0.25">
      <c r="A103" s="204"/>
      <c r="B103" s="205"/>
      <c r="C103" s="205"/>
      <c r="D103" s="205"/>
      <c r="E103" s="208"/>
      <c r="F103" s="206"/>
      <c r="G103" s="205"/>
      <c r="H103" s="44">
        <v>0</v>
      </c>
      <c r="I103" s="226"/>
      <c r="J103" s="210"/>
      <c r="K103" s="205" t="str">
        <f t="shared" si="4"/>
        <v>Reste à faire</v>
      </c>
      <c r="L103" s="210"/>
      <c r="M103" s="210"/>
      <c r="N103" s="210"/>
      <c r="O103" s="210"/>
      <c r="P103" s="210"/>
      <c r="Q103" s="206"/>
      <c r="R103" s="206"/>
      <c r="S103" s="206"/>
      <c r="T103" s="208"/>
    </row>
    <row r="104" spans="1:20" ht="15" hidden="1" outlineLevel="1" thickBot="1" x14ac:dyDescent="0.25">
      <c r="A104" s="204"/>
      <c r="B104" s="205"/>
      <c r="C104" s="205"/>
      <c r="D104" s="205"/>
      <c r="E104" s="208"/>
      <c r="F104" s="206"/>
      <c r="G104" s="205"/>
      <c r="H104" s="44">
        <v>0</v>
      </c>
      <c r="I104" s="226"/>
      <c r="J104" s="210"/>
      <c r="K104" s="205" t="str">
        <f t="shared" si="4"/>
        <v>Reste à faire</v>
      </c>
      <c r="L104" s="210"/>
      <c r="M104" s="210"/>
      <c r="N104" s="210"/>
      <c r="O104" s="210"/>
      <c r="P104" s="210"/>
      <c r="Q104" s="206"/>
      <c r="R104" s="206"/>
      <c r="S104" s="206"/>
      <c r="T104" s="208"/>
    </row>
    <row r="105" spans="1:20" ht="16.5" collapsed="1" thickBot="1" x14ac:dyDescent="0.3">
      <c r="A105" s="204"/>
      <c r="B105" s="205"/>
      <c r="C105" s="205"/>
      <c r="D105" s="205"/>
      <c r="E105" s="208" t="s">
        <v>67</v>
      </c>
      <c r="F105" s="206"/>
      <c r="G105" s="205"/>
      <c r="H105" s="20">
        <v>0</v>
      </c>
      <c r="I105" s="226">
        <f>SUM(I106:I126)</f>
        <v>0</v>
      </c>
      <c r="J105" s="226">
        <f t="shared" ref="J105" si="6">SUM(J106:J126)</f>
        <v>0</v>
      </c>
      <c r="K105" s="205" t="str">
        <f t="shared" si="4"/>
        <v>Reste à faire</v>
      </c>
      <c r="L105" s="210"/>
      <c r="M105" s="210"/>
      <c r="N105" s="210"/>
      <c r="O105" s="210"/>
      <c r="P105" s="210"/>
      <c r="Q105" s="206"/>
      <c r="R105" s="206"/>
      <c r="S105" s="206"/>
      <c r="T105" s="208"/>
    </row>
    <row r="106" spans="1:20" outlineLevel="1" x14ac:dyDescent="0.2">
      <c r="A106" s="204"/>
      <c r="B106" s="205"/>
      <c r="C106" s="205"/>
      <c r="D106" s="205"/>
      <c r="E106" s="208" t="s">
        <v>35</v>
      </c>
      <c r="F106" s="206"/>
      <c r="G106" s="205"/>
      <c r="H106" s="142">
        <v>0</v>
      </c>
      <c r="I106" s="226"/>
      <c r="J106" s="210"/>
      <c r="K106" s="205" t="str">
        <f t="shared" si="4"/>
        <v>Reste à faire</v>
      </c>
      <c r="L106" s="210"/>
      <c r="M106" s="210"/>
      <c r="N106" s="210"/>
      <c r="O106" s="210"/>
      <c r="P106" s="210"/>
      <c r="Q106" s="206"/>
      <c r="R106" s="206"/>
      <c r="S106" s="206"/>
      <c r="T106" s="208"/>
    </row>
    <row r="107" spans="1:20" hidden="1" outlineLevel="1" x14ac:dyDescent="0.2">
      <c r="A107" s="204"/>
      <c r="B107" s="205"/>
      <c r="C107" s="205"/>
      <c r="D107" s="205"/>
      <c r="E107" s="208"/>
      <c r="F107" s="206"/>
      <c r="G107" s="205"/>
      <c r="H107" s="44">
        <v>0</v>
      </c>
      <c r="I107" s="226"/>
      <c r="J107" s="210"/>
      <c r="K107" s="205" t="str">
        <f t="shared" si="4"/>
        <v>Reste à faire</v>
      </c>
      <c r="L107" s="210"/>
      <c r="M107" s="210"/>
      <c r="N107" s="210"/>
      <c r="O107" s="210"/>
      <c r="P107" s="210"/>
      <c r="Q107" s="206"/>
      <c r="R107" s="206"/>
      <c r="S107" s="206"/>
      <c r="T107" s="208"/>
    </row>
    <row r="108" spans="1:20" hidden="1" outlineLevel="1" x14ac:dyDescent="0.2">
      <c r="A108" s="204"/>
      <c r="B108" s="205"/>
      <c r="C108" s="205"/>
      <c r="D108" s="205"/>
      <c r="E108" s="208"/>
      <c r="F108" s="206"/>
      <c r="G108" s="205"/>
      <c r="H108" s="44">
        <v>0</v>
      </c>
      <c r="I108" s="226"/>
      <c r="J108" s="210"/>
      <c r="K108" s="205" t="str">
        <f t="shared" si="4"/>
        <v>Reste à faire</v>
      </c>
      <c r="L108" s="210"/>
      <c r="M108" s="210"/>
      <c r="N108" s="210"/>
      <c r="O108" s="210"/>
      <c r="P108" s="210"/>
      <c r="Q108" s="206"/>
      <c r="R108" s="206"/>
      <c r="S108" s="206"/>
      <c r="T108" s="208"/>
    </row>
    <row r="109" spans="1:20" hidden="1" outlineLevel="1" x14ac:dyDescent="0.2">
      <c r="A109" s="204"/>
      <c r="B109" s="205"/>
      <c r="C109" s="205"/>
      <c r="D109" s="205"/>
      <c r="E109" s="208"/>
      <c r="F109" s="206"/>
      <c r="G109" s="205"/>
      <c r="H109" s="44">
        <v>0</v>
      </c>
      <c r="I109" s="226"/>
      <c r="J109" s="210"/>
      <c r="K109" s="205" t="str">
        <f t="shared" si="4"/>
        <v>Reste à faire</v>
      </c>
      <c r="L109" s="210"/>
      <c r="M109" s="210"/>
      <c r="N109" s="210"/>
      <c r="O109" s="210"/>
      <c r="P109" s="210"/>
      <c r="Q109" s="206"/>
      <c r="R109" s="206"/>
      <c r="S109" s="206"/>
      <c r="T109" s="208"/>
    </row>
    <row r="110" spans="1:20" hidden="1" outlineLevel="1" x14ac:dyDescent="0.2">
      <c r="A110" s="204"/>
      <c r="B110" s="205"/>
      <c r="C110" s="205"/>
      <c r="D110" s="205"/>
      <c r="E110" s="212"/>
      <c r="F110" s="205"/>
      <c r="G110" s="205"/>
      <c r="H110" s="44">
        <v>0</v>
      </c>
      <c r="I110" s="226"/>
      <c r="J110" s="210"/>
      <c r="K110" s="205" t="str">
        <f t="shared" si="4"/>
        <v>Reste à faire</v>
      </c>
      <c r="L110" s="210"/>
      <c r="M110" s="210"/>
      <c r="N110" s="210"/>
      <c r="O110" s="210"/>
      <c r="P110" s="210"/>
      <c r="Q110" s="211"/>
      <c r="R110" s="211"/>
      <c r="S110" s="211"/>
      <c r="T110" s="212"/>
    </row>
    <row r="111" spans="1:20" hidden="1" outlineLevel="1" x14ac:dyDescent="0.2">
      <c r="A111" s="204"/>
      <c r="B111" s="205"/>
      <c r="C111" s="205"/>
      <c r="D111" s="205"/>
      <c r="E111" s="208"/>
      <c r="F111" s="206"/>
      <c r="G111" s="205"/>
      <c r="H111" s="44">
        <v>0</v>
      </c>
      <c r="I111" s="226"/>
      <c r="J111" s="210"/>
      <c r="K111" s="205" t="str">
        <f t="shared" si="4"/>
        <v>Reste à faire</v>
      </c>
      <c r="L111" s="210"/>
      <c r="M111" s="210"/>
      <c r="N111" s="210"/>
      <c r="O111" s="210"/>
      <c r="P111" s="210"/>
      <c r="Q111" s="206"/>
      <c r="R111" s="206"/>
      <c r="S111" s="206"/>
      <c r="T111" s="208"/>
    </row>
    <row r="112" spans="1:20" hidden="1" outlineLevel="1" x14ac:dyDescent="0.2">
      <c r="A112" s="204"/>
      <c r="B112" s="205"/>
      <c r="C112" s="205"/>
      <c r="D112" s="205"/>
      <c r="E112" s="208"/>
      <c r="F112" s="206"/>
      <c r="G112" s="205"/>
      <c r="H112" s="44">
        <v>0</v>
      </c>
      <c r="I112" s="226"/>
      <c r="J112" s="210"/>
      <c r="K112" s="205" t="str">
        <f t="shared" si="4"/>
        <v>Reste à faire</v>
      </c>
      <c r="L112" s="210"/>
      <c r="M112" s="210"/>
      <c r="N112" s="210"/>
      <c r="O112" s="210"/>
      <c r="P112" s="210"/>
      <c r="Q112" s="206"/>
      <c r="R112" s="206"/>
      <c r="S112" s="206"/>
      <c r="T112" s="208"/>
    </row>
    <row r="113" spans="1:20" hidden="1" outlineLevel="1" x14ac:dyDescent="0.2">
      <c r="A113" s="204"/>
      <c r="B113" s="205"/>
      <c r="C113" s="205"/>
      <c r="D113" s="205"/>
      <c r="E113" s="208"/>
      <c r="F113" s="206"/>
      <c r="G113" s="205"/>
      <c r="H113" s="44">
        <v>0</v>
      </c>
      <c r="I113" s="226"/>
      <c r="J113" s="210"/>
      <c r="K113" s="205" t="str">
        <f t="shared" si="4"/>
        <v>Reste à faire</v>
      </c>
      <c r="L113" s="210"/>
      <c r="M113" s="210"/>
      <c r="N113" s="210"/>
      <c r="O113" s="210"/>
      <c r="P113" s="210"/>
      <c r="Q113" s="206"/>
      <c r="R113" s="206"/>
      <c r="S113" s="206"/>
      <c r="T113" s="208"/>
    </row>
    <row r="114" spans="1:20" hidden="1" outlineLevel="1" x14ac:dyDescent="0.2">
      <c r="A114" s="204"/>
      <c r="B114" s="205"/>
      <c r="C114" s="205"/>
      <c r="D114" s="205"/>
      <c r="E114" s="208"/>
      <c r="F114" s="206"/>
      <c r="G114" s="205"/>
      <c r="H114" s="44">
        <v>0</v>
      </c>
      <c r="I114" s="226"/>
      <c r="J114" s="210"/>
      <c r="K114" s="205" t="str">
        <f t="shared" si="4"/>
        <v>Reste à faire</v>
      </c>
      <c r="L114" s="210"/>
      <c r="M114" s="210"/>
      <c r="N114" s="210"/>
      <c r="O114" s="210"/>
      <c r="P114" s="210"/>
      <c r="Q114" s="206"/>
      <c r="R114" s="206"/>
      <c r="S114" s="206"/>
      <c r="T114" s="208"/>
    </row>
    <row r="115" spans="1:20" hidden="1" outlineLevel="1" x14ac:dyDescent="0.2">
      <c r="A115" s="204"/>
      <c r="B115" s="205"/>
      <c r="C115" s="205"/>
      <c r="D115" s="205"/>
      <c r="E115" s="208"/>
      <c r="F115" s="206"/>
      <c r="G115" s="205"/>
      <c r="H115" s="44">
        <v>0</v>
      </c>
      <c r="I115" s="226"/>
      <c r="J115" s="210"/>
      <c r="K115" s="205" t="str">
        <f t="shared" si="4"/>
        <v>Reste à faire</v>
      </c>
      <c r="L115" s="210"/>
      <c r="M115" s="210"/>
      <c r="N115" s="210"/>
      <c r="O115" s="210"/>
      <c r="P115" s="210"/>
      <c r="Q115" s="206"/>
      <c r="R115" s="206"/>
      <c r="S115" s="206"/>
      <c r="T115" s="208"/>
    </row>
    <row r="116" spans="1:20" hidden="1" outlineLevel="1" x14ac:dyDescent="0.2">
      <c r="A116" s="204"/>
      <c r="B116" s="205"/>
      <c r="C116" s="205"/>
      <c r="D116" s="205"/>
      <c r="E116" s="214"/>
      <c r="F116" s="206"/>
      <c r="G116" s="205"/>
      <c r="H116" s="143">
        <v>0</v>
      </c>
      <c r="I116" s="226"/>
      <c r="J116" s="210"/>
      <c r="K116" s="205" t="str">
        <f t="shared" si="4"/>
        <v>Reste à faire</v>
      </c>
      <c r="L116" s="210"/>
      <c r="M116" s="210"/>
      <c r="N116" s="210"/>
      <c r="O116" s="210"/>
      <c r="P116" s="210"/>
      <c r="Q116" s="213"/>
      <c r="R116" s="213"/>
      <c r="S116" s="213"/>
      <c r="T116" s="214"/>
    </row>
    <row r="117" spans="1:20" hidden="1" outlineLevel="1" x14ac:dyDescent="0.2">
      <c r="A117" s="204"/>
      <c r="B117" s="205"/>
      <c r="C117" s="205"/>
      <c r="D117" s="205"/>
      <c r="E117" s="208"/>
      <c r="F117" s="206"/>
      <c r="G117" s="205"/>
      <c r="H117" s="44">
        <v>0</v>
      </c>
      <c r="I117" s="226"/>
      <c r="J117" s="210"/>
      <c r="K117" s="205" t="str">
        <f t="shared" si="4"/>
        <v>Reste à faire</v>
      </c>
      <c r="L117" s="210"/>
      <c r="M117" s="210"/>
      <c r="N117" s="210"/>
      <c r="O117" s="210"/>
      <c r="P117" s="210"/>
      <c r="Q117" s="206"/>
      <c r="R117" s="206"/>
      <c r="S117" s="206"/>
      <c r="T117" s="208"/>
    </row>
    <row r="118" spans="1:20" hidden="1" outlineLevel="1" x14ac:dyDescent="0.2">
      <c r="A118" s="204"/>
      <c r="B118" s="205"/>
      <c r="C118" s="205"/>
      <c r="D118" s="205"/>
      <c r="E118" s="208"/>
      <c r="F118" s="206"/>
      <c r="G118" s="205"/>
      <c r="H118" s="44">
        <v>0</v>
      </c>
      <c r="I118" s="226"/>
      <c r="J118" s="210"/>
      <c r="K118" s="205" t="str">
        <f t="shared" si="4"/>
        <v>Reste à faire</v>
      </c>
      <c r="L118" s="210"/>
      <c r="M118" s="210"/>
      <c r="N118" s="210"/>
      <c r="O118" s="210"/>
      <c r="P118" s="210"/>
      <c r="Q118" s="206"/>
      <c r="R118" s="206"/>
      <c r="S118" s="206"/>
      <c r="T118" s="208"/>
    </row>
    <row r="119" spans="1:20" hidden="1" outlineLevel="1" x14ac:dyDescent="0.2">
      <c r="A119" s="204"/>
      <c r="B119" s="205"/>
      <c r="C119" s="205"/>
      <c r="D119" s="205"/>
      <c r="E119" s="208"/>
      <c r="F119" s="206"/>
      <c r="G119" s="205"/>
      <c r="H119" s="44">
        <v>0</v>
      </c>
      <c r="I119" s="226"/>
      <c r="J119" s="210"/>
      <c r="K119" s="205" t="str">
        <f t="shared" si="4"/>
        <v>Reste à faire</v>
      </c>
      <c r="L119" s="210"/>
      <c r="M119" s="210"/>
      <c r="N119" s="210"/>
      <c r="O119" s="210"/>
      <c r="P119" s="210"/>
      <c r="Q119" s="206"/>
      <c r="R119" s="206"/>
      <c r="S119" s="206"/>
      <c r="T119" s="208"/>
    </row>
    <row r="120" spans="1:20" hidden="1" outlineLevel="1" x14ac:dyDescent="0.2">
      <c r="A120" s="204"/>
      <c r="B120" s="205"/>
      <c r="C120" s="205"/>
      <c r="D120" s="205"/>
      <c r="E120" s="214"/>
      <c r="F120" s="206"/>
      <c r="G120" s="205"/>
      <c r="H120" s="44">
        <v>0</v>
      </c>
      <c r="I120" s="226"/>
      <c r="J120" s="210"/>
      <c r="K120" s="205" t="str">
        <f t="shared" si="4"/>
        <v>Reste à faire</v>
      </c>
      <c r="L120" s="210"/>
      <c r="M120" s="210"/>
      <c r="N120" s="210"/>
      <c r="O120" s="210"/>
      <c r="P120" s="210"/>
      <c r="Q120" s="213"/>
      <c r="R120" s="213"/>
      <c r="S120" s="213"/>
      <c r="T120" s="214"/>
    </row>
    <row r="121" spans="1:20" hidden="1" outlineLevel="1" x14ac:dyDescent="0.2">
      <c r="A121" s="204"/>
      <c r="B121" s="205"/>
      <c r="C121" s="205"/>
      <c r="D121" s="205"/>
      <c r="E121" s="208"/>
      <c r="F121" s="206"/>
      <c r="G121" s="205"/>
      <c r="H121" s="44">
        <v>0</v>
      </c>
      <c r="I121" s="226"/>
      <c r="J121" s="210"/>
      <c r="K121" s="205" t="str">
        <f t="shared" si="4"/>
        <v>Reste à faire</v>
      </c>
      <c r="L121" s="210"/>
      <c r="M121" s="210"/>
      <c r="N121" s="210"/>
      <c r="O121" s="210"/>
      <c r="P121" s="210"/>
      <c r="Q121" s="206"/>
      <c r="R121" s="206"/>
      <c r="S121" s="206"/>
      <c r="T121" s="208"/>
    </row>
    <row r="122" spans="1:20" hidden="1" outlineLevel="1" x14ac:dyDescent="0.2">
      <c r="A122" s="204"/>
      <c r="B122" s="205"/>
      <c r="C122" s="205"/>
      <c r="D122" s="205"/>
      <c r="E122" s="208"/>
      <c r="F122" s="206"/>
      <c r="G122" s="205"/>
      <c r="H122" s="44">
        <v>0</v>
      </c>
      <c r="I122" s="226"/>
      <c r="J122" s="210"/>
      <c r="K122" s="205" t="str">
        <f t="shared" si="4"/>
        <v>Reste à faire</v>
      </c>
      <c r="L122" s="210"/>
      <c r="M122" s="210"/>
      <c r="N122" s="210"/>
      <c r="O122" s="210"/>
      <c r="P122" s="210"/>
      <c r="Q122" s="206"/>
      <c r="R122" s="206"/>
      <c r="S122" s="206"/>
      <c r="T122" s="208"/>
    </row>
    <row r="123" spans="1:20" hidden="1" outlineLevel="1" x14ac:dyDescent="0.2">
      <c r="A123" s="204"/>
      <c r="B123" s="205"/>
      <c r="C123" s="205"/>
      <c r="D123" s="205"/>
      <c r="E123" s="208"/>
      <c r="F123" s="206"/>
      <c r="G123" s="205"/>
      <c r="H123" s="44">
        <v>0</v>
      </c>
      <c r="I123" s="226"/>
      <c r="J123" s="210"/>
      <c r="K123" s="205" t="str">
        <f t="shared" si="4"/>
        <v>Reste à faire</v>
      </c>
      <c r="L123" s="210"/>
      <c r="M123" s="210"/>
      <c r="N123" s="210"/>
      <c r="O123" s="210"/>
      <c r="P123" s="210"/>
      <c r="Q123" s="206"/>
      <c r="R123" s="206"/>
      <c r="S123" s="206"/>
      <c r="T123" s="208"/>
    </row>
    <row r="124" spans="1:20" hidden="1" outlineLevel="1" x14ac:dyDescent="0.2">
      <c r="A124" s="204"/>
      <c r="B124" s="205"/>
      <c r="C124" s="205"/>
      <c r="D124" s="205"/>
      <c r="E124" s="208"/>
      <c r="F124" s="206"/>
      <c r="G124" s="205"/>
      <c r="H124" s="44">
        <v>0</v>
      </c>
      <c r="I124" s="226"/>
      <c r="J124" s="210"/>
      <c r="K124" s="205" t="str">
        <f t="shared" si="4"/>
        <v>Reste à faire</v>
      </c>
      <c r="L124" s="210"/>
      <c r="M124" s="210"/>
      <c r="N124" s="210"/>
      <c r="O124" s="210"/>
      <c r="P124" s="210"/>
      <c r="Q124" s="206"/>
      <c r="R124" s="206"/>
      <c r="S124" s="206"/>
      <c r="T124" s="208"/>
    </row>
    <row r="125" spans="1:20" outlineLevel="1" x14ac:dyDescent="0.2">
      <c r="A125" s="204"/>
      <c r="B125" s="205"/>
      <c r="C125" s="205"/>
      <c r="D125" s="205"/>
      <c r="E125" s="208" t="s">
        <v>86</v>
      </c>
      <c r="F125" s="206"/>
      <c r="G125" s="205"/>
      <c r="H125" s="44">
        <v>0</v>
      </c>
      <c r="I125" s="226"/>
      <c r="J125" s="210"/>
      <c r="K125" s="205" t="str">
        <f t="shared" si="4"/>
        <v>Reste à faire</v>
      </c>
      <c r="L125" s="210"/>
      <c r="M125" s="210"/>
      <c r="N125" s="210"/>
      <c r="O125" s="210"/>
      <c r="P125" s="210"/>
      <c r="Q125" s="206"/>
      <c r="R125" s="206"/>
      <c r="S125" s="206"/>
      <c r="T125" s="208"/>
    </row>
    <row r="126" spans="1:20" ht="15" outlineLevel="1" thickBot="1" x14ac:dyDescent="0.25">
      <c r="A126" s="204"/>
      <c r="B126" s="205"/>
      <c r="C126" s="205"/>
      <c r="D126" s="205"/>
      <c r="E126" s="208" t="s">
        <v>55</v>
      </c>
      <c r="F126" s="206"/>
      <c r="G126" s="205"/>
      <c r="H126" s="144">
        <v>0</v>
      </c>
      <c r="I126" s="226"/>
      <c r="J126" s="210"/>
      <c r="K126" s="205" t="str">
        <f t="shared" si="4"/>
        <v>Reste à faire</v>
      </c>
      <c r="L126" s="210"/>
      <c r="M126" s="210"/>
      <c r="N126" s="210"/>
      <c r="O126" s="210"/>
      <c r="P126" s="210"/>
      <c r="Q126" s="206"/>
      <c r="R126" s="206"/>
      <c r="S126" s="206"/>
      <c r="T126" s="208"/>
    </row>
    <row r="127" spans="1:20" ht="16.5" thickBot="1" x14ac:dyDescent="0.3">
      <c r="A127" s="204"/>
      <c r="B127" s="205"/>
      <c r="C127" s="205"/>
      <c r="D127" s="205"/>
      <c r="E127" s="208" t="s">
        <v>73</v>
      </c>
      <c r="F127" s="206"/>
      <c r="G127" s="205"/>
      <c r="H127" s="20">
        <v>0</v>
      </c>
      <c r="I127" s="226">
        <f>SUM(I128:I149)</f>
        <v>0</v>
      </c>
      <c r="J127" s="226">
        <f t="shared" ref="J127" si="7">SUM(J128:J149)</f>
        <v>0</v>
      </c>
      <c r="K127" s="205" t="str">
        <f t="shared" si="4"/>
        <v>Reste à faire</v>
      </c>
      <c r="L127" s="210"/>
      <c r="M127" s="210"/>
      <c r="N127" s="210"/>
      <c r="O127" s="210"/>
      <c r="P127" s="210"/>
      <c r="Q127" s="206"/>
      <c r="R127" s="206"/>
      <c r="S127" s="206"/>
      <c r="T127" s="208"/>
    </row>
    <row r="128" spans="1:20" outlineLevel="1" x14ac:dyDescent="0.2">
      <c r="A128" s="204"/>
      <c r="B128" s="205"/>
      <c r="C128" s="205"/>
      <c r="D128" s="205"/>
      <c r="E128" s="208" t="s">
        <v>35</v>
      </c>
      <c r="F128" s="206"/>
      <c r="G128" s="205"/>
      <c r="H128" s="143">
        <v>0</v>
      </c>
      <c r="I128" s="226"/>
      <c r="J128" s="210"/>
      <c r="K128" s="205" t="str">
        <f t="shared" si="4"/>
        <v>Reste à faire</v>
      </c>
      <c r="L128" s="210"/>
      <c r="M128" s="210"/>
      <c r="N128" s="210"/>
      <c r="O128" s="210"/>
      <c r="P128" s="210"/>
      <c r="Q128" s="206"/>
      <c r="R128" s="206"/>
      <c r="S128" s="206"/>
      <c r="T128" s="208"/>
    </row>
    <row r="129" spans="1:20" outlineLevel="1" x14ac:dyDescent="0.2">
      <c r="A129" s="204"/>
      <c r="B129" s="205"/>
      <c r="C129" s="205"/>
      <c r="D129" s="205"/>
      <c r="E129" s="208" t="s">
        <v>34</v>
      </c>
      <c r="F129" s="206"/>
      <c r="G129" s="205"/>
      <c r="H129" s="143">
        <v>0</v>
      </c>
      <c r="I129" s="226"/>
      <c r="J129" s="210"/>
      <c r="K129" s="205" t="str">
        <f t="shared" si="4"/>
        <v>Reste à faire</v>
      </c>
      <c r="L129" s="210"/>
      <c r="M129" s="210"/>
      <c r="N129" s="210"/>
      <c r="O129" s="210"/>
      <c r="P129" s="210"/>
      <c r="Q129" s="206"/>
      <c r="R129" s="206"/>
      <c r="S129" s="206"/>
      <c r="T129" s="208"/>
    </row>
    <row r="130" spans="1:20" outlineLevel="1" x14ac:dyDescent="0.2">
      <c r="A130" s="204"/>
      <c r="B130" s="205"/>
      <c r="C130" s="205"/>
      <c r="D130" s="205"/>
      <c r="E130" s="208" t="s">
        <v>90</v>
      </c>
      <c r="F130" s="206"/>
      <c r="G130" s="205"/>
      <c r="H130" s="143">
        <v>0</v>
      </c>
      <c r="I130" s="226"/>
      <c r="J130" s="210"/>
      <c r="K130" s="205" t="str">
        <f t="shared" si="4"/>
        <v>Reste à faire</v>
      </c>
      <c r="L130" s="210"/>
      <c r="M130" s="210"/>
      <c r="N130" s="210"/>
      <c r="O130" s="210"/>
      <c r="P130" s="210"/>
      <c r="Q130" s="206"/>
      <c r="R130" s="206"/>
      <c r="S130" s="206"/>
      <c r="T130" s="208"/>
    </row>
    <row r="131" spans="1:20" outlineLevel="1" x14ac:dyDescent="0.2">
      <c r="A131" s="204"/>
      <c r="B131" s="205"/>
      <c r="C131" s="205"/>
      <c r="D131" s="205"/>
      <c r="E131" s="208" t="s">
        <v>89</v>
      </c>
      <c r="F131" s="206"/>
      <c r="G131" s="205"/>
      <c r="H131" s="143">
        <v>0</v>
      </c>
      <c r="I131" s="226"/>
      <c r="J131" s="210"/>
      <c r="K131" s="205" t="str">
        <f t="shared" si="4"/>
        <v>Reste à faire</v>
      </c>
      <c r="L131" s="210"/>
      <c r="M131" s="210"/>
      <c r="N131" s="210"/>
      <c r="O131" s="210"/>
      <c r="P131" s="210"/>
      <c r="Q131" s="206"/>
      <c r="R131" s="206"/>
      <c r="S131" s="206"/>
      <c r="T131" s="208"/>
    </row>
    <row r="132" spans="1:20" outlineLevel="1" x14ac:dyDescent="0.2">
      <c r="A132" s="204"/>
      <c r="B132" s="205"/>
      <c r="C132" s="205"/>
      <c r="D132" s="205"/>
      <c r="E132" s="214" t="s">
        <v>38</v>
      </c>
      <c r="F132" s="206"/>
      <c r="G132" s="205"/>
      <c r="H132" s="143">
        <v>0</v>
      </c>
      <c r="I132" s="226"/>
      <c r="J132" s="210"/>
      <c r="K132" s="205" t="str">
        <f t="shared" si="4"/>
        <v>Reste à faire</v>
      </c>
      <c r="L132" s="210"/>
      <c r="M132" s="210"/>
      <c r="N132" s="210"/>
      <c r="O132" s="210"/>
      <c r="P132" s="210"/>
      <c r="Q132" s="213"/>
      <c r="R132" s="213"/>
      <c r="S132" s="213"/>
      <c r="T132" s="214"/>
    </row>
    <row r="133" spans="1:20" outlineLevel="1" x14ac:dyDescent="0.2">
      <c r="A133" s="204"/>
      <c r="B133" s="205"/>
      <c r="C133" s="205"/>
      <c r="D133" s="205"/>
      <c r="E133" s="208" t="s">
        <v>51</v>
      </c>
      <c r="F133" s="206"/>
      <c r="G133" s="205"/>
      <c r="H133" s="143">
        <v>0</v>
      </c>
      <c r="I133" s="226"/>
      <c r="J133" s="210"/>
      <c r="K133" s="205" t="str">
        <f t="shared" si="4"/>
        <v>Reste à faire</v>
      </c>
      <c r="L133" s="210"/>
      <c r="M133" s="210"/>
      <c r="N133" s="210"/>
      <c r="O133" s="210"/>
      <c r="P133" s="210"/>
      <c r="Q133" s="206"/>
      <c r="R133" s="206"/>
      <c r="S133" s="206"/>
      <c r="T133" s="208"/>
    </row>
    <row r="134" spans="1:20" outlineLevel="1" x14ac:dyDescent="0.2">
      <c r="A134" s="204"/>
      <c r="B134" s="205"/>
      <c r="C134" s="205"/>
      <c r="D134" s="205"/>
      <c r="E134" s="208" t="s">
        <v>59</v>
      </c>
      <c r="F134" s="206"/>
      <c r="G134" s="205"/>
      <c r="H134" s="143">
        <v>0</v>
      </c>
      <c r="I134" s="226"/>
      <c r="J134" s="210"/>
      <c r="K134" s="205" t="str">
        <f t="shared" si="4"/>
        <v>Reste à faire</v>
      </c>
      <c r="L134" s="210"/>
      <c r="M134" s="210"/>
      <c r="N134" s="210"/>
      <c r="O134" s="210"/>
      <c r="P134" s="210"/>
      <c r="Q134" s="206"/>
      <c r="R134" s="206"/>
      <c r="S134" s="206"/>
      <c r="T134" s="208"/>
    </row>
    <row r="135" spans="1:20" ht="15" outlineLevel="1" thickBot="1" x14ac:dyDescent="0.25">
      <c r="A135" s="204"/>
      <c r="B135" s="205"/>
      <c r="C135" s="205"/>
      <c r="D135" s="205"/>
      <c r="E135" s="208" t="s">
        <v>36</v>
      </c>
      <c r="F135" s="206"/>
      <c r="G135" s="205"/>
      <c r="H135" s="143">
        <v>0</v>
      </c>
      <c r="I135" s="226"/>
      <c r="J135" s="210"/>
      <c r="K135" s="205" t="str">
        <f t="shared" si="4"/>
        <v>Reste à faire</v>
      </c>
      <c r="L135" s="210"/>
      <c r="M135" s="210"/>
      <c r="N135" s="210"/>
      <c r="O135" s="210"/>
      <c r="P135" s="210"/>
      <c r="Q135" s="206"/>
      <c r="R135" s="206"/>
      <c r="S135" s="206"/>
      <c r="T135" s="208"/>
    </row>
    <row r="136" spans="1:20" ht="15" hidden="1" outlineLevel="1" thickBot="1" x14ac:dyDescent="0.25">
      <c r="A136" s="204"/>
      <c r="B136" s="205"/>
      <c r="C136" s="205"/>
      <c r="D136" s="205"/>
      <c r="E136" s="214"/>
      <c r="F136" s="206"/>
      <c r="G136" s="205"/>
      <c r="H136" s="143">
        <v>0</v>
      </c>
      <c r="I136" s="226"/>
      <c r="J136" s="210"/>
      <c r="K136" s="205" t="str">
        <f t="shared" si="4"/>
        <v>Reste à faire</v>
      </c>
      <c r="L136" s="210"/>
      <c r="M136" s="210"/>
      <c r="N136" s="210"/>
      <c r="O136" s="210"/>
      <c r="P136" s="210"/>
      <c r="Q136" s="213"/>
      <c r="R136" s="213"/>
      <c r="S136" s="213"/>
      <c r="T136" s="214"/>
    </row>
    <row r="137" spans="1:20" ht="15" hidden="1" outlineLevel="1" thickBot="1" x14ac:dyDescent="0.25">
      <c r="A137" s="204"/>
      <c r="B137" s="205"/>
      <c r="C137" s="205"/>
      <c r="D137" s="205"/>
      <c r="E137" s="208"/>
      <c r="F137" s="206"/>
      <c r="G137" s="205"/>
      <c r="H137" s="143">
        <v>0</v>
      </c>
      <c r="I137" s="226"/>
      <c r="J137" s="210"/>
      <c r="K137" s="205" t="str">
        <f t="shared" ref="K137:K200" si="8">IF(OR(J137="",J137=0),"Reste à faire",H137-J137)</f>
        <v>Reste à faire</v>
      </c>
      <c r="L137" s="210"/>
      <c r="M137" s="210"/>
      <c r="N137" s="210"/>
      <c r="O137" s="210"/>
      <c r="P137" s="210"/>
      <c r="Q137" s="206"/>
      <c r="R137" s="206"/>
      <c r="S137" s="206"/>
      <c r="T137" s="208"/>
    </row>
    <row r="138" spans="1:20" ht="15" hidden="1" outlineLevel="1" thickBot="1" x14ac:dyDescent="0.25">
      <c r="A138" s="204"/>
      <c r="B138" s="205"/>
      <c r="C138" s="205"/>
      <c r="D138" s="205"/>
      <c r="E138" s="208"/>
      <c r="F138" s="206"/>
      <c r="G138" s="205"/>
      <c r="H138" s="143">
        <v>0</v>
      </c>
      <c r="I138" s="226"/>
      <c r="J138" s="210"/>
      <c r="K138" s="205" t="str">
        <f t="shared" si="8"/>
        <v>Reste à faire</v>
      </c>
      <c r="L138" s="210"/>
      <c r="M138" s="210"/>
      <c r="N138" s="210"/>
      <c r="O138" s="210"/>
      <c r="P138" s="210"/>
      <c r="Q138" s="206"/>
      <c r="R138" s="206"/>
      <c r="S138" s="206"/>
      <c r="T138" s="208"/>
    </row>
    <row r="139" spans="1:20" ht="15" hidden="1" outlineLevel="1" thickBot="1" x14ac:dyDescent="0.25">
      <c r="A139" s="204"/>
      <c r="B139" s="205"/>
      <c r="C139" s="205"/>
      <c r="D139" s="205"/>
      <c r="E139" s="208"/>
      <c r="F139" s="206"/>
      <c r="G139" s="205"/>
      <c r="H139" s="143">
        <v>0</v>
      </c>
      <c r="I139" s="226"/>
      <c r="J139" s="210"/>
      <c r="K139" s="205" t="str">
        <f t="shared" si="8"/>
        <v>Reste à faire</v>
      </c>
      <c r="L139" s="210"/>
      <c r="M139" s="210"/>
      <c r="N139" s="210"/>
      <c r="O139" s="210"/>
      <c r="P139" s="210"/>
      <c r="Q139" s="206"/>
      <c r="R139" s="206"/>
      <c r="S139" s="206"/>
      <c r="T139" s="208"/>
    </row>
    <row r="140" spans="1:20" ht="15" hidden="1" outlineLevel="1" thickBot="1" x14ac:dyDescent="0.25">
      <c r="A140" s="204"/>
      <c r="B140" s="205"/>
      <c r="C140" s="205"/>
      <c r="D140" s="205"/>
      <c r="E140" s="208"/>
      <c r="F140" s="206"/>
      <c r="G140" s="205"/>
      <c r="H140" s="143">
        <v>0</v>
      </c>
      <c r="I140" s="226"/>
      <c r="J140" s="210"/>
      <c r="K140" s="205" t="str">
        <f t="shared" si="8"/>
        <v>Reste à faire</v>
      </c>
      <c r="L140" s="210"/>
      <c r="M140" s="210"/>
      <c r="N140" s="210"/>
      <c r="O140" s="210"/>
      <c r="P140" s="210"/>
      <c r="Q140" s="206"/>
      <c r="R140" s="206"/>
      <c r="S140" s="206"/>
      <c r="T140" s="208"/>
    </row>
    <row r="141" spans="1:20" ht="15" hidden="1" outlineLevel="1" thickBot="1" x14ac:dyDescent="0.25">
      <c r="A141" s="204"/>
      <c r="B141" s="205"/>
      <c r="C141" s="205"/>
      <c r="D141" s="205"/>
      <c r="E141" s="208"/>
      <c r="F141" s="206"/>
      <c r="G141" s="205"/>
      <c r="H141" s="143">
        <v>0</v>
      </c>
      <c r="I141" s="226"/>
      <c r="J141" s="210"/>
      <c r="K141" s="205" t="str">
        <f t="shared" si="8"/>
        <v>Reste à faire</v>
      </c>
      <c r="L141" s="210"/>
      <c r="M141" s="210"/>
      <c r="N141" s="210"/>
      <c r="O141" s="210"/>
      <c r="P141" s="210"/>
      <c r="Q141" s="206"/>
      <c r="R141" s="206"/>
      <c r="S141" s="206"/>
      <c r="T141" s="208"/>
    </row>
    <row r="142" spans="1:20" ht="15" hidden="1" outlineLevel="1" thickBot="1" x14ac:dyDescent="0.25">
      <c r="A142" s="204"/>
      <c r="B142" s="205"/>
      <c r="C142" s="205"/>
      <c r="D142" s="205"/>
      <c r="E142" s="208"/>
      <c r="F142" s="206"/>
      <c r="G142" s="205"/>
      <c r="H142" s="143">
        <v>0</v>
      </c>
      <c r="I142" s="226"/>
      <c r="J142" s="210"/>
      <c r="K142" s="205" t="str">
        <f t="shared" si="8"/>
        <v>Reste à faire</v>
      </c>
      <c r="L142" s="210"/>
      <c r="M142" s="210"/>
      <c r="N142" s="210"/>
      <c r="O142" s="210"/>
      <c r="P142" s="210"/>
      <c r="Q142" s="206"/>
      <c r="R142" s="206"/>
      <c r="S142" s="206"/>
      <c r="T142" s="208"/>
    </row>
    <row r="143" spans="1:20" ht="15" hidden="1" outlineLevel="1" thickBot="1" x14ac:dyDescent="0.25">
      <c r="A143" s="204"/>
      <c r="B143" s="205"/>
      <c r="C143" s="205"/>
      <c r="D143" s="205"/>
      <c r="E143" s="208"/>
      <c r="F143" s="206"/>
      <c r="G143" s="205"/>
      <c r="H143" s="143">
        <v>0</v>
      </c>
      <c r="I143" s="226"/>
      <c r="J143" s="210"/>
      <c r="K143" s="205" t="str">
        <f t="shared" si="8"/>
        <v>Reste à faire</v>
      </c>
      <c r="L143" s="210"/>
      <c r="M143" s="210"/>
      <c r="N143" s="210"/>
      <c r="O143" s="210"/>
      <c r="P143" s="210"/>
      <c r="Q143" s="206"/>
      <c r="R143" s="206"/>
      <c r="S143" s="206"/>
      <c r="T143" s="208"/>
    </row>
    <row r="144" spans="1:20" ht="15" hidden="1" outlineLevel="1" thickBot="1" x14ac:dyDescent="0.25">
      <c r="A144" s="204"/>
      <c r="B144" s="205"/>
      <c r="C144" s="205"/>
      <c r="D144" s="205"/>
      <c r="E144" s="208"/>
      <c r="F144" s="206"/>
      <c r="G144" s="205"/>
      <c r="H144" s="143">
        <v>0</v>
      </c>
      <c r="I144" s="226"/>
      <c r="J144" s="210"/>
      <c r="K144" s="205" t="str">
        <f t="shared" si="8"/>
        <v>Reste à faire</v>
      </c>
      <c r="L144" s="210"/>
      <c r="M144" s="210"/>
      <c r="N144" s="210"/>
      <c r="O144" s="210"/>
      <c r="P144" s="210"/>
      <c r="Q144" s="206"/>
      <c r="R144" s="206"/>
      <c r="S144" s="206"/>
      <c r="T144" s="208"/>
    </row>
    <row r="145" spans="1:20" ht="15" hidden="1" outlineLevel="1" thickBot="1" x14ac:dyDescent="0.25">
      <c r="A145" s="204"/>
      <c r="B145" s="205"/>
      <c r="C145" s="205"/>
      <c r="D145" s="205"/>
      <c r="E145" s="208"/>
      <c r="F145" s="206"/>
      <c r="G145" s="205"/>
      <c r="H145" s="143">
        <v>0</v>
      </c>
      <c r="I145" s="226"/>
      <c r="J145" s="210"/>
      <c r="K145" s="205" t="str">
        <f t="shared" si="8"/>
        <v>Reste à faire</v>
      </c>
      <c r="L145" s="210"/>
      <c r="M145" s="210"/>
      <c r="N145" s="210"/>
      <c r="O145" s="210"/>
      <c r="P145" s="210"/>
      <c r="Q145" s="206"/>
      <c r="R145" s="206"/>
      <c r="S145" s="206"/>
      <c r="T145" s="208"/>
    </row>
    <row r="146" spans="1:20" ht="15" hidden="1" outlineLevel="1" thickBot="1" x14ac:dyDescent="0.25">
      <c r="A146" s="204"/>
      <c r="B146" s="205"/>
      <c r="C146" s="205"/>
      <c r="D146" s="205"/>
      <c r="E146" s="208"/>
      <c r="F146" s="206"/>
      <c r="G146" s="205"/>
      <c r="H146" s="143">
        <v>0</v>
      </c>
      <c r="I146" s="226"/>
      <c r="J146" s="210"/>
      <c r="K146" s="205" t="str">
        <f t="shared" si="8"/>
        <v>Reste à faire</v>
      </c>
      <c r="L146" s="210"/>
      <c r="M146" s="210"/>
      <c r="N146" s="210"/>
      <c r="O146" s="210"/>
      <c r="P146" s="210"/>
      <c r="Q146" s="206"/>
      <c r="R146" s="206"/>
      <c r="S146" s="206"/>
      <c r="T146" s="208"/>
    </row>
    <row r="147" spans="1:20" ht="15" hidden="1" outlineLevel="1" thickBot="1" x14ac:dyDescent="0.25">
      <c r="A147" s="204"/>
      <c r="B147" s="205"/>
      <c r="C147" s="205"/>
      <c r="D147" s="205"/>
      <c r="E147" s="208"/>
      <c r="F147" s="206"/>
      <c r="G147" s="205"/>
      <c r="H147" s="143">
        <v>0</v>
      </c>
      <c r="I147" s="226"/>
      <c r="J147" s="210"/>
      <c r="K147" s="205" t="str">
        <f t="shared" si="8"/>
        <v>Reste à faire</v>
      </c>
      <c r="L147" s="210"/>
      <c r="M147" s="210"/>
      <c r="N147" s="210"/>
      <c r="O147" s="210"/>
      <c r="P147" s="210"/>
      <c r="Q147" s="206"/>
      <c r="R147" s="206"/>
      <c r="S147" s="206"/>
      <c r="T147" s="208"/>
    </row>
    <row r="148" spans="1:20" ht="15" hidden="1" outlineLevel="1" thickBot="1" x14ac:dyDescent="0.25">
      <c r="A148" s="204"/>
      <c r="B148" s="205"/>
      <c r="C148" s="205"/>
      <c r="D148" s="205"/>
      <c r="E148" s="208"/>
      <c r="F148" s="206"/>
      <c r="G148" s="205"/>
      <c r="H148" s="143">
        <v>0</v>
      </c>
      <c r="I148" s="226"/>
      <c r="J148" s="210"/>
      <c r="K148" s="205" t="str">
        <f t="shared" si="8"/>
        <v>Reste à faire</v>
      </c>
      <c r="L148" s="210"/>
      <c r="M148" s="210"/>
      <c r="N148" s="210"/>
      <c r="O148" s="210"/>
      <c r="P148" s="210"/>
      <c r="Q148" s="206"/>
      <c r="R148" s="206"/>
      <c r="S148" s="206"/>
      <c r="T148" s="208"/>
    </row>
    <row r="149" spans="1:20" ht="15" hidden="1" outlineLevel="1" thickBot="1" x14ac:dyDescent="0.25">
      <c r="A149" s="204"/>
      <c r="B149" s="205"/>
      <c r="C149" s="205"/>
      <c r="D149" s="205"/>
      <c r="E149" s="208"/>
      <c r="F149" s="206"/>
      <c r="G149" s="205"/>
      <c r="H149" s="143">
        <v>0</v>
      </c>
      <c r="I149" s="226"/>
      <c r="J149" s="210"/>
      <c r="K149" s="205" t="str">
        <f t="shared" si="8"/>
        <v>Reste à faire</v>
      </c>
      <c r="L149" s="210"/>
      <c r="M149" s="210"/>
      <c r="N149" s="210"/>
      <c r="O149" s="210"/>
      <c r="P149" s="210"/>
      <c r="Q149" s="206"/>
      <c r="R149" s="206"/>
      <c r="S149" s="206"/>
      <c r="T149" s="208"/>
    </row>
    <row r="150" spans="1:20" ht="16.5" collapsed="1" thickBot="1" x14ac:dyDescent="0.3">
      <c r="A150" s="204"/>
      <c r="B150" s="205"/>
      <c r="C150" s="205"/>
      <c r="D150" s="205"/>
      <c r="E150" s="208" t="s">
        <v>91</v>
      </c>
      <c r="F150" s="206"/>
      <c r="G150" s="205"/>
      <c r="H150" s="20">
        <v>0</v>
      </c>
      <c r="I150" s="226">
        <f>SUM(I151:I171)</f>
        <v>0</v>
      </c>
      <c r="J150" s="226">
        <f t="shared" ref="J150" si="9">SUM(J151:J171)</f>
        <v>0</v>
      </c>
      <c r="K150" s="205" t="str">
        <f t="shared" si="8"/>
        <v>Reste à faire</v>
      </c>
      <c r="L150" s="210"/>
      <c r="M150" s="210"/>
      <c r="N150" s="210"/>
      <c r="O150" s="210"/>
      <c r="P150" s="210"/>
      <c r="Q150" s="206"/>
      <c r="R150" s="206"/>
      <c r="S150" s="206"/>
      <c r="T150" s="208"/>
    </row>
    <row r="151" spans="1:20" outlineLevel="1" x14ac:dyDescent="0.2">
      <c r="A151" s="204"/>
      <c r="B151" s="205"/>
      <c r="C151" s="205"/>
      <c r="D151" s="205"/>
      <c r="E151" s="208" t="s">
        <v>35</v>
      </c>
      <c r="F151" s="206"/>
      <c r="G151" s="205"/>
      <c r="H151" s="44">
        <v>0</v>
      </c>
      <c r="I151" s="226"/>
      <c r="J151" s="210"/>
      <c r="K151" s="205" t="str">
        <f t="shared" si="8"/>
        <v>Reste à faire</v>
      </c>
      <c r="L151" s="210"/>
      <c r="M151" s="210"/>
      <c r="N151" s="210"/>
      <c r="O151" s="210"/>
      <c r="P151" s="210"/>
      <c r="Q151" s="206"/>
      <c r="R151" s="206"/>
      <c r="S151" s="206"/>
      <c r="T151" s="208"/>
    </row>
    <row r="152" spans="1:20" outlineLevel="1" x14ac:dyDescent="0.2">
      <c r="A152" s="204"/>
      <c r="B152" s="205"/>
      <c r="C152" s="205"/>
      <c r="D152" s="205"/>
      <c r="E152" s="208" t="s">
        <v>116</v>
      </c>
      <c r="F152" s="206"/>
      <c r="G152" s="205"/>
      <c r="H152" s="44">
        <v>0</v>
      </c>
      <c r="I152" s="226"/>
      <c r="J152" s="210"/>
      <c r="K152" s="205" t="str">
        <f t="shared" si="8"/>
        <v>Reste à faire</v>
      </c>
      <c r="L152" s="210"/>
      <c r="M152" s="210"/>
      <c r="N152" s="210"/>
      <c r="O152" s="210"/>
      <c r="P152" s="210"/>
      <c r="Q152" s="206"/>
      <c r="R152" s="206"/>
      <c r="S152" s="206"/>
      <c r="T152" s="208"/>
    </row>
    <row r="153" spans="1:20" outlineLevel="1" x14ac:dyDescent="0.2">
      <c r="A153" s="204"/>
      <c r="B153" s="205"/>
      <c r="C153" s="205"/>
      <c r="D153" s="205"/>
      <c r="E153" s="208" t="s">
        <v>62</v>
      </c>
      <c r="F153" s="206"/>
      <c r="G153" s="205"/>
      <c r="H153" s="44">
        <v>0</v>
      </c>
      <c r="I153" s="226"/>
      <c r="J153" s="210"/>
      <c r="K153" s="205" t="str">
        <f t="shared" si="8"/>
        <v>Reste à faire</v>
      </c>
      <c r="L153" s="210"/>
      <c r="M153" s="210"/>
      <c r="N153" s="210"/>
      <c r="O153" s="210"/>
      <c r="P153" s="210"/>
      <c r="Q153" s="206"/>
      <c r="R153" s="206"/>
      <c r="S153" s="206"/>
      <c r="T153" s="208"/>
    </row>
    <row r="154" spans="1:20" outlineLevel="1" x14ac:dyDescent="0.2">
      <c r="A154" s="204"/>
      <c r="B154" s="205"/>
      <c r="C154" s="205"/>
      <c r="D154" s="205"/>
      <c r="E154" s="208" t="s">
        <v>111</v>
      </c>
      <c r="F154" s="206"/>
      <c r="G154" s="205"/>
      <c r="H154" s="44">
        <v>0</v>
      </c>
      <c r="I154" s="226"/>
      <c r="J154" s="210"/>
      <c r="K154" s="205" t="str">
        <f t="shared" si="8"/>
        <v>Reste à faire</v>
      </c>
      <c r="L154" s="210"/>
      <c r="M154" s="210"/>
      <c r="N154" s="210"/>
      <c r="O154" s="210"/>
      <c r="P154" s="210"/>
      <c r="Q154" s="206"/>
      <c r="R154" s="206"/>
      <c r="S154" s="206"/>
      <c r="T154" s="208"/>
    </row>
    <row r="155" spans="1:20" outlineLevel="1" x14ac:dyDescent="0.2">
      <c r="A155" s="204"/>
      <c r="B155" s="205"/>
      <c r="C155" s="205"/>
      <c r="D155" s="205"/>
      <c r="E155" s="208" t="s">
        <v>37</v>
      </c>
      <c r="F155" s="206"/>
      <c r="G155" s="205"/>
      <c r="H155" s="44">
        <v>0</v>
      </c>
      <c r="I155" s="226"/>
      <c r="J155" s="210"/>
      <c r="K155" s="205" t="str">
        <f t="shared" si="8"/>
        <v>Reste à faire</v>
      </c>
      <c r="L155" s="210"/>
      <c r="M155" s="210"/>
      <c r="N155" s="210"/>
      <c r="O155" s="210"/>
      <c r="P155" s="210"/>
      <c r="Q155" s="206"/>
      <c r="R155" s="206"/>
      <c r="S155" s="206"/>
      <c r="T155" s="208"/>
    </row>
    <row r="156" spans="1:20" ht="15" outlineLevel="1" thickBot="1" x14ac:dyDescent="0.25">
      <c r="A156" s="204"/>
      <c r="B156" s="205"/>
      <c r="C156" s="205"/>
      <c r="D156" s="205"/>
      <c r="E156" s="208" t="s">
        <v>115</v>
      </c>
      <c r="F156" s="206"/>
      <c r="G156" s="205"/>
      <c r="H156" s="44">
        <v>0</v>
      </c>
      <c r="I156" s="226"/>
      <c r="J156" s="210"/>
      <c r="K156" s="205" t="str">
        <f t="shared" si="8"/>
        <v>Reste à faire</v>
      </c>
      <c r="L156" s="210"/>
      <c r="M156" s="210"/>
      <c r="N156" s="210"/>
      <c r="O156" s="210"/>
      <c r="P156" s="210"/>
      <c r="Q156" s="206"/>
      <c r="R156" s="206"/>
      <c r="S156" s="206"/>
      <c r="T156" s="208"/>
    </row>
    <row r="157" spans="1:20" ht="15" hidden="1" outlineLevel="1" thickBot="1" x14ac:dyDescent="0.25">
      <c r="A157" s="204"/>
      <c r="B157" s="205"/>
      <c r="C157" s="205"/>
      <c r="D157" s="205"/>
      <c r="E157" s="208"/>
      <c r="F157" s="206"/>
      <c r="G157" s="205"/>
      <c r="H157" s="44">
        <v>0</v>
      </c>
      <c r="I157" s="226"/>
      <c r="J157" s="210"/>
      <c r="K157" s="205" t="str">
        <f t="shared" si="8"/>
        <v>Reste à faire</v>
      </c>
      <c r="L157" s="210"/>
      <c r="M157" s="210"/>
      <c r="N157" s="210"/>
      <c r="O157" s="210"/>
      <c r="P157" s="210"/>
      <c r="Q157" s="206"/>
      <c r="R157" s="206"/>
      <c r="S157" s="206"/>
      <c r="T157" s="208"/>
    </row>
    <row r="158" spans="1:20" ht="15" hidden="1" outlineLevel="1" thickBot="1" x14ac:dyDescent="0.25">
      <c r="A158" s="204"/>
      <c r="B158" s="205"/>
      <c r="C158" s="205"/>
      <c r="D158" s="205"/>
      <c r="E158" s="208"/>
      <c r="F158" s="206"/>
      <c r="G158" s="205"/>
      <c r="H158" s="44">
        <v>0</v>
      </c>
      <c r="I158" s="226"/>
      <c r="J158" s="210"/>
      <c r="K158" s="205" t="str">
        <f t="shared" si="8"/>
        <v>Reste à faire</v>
      </c>
      <c r="L158" s="210"/>
      <c r="M158" s="210"/>
      <c r="N158" s="210"/>
      <c r="O158" s="210"/>
      <c r="P158" s="210"/>
      <c r="Q158" s="206"/>
      <c r="R158" s="206"/>
      <c r="S158" s="206"/>
      <c r="T158" s="208"/>
    </row>
    <row r="159" spans="1:20" ht="15" hidden="1" outlineLevel="1" thickBot="1" x14ac:dyDescent="0.25">
      <c r="A159" s="204"/>
      <c r="B159" s="205"/>
      <c r="C159" s="205"/>
      <c r="D159" s="205"/>
      <c r="E159" s="208"/>
      <c r="F159" s="206"/>
      <c r="G159" s="205"/>
      <c r="H159" s="44">
        <v>0</v>
      </c>
      <c r="I159" s="226"/>
      <c r="J159" s="210"/>
      <c r="K159" s="205" t="str">
        <f t="shared" si="8"/>
        <v>Reste à faire</v>
      </c>
      <c r="L159" s="210"/>
      <c r="M159" s="210"/>
      <c r="N159" s="210"/>
      <c r="O159" s="210"/>
      <c r="P159" s="210"/>
      <c r="Q159" s="206"/>
      <c r="R159" s="206"/>
      <c r="S159" s="206"/>
      <c r="T159" s="208"/>
    </row>
    <row r="160" spans="1:20" ht="15" hidden="1" outlineLevel="1" thickBot="1" x14ac:dyDescent="0.25">
      <c r="A160" s="204"/>
      <c r="B160" s="205"/>
      <c r="C160" s="205"/>
      <c r="D160" s="205"/>
      <c r="E160" s="208"/>
      <c r="F160" s="206"/>
      <c r="G160" s="205"/>
      <c r="H160" s="44">
        <v>0</v>
      </c>
      <c r="I160" s="226"/>
      <c r="J160" s="210"/>
      <c r="K160" s="205" t="str">
        <f t="shared" si="8"/>
        <v>Reste à faire</v>
      </c>
      <c r="L160" s="210"/>
      <c r="M160" s="210"/>
      <c r="N160" s="210"/>
      <c r="O160" s="210"/>
      <c r="P160" s="210"/>
      <c r="Q160" s="206"/>
      <c r="R160" s="206"/>
      <c r="S160" s="206"/>
      <c r="T160" s="208"/>
    </row>
    <row r="161" spans="1:20" ht="15" hidden="1" outlineLevel="1" thickBot="1" x14ac:dyDescent="0.25">
      <c r="A161" s="204"/>
      <c r="B161" s="205"/>
      <c r="C161" s="205"/>
      <c r="D161" s="205"/>
      <c r="E161" s="208"/>
      <c r="F161" s="206"/>
      <c r="G161" s="205"/>
      <c r="H161" s="44">
        <v>0</v>
      </c>
      <c r="I161" s="226"/>
      <c r="J161" s="210"/>
      <c r="K161" s="205" t="str">
        <f t="shared" si="8"/>
        <v>Reste à faire</v>
      </c>
      <c r="L161" s="210"/>
      <c r="M161" s="210"/>
      <c r="N161" s="210"/>
      <c r="O161" s="210"/>
      <c r="P161" s="210"/>
      <c r="Q161" s="206"/>
      <c r="R161" s="206"/>
      <c r="S161" s="206"/>
      <c r="T161" s="208"/>
    </row>
    <row r="162" spans="1:20" ht="15" hidden="1" outlineLevel="1" thickBot="1" x14ac:dyDescent="0.25">
      <c r="A162" s="204"/>
      <c r="B162" s="205"/>
      <c r="C162" s="205"/>
      <c r="D162" s="205"/>
      <c r="E162" s="208"/>
      <c r="F162" s="206"/>
      <c r="G162" s="205"/>
      <c r="H162" s="44">
        <v>0</v>
      </c>
      <c r="I162" s="226"/>
      <c r="J162" s="210"/>
      <c r="K162" s="205" t="str">
        <f t="shared" si="8"/>
        <v>Reste à faire</v>
      </c>
      <c r="L162" s="210"/>
      <c r="M162" s="210"/>
      <c r="N162" s="210"/>
      <c r="O162" s="210"/>
      <c r="P162" s="210"/>
      <c r="Q162" s="206"/>
      <c r="R162" s="206"/>
      <c r="S162" s="206"/>
      <c r="T162" s="208"/>
    </row>
    <row r="163" spans="1:20" ht="15" hidden="1" outlineLevel="1" thickBot="1" x14ac:dyDescent="0.25">
      <c r="A163" s="204"/>
      <c r="B163" s="205"/>
      <c r="C163" s="205"/>
      <c r="D163" s="205"/>
      <c r="E163" s="208"/>
      <c r="F163" s="206"/>
      <c r="G163" s="205"/>
      <c r="H163" s="44">
        <v>0</v>
      </c>
      <c r="I163" s="226"/>
      <c r="J163" s="210"/>
      <c r="K163" s="205" t="str">
        <f t="shared" si="8"/>
        <v>Reste à faire</v>
      </c>
      <c r="L163" s="210"/>
      <c r="M163" s="210"/>
      <c r="N163" s="210"/>
      <c r="O163" s="210"/>
      <c r="P163" s="210"/>
      <c r="Q163" s="206"/>
      <c r="R163" s="206"/>
      <c r="S163" s="206"/>
      <c r="T163" s="208"/>
    </row>
    <row r="164" spans="1:20" ht="15" hidden="1" outlineLevel="1" thickBot="1" x14ac:dyDescent="0.25">
      <c r="A164" s="204"/>
      <c r="B164" s="205"/>
      <c r="C164" s="205"/>
      <c r="D164" s="205"/>
      <c r="E164" s="208"/>
      <c r="F164" s="206"/>
      <c r="G164" s="205"/>
      <c r="H164" s="44">
        <v>0</v>
      </c>
      <c r="I164" s="226"/>
      <c r="J164" s="210"/>
      <c r="K164" s="205" t="str">
        <f t="shared" si="8"/>
        <v>Reste à faire</v>
      </c>
      <c r="L164" s="210"/>
      <c r="M164" s="210"/>
      <c r="N164" s="210"/>
      <c r="O164" s="210"/>
      <c r="P164" s="210"/>
      <c r="Q164" s="206"/>
      <c r="R164" s="206"/>
      <c r="S164" s="206"/>
      <c r="T164" s="208"/>
    </row>
    <row r="165" spans="1:20" ht="15" hidden="1" outlineLevel="1" thickBot="1" x14ac:dyDescent="0.25">
      <c r="A165" s="204"/>
      <c r="B165" s="205"/>
      <c r="C165" s="205"/>
      <c r="D165" s="205"/>
      <c r="E165" s="208"/>
      <c r="F165" s="206"/>
      <c r="G165" s="205"/>
      <c r="H165" s="44">
        <v>0</v>
      </c>
      <c r="I165" s="226"/>
      <c r="J165" s="210"/>
      <c r="K165" s="205" t="str">
        <f t="shared" si="8"/>
        <v>Reste à faire</v>
      </c>
      <c r="L165" s="210"/>
      <c r="M165" s="210"/>
      <c r="N165" s="210"/>
      <c r="O165" s="210"/>
      <c r="P165" s="210"/>
      <c r="Q165" s="206"/>
      <c r="R165" s="206"/>
      <c r="S165" s="206"/>
      <c r="T165" s="208"/>
    </row>
    <row r="166" spans="1:20" ht="15" hidden="1" outlineLevel="1" thickBot="1" x14ac:dyDescent="0.25">
      <c r="A166" s="204"/>
      <c r="B166" s="205"/>
      <c r="C166" s="205"/>
      <c r="D166" s="205"/>
      <c r="E166" s="208"/>
      <c r="F166" s="206"/>
      <c r="G166" s="205"/>
      <c r="H166" s="44">
        <v>0</v>
      </c>
      <c r="I166" s="226"/>
      <c r="J166" s="210"/>
      <c r="K166" s="205" t="str">
        <f t="shared" si="8"/>
        <v>Reste à faire</v>
      </c>
      <c r="L166" s="210"/>
      <c r="M166" s="210"/>
      <c r="N166" s="210"/>
      <c r="O166" s="210"/>
      <c r="P166" s="210"/>
      <c r="Q166" s="206"/>
      <c r="R166" s="206"/>
      <c r="S166" s="206"/>
      <c r="T166" s="208"/>
    </row>
    <row r="167" spans="1:20" ht="15" hidden="1" outlineLevel="1" thickBot="1" x14ac:dyDescent="0.25">
      <c r="A167" s="204"/>
      <c r="B167" s="205"/>
      <c r="C167" s="205"/>
      <c r="D167" s="205"/>
      <c r="E167" s="208"/>
      <c r="F167" s="206"/>
      <c r="G167" s="205"/>
      <c r="H167" s="44">
        <v>0</v>
      </c>
      <c r="I167" s="226"/>
      <c r="J167" s="210"/>
      <c r="K167" s="205" t="str">
        <f t="shared" si="8"/>
        <v>Reste à faire</v>
      </c>
      <c r="L167" s="210"/>
      <c r="M167" s="210"/>
      <c r="N167" s="210"/>
      <c r="O167" s="210"/>
      <c r="P167" s="210"/>
      <c r="Q167" s="206"/>
      <c r="R167" s="206"/>
      <c r="S167" s="206"/>
      <c r="T167" s="208"/>
    </row>
    <row r="168" spans="1:20" ht="15" hidden="1" outlineLevel="1" thickBot="1" x14ac:dyDescent="0.25">
      <c r="A168" s="204"/>
      <c r="B168" s="205"/>
      <c r="C168" s="205"/>
      <c r="D168" s="205"/>
      <c r="E168" s="208"/>
      <c r="F168" s="206"/>
      <c r="G168" s="205"/>
      <c r="H168" s="44">
        <v>0</v>
      </c>
      <c r="I168" s="226"/>
      <c r="J168" s="210"/>
      <c r="K168" s="205" t="str">
        <f t="shared" si="8"/>
        <v>Reste à faire</v>
      </c>
      <c r="L168" s="210"/>
      <c r="M168" s="210"/>
      <c r="N168" s="210"/>
      <c r="O168" s="210"/>
      <c r="P168" s="210"/>
      <c r="Q168" s="206"/>
      <c r="R168" s="206"/>
      <c r="S168" s="206"/>
      <c r="T168" s="208"/>
    </row>
    <row r="169" spans="1:20" ht="15" hidden="1" outlineLevel="1" thickBot="1" x14ac:dyDescent="0.25">
      <c r="A169" s="204"/>
      <c r="B169" s="205"/>
      <c r="C169" s="205"/>
      <c r="D169" s="205"/>
      <c r="E169" s="208"/>
      <c r="F169" s="206"/>
      <c r="G169" s="205"/>
      <c r="H169" s="44">
        <v>0</v>
      </c>
      <c r="I169" s="226"/>
      <c r="J169" s="210"/>
      <c r="K169" s="205" t="str">
        <f t="shared" si="8"/>
        <v>Reste à faire</v>
      </c>
      <c r="L169" s="210"/>
      <c r="M169" s="210"/>
      <c r="N169" s="210"/>
      <c r="O169" s="210"/>
      <c r="P169" s="210"/>
      <c r="Q169" s="206"/>
      <c r="R169" s="206"/>
      <c r="S169" s="206"/>
      <c r="T169" s="208"/>
    </row>
    <row r="170" spans="1:20" ht="15" hidden="1" outlineLevel="1" thickBot="1" x14ac:dyDescent="0.25">
      <c r="A170" s="204"/>
      <c r="B170" s="205"/>
      <c r="C170" s="205"/>
      <c r="D170" s="205"/>
      <c r="E170" s="208"/>
      <c r="F170" s="206"/>
      <c r="G170" s="205"/>
      <c r="H170" s="44">
        <v>0</v>
      </c>
      <c r="I170" s="226"/>
      <c r="J170" s="210"/>
      <c r="K170" s="205" t="str">
        <f t="shared" si="8"/>
        <v>Reste à faire</v>
      </c>
      <c r="L170" s="210"/>
      <c r="M170" s="210"/>
      <c r="N170" s="210"/>
      <c r="O170" s="210"/>
      <c r="P170" s="210"/>
      <c r="Q170" s="206"/>
      <c r="R170" s="206"/>
      <c r="S170" s="206"/>
      <c r="T170" s="208"/>
    </row>
    <row r="171" spans="1:20" ht="15" hidden="1" outlineLevel="1" thickBot="1" x14ac:dyDescent="0.25">
      <c r="A171" s="204"/>
      <c r="B171" s="205"/>
      <c r="C171" s="205"/>
      <c r="D171" s="205"/>
      <c r="E171" s="208"/>
      <c r="F171" s="206"/>
      <c r="G171" s="205"/>
      <c r="H171" s="44">
        <v>0</v>
      </c>
      <c r="I171" s="226"/>
      <c r="J171" s="210"/>
      <c r="K171" s="205" t="str">
        <f t="shared" si="8"/>
        <v>Reste à faire</v>
      </c>
      <c r="L171" s="210"/>
      <c r="M171" s="210"/>
      <c r="N171" s="210"/>
      <c r="O171" s="210"/>
      <c r="P171" s="210"/>
      <c r="Q171" s="206"/>
      <c r="R171" s="206"/>
      <c r="S171" s="206"/>
      <c r="T171" s="208"/>
    </row>
    <row r="172" spans="1:20" ht="16.5" collapsed="1" thickBot="1" x14ac:dyDescent="0.3">
      <c r="A172" s="204"/>
      <c r="B172" s="205"/>
      <c r="C172" s="205"/>
      <c r="D172" s="205"/>
      <c r="E172" s="208" t="s">
        <v>68</v>
      </c>
      <c r="F172" s="206"/>
      <c r="G172" s="205"/>
      <c r="H172" s="20">
        <v>0</v>
      </c>
      <c r="I172" s="226">
        <f>SUM(I173:I193)</f>
        <v>0</v>
      </c>
      <c r="J172" s="226">
        <f t="shared" ref="J172" si="10">SUM(J173:J193)</f>
        <v>0</v>
      </c>
      <c r="K172" s="205" t="str">
        <f t="shared" si="8"/>
        <v>Reste à faire</v>
      </c>
      <c r="L172" s="210"/>
      <c r="M172" s="210"/>
      <c r="N172" s="210"/>
      <c r="O172" s="210"/>
      <c r="P172" s="210"/>
      <c r="Q172" s="206"/>
      <c r="R172" s="206"/>
      <c r="S172" s="206"/>
      <c r="T172" s="208"/>
    </row>
    <row r="173" spans="1:20" outlineLevel="1" x14ac:dyDescent="0.2">
      <c r="A173" s="204"/>
      <c r="B173" s="205"/>
      <c r="C173" s="205"/>
      <c r="D173" s="205"/>
      <c r="E173" s="208" t="s">
        <v>35</v>
      </c>
      <c r="F173" s="206"/>
      <c r="G173" s="205"/>
      <c r="H173" s="44">
        <v>0</v>
      </c>
      <c r="I173" s="226"/>
      <c r="J173" s="210"/>
      <c r="K173" s="205" t="str">
        <f t="shared" si="8"/>
        <v>Reste à faire</v>
      </c>
      <c r="L173" s="210"/>
      <c r="M173" s="210"/>
      <c r="N173" s="210"/>
      <c r="O173" s="210"/>
      <c r="P173" s="210"/>
      <c r="Q173" s="206"/>
      <c r="R173" s="206"/>
      <c r="S173" s="206"/>
      <c r="T173" s="208"/>
    </row>
    <row r="174" spans="1:20" outlineLevel="1" x14ac:dyDescent="0.2">
      <c r="A174" s="204"/>
      <c r="B174" s="205"/>
      <c r="C174" s="205"/>
      <c r="D174" s="205"/>
      <c r="E174" s="208" t="s">
        <v>50</v>
      </c>
      <c r="F174" s="206"/>
      <c r="G174" s="205"/>
      <c r="H174" s="44">
        <v>0</v>
      </c>
      <c r="I174" s="226"/>
      <c r="J174" s="210"/>
      <c r="K174" s="205" t="str">
        <f t="shared" si="8"/>
        <v>Reste à faire</v>
      </c>
      <c r="L174" s="210"/>
      <c r="M174" s="210"/>
      <c r="N174" s="210"/>
      <c r="O174" s="210"/>
      <c r="P174" s="210"/>
      <c r="Q174" s="206"/>
      <c r="R174" s="206"/>
      <c r="S174" s="206"/>
      <c r="T174" s="208"/>
    </row>
    <row r="175" spans="1:20" outlineLevel="1" x14ac:dyDescent="0.2">
      <c r="A175" s="204"/>
      <c r="B175" s="205"/>
      <c r="C175" s="205"/>
      <c r="D175" s="205"/>
      <c r="E175" s="208" t="s">
        <v>39</v>
      </c>
      <c r="F175" s="206"/>
      <c r="G175" s="205"/>
      <c r="H175" s="44">
        <v>0</v>
      </c>
      <c r="I175" s="226"/>
      <c r="J175" s="210"/>
      <c r="K175" s="205" t="str">
        <f t="shared" si="8"/>
        <v>Reste à faire</v>
      </c>
      <c r="L175" s="210"/>
      <c r="M175" s="210"/>
      <c r="N175" s="210"/>
      <c r="O175" s="210"/>
      <c r="P175" s="210"/>
      <c r="Q175" s="206"/>
      <c r="R175" s="206"/>
      <c r="S175" s="206"/>
      <c r="T175" s="208"/>
    </row>
    <row r="176" spans="1:20" outlineLevel="1" x14ac:dyDescent="0.2">
      <c r="A176" s="204"/>
      <c r="B176" s="205"/>
      <c r="C176" s="205"/>
      <c r="D176" s="205"/>
      <c r="E176" s="208" t="s">
        <v>92</v>
      </c>
      <c r="F176" s="206"/>
      <c r="G176" s="205"/>
      <c r="H176" s="44">
        <v>0</v>
      </c>
      <c r="I176" s="226"/>
      <c r="J176" s="210"/>
      <c r="K176" s="205" t="str">
        <f t="shared" si="8"/>
        <v>Reste à faire</v>
      </c>
      <c r="L176" s="210"/>
      <c r="M176" s="210"/>
      <c r="N176" s="210"/>
      <c r="O176" s="210"/>
      <c r="P176" s="210"/>
      <c r="Q176" s="206"/>
      <c r="R176" s="206"/>
      <c r="S176" s="206"/>
      <c r="T176" s="208"/>
    </row>
    <row r="177" spans="1:20" outlineLevel="1" x14ac:dyDescent="0.2">
      <c r="A177" s="204"/>
      <c r="B177" s="205"/>
      <c r="C177" s="205"/>
      <c r="D177" s="205"/>
      <c r="E177" s="208" t="s">
        <v>45</v>
      </c>
      <c r="F177" s="206"/>
      <c r="G177" s="205"/>
      <c r="H177" s="44">
        <v>0</v>
      </c>
      <c r="I177" s="226"/>
      <c r="J177" s="210"/>
      <c r="K177" s="205" t="str">
        <f t="shared" si="8"/>
        <v>Reste à faire</v>
      </c>
      <c r="L177" s="210"/>
      <c r="M177" s="210"/>
      <c r="N177" s="210"/>
      <c r="O177" s="210"/>
      <c r="P177" s="210"/>
      <c r="Q177" s="206"/>
      <c r="R177" s="206"/>
      <c r="S177" s="206"/>
      <c r="T177" s="208"/>
    </row>
    <row r="178" spans="1:20" ht="15" outlineLevel="1" thickBot="1" x14ac:dyDescent="0.25">
      <c r="A178" s="204"/>
      <c r="B178" s="205"/>
      <c r="C178" s="205"/>
      <c r="D178" s="205"/>
      <c r="E178" s="208" t="s">
        <v>61</v>
      </c>
      <c r="F178" s="206"/>
      <c r="G178" s="205"/>
      <c r="H178" s="44">
        <v>0</v>
      </c>
      <c r="I178" s="226"/>
      <c r="J178" s="210"/>
      <c r="K178" s="205" t="str">
        <f t="shared" si="8"/>
        <v>Reste à faire</v>
      </c>
      <c r="L178" s="210"/>
      <c r="M178" s="210"/>
      <c r="N178" s="210"/>
      <c r="O178" s="210"/>
      <c r="P178" s="210"/>
      <c r="Q178" s="206"/>
      <c r="R178" s="206"/>
      <c r="S178" s="206"/>
      <c r="T178" s="208"/>
    </row>
    <row r="179" spans="1:20" ht="15" hidden="1" outlineLevel="1" thickBot="1" x14ac:dyDescent="0.25">
      <c r="A179" s="204"/>
      <c r="B179" s="205"/>
      <c r="C179" s="205"/>
      <c r="D179" s="205"/>
      <c r="E179" s="208"/>
      <c r="F179" s="206"/>
      <c r="G179" s="205"/>
      <c r="H179" s="44">
        <v>0</v>
      </c>
      <c r="I179" s="226"/>
      <c r="J179" s="210"/>
      <c r="K179" s="205" t="str">
        <f t="shared" si="8"/>
        <v>Reste à faire</v>
      </c>
      <c r="L179" s="210"/>
      <c r="M179" s="210"/>
      <c r="N179" s="210"/>
      <c r="O179" s="210"/>
      <c r="P179" s="210"/>
      <c r="Q179" s="206"/>
      <c r="R179" s="206"/>
      <c r="S179" s="206"/>
      <c r="T179" s="208"/>
    </row>
    <row r="180" spans="1:20" ht="15" hidden="1" outlineLevel="1" thickBot="1" x14ac:dyDescent="0.25">
      <c r="A180" s="204"/>
      <c r="B180" s="205"/>
      <c r="C180" s="205"/>
      <c r="D180" s="205"/>
      <c r="E180" s="208"/>
      <c r="F180" s="206"/>
      <c r="G180" s="205"/>
      <c r="H180" s="44">
        <v>0</v>
      </c>
      <c r="I180" s="226"/>
      <c r="J180" s="210"/>
      <c r="K180" s="205" t="str">
        <f t="shared" si="8"/>
        <v>Reste à faire</v>
      </c>
      <c r="L180" s="210"/>
      <c r="M180" s="210"/>
      <c r="N180" s="210"/>
      <c r="O180" s="210"/>
      <c r="P180" s="210"/>
      <c r="Q180" s="206"/>
      <c r="R180" s="206"/>
      <c r="S180" s="206"/>
      <c r="T180" s="208"/>
    </row>
    <row r="181" spans="1:20" ht="15" hidden="1" outlineLevel="1" thickBot="1" x14ac:dyDescent="0.25">
      <c r="A181" s="204"/>
      <c r="B181" s="205"/>
      <c r="C181" s="205"/>
      <c r="D181" s="205"/>
      <c r="E181" s="208"/>
      <c r="F181" s="206"/>
      <c r="G181" s="205"/>
      <c r="H181" s="44">
        <v>0</v>
      </c>
      <c r="I181" s="226"/>
      <c r="J181" s="210"/>
      <c r="K181" s="205" t="str">
        <f t="shared" si="8"/>
        <v>Reste à faire</v>
      </c>
      <c r="L181" s="210"/>
      <c r="M181" s="210"/>
      <c r="N181" s="210"/>
      <c r="O181" s="210"/>
      <c r="P181" s="210"/>
      <c r="Q181" s="206"/>
      <c r="R181" s="206"/>
      <c r="S181" s="206"/>
      <c r="T181" s="208"/>
    </row>
    <row r="182" spans="1:20" ht="15" hidden="1" outlineLevel="1" thickBot="1" x14ac:dyDescent="0.25">
      <c r="A182" s="204"/>
      <c r="B182" s="205"/>
      <c r="C182" s="205"/>
      <c r="D182" s="205"/>
      <c r="E182" s="208"/>
      <c r="F182" s="206"/>
      <c r="G182" s="205"/>
      <c r="H182" s="44">
        <v>0</v>
      </c>
      <c r="I182" s="226"/>
      <c r="J182" s="210"/>
      <c r="K182" s="205" t="str">
        <f t="shared" si="8"/>
        <v>Reste à faire</v>
      </c>
      <c r="L182" s="210"/>
      <c r="M182" s="210"/>
      <c r="N182" s="210"/>
      <c r="O182" s="210"/>
      <c r="P182" s="210"/>
      <c r="Q182" s="206"/>
      <c r="R182" s="206"/>
      <c r="S182" s="206"/>
      <c r="T182" s="208"/>
    </row>
    <row r="183" spans="1:20" ht="15" hidden="1" outlineLevel="1" thickBot="1" x14ac:dyDescent="0.25">
      <c r="A183" s="204"/>
      <c r="B183" s="205"/>
      <c r="C183" s="205"/>
      <c r="D183" s="205"/>
      <c r="E183" s="208"/>
      <c r="F183" s="206"/>
      <c r="G183" s="205"/>
      <c r="H183" s="44">
        <v>0</v>
      </c>
      <c r="I183" s="226"/>
      <c r="J183" s="210"/>
      <c r="K183" s="205" t="str">
        <f t="shared" si="8"/>
        <v>Reste à faire</v>
      </c>
      <c r="L183" s="210"/>
      <c r="M183" s="210"/>
      <c r="N183" s="210"/>
      <c r="O183" s="210"/>
      <c r="P183" s="210"/>
      <c r="Q183" s="206"/>
      <c r="R183" s="206"/>
      <c r="S183" s="206"/>
      <c r="T183" s="208"/>
    </row>
    <row r="184" spans="1:20" ht="15" hidden="1" outlineLevel="1" thickBot="1" x14ac:dyDescent="0.25">
      <c r="A184" s="204"/>
      <c r="B184" s="205"/>
      <c r="C184" s="205"/>
      <c r="D184" s="205"/>
      <c r="E184" s="208"/>
      <c r="F184" s="206"/>
      <c r="G184" s="205"/>
      <c r="H184" s="44">
        <v>0</v>
      </c>
      <c r="I184" s="226"/>
      <c r="J184" s="210"/>
      <c r="K184" s="205" t="str">
        <f t="shared" si="8"/>
        <v>Reste à faire</v>
      </c>
      <c r="L184" s="210"/>
      <c r="M184" s="210"/>
      <c r="N184" s="210"/>
      <c r="O184" s="210"/>
      <c r="P184" s="210"/>
      <c r="Q184" s="206"/>
      <c r="R184" s="206"/>
      <c r="S184" s="206"/>
      <c r="T184" s="208"/>
    </row>
    <row r="185" spans="1:20" ht="15" hidden="1" outlineLevel="1" thickBot="1" x14ac:dyDescent="0.25">
      <c r="A185" s="204"/>
      <c r="B185" s="205"/>
      <c r="C185" s="205"/>
      <c r="D185" s="205"/>
      <c r="E185" s="208"/>
      <c r="F185" s="206"/>
      <c r="G185" s="205"/>
      <c r="H185" s="44">
        <v>0</v>
      </c>
      <c r="I185" s="226"/>
      <c r="J185" s="210"/>
      <c r="K185" s="205" t="str">
        <f t="shared" si="8"/>
        <v>Reste à faire</v>
      </c>
      <c r="L185" s="210"/>
      <c r="M185" s="210"/>
      <c r="N185" s="210"/>
      <c r="O185" s="210"/>
      <c r="P185" s="210"/>
      <c r="Q185" s="206"/>
      <c r="R185" s="206"/>
      <c r="S185" s="206"/>
      <c r="T185" s="208"/>
    </row>
    <row r="186" spans="1:20" ht="15" hidden="1" outlineLevel="1" thickBot="1" x14ac:dyDescent="0.25">
      <c r="A186" s="204"/>
      <c r="B186" s="205"/>
      <c r="C186" s="205"/>
      <c r="D186" s="205"/>
      <c r="E186" s="208"/>
      <c r="F186" s="206"/>
      <c r="G186" s="205"/>
      <c r="H186" s="44">
        <v>0</v>
      </c>
      <c r="I186" s="226"/>
      <c r="J186" s="210"/>
      <c r="K186" s="205" t="str">
        <f t="shared" si="8"/>
        <v>Reste à faire</v>
      </c>
      <c r="L186" s="210"/>
      <c r="M186" s="210"/>
      <c r="N186" s="210"/>
      <c r="O186" s="210"/>
      <c r="P186" s="210"/>
      <c r="Q186" s="206"/>
      <c r="R186" s="206"/>
      <c r="S186" s="206"/>
      <c r="T186" s="208"/>
    </row>
    <row r="187" spans="1:20" ht="15" hidden="1" outlineLevel="1" thickBot="1" x14ac:dyDescent="0.25">
      <c r="A187" s="204"/>
      <c r="B187" s="205"/>
      <c r="C187" s="205"/>
      <c r="D187" s="205"/>
      <c r="E187" s="208"/>
      <c r="F187" s="206"/>
      <c r="G187" s="205"/>
      <c r="H187" s="44">
        <v>0</v>
      </c>
      <c r="I187" s="226"/>
      <c r="J187" s="210"/>
      <c r="K187" s="205" t="str">
        <f t="shared" si="8"/>
        <v>Reste à faire</v>
      </c>
      <c r="L187" s="210"/>
      <c r="M187" s="210"/>
      <c r="N187" s="210"/>
      <c r="O187" s="210"/>
      <c r="P187" s="210"/>
      <c r="Q187" s="206"/>
      <c r="R187" s="206"/>
      <c r="S187" s="206"/>
      <c r="T187" s="208"/>
    </row>
    <row r="188" spans="1:20" ht="15" hidden="1" outlineLevel="1" thickBot="1" x14ac:dyDescent="0.25">
      <c r="A188" s="204"/>
      <c r="B188" s="205"/>
      <c r="C188" s="205"/>
      <c r="D188" s="205"/>
      <c r="E188" s="208"/>
      <c r="F188" s="206"/>
      <c r="G188" s="205"/>
      <c r="H188" s="44">
        <v>0</v>
      </c>
      <c r="I188" s="226"/>
      <c r="J188" s="210"/>
      <c r="K188" s="205" t="str">
        <f t="shared" si="8"/>
        <v>Reste à faire</v>
      </c>
      <c r="L188" s="210"/>
      <c r="M188" s="210"/>
      <c r="N188" s="210"/>
      <c r="O188" s="210"/>
      <c r="P188" s="210"/>
      <c r="Q188" s="206"/>
      <c r="R188" s="206"/>
      <c r="S188" s="206"/>
      <c r="T188" s="208"/>
    </row>
    <row r="189" spans="1:20" ht="15" hidden="1" outlineLevel="1" thickBot="1" x14ac:dyDescent="0.25">
      <c r="A189" s="204"/>
      <c r="B189" s="205"/>
      <c r="C189" s="205"/>
      <c r="D189" s="205"/>
      <c r="E189" s="208"/>
      <c r="F189" s="206"/>
      <c r="G189" s="205"/>
      <c r="H189" s="44">
        <v>0</v>
      </c>
      <c r="I189" s="226"/>
      <c r="J189" s="210"/>
      <c r="K189" s="205" t="str">
        <f t="shared" si="8"/>
        <v>Reste à faire</v>
      </c>
      <c r="L189" s="210"/>
      <c r="M189" s="210"/>
      <c r="N189" s="210"/>
      <c r="O189" s="210"/>
      <c r="P189" s="210"/>
      <c r="Q189" s="206"/>
      <c r="R189" s="206"/>
      <c r="S189" s="206"/>
      <c r="T189" s="208"/>
    </row>
    <row r="190" spans="1:20" ht="15" hidden="1" outlineLevel="1" thickBot="1" x14ac:dyDescent="0.25">
      <c r="A190" s="204"/>
      <c r="B190" s="205"/>
      <c r="C190" s="205"/>
      <c r="D190" s="205"/>
      <c r="E190" s="208"/>
      <c r="F190" s="206"/>
      <c r="G190" s="205"/>
      <c r="H190" s="44">
        <v>0</v>
      </c>
      <c r="I190" s="226"/>
      <c r="J190" s="210"/>
      <c r="K190" s="205" t="str">
        <f t="shared" si="8"/>
        <v>Reste à faire</v>
      </c>
      <c r="L190" s="210"/>
      <c r="M190" s="210"/>
      <c r="N190" s="210"/>
      <c r="O190" s="210"/>
      <c r="P190" s="210"/>
      <c r="Q190" s="206"/>
      <c r="R190" s="206"/>
      <c r="S190" s="206"/>
      <c r="T190" s="208"/>
    </row>
    <row r="191" spans="1:20" ht="15" hidden="1" outlineLevel="1" thickBot="1" x14ac:dyDescent="0.25">
      <c r="A191" s="204"/>
      <c r="B191" s="205"/>
      <c r="C191" s="205"/>
      <c r="D191" s="205"/>
      <c r="E191" s="208"/>
      <c r="F191" s="206"/>
      <c r="G191" s="205"/>
      <c r="H191" s="44">
        <v>0</v>
      </c>
      <c r="I191" s="226"/>
      <c r="J191" s="210"/>
      <c r="K191" s="205" t="str">
        <f t="shared" si="8"/>
        <v>Reste à faire</v>
      </c>
      <c r="L191" s="210"/>
      <c r="M191" s="210"/>
      <c r="N191" s="210"/>
      <c r="O191" s="210"/>
      <c r="P191" s="210"/>
      <c r="Q191" s="206"/>
      <c r="R191" s="206"/>
      <c r="S191" s="206"/>
      <c r="T191" s="208"/>
    </row>
    <row r="192" spans="1:20" ht="15" hidden="1" outlineLevel="1" thickBot="1" x14ac:dyDescent="0.25">
      <c r="A192" s="204"/>
      <c r="B192" s="205"/>
      <c r="C192" s="205"/>
      <c r="D192" s="205"/>
      <c r="E192" s="208"/>
      <c r="F192" s="206"/>
      <c r="G192" s="205"/>
      <c r="H192" s="44">
        <v>0</v>
      </c>
      <c r="I192" s="226"/>
      <c r="J192" s="210"/>
      <c r="K192" s="205" t="str">
        <f t="shared" si="8"/>
        <v>Reste à faire</v>
      </c>
      <c r="L192" s="210"/>
      <c r="M192" s="210"/>
      <c r="N192" s="210"/>
      <c r="O192" s="210"/>
      <c r="P192" s="210"/>
      <c r="Q192" s="206"/>
      <c r="R192" s="206"/>
      <c r="S192" s="206"/>
      <c r="T192" s="208"/>
    </row>
    <row r="193" spans="1:20" ht="15" hidden="1" outlineLevel="1" thickBot="1" x14ac:dyDescent="0.25">
      <c r="A193" s="204"/>
      <c r="B193" s="205"/>
      <c r="C193" s="205"/>
      <c r="D193" s="205"/>
      <c r="E193" s="208"/>
      <c r="F193" s="206"/>
      <c r="G193" s="205"/>
      <c r="H193" s="45">
        <v>0</v>
      </c>
      <c r="I193" s="226"/>
      <c r="J193" s="210"/>
      <c r="K193" s="205" t="str">
        <f t="shared" si="8"/>
        <v>Reste à faire</v>
      </c>
      <c r="L193" s="210"/>
      <c r="M193" s="210"/>
      <c r="N193" s="210"/>
      <c r="O193" s="210"/>
      <c r="P193" s="210"/>
      <c r="Q193" s="206"/>
      <c r="R193" s="206"/>
      <c r="S193" s="206"/>
      <c r="T193" s="208"/>
    </row>
    <row r="194" spans="1:20" ht="16.5" collapsed="1" thickBot="1" x14ac:dyDescent="0.3">
      <c r="A194" s="204"/>
      <c r="B194" s="205"/>
      <c r="C194" s="205"/>
      <c r="D194" s="205"/>
      <c r="E194" s="208" t="s">
        <v>93</v>
      </c>
      <c r="F194" s="206"/>
      <c r="G194" s="205"/>
      <c r="H194" s="20">
        <v>0</v>
      </c>
      <c r="I194" s="226">
        <f>SUM(I195:I215)</f>
        <v>0</v>
      </c>
      <c r="J194" s="226">
        <f t="shared" ref="J194" si="11">SUM(J195:J215)</f>
        <v>0</v>
      </c>
      <c r="K194" s="205" t="str">
        <f t="shared" si="8"/>
        <v>Reste à faire</v>
      </c>
      <c r="L194" s="210"/>
      <c r="M194" s="210"/>
      <c r="N194" s="210"/>
      <c r="O194" s="210"/>
      <c r="P194" s="210"/>
      <c r="Q194" s="206"/>
      <c r="R194" s="206"/>
      <c r="S194" s="206"/>
      <c r="T194" s="208"/>
    </row>
    <row r="195" spans="1:20" ht="15" hidden="1" outlineLevel="1" thickBot="1" x14ac:dyDescent="0.25">
      <c r="A195" s="204"/>
      <c r="B195" s="205"/>
      <c r="C195" s="205"/>
      <c r="D195" s="205"/>
      <c r="E195" s="208"/>
      <c r="F195" s="206"/>
      <c r="G195" s="205"/>
      <c r="H195" s="44">
        <v>0</v>
      </c>
      <c r="I195" s="226"/>
      <c r="J195" s="210"/>
      <c r="K195" s="205" t="str">
        <f t="shared" si="8"/>
        <v>Reste à faire</v>
      </c>
      <c r="L195" s="210"/>
      <c r="M195" s="210"/>
      <c r="N195" s="210"/>
      <c r="O195" s="210"/>
      <c r="P195" s="210"/>
      <c r="Q195" s="206"/>
      <c r="R195" s="206"/>
      <c r="S195" s="206"/>
      <c r="T195" s="208"/>
    </row>
    <row r="196" spans="1:20" ht="15" hidden="1" outlineLevel="1" thickBot="1" x14ac:dyDescent="0.25">
      <c r="A196" s="204"/>
      <c r="B196" s="205"/>
      <c r="C196" s="205"/>
      <c r="D196" s="205"/>
      <c r="E196" s="208"/>
      <c r="F196" s="206"/>
      <c r="G196" s="205"/>
      <c r="H196" s="44">
        <v>0</v>
      </c>
      <c r="I196" s="226"/>
      <c r="J196" s="210"/>
      <c r="K196" s="205" t="str">
        <f t="shared" si="8"/>
        <v>Reste à faire</v>
      </c>
      <c r="L196" s="210"/>
      <c r="M196" s="210"/>
      <c r="N196" s="210"/>
      <c r="O196" s="210"/>
      <c r="P196" s="210"/>
      <c r="Q196" s="206"/>
      <c r="R196" s="206"/>
      <c r="S196" s="206"/>
      <c r="T196" s="208"/>
    </row>
    <row r="197" spans="1:20" ht="15" hidden="1" outlineLevel="1" thickBot="1" x14ac:dyDescent="0.25">
      <c r="A197" s="204"/>
      <c r="B197" s="205"/>
      <c r="C197" s="205"/>
      <c r="D197" s="205"/>
      <c r="E197" s="208"/>
      <c r="F197" s="206"/>
      <c r="G197" s="205"/>
      <c r="H197" s="44">
        <v>0</v>
      </c>
      <c r="I197" s="226"/>
      <c r="J197" s="210"/>
      <c r="K197" s="205" t="str">
        <f t="shared" si="8"/>
        <v>Reste à faire</v>
      </c>
      <c r="L197" s="210"/>
      <c r="M197" s="210"/>
      <c r="N197" s="210"/>
      <c r="O197" s="210"/>
      <c r="P197" s="210"/>
      <c r="Q197" s="206"/>
      <c r="R197" s="206"/>
      <c r="S197" s="206"/>
      <c r="T197" s="208"/>
    </row>
    <row r="198" spans="1:20" ht="15" hidden="1" outlineLevel="1" thickBot="1" x14ac:dyDescent="0.25">
      <c r="A198" s="204"/>
      <c r="B198" s="205"/>
      <c r="C198" s="205"/>
      <c r="D198" s="205"/>
      <c r="E198" s="208"/>
      <c r="F198" s="206"/>
      <c r="G198" s="205"/>
      <c r="H198" s="44">
        <v>0</v>
      </c>
      <c r="I198" s="226"/>
      <c r="J198" s="210"/>
      <c r="K198" s="205" t="str">
        <f t="shared" si="8"/>
        <v>Reste à faire</v>
      </c>
      <c r="L198" s="210"/>
      <c r="M198" s="210"/>
      <c r="N198" s="210"/>
      <c r="O198" s="210"/>
      <c r="P198" s="210"/>
      <c r="Q198" s="206"/>
      <c r="R198" s="206"/>
      <c r="S198" s="206"/>
      <c r="T198" s="208"/>
    </row>
    <row r="199" spans="1:20" ht="15" hidden="1" outlineLevel="1" thickBot="1" x14ac:dyDescent="0.25">
      <c r="A199" s="204"/>
      <c r="B199" s="205"/>
      <c r="C199" s="205"/>
      <c r="D199" s="205"/>
      <c r="E199" s="208"/>
      <c r="F199" s="206"/>
      <c r="G199" s="205"/>
      <c r="H199" s="44">
        <v>0</v>
      </c>
      <c r="I199" s="226"/>
      <c r="J199" s="210"/>
      <c r="K199" s="205" t="str">
        <f t="shared" si="8"/>
        <v>Reste à faire</v>
      </c>
      <c r="L199" s="210"/>
      <c r="M199" s="210"/>
      <c r="N199" s="210"/>
      <c r="O199" s="210"/>
      <c r="P199" s="210"/>
      <c r="Q199" s="206"/>
      <c r="R199" s="206"/>
      <c r="S199" s="206"/>
      <c r="T199" s="208"/>
    </row>
    <row r="200" spans="1:20" ht="15" hidden="1" outlineLevel="1" thickBot="1" x14ac:dyDescent="0.25">
      <c r="A200" s="204"/>
      <c r="B200" s="205"/>
      <c r="C200" s="205"/>
      <c r="D200" s="205"/>
      <c r="E200" s="208"/>
      <c r="F200" s="206"/>
      <c r="G200" s="205"/>
      <c r="H200" s="44">
        <v>0</v>
      </c>
      <c r="I200" s="226"/>
      <c r="J200" s="210"/>
      <c r="K200" s="205" t="str">
        <f t="shared" si="8"/>
        <v>Reste à faire</v>
      </c>
      <c r="L200" s="210"/>
      <c r="M200" s="210"/>
      <c r="N200" s="210"/>
      <c r="O200" s="210"/>
      <c r="P200" s="210"/>
      <c r="Q200" s="206"/>
      <c r="R200" s="206"/>
      <c r="S200" s="206"/>
      <c r="T200" s="208"/>
    </row>
    <row r="201" spans="1:20" ht="15" hidden="1" outlineLevel="1" thickBot="1" x14ac:dyDescent="0.25">
      <c r="A201" s="204"/>
      <c r="B201" s="205"/>
      <c r="C201" s="205"/>
      <c r="D201" s="205"/>
      <c r="E201" s="212"/>
      <c r="F201" s="205"/>
      <c r="G201" s="205"/>
      <c r="H201" s="44">
        <v>0</v>
      </c>
      <c r="I201" s="226"/>
      <c r="J201" s="210"/>
      <c r="K201" s="205" t="str">
        <f t="shared" ref="K201:K264" si="12">IF(OR(J201="",J201=0),"Reste à faire",H201-J201)</f>
        <v>Reste à faire</v>
      </c>
      <c r="L201" s="210"/>
      <c r="M201" s="210"/>
      <c r="N201" s="210"/>
      <c r="O201" s="210"/>
      <c r="P201" s="210"/>
      <c r="Q201" s="211"/>
      <c r="R201" s="211"/>
      <c r="S201" s="211"/>
      <c r="T201" s="212"/>
    </row>
    <row r="202" spans="1:20" ht="15" hidden="1" outlineLevel="1" thickBot="1" x14ac:dyDescent="0.25">
      <c r="A202" s="204"/>
      <c r="B202" s="205"/>
      <c r="C202" s="205"/>
      <c r="D202" s="205"/>
      <c r="E202" s="208"/>
      <c r="F202" s="206"/>
      <c r="G202" s="205"/>
      <c r="H202" s="44">
        <v>0</v>
      </c>
      <c r="I202" s="226"/>
      <c r="J202" s="210"/>
      <c r="K202" s="205" t="str">
        <f t="shared" si="12"/>
        <v>Reste à faire</v>
      </c>
      <c r="L202" s="210"/>
      <c r="M202" s="210"/>
      <c r="N202" s="210"/>
      <c r="O202" s="210"/>
      <c r="P202" s="210"/>
      <c r="Q202" s="206"/>
      <c r="R202" s="206"/>
      <c r="S202" s="206"/>
      <c r="T202" s="208"/>
    </row>
    <row r="203" spans="1:20" ht="15" hidden="1" outlineLevel="1" thickBot="1" x14ac:dyDescent="0.25">
      <c r="A203" s="204"/>
      <c r="B203" s="205"/>
      <c r="C203" s="205"/>
      <c r="D203" s="205"/>
      <c r="E203" s="208"/>
      <c r="F203" s="206"/>
      <c r="G203" s="205"/>
      <c r="H203" s="44">
        <v>0</v>
      </c>
      <c r="I203" s="226"/>
      <c r="J203" s="210"/>
      <c r="K203" s="205" t="str">
        <f t="shared" si="12"/>
        <v>Reste à faire</v>
      </c>
      <c r="L203" s="210"/>
      <c r="M203" s="210"/>
      <c r="N203" s="210"/>
      <c r="O203" s="210"/>
      <c r="P203" s="210"/>
      <c r="Q203" s="206"/>
      <c r="R203" s="206"/>
      <c r="S203" s="206"/>
      <c r="T203" s="208"/>
    </row>
    <row r="204" spans="1:20" ht="15" hidden="1" outlineLevel="1" thickBot="1" x14ac:dyDescent="0.25">
      <c r="A204" s="204"/>
      <c r="B204" s="205"/>
      <c r="C204" s="205"/>
      <c r="D204" s="205"/>
      <c r="E204" s="208"/>
      <c r="F204" s="206"/>
      <c r="G204" s="205"/>
      <c r="H204" s="44">
        <v>0</v>
      </c>
      <c r="I204" s="226"/>
      <c r="J204" s="210"/>
      <c r="K204" s="205" t="str">
        <f t="shared" si="12"/>
        <v>Reste à faire</v>
      </c>
      <c r="L204" s="210"/>
      <c r="M204" s="210"/>
      <c r="N204" s="210"/>
      <c r="O204" s="210"/>
      <c r="P204" s="210"/>
      <c r="Q204" s="206"/>
      <c r="R204" s="206"/>
      <c r="S204" s="206"/>
      <c r="T204" s="208"/>
    </row>
    <row r="205" spans="1:20" ht="15" hidden="1" outlineLevel="1" thickBot="1" x14ac:dyDescent="0.25">
      <c r="A205" s="204"/>
      <c r="B205" s="205"/>
      <c r="C205" s="205"/>
      <c r="D205" s="205"/>
      <c r="E205" s="208"/>
      <c r="F205" s="206"/>
      <c r="G205" s="205"/>
      <c r="H205" s="44">
        <v>0</v>
      </c>
      <c r="I205" s="226"/>
      <c r="J205" s="210"/>
      <c r="K205" s="205" t="str">
        <f t="shared" si="12"/>
        <v>Reste à faire</v>
      </c>
      <c r="L205" s="210"/>
      <c r="M205" s="210"/>
      <c r="N205" s="210"/>
      <c r="O205" s="210"/>
      <c r="P205" s="210"/>
      <c r="Q205" s="206"/>
      <c r="R205" s="206"/>
      <c r="S205" s="206"/>
      <c r="T205" s="208"/>
    </row>
    <row r="206" spans="1:20" ht="15" hidden="1" outlineLevel="1" thickBot="1" x14ac:dyDescent="0.25">
      <c r="A206" s="204"/>
      <c r="B206" s="205"/>
      <c r="C206" s="205"/>
      <c r="D206" s="205"/>
      <c r="E206" s="208"/>
      <c r="F206" s="206"/>
      <c r="G206" s="205"/>
      <c r="H206" s="44">
        <v>0</v>
      </c>
      <c r="I206" s="226"/>
      <c r="J206" s="210"/>
      <c r="K206" s="205" t="str">
        <f t="shared" si="12"/>
        <v>Reste à faire</v>
      </c>
      <c r="L206" s="210"/>
      <c r="M206" s="210"/>
      <c r="N206" s="210"/>
      <c r="O206" s="210"/>
      <c r="P206" s="210"/>
      <c r="Q206" s="206"/>
      <c r="R206" s="206"/>
      <c r="S206" s="206"/>
      <c r="T206" s="208"/>
    </row>
    <row r="207" spans="1:20" ht="15" hidden="1" outlineLevel="1" thickBot="1" x14ac:dyDescent="0.25">
      <c r="A207" s="204"/>
      <c r="B207" s="205"/>
      <c r="C207" s="205"/>
      <c r="D207" s="205"/>
      <c r="E207" s="214"/>
      <c r="F207" s="206"/>
      <c r="G207" s="205"/>
      <c r="H207" s="44">
        <v>0</v>
      </c>
      <c r="I207" s="226"/>
      <c r="J207" s="210"/>
      <c r="K207" s="205" t="str">
        <f t="shared" si="12"/>
        <v>Reste à faire</v>
      </c>
      <c r="L207" s="210"/>
      <c r="M207" s="210"/>
      <c r="N207" s="210"/>
      <c r="O207" s="210"/>
      <c r="P207" s="210"/>
      <c r="Q207" s="213"/>
      <c r="R207" s="213"/>
      <c r="S207" s="213"/>
      <c r="T207" s="214"/>
    </row>
    <row r="208" spans="1:20" ht="15" hidden="1" outlineLevel="1" thickBot="1" x14ac:dyDescent="0.25">
      <c r="A208" s="204"/>
      <c r="B208" s="205"/>
      <c r="C208" s="205"/>
      <c r="D208" s="205"/>
      <c r="E208" s="208"/>
      <c r="F208" s="206"/>
      <c r="G208" s="205"/>
      <c r="H208" s="44">
        <v>0</v>
      </c>
      <c r="I208" s="226"/>
      <c r="J208" s="210"/>
      <c r="K208" s="205" t="str">
        <f t="shared" si="12"/>
        <v>Reste à faire</v>
      </c>
      <c r="L208" s="210"/>
      <c r="M208" s="210"/>
      <c r="N208" s="210"/>
      <c r="O208" s="210"/>
      <c r="P208" s="210"/>
      <c r="Q208" s="206"/>
      <c r="R208" s="206"/>
      <c r="S208" s="206"/>
      <c r="T208" s="208"/>
    </row>
    <row r="209" spans="1:20" ht="15" hidden="1" outlineLevel="1" thickBot="1" x14ac:dyDescent="0.25">
      <c r="A209" s="204"/>
      <c r="B209" s="205"/>
      <c r="C209" s="205"/>
      <c r="D209" s="205"/>
      <c r="E209" s="208"/>
      <c r="F209" s="206"/>
      <c r="G209" s="205"/>
      <c r="H209" s="44">
        <v>0</v>
      </c>
      <c r="I209" s="226"/>
      <c r="J209" s="210"/>
      <c r="K209" s="205" t="str">
        <f t="shared" si="12"/>
        <v>Reste à faire</v>
      </c>
      <c r="L209" s="210"/>
      <c r="M209" s="210"/>
      <c r="N209" s="210"/>
      <c r="O209" s="210"/>
      <c r="P209" s="210"/>
      <c r="Q209" s="206"/>
      <c r="R209" s="206"/>
      <c r="S209" s="206"/>
      <c r="T209" s="208"/>
    </row>
    <row r="210" spans="1:20" ht="15" hidden="1" outlineLevel="1" thickBot="1" x14ac:dyDescent="0.25">
      <c r="A210" s="204"/>
      <c r="B210" s="205"/>
      <c r="C210" s="205"/>
      <c r="D210" s="205"/>
      <c r="E210" s="208"/>
      <c r="F210" s="206"/>
      <c r="G210" s="205"/>
      <c r="H210" s="44">
        <v>0</v>
      </c>
      <c r="I210" s="226"/>
      <c r="J210" s="210"/>
      <c r="K210" s="205" t="str">
        <f t="shared" si="12"/>
        <v>Reste à faire</v>
      </c>
      <c r="L210" s="210"/>
      <c r="M210" s="210"/>
      <c r="N210" s="210"/>
      <c r="O210" s="210"/>
      <c r="P210" s="210"/>
      <c r="Q210" s="206"/>
      <c r="R210" s="206"/>
      <c r="S210" s="206"/>
      <c r="T210" s="208"/>
    </row>
    <row r="211" spans="1:20" ht="15" hidden="1" outlineLevel="1" thickBot="1" x14ac:dyDescent="0.25">
      <c r="A211" s="204"/>
      <c r="B211" s="205"/>
      <c r="C211" s="205"/>
      <c r="D211" s="205"/>
      <c r="E211" s="214"/>
      <c r="F211" s="206"/>
      <c r="G211" s="205"/>
      <c r="H211" s="44">
        <v>0</v>
      </c>
      <c r="I211" s="226"/>
      <c r="J211" s="210"/>
      <c r="K211" s="205" t="str">
        <f t="shared" si="12"/>
        <v>Reste à faire</v>
      </c>
      <c r="L211" s="210"/>
      <c r="M211" s="210"/>
      <c r="N211" s="210"/>
      <c r="O211" s="210"/>
      <c r="P211" s="210"/>
      <c r="Q211" s="213"/>
      <c r="R211" s="213"/>
      <c r="S211" s="213"/>
      <c r="T211" s="214"/>
    </row>
    <row r="212" spans="1:20" ht="15" hidden="1" outlineLevel="1" thickBot="1" x14ac:dyDescent="0.25">
      <c r="A212" s="204"/>
      <c r="B212" s="205"/>
      <c r="C212" s="205"/>
      <c r="D212" s="205"/>
      <c r="E212" s="208"/>
      <c r="F212" s="206"/>
      <c r="G212" s="205"/>
      <c r="H212" s="44">
        <v>0</v>
      </c>
      <c r="I212" s="226"/>
      <c r="J212" s="210"/>
      <c r="K212" s="205" t="str">
        <f t="shared" si="12"/>
        <v>Reste à faire</v>
      </c>
      <c r="L212" s="210"/>
      <c r="M212" s="210"/>
      <c r="N212" s="210"/>
      <c r="O212" s="210"/>
      <c r="P212" s="210"/>
      <c r="Q212" s="206"/>
      <c r="R212" s="206"/>
      <c r="S212" s="206"/>
      <c r="T212" s="208"/>
    </row>
    <row r="213" spans="1:20" ht="15" hidden="1" outlineLevel="1" thickBot="1" x14ac:dyDescent="0.25">
      <c r="A213" s="204"/>
      <c r="B213" s="205"/>
      <c r="C213" s="205"/>
      <c r="D213" s="205"/>
      <c r="E213" s="208"/>
      <c r="F213" s="206"/>
      <c r="G213" s="205"/>
      <c r="H213" s="44">
        <v>0</v>
      </c>
      <c r="I213" s="226"/>
      <c r="J213" s="210"/>
      <c r="K213" s="205" t="str">
        <f t="shared" si="12"/>
        <v>Reste à faire</v>
      </c>
      <c r="L213" s="210"/>
      <c r="M213" s="210"/>
      <c r="N213" s="210"/>
      <c r="O213" s="210"/>
      <c r="P213" s="210"/>
      <c r="Q213" s="206"/>
      <c r="R213" s="206"/>
      <c r="S213" s="206"/>
      <c r="T213" s="208"/>
    </row>
    <row r="214" spans="1:20" ht="15" hidden="1" outlineLevel="1" thickBot="1" x14ac:dyDescent="0.25">
      <c r="A214" s="204"/>
      <c r="B214" s="205"/>
      <c r="C214" s="205"/>
      <c r="D214" s="205"/>
      <c r="E214" s="208"/>
      <c r="F214" s="206"/>
      <c r="G214" s="205"/>
      <c r="H214" s="44">
        <v>0</v>
      </c>
      <c r="I214" s="226"/>
      <c r="J214" s="210"/>
      <c r="K214" s="205" t="str">
        <f t="shared" si="12"/>
        <v>Reste à faire</v>
      </c>
      <c r="L214" s="210"/>
      <c r="M214" s="210"/>
      <c r="N214" s="210"/>
      <c r="O214" s="210"/>
      <c r="P214" s="210"/>
      <c r="Q214" s="206"/>
      <c r="R214" s="206"/>
      <c r="S214" s="206"/>
      <c r="T214" s="208"/>
    </row>
    <row r="215" spans="1:20" ht="15" hidden="1" outlineLevel="1" thickBot="1" x14ac:dyDescent="0.25">
      <c r="A215" s="204"/>
      <c r="B215" s="205"/>
      <c r="C215" s="205"/>
      <c r="D215" s="205"/>
      <c r="E215" s="208"/>
      <c r="F215" s="206"/>
      <c r="G215" s="205"/>
      <c r="H215" s="45">
        <v>0</v>
      </c>
      <c r="I215" s="226"/>
      <c r="J215" s="210"/>
      <c r="K215" s="205" t="str">
        <f t="shared" si="12"/>
        <v>Reste à faire</v>
      </c>
      <c r="L215" s="210"/>
      <c r="M215" s="210"/>
      <c r="N215" s="210"/>
      <c r="O215" s="210"/>
      <c r="P215" s="210"/>
      <c r="Q215" s="206"/>
      <c r="R215" s="206"/>
      <c r="S215" s="206"/>
      <c r="T215" s="208"/>
    </row>
    <row r="216" spans="1:20" ht="16.5" collapsed="1" thickBot="1" x14ac:dyDescent="0.3">
      <c r="A216" s="204"/>
      <c r="B216" s="205"/>
      <c r="C216" s="205"/>
      <c r="D216" s="205"/>
      <c r="E216" s="208" t="s">
        <v>69</v>
      </c>
      <c r="F216" s="206"/>
      <c r="G216" s="205"/>
      <c r="H216" s="20">
        <v>0</v>
      </c>
      <c r="I216" s="226">
        <f>SUM(I217:I221)</f>
        <v>0</v>
      </c>
      <c r="J216" s="226">
        <f t="shared" ref="J216" si="13">SUM(J217:J221)</f>
        <v>0</v>
      </c>
      <c r="K216" s="205" t="str">
        <f t="shared" si="12"/>
        <v>Reste à faire</v>
      </c>
      <c r="L216" s="210"/>
      <c r="M216" s="210"/>
      <c r="N216" s="210"/>
      <c r="O216" s="210"/>
      <c r="P216" s="210"/>
      <c r="Q216" s="206"/>
      <c r="R216" s="206"/>
      <c r="S216" s="206"/>
      <c r="T216" s="208"/>
    </row>
    <row r="217" spans="1:20" ht="15" hidden="1" outlineLevel="1" thickBot="1" x14ac:dyDescent="0.25">
      <c r="A217" s="204"/>
      <c r="B217" s="205"/>
      <c r="C217" s="205"/>
      <c r="D217" s="205"/>
      <c r="E217" s="208"/>
      <c r="F217" s="206"/>
      <c r="G217" s="205"/>
      <c r="H217" s="44">
        <v>0</v>
      </c>
      <c r="I217" s="226"/>
      <c r="J217" s="210"/>
      <c r="K217" s="205" t="str">
        <f t="shared" si="12"/>
        <v>Reste à faire</v>
      </c>
      <c r="L217" s="210"/>
      <c r="M217" s="210"/>
      <c r="N217" s="210"/>
      <c r="O217" s="210"/>
      <c r="P217" s="210"/>
      <c r="Q217" s="206"/>
      <c r="R217" s="206"/>
      <c r="S217" s="206"/>
      <c r="T217" s="208"/>
    </row>
    <row r="218" spans="1:20" ht="15" hidden="1" outlineLevel="1" thickBot="1" x14ac:dyDescent="0.25">
      <c r="A218" s="204"/>
      <c r="B218" s="205"/>
      <c r="C218" s="205"/>
      <c r="D218" s="205"/>
      <c r="E218" s="208"/>
      <c r="F218" s="206"/>
      <c r="G218" s="205"/>
      <c r="H218" s="44">
        <v>0</v>
      </c>
      <c r="I218" s="226"/>
      <c r="J218" s="210"/>
      <c r="K218" s="205" t="str">
        <f t="shared" si="12"/>
        <v>Reste à faire</v>
      </c>
      <c r="L218" s="210"/>
      <c r="M218" s="210"/>
      <c r="N218" s="210"/>
      <c r="O218" s="210"/>
      <c r="P218" s="210"/>
      <c r="Q218" s="206"/>
      <c r="R218" s="206"/>
      <c r="S218" s="206"/>
      <c r="T218" s="208"/>
    </row>
    <row r="219" spans="1:20" ht="15" hidden="1" outlineLevel="1" thickBot="1" x14ac:dyDescent="0.25">
      <c r="A219" s="204"/>
      <c r="B219" s="205"/>
      <c r="C219" s="205"/>
      <c r="D219" s="205"/>
      <c r="E219" s="208"/>
      <c r="F219" s="206"/>
      <c r="G219" s="205"/>
      <c r="H219" s="44">
        <v>0</v>
      </c>
      <c r="I219" s="226"/>
      <c r="J219" s="210"/>
      <c r="K219" s="205" t="str">
        <f t="shared" si="12"/>
        <v>Reste à faire</v>
      </c>
      <c r="L219" s="210"/>
      <c r="M219" s="210"/>
      <c r="N219" s="210"/>
      <c r="O219" s="210"/>
      <c r="P219" s="210"/>
      <c r="Q219" s="206"/>
      <c r="R219" s="206"/>
      <c r="S219" s="206"/>
      <c r="T219" s="208"/>
    </row>
    <row r="220" spans="1:20" ht="15" hidden="1" outlineLevel="1" thickBot="1" x14ac:dyDescent="0.25">
      <c r="A220" s="204"/>
      <c r="B220" s="205"/>
      <c r="C220" s="205"/>
      <c r="D220" s="205"/>
      <c r="E220" s="208"/>
      <c r="F220" s="206"/>
      <c r="G220" s="205"/>
      <c r="H220" s="44">
        <v>0</v>
      </c>
      <c r="I220" s="226"/>
      <c r="J220" s="210"/>
      <c r="K220" s="205" t="str">
        <f t="shared" si="12"/>
        <v>Reste à faire</v>
      </c>
      <c r="L220" s="210"/>
      <c r="M220" s="210"/>
      <c r="N220" s="210"/>
      <c r="O220" s="210"/>
      <c r="P220" s="210"/>
      <c r="Q220" s="206"/>
      <c r="R220" s="206"/>
      <c r="S220" s="206"/>
      <c r="T220" s="208"/>
    </row>
    <row r="221" spans="1:20" ht="15" hidden="1" outlineLevel="1" thickBot="1" x14ac:dyDescent="0.25">
      <c r="A221" s="204"/>
      <c r="B221" s="205"/>
      <c r="C221" s="205"/>
      <c r="D221" s="205"/>
      <c r="E221" s="208"/>
      <c r="F221" s="206"/>
      <c r="G221" s="205"/>
      <c r="H221" s="45">
        <v>0</v>
      </c>
      <c r="I221" s="226"/>
      <c r="J221" s="210"/>
      <c r="K221" s="205" t="str">
        <f t="shared" si="12"/>
        <v>Reste à faire</v>
      </c>
      <c r="L221" s="210"/>
      <c r="M221" s="210"/>
      <c r="N221" s="210"/>
      <c r="O221" s="210"/>
      <c r="P221" s="210"/>
      <c r="Q221" s="206"/>
      <c r="R221" s="206"/>
      <c r="S221" s="206"/>
      <c r="T221" s="208"/>
    </row>
    <row r="222" spans="1:20" ht="16.5" collapsed="1" thickBot="1" x14ac:dyDescent="0.3">
      <c r="A222" s="204"/>
      <c r="B222" s="205"/>
      <c r="C222" s="205"/>
      <c r="D222" s="205"/>
      <c r="E222" s="208" t="s">
        <v>70</v>
      </c>
      <c r="F222" s="206"/>
      <c r="G222" s="205"/>
      <c r="H222" s="20">
        <v>0</v>
      </c>
      <c r="I222" s="226">
        <f>SUM(I223:I227)</f>
        <v>0</v>
      </c>
      <c r="J222" s="226">
        <f t="shared" ref="J222" si="14">SUM(J223:J227)</f>
        <v>0</v>
      </c>
      <c r="K222" s="205" t="str">
        <f t="shared" si="12"/>
        <v>Reste à faire</v>
      </c>
      <c r="L222" s="210"/>
      <c r="M222" s="210"/>
      <c r="N222" s="210"/>
      <c r="O222" s="210"/>
      <c r="P222" s="210"/>
      <c r="Q222" s="206"/>
      <c r="R222" s="206"/>
      <c r="S222" s="206"/>
      <c r="T222" s="208"/>
    </row>
    <row r="223" spans="1:20" ht="15" hidden="1" outlineLevel="1" thickBot="1" x14ac:dyDescent="0.25">
      <c r="A223" s="204"/>
      <c r="B223" s="205"/>
      <c r="C223" s="205"/>
      <c r="D223" s="205"/>
      <c r="E223" s="214"/>
      <c r="F223" s="206"/>
      <c r="G223" s="205"/>
      <c r="H223" s="44">
        <v>0</v>
      </c>
      <c r="I223" s="226"/>
      <c r="J223" s="210"/>
      <c r="K223" s="205" t="str">
        <f t="shared" si="12"/>
        <v>Reste à faire</v>
      </c>
      <c r="L223" s="210"/>
      <c r="M223" s="210"/>
      <c r="N223" s="210"/>
      <c r="O223" s="210"/>
      <c r="P223" s="210"/>
      <c r="Q223" s="213"/>
      <c r="R223" s="213"/>
      <c r="S223" s="213"/>
      <c r="T223" s="214"/>
    </row>
    <row r="224" spans="1:20" ht="15" hidden="1" outlineLevel="1" thickBot="1" x14ac:dyDescent="0.25">
      <c r="A224" s="204"/>
      <c r="B224" s="205"/>
      <c r="C224" s="205"/>
      <c r="D224" s="205"/>
      <c r="E224" s="208"/>
      <c r="F224" s="206"/>
      <c r="G224" s="205"/>
      <c r="H224" s="44">
        <v>0</v>
      </c>
      <c r="I224" s="226"/>
      <c r="J224" s="210"/>
      <c r="K224" s="205" t="str">
        <f t="shared" si="12"/>
        <v>Reste à faire</v>
      </c>
      <c r="L224" s="210"/>
      <c r="M224" s="210"/>
      <c r="N224" s="210"/>
      <c r="O224" s="210"/>
      <c r="P224" s="210"/>
      <c r="Q224" s="206"/>
      <c r="R224" s="206"/>
      <c r="S224" s="206"/>
      <c r="T224" s="208"/>
    </row>
    <row r="225" spans="1:20" ht="15" hidden="1" outlineLevel="1" thickBot="1" x14ac:dyDescent="0.25">
      <c r="A225" s="204"/>
      <c r="B225" s="205"/>
      <c r="C225" s="205"/>
      <c r="D225" s="205"/>
      <c r="E225" s="208"/>
      <c r="F225" s="206"/>
      <c r="G225" s="205"/>
      <c r="H225" s="44">
        <v>0</v>
      </c>
      <c r="I225" s="226"/>
      <c r="J225" s="210"/>
      <c r="K225" s="205" t="str">
        <f t="shared" si="12"/>
        <v>Reste à faire</v>
      </c>
      <c r="L225" s="210"/>
      <c r="M225" s="210"/>
      <c r="N225" s="210"/>
      <c r="O225" s="210"/>
      <c r="P225" s="210"/>
      <c r="Q225" s="206"/>
      <c r="R225" s="206"/>
      <c r="S225" s="206"/>
      <c r="T225" s="208"/>
    </row>
    <row r="226" spans="1:20" ht="15" hidden="1" outlineLevel="1" thickBot="1" x14ac:dyDescent="0.25">
      <c r="A226" s="204"/>
      <c r="B226" s="205"/>
      <c r="C226" s="205"/>
      <c r="D226" s="205"/>
      <c r="E226" s="208"/>
      <c r="F226" s="206"/>
      <c r="G226" s="205"/>
      <c r="H226" s="44">
        <v>0</v>
      </c>
      <c r="I226" s="226"/>
      <c r="J226" s="210"/>
      <c r="K226" s="205" t="str">
        <f t="shared" si="12"/>
        <v>Reste à faire</v>
      </c>
      <c r="L226" s="210"/>
      <c r="M226" s="210"/>
      <c r="N226" s="210"/>
      <c r="O226" s="210"/>
      <c r="P226" s="210"/>
      <c r="Q226" s="206"/>
      <c r="R226" s="206"/>
      <c r="S226" s="206"/>
      <c r="T226" s="208"/>
    </row>
    <row r="227" spans="1:20" ht="15" hidden="1" outlineLevel="1" thickBot="1" x14ac:dyDescent="0.25">
      <c r="A227" s="204"/>
      <c r="B227" s="205"/>
      <c r="C227" s="205"/>
      <c r="D227" s="205"/>
      <c r="E227" s="214"/>
      <c r="F227" s="206"/>
      <c r="G227" s="205"/>
      <c r="H227" s="44">
        <v>0</v>
      </c>
      <c r="I227" s="226"/>
      <c r="J227" s="210"/>
      <c r="K227" s="205" t="str">
        <f t="shared" si="12"/>
        <v>Reste à faire</v>
      </c>
      <c r="L227" s="210"/>
      <c r="M227" s="210"/>
      <c r="N227" s="210"/>
      <c r="O227" s="210"/>
      <c r="P227" s="210"/>
      <c r="Q227" s="213"/>
      <c r="R227" s="213"/>
      <c r="S227" s="213"/>
      <c r="T227" s="214"/>
    </row>
    <row r="228" spans="1:20" collapsed="1" x14ac:dyDescent="0.2">
      <c r="A228" s="204"/>
      <c r="B228" s="205"/>
      <c r="C228" s="205"/>
      <c r="D228" s="205"/>
      <c r="E228" s="208" t="s">
        <v>74</v>
      </c>
      <c r="F228" s="206"/>
      <c r="G228" s="205"/>
      <c r="H228" s="230"/>
      <c r="I228" s="226"/>
      <c r="J228" s="210"/>
      <c r="K228" s="205" t="str">
        <f t="shared" si="12"/>
        <v>Reste à faire</v>
      </c>
      <c r="L228" s="210"/>
      <c r="M228" s="210"/>
      <c r="N228" s="210"/>
      <c r="O228" s="210"/>
      <c r="P228" s="210"/>
      <c r="Q228" s="206"/>
      <c r="R228" s="206"/>
      <c r="S228" s="206"/>
      <c r="T228" s="208"/>
    </row>
    <row r="229" spans="1:20" ht="18.75" thickBot="1" x14ac:dyDescent="0.3">
      <c r="A229" s="204"/>
      <c r="B229" s="205"/>
      <c r="C229" s="205"/>
      <c r="D229" s="205"/>
      <c r="E229" s="208" t="s">
        <v>66</v>
      </c>
      <c r="F229" s="206"/>
      <c r="G229" s="205"/>
      <c r="H229" s="182">
        <v>0</v>
      </c>
      <c r="I229" s="226"/>
      <c r="J229" s="210"/>
      <c r="K229" s="205" t="str">
        <f t="shared" si="12"/>
        <v>Reste à faire</v>
      </c>
      <c r="L229" s="210"/>
      <c r="M229" s="210"/>
      <c r="N229" s="210"/>
      <c r="O229" s="210"/>
      <c r="P229" s="210"/>
      <c r="Q229" s="206"/>
      <c r="R229" s="206"/>
      <c r="S229" s="206"/>
      <c r="T229" s="208"/>
    </row>
    <row r="230" spans="1:20" ht="18.75" hidden="1" thickBot="1" x14ac:dyDescent="0.3">
      <c r="A230" s="204"/>
      <c r="B230" s="205"/>
      <c r="C230" s="205"/>
      <c r="D230" s="205"/>
      <c r="E230" s="208"/>
      <c r="F230" s="206"/>
      <c r="G230" s="205"/>
      <c r="H230" s="182"/>
      <c r="I230" s="226"/>
      <c r="J230" s="210"/>
      <c r="K230" s="205" t="str">
        <f t="shared" si="12"/>
        <v>Reste à faire</v>
      </c>
      <c r="L230" s="210"/>
      <c r="M230" s="210"/>
      <c r="N230" s="210"/>
      <c r="O230" s="210"/>
      <c r="P230" s="210"/>
      <c r="Q230" s="206"/>
      <c r="R230" s="206"/>
      <c r="S230" s="206"/>
      <c r="T230" s="208"/>
    </row>
    <row r="231" spans="1:20" hidden="1" x14ac:dyDescent="0.2">
      <c r="A231" s="204"/>
      <c r="B231" s="205"/>
      <c r="C231" s="205"/>
      <c r="D231" s="205"/>
      <c r="E231" s="208"/>
      <c r="F231" s="206"/>
      <c r="G231" s="205"/>
      <c r="H231" s="230"/>
      <c r="I231" s="226"/>
      <c r="J231" s="210"/>
      <c r="K231" s="205" t="str">
        <f t="shared" si="12"/>
        <v>Reste à faire</v>
      </c>
      <c r="L231" s="210"/>
      <c r="M231" s="210"/>
      <c r="N231" s="210"/>
      <c r="O231" s="210"/>
      <c r="P231" s="210"/>
      <c r="Q231" s="206"/>
      <c r="R231" s="206"/>
      <c r="S231" s="206"/>
      <c r="T231" s="208"/>
    </row>
    <row r="232" spans="1:20" ht="18.75" hidden="1" thickBot="1" x14ac:dyDescent="0.3">
      <c r="A232" s="204"/>
      <c r="B232" s="205"/>
      <c r="C232" s="205"/>
      <c r="D232" s="205"/>
      <c r="E232" s="208"/>
      <c r="F232" s="206"/>
      <c r="G232" s="205"/>
      <c r="H232" s="182"/>
      <c r="I232" s="226"/>
      <c r="J232" s="210"/>
      <c r="K232" s="205" t="str">
        <f t="shared" si="12"/>
        <v>Reste à faire</v>
      </c>
      <c r="L232" s="210"/>
      <c r="M232" s="210"/>
      <c r="N232" s="210"/>
      <c r="O232" s="210"/>
      <c r="P232" s="210"/>
      <c r="Q232" s="206"/>
      <c r="R232" s="206"/>
      <c r="S232" s="206"/>
      <c r="T232" s="208"/>
    </row>
    <row r="233" spans="1:20" hidden="1" x14ac:dyDescent="0.2">
      <c r="A233" s="204"/>
      <c r="B233" s="205"/>
      <c r="C233" s="205"/>
      <c r="D233" s="205"/>
      <c r="E233" s="208"/>
      <c r="F233" s="206"/>
      <c r="G233" s="205"/>
      <c r="H233" s="205"/>
      <c r="I233" s="226"/>
      <c r="J233" s="210"/>
      <c r="K233" s="205" t="str">
        <f t="shared" si="12"/>
        <v>Reste à faire</v>
      </c>
      <c r="L233" s="210"/>
      <c r="M233" s="210"/>
      <c r="N233" s="210"/>
      <c r="O233" s="210"/>
      <c r="P233" s="210"/>
      <c r="Q233" s="206"/>
      <c r="R233" s="206"/>
      <c r="S233" s="206"/>
      <c r="T233" s="208"/>
    </row>
    <row r="234" spans="1:20" hidden="1" x14ac:dyDescent="0.2">
      <c r="A234" s="204"/>
      <c r="B234" s="205"/>
      <c r="C234" s="205"/>
      <c r="D234" s="205"/>
      <c r="E234" s="208"/>
      <c r="F234" s="206"/>
      <c r="G234" s="205"/>
      <c r="H234" s="205"/>
      <c r="I234" s="226"/>
      <c r="J234" s="210"/>
      <c r="K234" s="205" t="str">
        <f t="shared" si="12"/>
        <v>Reste à faire</v>
      </c>
      <c r="L234" s="210"/>
      <c r="M234" s="210"/>
      <c r="N234" s="210"/>
      <c r="O234" s="210"/>
      <c r="P234" s="210"/>
      <c r="Q234" s="206"/>
      <c r="R234" s="206"/>
      <c r="S234" s="206"/>
      <c r="T234" s="208"/>
    </row>
    <row r="235" spans="1:20" hidden="1" x14ac:dyDescent="0.2">
      <c r="A235" s="204"/>
      <c r="B235" s="205"/>
      <c r="C235" s="205"/>
      <c r="D235" s="205"/>
      <c r="E235" s="208"/>
      <c r="F235" s="206"/>
      <c r="G235" s="205"/>
      <c r="H235" s="205"/>
      <c r="I235" s="226"/>
      <c r="J235" s="210"/>
      <c r="K235" s="205" t="str">
        <f t="shared" si="12"/>
        <v>Reste à faire</v>
      </c>
      <c r="L235" s="210"/>
      <c r="M235" s="210"/>
      <c r="N235" s="210"/>
      <c r="O235" s="210"/>
      <c r="P235" s="210"/>
      <c r="Q235" s="206"/>
      <c r="R235" s="206"/>
      <c r="S235" s="206"/>
      <c r="T235" s="208"/>
    </row>
    <row r="236" spans="1:20" hidden="1" x14ac:dyDescent="0.2">
      <c r="A236" s="204"/>
      <c r="B236" s="205"/>
      <c r="C236" s="205"/>
      <c r="D236" s="205"/>
      <c r="E236" s="208"/>
      <c r="F236" s="206"/>
      <c r="G236" s="205"/>
      <c r="H236" s="205"/>
      <c r="I236" s="226"/>
      <c r="J236" s="210"/>
      <c r="K236" s="205" t="str">
        <f t="shared" si="12"/>
        <v>Reste à faire</v>
      </c>
      <c r="L236" s="210"/>
      <c r="M236" s="210"/>
      <c r="N236" s="210"/>
      <c r="O236" s="210"/>
      <c r="P236" s="210"/>
      <c r="Q236" s="206"/>
      <c r="R236" s="206"/>
      <c r="S236" s="206"/>
      <c r="T236" s="208"/>
    </row>
    <row r="237" spans="1:20" hidden="1" x14ac:dyDescent="0.2">
      <c r="A237" s="204"/>
      <c r="B237" s="205"/>
      <c r="C237" s="205"/>
      <c r="D237" s="205"/>
      <c r="E237" s="208"/>
      <c r="F237" s="206"/>
      <c r="G237" s="205"/>
      <c r="H237" s="205"/>
      <c r="I237" s="226"/>
      <c r="J237" s="210"/>
      <c r="K237" s="205" t="str">
        <f t="shared" si="12"/>
        <v>Reste à faire</v>
      </c>
      <c r="L237" s="210"/>
      <c r="M237" s="210"/>
      <c r="N237" s="210"/>
      <c r="O237" s="210"/>
      <c r="P237" s="210"/>
      <c r="Q237" s="206"/>
      <c r="R237" s="206"/>
      <c r="S237" s="206"/>
      <c r="T237" s="208"/>
    </row>
    <row r="238" spans="1:20" hidden="1" x14ac:dyDescent="0.2">
      <c r="A238" s="204"/>
      <c r="B238" s="205"/>
      <c r="C238" s="205"/>
      <c r="D238" s="205"/>
      <c r="E238" s="208"/>
      <c r="F238" s="206"/>
      <c r="G238" s="205"/>
      <c r="H238" s="205"/>
      <c r="I238" s="226"/>
      <c r="J238" s="210"/>
      <c r="K238" s="205" t="str">
        <f t="shared" si="12"/>
        <v>Reste à faire</v>
      </c>
      <c r="L238" s="210"/>
      <c r="M238" s="210"/>
      <c r="N238" s="210"/>
      <c r="O238" s="210"/>
      <c r="P238" s="210"/>
      <c r="Q238" s="206"/>
      <c r="R238" s="206"/>
      <c r="S238" s="206"/>
      <c r="T238" s="208"/>
    </row>
    <row r="239" spans="1:20" hidden="1" x14ac:dyDescent="0.2">
      <c r="A239" s="204"/>
      <c r="B239" s="205"/>
      <c r="C239" s="205"/>
      <c r="D239" s="205"/>
      <c r="E239" s="208"/>
      <c r="F239" s="206"/>
      <c r="G239" s="205"/>
      <c r="H239" s="205"/>
      <c r="I239" s="226"/>
      <c r="J239" s="210"/>
      <c r="K239" s="205" t="str">
        <f t="shared" si="12"/>
        <v>Reste à faire</v>
      </c>
      <c r="L239" s="210"/>
      <c r="M239" s="210"/>
      <c r="N239" s="210"/>
      <c r="O239" s="210"/>
      <c r="P239" s="210"/>
      <c r="Q239" s="206"/>
      <c r="R239" s="206"/>
      <c r="S239" s="206"/>
      <c r="T239" s="208"/>
    </row>
    <row r="240" spans="1:20" hidden="1" x14ac:dyDescent="0.2">
      <c r="A240" s="204"/>
      <c r="B240" s="205"/>
      <c r="C240" s="205"/>
      <c r="D240" s="205"/>
      <c r="E240" s="208"/>
      <c r="F240" s="206"/>
      <c r="G240" s="205"/>
      <c r="H240" s="205"/>
      <c r="I240" s="226"/>
      <c r="J240" s="210"/>
      <c r="K240" s="205" t="str">
        <f t="shared" si="12"/>
        <v>Reste à faire</v>
      </c>
      <c r="L240" s="210"/>
      <c r="M240" s="210"/>
      <c r="N240" s="210"/>
      <c r="O240" s="210"/>
      <c r="P240" s="210"/>
      <c r="Q240" s="206"/>
      <c r="R240" s="206"/>
      <c r="S240" s="206"/>
      <c r="T240" s="208"/>
    </row>
    <row r="241" spans="1:20" hidden="1" x14ac:dyDescent="0.2">
      <c r="A241" s="204"/>
      <c r="B241" s="205"/>
      <c r="C241" s="205"/>
      <c r="D241" s="205"/>
      <c r="E241" s="208"/>
      <c r="F241" s="206"/>
      <c r="G241" s="205"/>
      <c r="H241" s="205"/>
      <c r="I241" s="226"/>
      <c r="J241" s="210"/>
      <c r="K241" s="205" t="str">
        <f t="shared" si="12"/>
        <v>Reste à faire</v>
      </c>
      <c r="L241" s="210"/>
      <c r="M241" s="210"/>
      <c r="N241" s="210"/>
      <c r="O241" s="210"/>
      <c r="P241" s="210"/>
      <c r="Q241" s="206"/>
      <c r="R241" s="206"/>
      <c r="S241" s="206"/>
      <c r="T241" s="208"/>
    </row>
    <row r="242" spans="1:20" hidden="1" x14ac:dyDescent="0.2">
      <c r="A242" s="204"/>
      <c r="B242" s="205"/>
      <c r="C242" s="205"/>
      <c r="D242" s="205"/>
      <c r="E242" s="208"/>
      <c r="F242" s="206"/>
      <c r="G242" s="205"/>
      <c r="H242" s="205"/>
      <c r="I242" s="226"/>
      <c r="J242" s="210"/>
      <c r="K242" s="205" t="str">
        <f t="shared" si="12"/>
        <v>Reste à faire</v>
      </c>
      <c r="L242" s="210"/>
      <c r="M242" s="210"/>
      <c r="N242" s="210"/>
      <c r="O242" s="210"/>
      <c r="P242" s="210"/>
      <c r="Q242" s="206"/>
      <c r="R242" s="206"/>
      <c r="S242" s="206"/>
      <c r="T242" s="208"/>
    </row>
    <row r="243" spans="1:20" hidden="1" x14ac:dyDescent="0.2">
      <c r="A243" s="204"/>
      <c r="B243" s="205"/>
      <c r="C243" s="205"/>
      <c r="D243" s="205"/>
      <c r="E243" s="208"/>
      <c r="F243" s="206"/>
      <c r="G243" s="205"/>
      <c r="H243" s="205"/>
      <c r="I243" s="226"/>
      <c r="J243" s="210"/>
      <c r="K243" s="205" t="str">
        <f t="shared" si="12"/>
        <v>Reste à faire</v>
      </c>
      <c r="L243" s="210"/>
      <c r="M243" s="210"/>
      <c r="N243" s="210"/>
      <c r="O243" s="210"/>
      <c r="P243" s="210"/>
      <c r="Q243" s="206"/>
      <c r="R243" s="206"/>
      <c r="S243" s="206"/>
      <c r="T243" s="208"/>
    </row>
    <row r="244" spans="1:20" hidden="1" x14ac:dyDescent="0.2">
      <c r="A244" s="204"/>
      <c r="B244" s="205"/>
      <c r="C244" s="205"/>
      <c r="D244" s="205"/>
      <c r="E244" s="208"/>
      <c r="F244" s="206"/>
      <c r="G244" s="205"/>
      <c r="H244" s="205"/>
      <c r="I244" s="226"/>
      <c r="J244" s="210"/>
      <c r="K244" s="205" t="str">
        <f t="shared" si="12"/>
        <v>Reste à faire</v>
      </c>
      <c r="L244" s="210"/>
      <c r="M244" s="210"/>
      <c r="N244" s="210"/>
      <c r="O244" s="210"/>
      <c r="P244" s="210"/>
      <c r="Q244" s="206"/>
      <c r="R244" s="206"/>
      <c r="S244" s="206"/>
      <c r="T244" s="208"/>
    </row>
    <row r="245" spans="1:20" hidden="1" x14ac:dyDescent="0.2">
      <c r="A245" s="204"/>
      <c r="B245" s="205"/>
      <c r="C245" s="205"/>
      <c r="D245" s="205"/>
      <c r="E245" s="208"/>
      <c r="F245" s="206"/>
      <c r="G245" s="205"/>
      <c r="H245" s="205"/>
      <c r="I245" s="226"/>
      <c r="J245" s="210"/>
      <c r="K245" s="205" t="str">
        <f t="shared" si="12"/>
        <v>Reste à faire</v>
      </c>
      <c r="L245" s="210"/>
      <c r="M245" s="210"/>
      <c r="N245" s="210"/>
      <c r="O245" s="210"/>
      <c r="P245" s="210"/>
      <c r="Q245" s="206"/>
      <c r="R245" s="206"/>
      <c r="S245" s="206"/>
      <c r="T245" s="208"/>
    </row>
    <row r="246" spans="1:20" hidden="1" x14ac:dyDescent="0.2">
      <c r="A246" s="204"/>
      <c r="B246" s="205"/>
      <c r="C246" s="205"/>
      <c r="D246" s="205"/>
      <c r="E246" s="208"/>
      <c r="F246" s="206"/>
      <c r="G246" s="205"/>
      <c r="H246" s="205"/>
      <c r="I246" s="226"/>
      <c r="J246" s="210"/>
      <c r="K246" s="205" t="str">
        <f t="shared" si="12"/>
        <v>Reste à faire</v>
      </c>
      <c r="L246" s="210"/>
      <c r="M246" s="210"/>
      <c r="N246" s="210"/>
      <c r="O246" s="210"/>
      <c r="P246" s="210"/>
      <c r="Q246" s="206"/>
      <c r="R246" s="206"/>
      <c r="S246" s="206"/>
      <c r="T246" s="208"/>
    </row>
    <row r="247" spans="1:20" hidden="1" x14ac:dyDescent="0.2">
      <c r="A247" s="204"/>
      <c r="B247" s="205"/>
      <c r="C247" s="205"/>
      <c r="D247" s="205"/>
      <c r="E247" s="208"/>
      <c r="F247" s="206"/>
      <c r="G247" s="205"/>
      <c r="H247" s="205"/>
      <c r="I247" s="226"/>
      <c r="J247" s="210"/>
      <c r="K247" s="205" t="str">
        <f t="shared" si="12"/>
        <v>Reste à faire</v>
      </c>
      <c r="L247" s="210"/>
      <c r="M247" s="210"/>
      <c r="N247" s="210"/>
      <c r="O247" s="210"/>
      <c r="P247" s="210"/>
      <c r="Q247" s="206"/>
      <c r="R247" s="206"/>
      <c r="S247" s="206"/>
      <c r="T247" s="208"/>
    </row>
    <row r="248" spans="1:20" hidden="1" x14ac:dyDescent="0.2">
      <c r="A248" s="204"/>
      <c r="B248" s="205"/>
      <c r="C248" s="205"/>
      <c r="D248" s="205"/>
      <c r="E248" s="208"/>
      <c r="F248" s="206"/>
      <c r="G248" s="205"/>
      <c r="H248" s="205"/>
      <c r="I248" s="226"/>
      <c r="J248" s="210"/>
      <c r="K248" s="205" t="str">
        <f t="shared" si="12"/>
        <v>Reste à faire</v>
      </c>
      <c r="L248" s="210"/>
      <c r="M248" s="210"/>
      <c r="N248" s="210"/>
      <c r="O248" s="210"/>
      <c r="P248" s="210"/>
      <c r="Q248" s="206"/>
      <c r="R248" s="206"/>
      <c r="S248" s="206"/>
      <c r="T248" s="208"/>
    </row>
    <row r="249" spans="1:20" hidden="1" x14ac:dyDescent="0.2">
      <c r="A249" s="204"/>
      <c r="B249" s="205"/>
      <c r="C249" s="205"/>
      <c r="D249" s="205"/>
      <c r="E249" s="208"/>
      <c r="F249" s="206"/>
      <c r="G249" s="205"/>
      <c r="H249" s="205"/>
      <c r="I249" s="226"/>
      <c r="J249" s="210"/>
      <c r="K249" s="205" t="str">
        <f t="shared" si="12"/>
        <v>Reste à faire</v>
      </c>
      <c r="L249" s="210"/>
      <c r="M249" s="210"/>
      <c r="N249" s="210"/>
      <c r="O249" s="210"/>
      <c r="P249" s="210"/>
      <c r="Q249" s="206"/>
      <c r="R249" s="206"/>
      <c r="S249" s="206"/>
      <c r="T249" s="208"/>
    </row>
    <row r="250" spans="1:20" hidden="1" x14ac:dyDescent="0.2">
      <c r="A250" s="204"/>
      <c r="B250" s="205"/>
      <c r="C250" s="205"/>
      <c r="D250" s="205"/>
      <c r="E250" s="208"/>
      <c r="F250" s="206"/>
      <c r="G250" s="205"/>
      <c r="H250" s="205"/>
      <c r="I250" s="226"/>
      <c r="J250" s="210"/>
      <c r="K250" s="205" t="str">
        <f t="shared" si="12"/>
        <v>Reste à faire</v>
      </c>
      <c r="L250" s="210"/>
      <c r="M250" s="210"/>
      <c r="N250" s="210"/>
      <c r="O250" s="210"/>
      <c r="P250" s="210"/>
      <c r="Q250" s="206"/>
      <c r="R250" s="206"/>
      <c r="S250" s="206"/>
      <c r="T250" s="208"/>
    </row>
    <row r="251" spans="1:20" hidden="1" x14ac:dyDescent="0.2">
      <c r="A251" s="204"/>
      <c r="B251" s="205"/>
      <c r="C251" s="205"/>
      <c r="D251" s="205"/>
      <c r="E251" s="208"/>
      <c r="F251" s="206"/>
      <c r="G251" s="205"/>
      <c r="H251" s="205"/>
      <c r="I251" s="226"/>
      <c r="J251" s="210"/>
      <c r="K251" s="205" t="str">
        <f t="shared" si="12"/>
        <v>Reste à faire</v>
      </c>
      <c r="L251" s="210"/>
      <c r="M251" s="210"/>
      <c r="N251" s="210"/>
      <c r="O251" s="210"/>
      <c r="P251" s="210"/>
      <c r="Q251" s="206"/>
      <c r="R251" s="206"/>
      <c r="S251" s="206"/>
      <c r="T251" s="208"/>
    </row>
    <row r="252" spans="1:20" hidden="1" x14ac:dyDescent="0.2">
      <c r="A252" s="204"/>
      <c r="B252" s="205"/>
      <c r="C252" s="205"/>
      <c r="D252" s="205"/>
      <c r="E252" s="208"/>
      <c r="F252" s="206"/>
      <c r="G252" s="205"/>
      <c r="H252" s="205"/>
      <c r="I252" s="226"/>
      <c r="J252" s="210"/>
      <c r="K252" s="205" t="str">
        <f t="shared" si="12"/>
        <v>Reste à faire</v>
      </c>
      <c r="L252" s="210"/>
      <c r="M252" s="210"/>
      <c r="N252" s="210"/>
      <c r="O252" s="210"/>
      <c r="P252" s="210"/>
      <c r="Q252" s="206"/>
      <c r="R252" s="206"/>
      <c r="S252" s="206"/>
      <c r="T252" s="208"/>
    </row>
    <row r="253" spans="1:20" hidden="1" x14ac:dyDescent="0.2">
      <c r="A253" s="204"/>
      <c r="B253" s="205"/>
      <c r="C253" s="205"/>
      <c r="D253" s="205"/>
      <c r="E253" s="208"/>
      <c r="F253" s="206"/>
      <c r="G253" s="205"/>
      <c r="H253" s="205"/>
      <c r="I253" s="226"/>
      <c r="J253" s="210"/>
      <c r="K253" s="205" t="str">
        <f t="shared" si="12"/>
        <v>Reste à faire</v>
      </c>
      <c r="L253" s="210"/>
      <c r="M253" s="210"/>
      <c r="N253" s="210"/>
      <c r="O253" s="210"/>
      <c r="P253" s="210"/>
      <c r="Q253" s="206"/>
      <c r="R253" s="206"/>
      <c r="S253" s="206"/>
      <c r="T253" s="208"/>
    </row>
    <row r="254" spans="1:20" hidden="1" x14ac:dyDescent="0.2">
      <c r="A254" s="204"/>
      <c r="B254" s="205"/>
      <c r="C254" s="205"/>
      <c r="D254" s="205"/>
      <c r="E254" s="208"/>
      <c r="F254" s="206"/>
      <c r="G254" s="205"/>
      <c r="H254" s="205"/>
      <c r="I254" s="226"/>
      <c r="J254" s="210"/>
      <c r="K254" s="205" t="str">
        <f t="shared" si="12"/>
        <v>Reste à faire</v>
      </c>
      <c r="L254" s="210"/>
      <c r="M254" s="210"/>
      <c r="N254" s="210"/>
      <c r="O254" s="210"/>
      <c r="P254" s="210"/>
      <c r="Q254" s="206"/>
      <c r="R254" s="206"/>
      <c r="S254" s="206"/>
      <c r="T254" s="208"/>
    </row>
    <row r="255" spans="1:20" hidden="1" x14ac:dyDescent="0.2">
      <c r="A255" s="204"/>
      <c r="B255" s="205"/>
      <c r="C255" s="205"/>
      <c r="D255" s="205"/>
      <c r="E255" s="208"/>
      <c r="F255" s="206"/>
      <c r="G255" s="205"/>
      <c r="H255" s="205"/>
      <c r="I255" s="226"/>
      <c r="J255" s="210"/>
      <c r="K255" s="205" t="str">
        <f t="shared" si="12"/>
        <v>Reste à faire</v>
      </c>
      <c r="L255" s="210"/>
      <c r="M255" s="210"/>
      <c r="N255" s="210"/>
      <c r="O255" s="210"/>
      <c r="P255" s="210"/>
      <c r="Q255" s="206"/>
      <c r="R255" s="206"/>
      <c r="S255" s="206"/>
      <c r="T255" s="208"/>
    </row>
    <row r="256" spans="1:20" hidden="1" x14ac:dyDescent="0.2">
      <c r="A256" s="204"/>
      <c r="B256" s="205"/>
      <c r="C256" s="205"/>
      <c r="D256" s="205"/>
      <c r="E256" s="208"/>
      <c r="F256" s="206"/>
      <c r="G256" s="205"/>
      <c r="H256" s="205"/>
      <c r="I256" s="226"/>
      <c r="J256" s="210"/>
      <c r="K256" s="205" t="str">
        <f t="shared" si="12"/>
        <v>Reste à faire</v>
      </c>
      <c r="L256" s="210"/>
      <c r="M256" s="210"/>
      <c r="N256" s="210"/>
      <c r="O256" s="210"/>
      <c r="P256" s="210"/>
      <c r="Q256" s="206"/>
      <c r="R256" s="206"/>
      <c r="S256" s="206"/>
      <c r="T256" s="208"/>
    </row>
    <row r="257" spans="1:20" hidden="1" x14ac:dyDescent="0.2">
      <c r="A257" s="204"/>
      <c r="B257" s="205"/>
      <c r="C257" s="205"/>
      <c r="D257" s="205"/>
      <c r="E257" s="208"/>
      <c r="F257" s="206"/>
      <c r="G257" s="205"/>
      <c r="H257" s="205"/>
      <c r="I257" s="226"/>
      <c r="J257" s="210"/>
      <c r="K257" s="205" t="str">
        <f t="shared" si="12"/>
        <v>Reste à faire</v>
      </c>
      <c r="L257" s="210"/>
      <c r="M257" s="210"/>
      <c r="N257" s="210"/>
      <c r="O257" s="210"/>
      <c r="P257" s="210"/>
      <c r="Q257" s="206"/>
      <c r="R257" s="206"/>
      <c r="S257" s="206"/>
      <c r="T257" s="208"/>
    </row>
    <row r="258" spans="1:20" hidden="1" x14ac:dyDescent="0.2">
      <c r="A258" s="204"/>
      <c r="B258" s="205"/>
      <c r="C258" s="205"/>
      <c r="D258" s="205"/>
      <c r="E258" s="208"/>
      <c r="F258" s="206"/>
      <c r="G258" s="205"/>
      <c r="H258" s="205"/>
      <c r="I258" s="226"/>
      <c r="J258" s="210"/>
      <c r="K258" s="205" t="str">
        <f t="shared" si="12"/>
        <v>Reste à faire</v>
      </c>
      <c r="L258" s="210"/>
      <c r="M258" s="210"/>
      <c r="N258" s="210"/>
      <c r="O258" s="210"/>
      <c r="P258" s="210"/>
      <c r="Q258" s="206"/>
      <c r="R258" s="206"/>
      <c r="S258" s="206"/>
      <c r="T258" s="208"/>
    </row>
    <row r="259" spans="1:20" hidden="1" x14ac:dyDescent="0.2">
      <c r="A259" s="204"/>
      <c r="B259" s="205"/>
      <c r="C259" s="205"/>
      <c r="D259" s="205"/>
      <c r="E259" s="208"/>
      <c r="F259" s="206"/>
      <c r="G259" s="205"/>
      <c r="H259" s="205"/>
      <c r="I259" s="226"/>
      <c r="J259" s="210"/>
      <c r="K259" s="205" t="str">
        <f t="shared" si="12"/>
        <v>Reste à faire</v>
      </c>
      <c r="L259" s="210"/>
      <c r="M259" s="210"/>
      <c r="N259" s="210"/>
      <c r="O259" s="210"/>
      <c r="P259" s="210"/>
      <c r="Q259" s="206"/>
      <c r="R259" s="206"/>
      <c r="S259" s="206"/>
      <c r="T259" s="208"/>
    </row>
    <row r="260" spans="1:20" hidden="1" x14ac:dyDescent="0.2">
      <c r="A260" s="204"/>
      <c r="B260" s="205"/>
      <c r="C260" s="205"/>
      <c r="D260" s="205"/>
      <c r="E260" s="208"/>
      <c r="F260" s="206"/>
      <c r="G260" s="205"/>
      <c r="H260" s="205"/>
      <c r="I260" s="226"/>
      <c r="J260" s="210"/>
      <c r="K260" s="205" t="str">
        <f t="shared" si="12"/>
        <v>Reste à faire</v>
      </c>
      <c r="L260" s="210"/>
      <c r="M260" s="210"/>
      <c r="N260" s="210"/>
      <c r="O260" s="210"/>
      <c r="P260" s="210"/>
      <c r="Q260" s="206"/>
      <c r="R260" s="206"/>
      <c r="S260" s="206"/>
      <c r="T260" s="208"/>
    </row>
    <row r="261" spans="1:20" hidden="1" x14ac:dyDescent="0.2">
      <c r="A261" s="204"/>
      <c r="B261" s="205"/>
      <c r="C261" s="205"/>
      <c r="D261" s="205"/>
      <c r="E261" s="208"/>
      <c r="F261" s="206"/>
      <c r="G261" s="205"/>
      <c r="H261" s="205"/>
      <c r="I261" s="226"/>
      <c r="J261" s="210"/>
      <c r="K261" s="205" t="str">
        <f t="shared" si="12"/>
        <v>Reste à faire</v>
      </c>
      <c r="L261" s="210"/>
      <c r="M261" s="210"/>
      <c r="N261" s="210"/>
      <c r="O261" s="210"/>
      <c r="P261" s="210"/>
      <c r="Q261" s="206"/>
      <c r="R261" s="206"/>
      <c r="S261" s="206"/>
      <c r="T261" s="208"/>
    </row>
    <row r="262" spans="1:20" hidden="1" x14ac:dyDescent="0.2">
      <c r="A262" s="204"/>
      <c r="B262" s="205"/>
      <c r="C262" s="205"/>
      <c r="D262" s="205"/>
      <c r="E262" s="208"/>
      <c r="F262" s="206"/>
      <c r="G262" s="205"/>
      <c r="H262" s="205"/>
      <c r="I262" s="226"/>
      <c r="J262" s="210"/>
      <c r="K262" s="205" t="str">
        <f t="shared" si="12"/>
        <v>Reste à faire</v>
      </c>
      <c r="L262" s="210"/>
      <c r="M262" s="210"/>
      <c r="N262" s="210"/>
      <c r="O262" s="210"/>
      <c r="P262" s="210"/>
      <c r="Q262" s="206"/>
      <c r="R262" s="206"/>
      <c r="S262" s="206"/>
      <c r="T262" s="208"/>
    </row>
    <row r="263" spans="1:20" hidden="1" x14ac:dyDescent="0.2">
      <c r="A263" s="204"/>
      <c r="B263" s="205"/>
      <c r="C263" s="205"/>
      <c r="D263" s="205"/>
      <c r="E263" s="208"/>
      <c r="F263" s="206"/>
      <c r="G263" s="205"/>
      <c r="H263" s="205"/>
      <c r="I263" s="226"/>
      <c r="J263" s="210"/>
      <c r="K263" s="205" t="str">
        <f t="shared" si="12"/>
        <v>Reste à faire</v>
      </c>
      <c r="L263" s="210"/>
      <c r="M263" s="210"/>
      <c r="N263" s="210"/>
      <c r="O263" s="210"/>
      <c r="P263" s="210"/>
      <c r="Q263" s="206"/>
      <c r="R263" s="206"/>
      <c r="S263" s="206"/>
      <c r="T263" s="208"/>
    </row>
    <row r="264" spans="1:20" hidden="1" x14ac:dyDescent="0.2">
      <c r="A264" s="204"/>
      <c r="B264" s="205"/>
      <c r="C264" s="205"/>
      <c r="D264" s="205"/>
      <c r="E264" s="208"/>
      <c r="F264" s="206"/>
      <c r="G264" s="205"/>
      <c r="H264" s="205"/>
      <c r="I264" s="226"/>
      <c r="J264" s="210"/>
      <c r="K264" s="205" t="str">
        <f t="shared" si="12"/>
        <v>Reste à faire</v>
      </c>
      <c r="L264" s="210"/>
      <c r="M264" s="210"/>
      <c r="N264" s="210"/>
      <c r="O264" s="210"/>
      <c r="P264" s="210"/>
      <c r="Q264" s="206"/>
      <c r="R264" s="206"/>
      <c r="S264" s="206"/>
      <c r="T264" s="208"/>
    </row>
    <row r="265" spans="1:20" hidden="1" x14ac:dyDescent="0.2">
      <c r="A265" s="204"/>
      <c r="B265" s="205"/>
      <c r="C265" s="205"/>
      <c r="D265" s="205"/>
      <c r="E265" s="208"/>
      <c r="F265" s="206"/>
      <c r="G265" s="205"/>
      <c r="H265" s="205"/>
      <c r="I265" s="226"/>
      <c r="J265" s="210"/>
      <c r="K265" s="205" t="str">
        <f t="shared" ref="K265:K328" si="15">IF(OR(J265="",J265=0),"Reste à faire",H265-J265)</f>
        <v>Reste à faire</v>
      </c>
      <c r="L265" s="210"/>
      <c r="M265" s="210"/>
      <c r="N265" s="210"/>
      <c r="O265" s="210"/>
      <c r="P265" s="210"/>
      <c r="Q265" s="206"/>
      <c r="R265" s="206"/>
      <c r="S265" s="206"/>
      <c r="T265" s="208"/>
    </row>
    <row r="266" spans="1:20" hidden="1" x14ac:dyDescent="0.2">
      <c r="A266" s="204"/>
      <c r="B266" s="205"/>
      <c r="C266" s="205"/>
      <c r="D266" s="205"/>
      <c r="E266" s="208"/>
      <c r="F266" s="206"/>
      <c r="G266" s="205"/>
      <c r="H266" s="205"/>
      <c r="I266" s="226"/>
      <c r="J266" s="210"/>
      <c r="K266" s="205" t="str">
        <f t="shared" si="15"/>
        <v>Reste à faire</v>
      </c>
      <c r="L266" s="210"/>
      <c r="M266" s="210"/>
      <c r="N266" s="210"/>
      <c r="O266" s="210"/>
      <c r="P266" s="210"/>
      <c r="Q266" s="206"/>
      <c r="R266" s="206"/>
      <c r="S266" s="206"/>
      <c r="T266" s="208"/>
    </row>
    <row r="267" spans="1:20" hidden="1" x14ac:dyDescent="0.2">
      <c r="A267" s="204"/>
      <c r="B267" s="205"/>
      <c r="C267" s="205"/>
      <c r="D267" s="205"/>
      <c r="E267" s="208"/>
      <c r="F267" s="206"/>
      <c r="G267" s="205"/>
      <c r="H267" s="205"/>
      <c r="I267" s="226"/>
      <c r="J267" s="210"/>
      <c r="K267" s="205" t="str">
        <f t="shared" si="15"/>
        <v>Reste à faire</v>
      </c>
      <c r="L267" s="210"/>
      <c r="M267" s="210"/>
      <c r="N267" s="210"/>
      <c r="O267" s="210"/>
      <c r="P267" s="210"/>
      <c r="Q267" s="206"/>
      <c r="R267" s="206"/>
      <c r="S267" s="206"/>
      <c r="T267" s="208"/>
    </row>
    <row r="268" spans="1:20" hidden="1" x14ac:dyDescent="0.2">
      <c r="A268" s="204"/>
      <c r="B268" s="205"/>
      <c r="C268" s="205"/>
      <c r="D268" s="205"/>
      <c r="E268" s="208"/>
      <c r="F268" s="206"/>
      <c r="G268" s="205"/>
      <c r="H268" s="205"/>
      <c r="I268" s="226"/>
      <c r="J268" s="210"/>
      <c r="K268" s="205" t="str">
        <f t="shared" si="15"/>
        <v>Reste à faire</v>
      </c>
      <c r="L268" s="210"/>
      <c r="M268" s="210"/>
      <c r="N268" s="210"/>
      <c r="O268" s="210"/>
      <c r="P268" s="210"/>
      <c r="Q268" s="206"/>
      <c r="R268" s="206"/>
      <c r="S268" s="206"/>
      <c r="T268" s="208"/>
    </row>
    <row r="269" spans="1:20" hidden="1" x14ac:dyDescent="0.2">
      <c r="A269" s="204"/>
      <c r="B269" s="205"/>
      <c r="C269" s="205"/>
      <c r="D269" s="205"/>
      <c r="E269" s="208"/>
      <c r="F269" s="206"/>
      <c r="G269" s="205"/>
      <c r="H269" s="205"/>
      <c r="I269" s="226"/>
      <c r="J269" s="210"/>
      <c r="K269" s="205" t="str">
        <f t="shared" si="15"/>
        <v>Reste à faire</v>
      </c>
      <c r="L269" s="210"/>
      <c r="M269" s="210"/>
      <c r="N269" s="210"/>
      <c r="O269" s="210"/>
      <c r="P269" s="210"/>
      <c r="Q269" s="206"/>
      <c r="R269" s="206"/>
      <c r="S269" s="206"/>
      <c r="T269" s="208"/>
    </row>
    <row r="270" spans="1:20" hidden="1" x14ac:dyDescent="0.2">
      <c r="A270" s="204"/>
      <c r="B270" s="205"/>
      <c r="C270" s="205"/>
      <c r="D270" s="205"/>
      <c r="E270" s="208"/>
      <c r="F270" s="206"/>
      <c r="G270" s="205"/>
      <c r="H270" s="205"/>
      <c r="I270" s="226"/>
      <c r="J270" s="210"/>
      <c r="K270" s="205" t="str">
        <f t="shared" si="15"/>
        <v>Reste à faire</v>
      </c>
      <c r="L270" s="210"/>
      <c r="M270" s="210"/>
      <c r="N270" s="210"/>
      <c r="O270" s="210"/>
      <c r="P270" s="210"/>
      <c r="Q270" s="206"/>
      <c r="R270" s="206"/>
      <c r="S270" s="206"/>
      <c r="T270" s="208"/>
    </row>
    <row r="271" spans="1:20" hidden="1" x14ac:dyDescent="0.2">
      <c r="A271" s="204"/>
      <c r="B271" s="205"/>
      <c r="C271" s="205"/>
      <c r="D271" s="205"/>
      <c r="E271" s="208"/>
      <c r="F271" s="206"/>
      <c r="G271" s="205"/>
      <c r="H271" s="205"/>
      <c r="I271" s="226"/>
      <c r="J271" s="210"/>
      <c r="K271" s="205" t="str">
        <f t="shared" si="15"/>
        <v>Reste à faire</v>
      </c>
      <c r="L271" s="210"/>
      <c r="M271" s="210"/>
      <c r="N271" s="210"/>
      <c r="O271" s="210"/>
      <c r="P271" s="210"/>
      <c r="Q271" s="206"/>
      <c r="R271" s="206"/>
      <c r="S271" s="206"/>
      <c r="T271" s="208"/>
    </row>
    <row r="272" spans="1:20" hidden="1" x14ac:dyDescent="0.2">
      <c r="A272" s="204"/>
      <c r="B272" s="205"/>
      <c r="C272" s="205"/>
      <c r="D272" s="205"/>
      <c r="E272" s="208"/>
      <c r="F272" s="206"/>
      <c r="G272" s="205"/>
      <c r="H272" s="205"/>
      <c r="I272" s="226"/>
      <c r="J272" s="210"/>
      <c r="K272" s="205" t="str">
        <f t="shared" si="15"/>
        <v>Reste à faire</v>
      </c>
      <c r="L272" s="210"/>
      <c r="M272" s="210"/>
      <c r="N272" s="210"/>
      <c r="O272" s="210"/>
      <c r="P272" s="210"/>
      <c r="Q272" s="206"/>
      <c r="R272" s="206"/>
      <c r="S272" s="206"/>
      <c r="T272" s="208"/>
    </row>
    <row r="273" spans="1:20" hidden="1" x14ac:dyDescent="0.2">
      <c r="A273" s="204"/>
      <c r="B273" s="205"/>
      <c r="C273" s="205"/>
      <c r="D273" s="205"/>
      <c r="E273" s="208"/>
      <c r="F273" s="206"/>
      <c r="G273" s="205"/>
      <c r="H273" s="205"/>
      <c r="I273" s="226"/>
      <c r="J273" s="210"/>
      <c r="K273" s="205" t="str">
        <f t="shared" si="15"/>
        <v>Reste à faire</v>
      </c>
      <c r="L273" s="210"/>
      <c r="M273" s="210"/>
      <c r="N273" s="210"/>
      <c r="O273" s="210"/>
      <c r="P273" s="210"/>
      <c r="Q273" s="206"/>
      <c r="R273" s="206"/>
      <c r="S273" s="206"/>
      <c r="T273" s="208"/>
    </row>
    <row r="274" spans="1:20" hidden="1" x14ac:dyDescent="0.2">
      <c r="A274" s="204"/>
      <c r="B274" s="205"/>
      <c r="C274" s="205"/>
      <c r="D274" s="205"/>
      <c r="E274" s="208"/>
      <c r="F274" s="206"/>
      <c r="G274" s="205"/>
      <c r="H274" s="205"/>
      <c r="I274" s="226"/>
      <c r="J274" s="210"/>
      <c r="K274" s="205" t="str">
        <f t="shared" si="15"/>
        <v>Reste à faire</v>
      </c>
      <c r="L274" s="210"/>
      <c r="M274" s="210"/>
      <c r="N274" s="210"/>
      <c r="O274" s="210"/>
      <c r="P274" s="210"/>
      <c r="Q274" s="206"/>
      <c r="R274" s="206"/>
      <c r="S274" s="206"/>
      <c r="T274" s="208"/>
    </row>
    <row r="275" spans="1:20" hidden="1" x14ac:dyDescent="0.2">
      <c r="A275" s="204"/>
      <c r="B275" s="205"/>
      <c r="C275" s="205"/>
      <c r="D275" s="205"/>
      <c r="E275" s="208"/>
      <c r="F275" s="206"/>
      <c r="G275" s="205"/>
      <c r="H275" s="205"/>
      <c r="I275" s="226"/>
      <c r="J275" s="210"/>
      <c r="K275" s="205" t="str">
        <f t="shared" si="15"/>
        <v>Reste à faire</v>
      </c>
      <c r="L275" s="210"/>
      <c r="M275" s="210"/>
      <c r="N275" s="210"/>
      <c r="O275" s="210"/>
      <c r="P275" s="210"/>
      <c r="Q275" s="206"/>
      <c r="R275" s="206"/>
      <c r="S275" s="206"/>
      <c r="T275" s="208"/>
    </row>
    <row r="276" spans="1:20" hidden="1" x14ac:dyDescent="0.2">
      <c r="A276" s="204"/>
      <c r="B276" s="205"/>
      <c r="C276" s="205"/>
      <c r="D276" s="205"/>
      <c r="E276" s="208"/>
      <c r="F276" s="206"/>
      <c r="G276" s="205"/>
      <c r="H276" s="205"/>
      <c r="I276" s="226"/>
      <c r="J276" s="210"/>
      <c r="K276" s="205" t="str">
        <f t="shared" si="15"/>
        <v>Reste à faire</v>
      </c>
      <c r="L276" s="210"/>
      <c r="M276" s="210"/>
      <c r="N276" s="210"/>
      <c r="O276" s="210"/>
      <c r="P276" s="210"/>
      <c r="Q276" s="206"/>
      <c r="R276" s="206"/>
      <c r="S276" s="206"/>
      <c r="T276" s="208"/>
    </row>
    <row r="277" spans="1:20" hidden="1" x14ac:dyDescent="0.2">
      <c r="A277" s="204"/>
      <c r="B277" s="205"/>
      <c r="C277" s="205"/>
      <c r="D277" s="205"/>
      <c r="E277" s="208"/>
      <c r="F277" s="206"/>
      <c r="G277" s="205"/>
      <c r="H277" s="205"/>
      <c r="I277" s="226"/>
      <c r="J277" s="210"/>
      <c r="K277" s="205" t="str">
        <f t="shared" si="15"/>
        <v>Reste à faire</v>
      </c>
      <c r="L277" s="210"/>
      <c r="M277" s="210"/>
      <c r="N277" s="210"/>
      <c r="O277" s="210"/>
      <c r="P277" s="210"/>
      <c r="Q277" s="206"/>
      <c r="R277" s="206"/>
      <c r="S277" s="206"/>
      <c r="T277" s="208"/>
    </row>
    <row r="278" spans="1:20" hidden="1" x14ac:dyDescent="0.2">
      <c r="A278" s="204"/>
      <c r="B278" s="205"/>
      <c r="C278" s="205"/>
      <c r="D278" s="205"/>
      <c r="E278" s="208"/>
      <c r="F278" s="206"/>
      <c r="G278" s="205"/>
      <c r="H278" s="205"/>
      <c r="I278" s="226"/>
      <c r="J278" s="210"/>
      <c r="K278" s="205" t="str">
        <f t="shared" si="15"/>
        <v>Reste à faire</v>
      </c>
      <c r="L278" s="210"/>
      <c r="M278" s="210"/>
      <c r="N278" s="210"/>
      <c r="O278" s="210"/>
      <c r="P278" s="210"/>
      <c r="Q278" s="206"/>
      <c r="R278" s="206"/>
      <c r="S278" s="206"/>
      <c r="T278" s="208"/>
    </row>
    <row r="279" spans="1:20" hidden="1" x14ac:dyDescent="0.2">
      <c r="A279" s="204"/>
      <c r="B279" s="205"/>
      <c r="C279" s="205"/>
      <c r="D279" s="205"/>
      <c r="E279" s="208"/>
      <c r="F279" s="206"/>
      <c r="G279" s="205"/>
      <c r="H279" s="205"/>
      <c r="I279" s="226"/>
      <c r="J279" s="210"/>
      <c r="K279" s="205" t="str">
        <f t="shared" si="15"/>
        <v>Reste à faire</v>
      </c>
      <c r="L279" s="210"/>
      <c r="M279" s="210"/>
      <c r="N279" s="210"/>
      <c r="O279" s="210"/>
      <c r="P279" s="210"/>
      <c r="Q279" s="206"/>
      <c r="R279" s="206"/>
      <c r="S279" s="206"/>
      <c r="T279" s="208"/>
    </row>
    <row r="280" spans="1:20" hidden="1" x14ac:dyDescent="0.2">
      <c r="A280" s="204"/>
      <c r="B280" s="205"/>
      <c r="C280" s="205"/>
      <c r="D280" s="205"/>
      <c r="E280" s="208"/>
      <c r="F280" s="206"/>
      <c r="G280" s="205"/>
      <c r="H280" s="205"/>
      <c r="I280" s="226"/>
      <c r="J280" s="210"/>
      <c r="K280" s="205" t="str">
        <f t="shared" si="15"/>
        <v>Reste à faire</v>
      </c>
      <c r="L280" s="210"/>
      <c r="M280" s="210"/>
      <c r="N280" s="210"/>
      <c r="O280" s="210"/>
      <c r="P280" s="210"/>
      <c r="Q280" s="206"/>
      <c r="R280" s="206"/>
      <c r="S280" s="206"/>
      <c r="T280" s="208"/>
    </row>
    <row r="281" spans="1:20" hidden="1" x14ac:dyDescent="0.2">
      <c r="A281" s="204"/>
      <c r="B281" s="205"/>
      <c r="C281" s="205"/>
      <c r="D281" s="205"/>
      <c r="E281" s="208"/>
      <c r="F281" s="206"/>
      <c r="G281" s="205"/>
      <c r="H281" s="205"/>
      <c r="I281" s="226"/>
      <c r="J281" s="210"/>
      <c r="K281" s="205" t="str">
        <f t="shared" si="15"/>
        <v>Reste à faire</v>
      </c>
      <c r="L281" s="210"/>
      <c r="M281" s="210"/>
      <c r="N281" s="210"/>
      <c r="O281" s="210"/>
      <c r="P281" s="210"/>
      <c r="Q281" s="206"/>
      <c r="R281" s="206"/>
      <c r="S281" s="206"/>
      <c r="T281" s="208"/>
    </row>
    <row r="282" spans="1:20" hidden="1" x14ac:dyDescent="0.2">
      <c r="A282" s="204"/>
      <c r="B282" s="205"/>
      <c r="C282" s="205"/>
      <c r="D282" s="205"/>
      <c r="E282" s="208"/>
      <c r="F282" s="206"/>
      <c r="G282" s="205"/>
      <c r="H282" s="205"/>
      <c r="I282" s="226"/>
      <c r="J282" s="210"/>
      <c r="K282" s="205" t="str">
        <f t="shared" si="15"/>
        <v>Reste à faire</v>
      </c>
      <c r="L282" s="210"/>
      <c r="M282" s="210"/>
      <c r="N282" s="210"/>
      <c r="O282" s="210"/>
      <c r="P282" s="210"/>
      <c r="Q282" s="206"/>
      <c r="R282" s="206"/>
      <c r="S282" s="206"/>
      <c r="T282" s="208"/>
    </row>
    <row r="283" spans="1:20" hidden="1" x14ac:dyDescent="0.2">
      <c r="A283" s="204"/>
      <c r="B283" s="205"/>
      <c r="C283" s="205"/>
      <c r="D283" s="205"/>
      <c r="E283" s="208"/>
      <c r="F283" s="206"/>
      <c r="G283" s="205"/>
      <c r="H283" s="205"/>
      <c r="I283" s="226"/>
      <c r="J283" s="210"/>
      <c r="K283" s="205" t="str">
        <f t="shared" si="15"/>
        <v>Reste à faire</v>
      </c>
      <c r="L283" s="210"/>
      <c r="M283" s="210"/>
      <c r="N283" s="210"/>
      <c r="O283" s="210"/>
      <c r="P283" s="210"/>
      <c r="Q283" s="206"/>
      <c r="R283" s="206"/>
      <c r="S283" s="206"/>
      <c r="T283" s="208"/>
    </row>
    <row r="284" spans="1:20" hidden="1" x14ac:dyDescent="0.2">
      <c r="A284" s="204"/>
      <c r="B284" s="205"/>
      <c r="C284" s="205"/>
      <c r="D284" s="205"/>
      <c r="E284" s="208"/>
      <c r="F284" s="206"/>
      <c r="G284" s="205"/>
      <c r="H284" s="205"/>
      <c r="I284" s="226"/>
      <c r="J284" s="210"/>
      <c r="K284" s="205" t="str">
        <f t="shared" si="15"/>
        <v>Reste à faire</v>
      </c>
      <c r="L284" s="210"/>
      <c r="M284" s="210"/>
      <c r="N284" s="210"/>
      <c r="O284" s="210"/>
      <c r="P284" s="210"/>
      <c r="Q284" s="206"/>
      <c r="R284" s="206"/>
      <c r="S284" s="206"/>
      <c r="T284" s="208"/>
    </row>
    <row r="285" spans="1:20" hidden="1" x14ac:dyDescent="0.2">
      <c r="A285" s="204"/>
      <c r="B285" s="205"/>
      <c r="C285" s="205"/>
      <c r="D285" s="205"/>
      <c r="E285" s="208"/>
      <c r="F285" s="206"/>
      <c r="G285" s="205"/>
      <c r="H285" s="205"/>
      <c r="I285" s="226"/>
      <c r="J285" s="210"/>
      <c r="K285" s="205" t="str">
        <f t="shared" si="15"/>
        <v>Reste à faire</v>
      </c>
      <c r="L285" s="210"/>
      <c r="M285" s="210"/>
      <c r="N285" s="210"/>
      <c r="O285" s="210"/>
      <c r="P285" s="210"/>
      <c r="Q285" s="206"/>
      <c r="R285" s="206"/>
      <c r="S285" s="206"/>
      <c r="T285" s="208"/>
    </row>
    <row r="286" spans="1:20" hidden="1" x14ac:dyDescent="0.2">
      <c r="A286" s="204"/>
      <c r="B286" s="205"/>
      <c r="C286" s="205"/>
      <c r="D286" s="205"/>
      <c r="E286" s="208"/>
      <c r="F286" s="206"/>
      <c r="G286" s="205"/>
      <c r="H286" s="205"/>
      <c r="I286" s="226"/>
      <c r="J286" s="210"/>
      <c r="K286" s="205" t="str">
        <f t="shared" si="15"/>
        <v>Reste à faire</v>
      </c>
      <c r="L286" s="210"/>
      <c r="M286" s="210"/>
      <c r="N286" s="210"/>
      <c r="O286" s="210"/>
      <c r="P286" s="210"/>
      <c r="Q286" s="206"/>
      <c r="R286" s="206"/>
      <c r="S286" s="206"/>
      <c r="T286" s="208"/>
    </row>
    <row r="287" spans="1:20" hidden="1" x14ac:dyDescent="0.2">
      <c r="A287" s="204"/>
      <c r="B287" s="205"/>
      <c r="C287" s="205"/>
      <c r="D287" s="205"/>
      <c r="E287" s="208"/>
      <c r="F287" s="206"/>
      <c r="G287" s="205"/>
      <c r="H287" s="205"/>
      <c r="I287" s="226"/>
      <c r="J287" s="210"/>
      <c r="K287" s="205" t="str">
        <f t="shared" si="15"/>
        <v>Reste à faire</v>
      </c>
      <c r="L287" s="210"/>
      <c r="M287" s="210"/>
      <c r="N287" s="210"/>
      <c r="O287" s="210"/>
      <c r="P287" s="210"/>
      <c r="Q287" s="206"/>
      <c r="R287" s="206"/>
      <c r="S287" s="206"/>
      <c r="T287" s="208"/>
    </row>
    <row r="288" spans="1:20" hidden="1" x14ac:dyDescent="0.2">
      <c r="A288" s="204"/>
      <c r="B288" s="205"/>
      <c r="C288" s="205"/>
      <c r="D288" s="205"/>
      <c r="E288" s="208"/>
      <c r="F288" s="206"/>
      <c r="G288" s="205"/>
      <c r="H288" s="205"/>
      <c r="I288" s="226"/>
      <c r="J288" s="210"/>
      <c r="K288" s="205" t="str">
        <f t="shared" si="15"/>
        <v>Reste à faire</v>
      </c>
      <c r="L288" s="210"/>
      <c r="M288" s="210"/>
      <c r="N288" s="210"/>
      <c r="O288" s="210"/>
      <c r="P288" s="210"/>
      <c r="Q288" s="206"/>
      <c r="R288" s="206"/>
      <c r="S288" s="206"/>
      <c r="T288" s="208"/>
    </row>
    <row r="289" spans="1:20" hidden="1" x14ac:dyDescent="0.2">
      <c r="A289" s="204"/>
      <c r="B289" s="205"/>
      <c r="C289" s="205"/>
      <c r="D289" s="205"/>
      <c r="E289" s="208"/>
      <c r="F289" s="206"/>
      <c r="G289" s="205"/>
      <c r="H289" s="205"/>
      <c r="I289" s="226"/>
      <c r="J289" s="210"/>
      <c r="K289" s="205" t="str">
        <f t="shared" si="15"/>
        <v>Reste à faire</v>
      </c>
      <c r="L289" s="210"/>
      <c r="M289" s="210"/>
      <c r="N289" s="210"/>
      <c r="O289" s="210"/>
      <c r="P289" s="210"/>
      <c r="Q289" s="206"/>
      <c r="R289" s="206"/>
      <c r="S289" s="206"/>
      <c r="T289" s="208"/>
    </row>
    <row r="290" spans="1:20" hidden="1" x14ac:dyDescent="0.2">
      <c r="A290" s="204"/>
      <c r="B290" s="205"/>
      <c r="C290" s="205"/>
      <c r="D290" s="205"/>
      <c r="E290" s="208"/>
      <c r="F290" s="206"/>
      <c r="G290" s="205"/>
      <c r="H290" s="205"/>
      <c r="I290" s="226"/>
      <c r="J290" s="210"/>
      <c r="K290" s="205" t="str">
        <f t="shared" si="15"/>
        <v>Reste à faire</v>
      </c>
      <c r="L290" s="210"/>
      <c r="M290" s="210"/>
      <c r="N290" s="210"/>
      <c r="O290" s="210"/>
      <c r="P290" s="210"/>
      <c r="Q290" s="206"/>
      <c r="R290" s="206"/>
      <c r="S290" s="206"/>
      <c r="T290" s="208"/>
    </row>
    <row r="291" spans="1:20" hidden="1" x14ac:dyDescent="0.2">
      <c r="A291" s="204"/>
      <c r="B291" s="205"/>
      <c r="C291" s="205"/>
      <c r="D291" s="205"/>
      <c r="E291" s="208"/>
      <c r="F291" s="206"/>
      <c r="G291" s="205"/>
      <c r="H291" s="205"/>
      <c r="I291" s="226"/>
      <c r="J291" s="210"/>
      <c r="K291" s="205" t="str">
        <f t="shared" si="15"/>
        <v>Reste à faire</v>
      </c>
      <c r="L291" s="210"/>
      <c r="M291" s="210"/>
      <c r="N291" s="210"/>
      <c r="O291" s="210"/>
      <c r="P291" s="210"/>
      <c r="Q291" s="206"/>
      <c r="R291" s="206"/>
      <c r="S291" s="206"/>
      <c r="T291" s="208"/>
    </row>
    <row r="292" spans="1:20" hidden="1" x14ac:dyDescent="0.2">
      <c r="A292" s="204"/>
      <c r="B292" s="205"/>
      <c r="C292" s="205"/>
      <c r="D292" s="205"/>
      <c r="E292" s="208"/>
      <c r="F292" s="206"/>
      <c r="G292" s="205"/>
      <c r="H292" s="205"/>
      <c r="I292" s="226"/>
      <c r="J292" s="210"/>
      <c r="K292" s="205" t="str">
        <f t="shared" si="15"/>
        <v>Reste à faire</v>
      </c>
      <c r="L292" s="210"/>
      <c r="M292" s="210"/>
      <c r="N292" s="210"/>
      <c r="O292" s="210"/>
      <c r="P292" s="210"/>
      <c r="Q292" s="206"/>
      <c r="R292" s="206"/>
      <c r="S292" s="206"/>
      <c r="T292" s="208"/>
    </row>
    <row r="293" spans="1:20" hidden="1" x14ac:dyDescent="0.2">
      <c r="A293" s="204"/>
      <c r="B293" s="205"/>
      <c r="C293" s="205"/>
      <c r="D293" s="205"/>
      <c r="E293" s="208"/>
      <c r="F293" s="206"/>
      <c r="G293" s="205"/>
      <c r="H293" s="205"/>
      <c r="I293" s="226"/>
      <c r="J293" s="210"/>
      <c r="K293" s="205" t="str">
        <f t="shared" si="15"/>
        <v>Reste à faire</v>
      </c>
      <c r="L293" s="210"/>
      <c r="M293" s="210"/>
      <c r="N293" s="210"/>
      <c r="O293" s="210"/>
      <c r="P293" s="210"/>
      <c r="Q293" s="206"/>
      <c r="R293" s="206"/>
      <c r="S293" s="206"/>
      <c r="T293" s="208"/>
    </row>
    <row r="294" spans="1:20" hidden="1" x14ac:dyDescent="0.2">
      <c r="A294" s="204"/>
      <c r="B294" s="205"/>
      <c r="C294" s="205"/>
      <c r="D294" s="205"/>
      <c r="E294" s="208"/>
      <c r="F294" s="206"/>
      <c r="G294" s="205"/>
      <c r="H294" s="205"/>
      <c r="I294" s="226"/>
      <c r="J294" s="210"/>
      <c r="K294" s="205" t="str">
        <f t="shared" si="15"/>
        <v>Reste à faire</v>
      </c>
      <c r="L294" s="210"/>
      <c r="M294" s="210"/>
      <c r="N294" s="210"/>
      <c r="O294" s="210"/>
      <c r="P294" s="210"/>
      <c r="Q294" s="206"/>
      <c r="R294" s="206"/>
      <c r="S294" s="206"/>
      <c r="T294" s="208"/>
    </row>
    <row r="295" spans="1:20" hidden="1" x14ac:dyDescent="0.2">
      <c r="A295" s="204"/>
      <c r="B295" s="205"/>
      <c r="C295" s="205"/>
      <c r="D295" s="205"/>
      <c r="E295" s="208"/>
      <c r="F295" s="206"/>
      <c r="G295" s="205"/>
      <c r="H295" s="205"/>
      <c r="I295" s="226"/>
      <c r="J295" s="210"/>
      <c r="K295" s="205" t="str">
        <f t="shared" si="15"/>
        <v>Reste à faire</v>
      </c>
      <c r="L295" s="210"/>
      <c r="M295" s="210"/>
      <c r="N295" s="210"/>
      <c r="O295" s="210"/>
      <c r="P295" s="210"/>
      <c r="Q295" s="206"/>
      <c r="R295" s="206"/>
      <c r="S295" s="206"/>
      <c r="T295" s="208"/>
    </row>
    <row r="296" spans="1:20" hidden="1" x14ac:dyDescent="0.2">
      <c r="A296" s="204"/>
      <c r="B296" s="205"/>
      <c r="C296" s="205"/>
      <c r="D296" s="205"/>
      <c r="E296" s="208"/>
      <c r="F296" s="206"/>
      <c r="G296" s="205"/>
      <c r="H296" s="205"/>
      <c r="I296" s="226"/>
      <c r="J296" s="210"/>
      <c r="K296" s="205" t="str">
        <f t="shared" si="15"/>
        <v>Reste à faire</v>
      </c>
      <c r="L296" s="210"/>
      <c r="M296" s="210"/>
      <c r="N296" s="210"/>
      <c r="O296" s="210"/>
      <c r="P296" s="210"/>
      <c r="Q296" s="206"/>
      <c r="R296" s="206"/>
      <c r="S296" s="206"/>
      <c r="T296" s="208"/>
    </row>
    <row r="297" spans="1:20" hidden="1" x14ac:dyDescent="0.2">
      <c r="A297" s="204"/>
      <c r="B297" s="205"/>
      <c r="C297" s="205"/>
      <c r="D297" s="205"/>
      <c r="E297" s="212"/>
      <c r="F297" s="205"/>
      <c r="G297" s="205"/>
      <c r="H297" s="205"/>
      <c r="I297" s="226"/>
      <c r="J297" s="210"/>
      <c r="K297" s="205" t="str">
        <f t="shared" si="15"/>
        <v>Reste à faire</v>
      </c>
      <c r="L297" s="210"/>
      <c r="M297" s="210"/>
      <c r="N297" s="210"/>
      <c r="O297" s="210"/>
      <c r="P297" s="210"/>
      <c r="Q297" s="211"/>
      <c r="R297" s="211"/>
      <c r="S297" s="211"/>
      <c r="T297" s="212"/>
    </row>
    <row r="298" spans="1:20" hidden="1" x14ac:dyDescent="0.2">
      <c r="A298" s="204"/>
      <c r="B298" s="205"/>
      <c r="C298" s="205"/>
      <c r="D298" s="205"/>
      <c r="E298" s="208"/>
      <c r="F298" s="206"/>
      <c r="G298" s="205"/>
      <c r="H298" s="205"/>
      <c r="I298" s="226"/>
      <c r="J298" s="210"/>
      <c r="K298" s="205" t="str">
        <f t="shared" si="15"/>
        <v>Reste à faire</v>
      </c>
      <c r="L298" s="210"/>
      <c r="M298" s="210"/>
      <c r="N298" s="210"/>
      <c r="O298" s="210"/>
      <c r="P298" s="210"/>
      <c r="Q298" s="206"/>
      <c r="R298" s="206"/>
      <c r="S298" s="206"/>
      <c r="T298" s="208"/>
    </row>
    <row r="299" spans="1:20" hidden="1" x14ac:dyDescent="0.2">
      <c r="A299" s="204"/>
      <c r="B299" s="205"/>
      <c r="C299" s="205"/>
      <c r="D299" s="205"/>
      <c r="E299" s="208"/>
      <c r="F299" s="206"/>
      <c r="G299" s="205"/>
      <c r="H299" s="205"/>
      <c r="I299" s="226"/>
      <c r="J299" s="210"/>
      <c r="K299" s="205" t="str">
        <f t="shared" si="15"/>
        <v>Reste à faire</v>
      </c>
      <c r="L299" s="210"/>
      <c r="M299" s="210"/>
      <c r="N299" s="210"/>
      <c r="O299" s="210"/>
      <c r="P299" s="210"/>
      <c r="Q299" s="206"/>
      <c r="R299" s="206"/>
      <c r="S299" s="206"/>
      <c r="T299" s="208"/>
    </row>
    <row r="300" spans="1:20" hidden="1" x14ac:dyDescent="0.2">
      <c r="A300" s="204"/>
      <c r="B300" s="205"/>
      <c r="C300" s="205"/>
      <c r="D300" s="205"/>
      <c r="E300" s="208"/>
      <c r="F300" s="206"/>
      <c r="G300" s="205"/>
      <c r="H300" s="205"/>
      <c r="I300" s="226"/>
      <c r="J300" s="210"/>
      <c r="K300" s="205" t="str">
        <f t="shared" si="15"/>
        <v>Reste à faire</v>
      </c>
      <c r="L300" s="210"/>
      <c r="M300" s="210"/>
      <c r="N300" s="210"/>
      <c r="O300" s="210"/>
      <c r="P300" s="210"/>
      <c r="Q300" s="206"/>
      <c r="R300" s="206"/>
      <c r="S300" s="206"/>
      <c r="T300" s="208"/>
    </row>
    <row r="301" spans="1:20" hidden="1" x14ac:dyDescent="0.2">
      <c r="A301" s="204"/>
      <c r="B301" s="205"/>
      <c r="C301" s="205"/>
      <c r="D301" s="205"/>
      <c r="E301" s="208"/>
      <c r="F301" s="206"/>
      <c r="G301" s="205"/>
      <c r="H301" s="205"/>
      <c r="I301" s="226"/>
      <c r="J301" s="210"/>
      <c r="K301" s="205" t="str">
        <f t="shared" si="15"/>
        <v>Reste à faire</v>
      </c>
      <c r="L301" s="210"/>
      <c r="M301" s="210"/>
      <c r="N301" s="210"/>
      <c r="O301" s="210"/>
      <c r="P301" s="210"/>
      <c r="Q301" s="206"/>
      <c r="R301" s="206"/>
      <c r="S301" s="206"/>
      <c r="T301" s="208"/>
    </row>
    <row r="302" spans="1:20" hidden="1" x14ac:dyDescent="0.2">
      <c r="A302" s="204"/>
      <c r="B302" s="205"/>
      <c r="C302" s="205"/>
      <c r="D302" s="205"/>
      <c r="E302" s="208"/>
      <c r="F302" s="206"/>
      <c r="G302" s="205"/>
      <c r="H302" s="205"/>
      <c r="I302" s="226"/>
      <c r="J302" s="210"/>
      <c r="K302" s="205" t="str">
        <f t="shared" si="15"/>
        <v>Reste à faire</v>
      </c>
      <c r="L302" s="210"/>
      <c r="M302" s="210"/>
      <c r="N302" s="210"/>
      <c r="O302" s="210"/>
      <c r="P302" s="210"/>
      <c r="Q302" s="206"/>
      <c r="R302" s="206"/>
      <c r="S302" s="206"/>
      <c r="T302" s="208"/>
    </row>
    <row r="303" spans="1:20" hidden="1" x14ac:dyDescent="0.2">
      <c r="A303" s="204"/>
      <c r="B303" s="205"/>
      <c r="C303" s="205"/>
      <c r="D303" s="205"/>
      <c r="E303" s="214"/>
      <c r="F303" s="206"/>
      <c r="G303" s="205"/>
      <c r="H303" s="205"/>
      <c r="I303" s="226"/>
      <c r="J303" s="210"/>
      <c r="K303" s="205" t="str">
        <f t="shared" si="15"/>
        <v>Reste à faire</v>
      </c>
      <c r="L303" s="210"/>
      <c r="M303" s="210"/>
      <c r="N303" s="210"/>
      <c r="O303" s="210"/>
      <c r="P303" s="210"/>
      <c r="Q303" s="213"/>
      <c r="R303" s="213"/>
      <c r="S303" s="213"/>
      <c r="T303" s="214"/>
    </row>
    <row r="304" spans="1:20" hidden="1" x14ac:dyDescent="0.2">
      <c r="A304" s="204"/>
      <c r="B304" s="205"/>
      <c r="C304" s="205"/>
      <c r="D304" s="205"/>
      <c r="E304" s="208"/>
      <c r="F304" s="206"/>
      <c r="G304" s="205"/>
      <c r="H304" s="205"/>
      <c r="I304" s="226"/>
      <c r="J304" s="210"/>
      <c r="K304" s="205" t="str">
        <f t="shared" si="15"/>
        <v>Reste à faire</v>
      </c>
      <c r="L304" s="210"/>
      <c r="M304" s="210"/>
      <c r="N304" s="210"/>
      <c r="O304" s="210"/>
      <c r="P304" s="210"/>
      <c r="Q304" s="206"/>
      <c r="R304" s="206"/>
      <c r="S304" s="206"/>
      <c r="T304" s="208"/>
    </row>
    <row r="305" spans="1:20" hidden="1" x14ac:dyDescent="0.2">
      <c r="A305" s="204"/>
      <c r="B305" s="205"/>
      <c r="C305" s="205"/>
      <c r="D305" s="205"/>
      <c r="E305" s="208"/>
      <c r="F305" s="206"/>
      <c r="G305" s="205"/>
      <c r="H305" s="205"/>
      <c r="I305" s="226"/>
      <c r="J305" s="210"/>
      <c r="K305" s="205" t="str">
        <f t="shared" si="15"/>
        <v>Reste à faire</v>
      </c>
      <c r="L305" s="210"/>
      <c r="M305" s="210"/>
      <c r="N305" s="210"/>
      <c r="O305" s="210"/>
      <c r="P305" s="210"/>
      <c r="Q305" s="206"/>
      <c r="R305" s="206"/>
      <c r="S305" s="206"/>
      <c r="T305" s="208"/>
    </row>
    <row r="306" spans="1:20" hidden="1" x14ac:dyDescent="0.2">
      <c r="A306" s="204"/>
      <c r="B306" s="205"/>
      <c r="C306" s="205"/>
      <c r="D306" s="205"/>
      <c r="E306" s="208"/>
      <c r="F306" s="206"/>
      <c r="G306" s="205"/>
      <c r="H306" s="205"/>
      <c r="I306" s="226"/>
      <c r="J306" s="210"/>
      <c r="K306" s="205" t="str">
        <f t="shared" si="15"/>
        <v>Reste à faire</v>
      </c>
      <c r="L306" s="210"/>
      <c r="M306" s="210"/>
      <c r="N306" s="210"/>
      <c r="O306" s="210"/>
      <c r="P306" s="210"/>
      <c r="Q306" s="206"/>
      <c r="R306" s="206"/>
      <c r="S306" s="206"/>
      <c r="T306" s="208"/>
    </row>
    <row r="307" spans="1:20" hidden="1" x14ac:dyDescent="0.2">
      <c r="A307" s="204"/>
      <c r="B307" s="205"/>
      <c r="C307" s="205"/>
      <c r="D307" s="205"/>
      <c r="E307" s="214"/>
      <c r="F307" s="206"/>
      <c r="G307" s="205"/>
      <c r="H307" s="205"/>
      <c r="I307" s="226"/>
      <c r="J307" s="210"/>
      <c r="K307" s="205" t="str">
        <f t="shared" si="15"/>
        <v>Reste à faire</v>
      </c>
      <c r="L307" s="210"/>
      <c r="M307" s="210"/>
      <c r="N307" s="210"/>
      <c r="O307" s="210"/>
      <c r="P307" s="210"/>
      <c r="Q307" s="213"/>
      <c r="R307" s="213"/>
      <c r="S307" s="213"/>
      <c r="T307" s="214"/>
    </row>
    <row r="308" spans="1:20" hidden="1" x14ac:dyDescent="0.2">
      <c r="A308" s="204"/>
      <c r="B308" s="205"/>
      <c r="C308" s="205"/>
      <c r="D308" s="205"/>
      <c r="E308" s="208"/>
      <c r="F308" s="206"/>
      <c r="G308" s="205"/>
      <c r="H308" s="205"/>
      <c r="I308" s="226"/>
      <c r="J308" s="210"/>
      <c r="K308" s="205" t="str">
        <f t="shared" si="15"/>
        <v>Reste à faire</v>
      </c>
      <c r="L308" s="210"/>
      <c r="M308" s="210"/>
      <c r="N308" s="210"/>
      <c r="O308" s="210"/>
      <c r="P308" s="210"/>
      <c r="Q308" s="206"/>
      <c r="R308" s="206"/>
      <c r="S308" s="206"/>
      <c r="T308" s="208"/>
    </row>
    <row r="309" spans="1:20" hidden="1" x14ac:dyDescent="0.2">
      <c r="A309" s="204"/>
      <c r="B309" s="205"/>
      <c r="C309" s="205"/>
      <c r="D309" s="205"/>
      <c r="E309" s="208"/>
      <c r="F309" s="206"/>
      <c r="G309" s="205"/>
      <c r="H309" s="205"/>
      <c r="I309" s="226"/>
      <c r="J309" s="210"/>
      <c r="K309" s="205" t="str">
        <f t="shared" si="15"/>
        <v>Reste à faire</v>
      </c>
      <c r="L309" s="210"/>
      <c r="M309" s="210"/>
      <c r="N309" s="210"/>
      <c r="O309" s="210"/>
      <c r="P309" s="210"/>
      <c r="Q309" s="206"/>
      <c r="R309" s="206"/>
      <c r="S309" s="206"/>
      <c r="T309" s="208"/>
    </row>
    <row r="310" spans="1:20" hidden="1" x14ac:dyDescent="0.2">
      <c r="A310" s="204"/>
      <c r="B310" s="205"/>
      <c r="C310" s="205"/>
      <c r="D310" s="205"/>
      <c r="E310" s="208"/>
      <c r="F310" s="206"/>
      <c r="G310" s="205"/>
      <c r="H310" s="205"/>
      <c r="I310" s="226"/>
      <c r="J310" s="210"/>
      <c r="K310" s="205" t="str">
        <f t="shared" si="15"/>
        <v>Reste à faire</v>
      </c>
      <c r="L310" s="210"/>
      <c r="M310" s="210"/>
      <c r="N310" s="210"/>
      <c r="O310" s="210"/>
      <c r="P310" s="210"/>
      <c r="Q310" s="206"/>
      <c r="R310" s="206"/>
      <c r="S310" s="206"/>
      <c r="T310" s="208"/>
    </row>
    <row r="311" spans="1:20" hidden="1" x14ac:dyDescent="0.2">
      <c r="A311" s="204"/>
      <c r="B311" s="205"/>
      <c r="C311" s="205"/>
      <c r="D311" s="205"/>
      <c r="E311" s="208"/>
      <c r="F311" s="206"/>
      <c r="G311" s="205"/>
      <c r="H311" s="205"/>
      <c r="I311" s="226"/>
      <c r="J311" s="210"/>
      <c r="K311" s="205" t="str">
        <f t="shared" si="15"/>
        <v>Reste à faire</v>
      </c>
      <c r="L311" s="210"/>
      <c r="M311" s="210"/>
      <c r="N311" s="210"/>
      <c r="O311" s="210"/>
      <c r="P311" s="210"/>
      <c r="Q311" s="206"/>
      <c r="R311" s="206"/>
      <c r="S311" s="206"/>
      <c r="T311" s="208"/>
    </row>
    <row r="312" spans="1:20" hidden="1" x14ac:dyDescent="0.2">
      <c r="A312" s="204"/>
      <c r="B312" s="205"/>
      <c r="C312" s="205"/>
      <c r="D312" s="205"/>
      <c r="E312" s="208"/>
      <c r="F312" s="206"/>
      <c r="G312" s="205"/>
      <c r="H312" s="205"/>
      <c r="I312" s="226"/>
      <c r="J312" s="210"/>
      <c r="K312" s="205" t="str">
        <f t="shared" si="15"/>
        <v>Reste à faire</v>
      </c>
      <c r="L312" s="210"/>
      <c r="M312" s="210"/>
      <c r="N312" s="210"/>
      <c r="O312" s="210"/>
      <c r="P312" s="210"/>
      <c r="Q312" s="206"/>
      <c r="R312" s="206"/>
      <c r="S312" s="206"/>
      <c r="T312" s="208"/>
    </row>
    <row r="313" spans="1:20" hidden="1" x14ac:dyDescent="0.2">
      <c r="A313" s="204"/>
      <c r="B313" s="205"/>
      <c r="C313" s="205"/>
      <c r="D313" s="205"/>
      <c r="E313" s="208"/>
      <c r="F313" s="206"/>
      <c r="G313" s="205"/>
      <c r="H313" s="205"/>
      <c r="I313" s="226"/>
      <c r="J313" s="210"/>
      <c r="K313" s="205" t="str">
        <f t="shared" si="15"/>
        <v>Reste à faire</v>
      </c>
      <c r="L313" s="210"/>
      <c r="M313" s="210"/>
      <c r="N313" s="210"/>
      <c r="O313" s="210"/>
      <c r="P313" s="210"/>
      <c r="Q313" s="206"/>
      <c r="R313" s="206"/>
      <c r="S313" s="206"/>
      <c r="T313" s="208"/>
    </row>
    <row r="314" spans="1:20" hidden="1" x14ac:dyDescent="0.2">
      <c r="A314" s="204"/>
      <c r="B314" s="205"/>
      <c r="C314" s="205"/>
      <c r="D314" s="205"/>
      <c r="E314" s="208"/>
      <c r="F314" s="206"/>
      <c r="G314" s="205"/>
      <c r="H314" s="205"/>
      <c r="I314" s="226"/>
      <c r="J314" s="210"/>
      <c r="K314" s="205" t="str">
        <f t="shared" si="15"/>
        <v>Reste à faire</v>
      </c>
      <c r="L314" s="210"/>
      <c r="M314" s="210"/>
      <c r="N314" s="210"/>
      <c r="O314" s="210"/>
      <c r="P314" s="210"/>
      <c r="Q314" s="206"/>
      <c r="R314" s="206"/>
      <c r="S314" s="206"/>
      <c r="T314" s="208"/>
    </row>
    <row r="315" spans="1:20" hidden="1" x14ac:dyDescent="0.2">
      <c r="A315" s="204"/>
      <c r="B315" s="205"/>
      <c r="C315" s="205"/>
      <c r="D315" s="205"/>
      <c r="E315" s="208"/>
      <c r="F315" s="206"/>
      <c r="G315" s="205"/>
      <c r="H315" s="205"/>
      <c r="I315" s="226"/>
      <c r="J315" s="210"/>
      <c r="K315" s="205" t="str">
        <f t="shared" si="15"/>
        <v>Reste à faire</v>
      </c>
      <c r="L315" s="210"/>
      <c r="M315" s="210"/>
      <c r="N315" s="210"/>
      <c r="O315" s="210"/>
      <c r="P315" s="210"/>
      <c r="Q315" s="206"/>
      <c r="R315" s="206"/>
      <c r="S315" s="206"/>
      <c r="T315" s="208"/>
    </row>
    <row r="316" spans="1:20" hidden="1" x14ac:dyDescent="0.2">
      <c r="A316" s="204"/>
      <c r="B316" s="205"/>
      <c r="C316" s="205"/>
      <c r="D316" s="205"/>
      <c r="E316" s="208"/>
      <c r="F316" s="206"/>
      <c r="G316" s="205"/>
      <c r="H316" s="205"/>
      <c r="I316" s="226"/>
      <c r="J316" s="210"/>
      <c r="K316" s="205" t="str">
        <f t="shared" si="15"/>
        <v>Reste à faire</v>
      </c>
      <c r="L316" s="210"/>
      <c r="M316" s="210"/>
      <c r="N316" s="210"/>
      <c r="O316" s="210"/>
      <c r="P316" s="210"/>
      <c r="Q316" s="206"/>
      <c r="R316" s="206"/>
      <c r="S316" s="206"/>
      <c r="T316" s="208"/>
    </row>
    <row r="317" spans="1:20" hidden="1" x14ac:dyDescent="0.2">
      <c r="A317" s="204"/>
      <c r="B317" s="205"/>
      <c r="C317" s="205"/>
      <c r="D317" s="205"/>
      <c r="E317" s="208"/>
      <c r="F317" s="206"/>
      <c r="G317" s="205"/>
      <c r="H317" s="205"/>
      <c r="I317" s="226"/>
      <c r="J317" s="210"/>
      <c r="K317" s="205" t="str">
        <f t="shared" si="15"/>
        <v>Reste à faire</v>
      </c>
      <c r="L317" s="210"/>
      <c r="M317" s="210"/>
      <c r="N317" s="210"/>
      <c r="O317" s="210"/>
      <c r="P317" s="210"/>
      <c r="Q317" s="206"/>
      <c r="R317" s="206"/>
      <c r="S317" s="206"/>
      <c r="T317" s="208"/>
    </row>
    <row r="318" spans="1:20" hidden="1" x14ac:dyDescent="0.2">
      <c r="A318" s="204"/>
      <c r="B318" s="205"/>
      <c r="C318" s="205"/>
      <c r="D318" s="205"/>
      <c r="E318" s="208"/>
      <c r="F318" s="206"/>
      <c r="G318" s="205"/>
      <c r="H318" s="205"/>
      <c r="I318" s="226"/>
      <c r="J318" s="210"/>
      <c r="K318" s="205" t="str">
        <f t="shared" si="15"/>
        <v>Reste à faire</v>
      </c>
      <c r="L318" s="210"/>
      <c r="M318" s="210"/>
      <c r="N318" s="210"/>
      <c r="O318" s="210"/>
      <c r="P318" s="210"/>
      <c r="Q318" s="206"/>
      <c r="R318" s="206"/>
      <c r="S318" s="206"/>
      <c r="T318" s="208"/>
    </row>
    <row r="319" spans="1:20" hidden="1" x14ac:dyDescent="0.2">
      <c r="A319" s="204"/>
      <c r="B319" s="205"/>
      <c r="C319" s="205"/>
      <c r="D319" s="205"/>
      <c r="E319" s="214"/>
      <c r="F319" s="206"/>
      <c r="G319" s="205"/>
      <c r="H319" s="205"/>
      <c r="I319" s="226"/>
      <c r="J319" s="210"/>
      <c r="K319" s="205" t="str">
        <f t="shared" si="15"/>
        <v>Reste à faire</v>
      </c>
      <c r="L319" s="210"/>
      <c r="M319" s="210"/>
      <c r="N319" s="210"/>
      <c r="O319" s="210"/>
      <c r="P319" s="210"/>
      <c r="Q319" s="213"/>
      <c r="R319" s="213"/>
      <c r="S319" s="213"/>
      <c r="T319" s="214"/>
    </row>
    <row r="320" spans="1:20" hidden="1" x14ac:dyDescent="0.2">
      <c r="A320" s="204"/>
      <c r="B320" s="205"/>
      <c r="C320" s="205"/>
      <c r="D320" s="205"/>
      <c r="E320" s="208"/>
      <c r="F320" s="206"/>
      <c r="G320" s="205"/>
      <c r="H320" s="205"/>
      <c r="I320" s="226"/>
      <c r="J320" s="210"/>
      <c r="K320" s="205" t="str">
        <f t="shared" si="15"/>
        <v>Reste à faire</v>
      </c>
      <c r="L320" s="210"/>
      <c r="M320" s="210"/>
      <c r="N320" s="210"/>
      <c r="O320" s="210"/>
      <c r="P320" s="210"/>
      <c r="Q320" s="206"/>
      <c r="R320" s="206"/>
      <c r="S320" s="206"/>
      <c r="T320" s="208"/>
    </row>
    <row r="321" spans="1:20" hidden="1" x14ac:dyDescent="0.2">
      <c r="A321" s="204"/>
      <c r="B321" s="205"/>
      <c r="C321" s="205"/>
      <c r="D321" s="205"/>
      <c r="E321" s="208"/>
      <c r="F321" s="206"/>
      <c r="G321" s="205"/>
      <c r="H321" s="205"/>
      <c r="I321" s="226"/>
      <c r="J321" s="210"/>
      <c r="K321" s="205" t="str">
        <f t="shared" si="15"/>
        <v>Reste à faire</v>
      </c>
      <c r="L321" s="210"/>
      <c r="M321" s="210"/>
      <c r="N321" s="210"/>
      <c r="O321" s="210"/>
      <c r="P321" s="210"/>
      <c r="Q321" s="206"/>
      <c r="R321" s="206"/>
      <c r="S321" s="206"/>
      <c r="T321" s="208"/>
    </row>
    <row r="322" spans="1:20" hidden="1" x14ac:dyDescent="0.2">
      <c r="A322" s="204"/>
      <c r="B322" s="205"/>
      <c r="C322" s="205"/>
      <c r="D322" s="205"/>
      <c r="E322" s="208"/>
      <c r="F322" s="206"/>
      <c r="G322" s="205"/>
      <c r="H322" s="205"/>
      <c r="I322" s="226"/>
      <c r="J322" s="210"/>
      <c r="K322" s="205" t="str">
        <f t="shared" si="15"/>
        <v>Reste à faire</v>
      </c>
      <c r="L322" s="210"/>
      <c r="M322" s="210"/>
      <c r="N322" s="210"/>
      <c r="O322" s="210"/>
      <c r="P322" s="210"/>
      <c r="Q322" s="206"/>
      <c r="R322" s="206"/>
      <c r="S322" s="206"/>
      <c r="T322" s="208"/>
    </row>
    <row r="323" spans="1:20" hidden="1" x14ac:dyDescent="0.2">
      <c r="A323" s="204"/>
      <c r="B323" s="205"/>
      <c r="C323" s="205"/>
      <c r="D323" s="205"/>
      <c r="E323" s="214"/>
      <c r="F323" s="206"/>
      <c r="G323" s="205"/>
      <c r="H323" s="205"/>
      <c r="I323" s="226"/>
      <c r="J323" s="210"/>
      <c r="K323" s="205" t="str">
        <f t="shared" si="15"/>
        <v>Reste à faire</v>
      </c>
      <c r="L323" s="210"/>
      <c r="M323" s="210"/>
      <c r="N323" s="210"/>
      <c r="O323" s="210"/>
      <c r="P323" s="210"/>
      <c r="Q323" s="213"/>
      <c r="R323" s="213"/>
      <c r="S323" s="213"/>
      <c r="T323" s="214"/>
    </row>
    <row r="324" spans="1:20" hidden="1" x14ac:dyDescent="0.2">
      <c r="A324" s="204"/>
      <c r="B324" s="205"/>
      <c r="C324" s="205"/>
      <c r="D324" s="205"/>
      <c r="E324" s="208"/>
      <c r="F324" s="206"/>
      <c r="G324" s="205"/>
      <c r="H324" s="205"/>
      <c r="I324" s="226"/>
      <c r="J324" s="210"/>
      <c r="K324" s="205" t="str">
        <f t="shared" si="15"/>
        <v>Reste à faire</v>
      </c>
      <c r="L324" s="210"/>
      <c r="M324" s="210"/>
      <c r="N324" s="210"/>
      <c r="O324" s="210"/>
      <c r="P324" s="210"/>
      <c r="Q324" s="206"/>
      <c r="R324" s="206"/>
      <c r="S324" s="206"/>
      <c r="T324" s="208"/>
    </row>
    <row r="325" spans="1:20" hidden="1" x14ac:dyDescent="0.2">
      <c r="A325" s="204"/>
      <c r="B325" s="205"/>
      <c r="C325" s="205"/>
      <c r="D325" s="205"/>
      <c r="E325" s="208"/>
      <c r="F325" s="206"/>
      <c r="G325" s="205"/>
      <c r="H325" s="205"/>
      <c r="I325" s="226"/>
      <c r="J325" s="210"/>
      <c r="K325" s="205" t="str">
        <f t="shared" si="15"/>
        <v>Reste à faire</v>
      </c>
      <c r="L325" s="210"/>
      <c r="M325" s="210"/>
      <c r="N325" s="210"/>
      <c r="O325" s="210"/>
      <c r="P325" s="210"/>
      <c r="Q325" s="206"/>
      <c r="R325" s="206"/>
      <c r="S325" s="206"/>
      <c r="T325" s="208"/>
    </row>
    <row r="326" spans="1:20" hidden="1" x14ac:dyDescent="0.2">
      <c r="A326" s="204"/>
      <c r="B326" s="205"/>
      <c r="C326" s="205"/>
      <c r="D326" s="205"/>
      <c r="E326" s="208"/>
      <c r="F326" s="206"/>
      <c r="G326" s="205"/>
      <c r="H326" s="205"/>
      <c r="I326" s="226"/>
      <c r="J326" s="210"/>
      <c r="K326" s="205" t="str">
        <f t="shared" si="15"/>
        <v>Reste à faire</v>
      </c>
      <c r="L326" s="210"/>
      <c r="M326" s="210"/>
      <c r="N326" s="210"/>
      <c r="O326" s="210"/>
      <c r="P326" s="210"/>
      <c r="Q326" s="206"/>
      <c r="R326" s="206"/>
      <c r="S326" s="206"/>
      <c r="T326" s="208"/>
    </row>
    <row r="327" spans="1:20" hidden="1" x14ac:dyDescent="0.2">
      <c r="A327" s="204"/>
      <c r="B327" s="205"/>
      <c r="C327" s="205"/>
      <c r="D327" s="205"/>
      <c r="E327" s="208"/>
      <c r="F327" s="206"/>
      <c r="G327" s="205"/>
      <c r="H327" s="205"/>
      <c r="I327" s="226"/>
      <c r="J327" s="210"/>
      <c r="K327" s="205" t="str">
        <f t="shared" si="15"/>
        <v>Reste à faire</v>
      </c>
      <c r="L327" s="210"/>
      <c r="M327" s="210"/>
      <c r="N327" s="210"/>
      <c r="O327" s="210"/>
      <c r="P327" s="210"/>
      <c r="Q327" s="206"/>
      <c r="R327" s="206"/>
      <c r="S327" s="206"/>
      <c r="T327" s="208"/>
    </row>
    <row r="328" spans="1:20" hidden="1" x14ac:dyDescent="0.2">
      <c r="A328" s="204"/>
      <c r="B328" s="205"/>
      <c r="C328" s="205"/>
      <c r="D328" s="205"/>
      <c r="E328" s="208"/>
      <c r="F328" s="206"/>
      <c r="G328" s="205"/>
      <c r="H328" s="205"/>
      <c r="I328" s="226"/>
      <c r="J328" s="210"/>
      <c r="K328" s="205" t="str">
        <f t="shared" si="15"/>
        <v>Reste à faire</v>
      </c>
      <c r="L328" s="210"/>
      <c r="M328" s="210"/>
      <c r="N328" s="210"/>
      <c r="O328" s="210"/>
      <c r="P328" s="210"/>
      <c r="Q328" s="206"/>
      <c r="R328" s="206"/>
      <c r="S328" s="206"/>
      <c r="T328" s="208"/>
    </row>
    <row r="329" spans="1:20" hidden="1" x14ac:dyDescent="0.2">
      <c r="A329" s="204"/>
      <c r="B329" s="205"/>
      <c r="C329" s="205"/>
      <c r="D329" s="205"/>
      <c r="E329" s="208"/>
      <c r="F329" s="206"/>
      <c r="G329" s="205"/>
      <c r="H329" s="205"/>
      <c r="I329" s="226"/>
      <c r="J329" s="210"/>
      <c r="K329" s="205" t="str">
        <f t="shared" ref="K329:K391" si="16">IF(OR(J329="",J329=0),"Reste à faire",H329-J329)</f>
        <v>Reste à faire</v>
      </c>
      <c r="L329" s="210"/>
      <c r="M329" s="210"/>
      <c r="N329" s="210"/>
      <c r="O329" s="210"/>
      <c r="P329" s="210"/>
      <c r="Q329" s="206"/>
      <c r="R329" s="206"/>
      <c r="S329" s="206"/>
      <c r="T329" s="208"/>
    </row>
    <row r="330" spans="1:20" hidden="1" x14ac:dyDescent="0.2">
      <c r="A330" s="204"/>
      <c r="B330" s="205"/>
      <c r="C330" s="205"/>
      <c r="D330" s="205"/>
      <c r="E330" s="208"/>
      <c r="F330" s="206"/>
      <c r="G330" s="205"/>
      <c r="H330" s="205"/>
      <c r="I330" s="226"/>
      <c r="J330" s="210"/>
      <c r="K330" s="205" t="str">
        <f t="shared" si="16"/>
        <v>Reste à faire</v>
      </c>
      <c r="L330" s="210"/>
      <c r="M330" s="210"/>
      <c r="N330" s="210"/>
      <c r="O330" s="210"/>
      <c r="P330" s="210"/>
      <c r="Q330" s="206"/>
      <c r="R330" s="206"/>
      <c r="S330" s="206"/>
      <c r="T330" s="208"/>
    </row>
    <row r="331" spans="1:20" hidden="1" x14ac:dyDescent="0.2">
      <c r="A331" s="204"/>
      <c r="B331" s="205"/>
      <c r="C331" s="205"/>
      <c r="D331" s="205"/>
      <c r="E331" s="208"/>
      <c r="F331" s="206"/>
      <c r="G331" s="205"/>
      <c r="H331" s="205"/>
      <c r="I331" s="226"/>
      <c r="J331" s="210"/>
      <c r="K331" s="205" t="str">
        <f t="shared" si="16"/>
        <v>Reste à faire</v>
      </c>
      <c r="L331" s="210"/>
      <c r="M331" s="210"/>
      <c r="N331" s="210"/>
      <c r="O331" s="210"/>
      <c r="P331" s="210"/>
      <c r="Q331" s="206"/>
      <c r="R331" s="206"/>
      <c r="S331" s="206"/>
      <c r="T331" s="208"/>
    </row>
    <row r="332" spans="1:20" hidden="1" x14ac:dyDescent="0.2">
      <c r="A332" s="204"/>
      <c r="B332" s="205"/>
      <c r="C332" s="205"/>
      <c r="D332" s="205"/>
      <c r="E332" s="208"/>
      <c r="F332" s="206"/>
      <c r="G332" s="205"/>
      <c r="H332" s="205"/>
      <c r="I332" s="226"/>
      <c r="J332" s="210"/>
      <c r="K332" s="205" t="str">
        <f t="shared" si="16"/>
        <v>Reste à faire</v>
      </c>
      <c r="L332" s="210"/>
      <c r="M332" s="210"/>
      <c r="N332" s="210"/>
      <c r="O332" s="210"/>
      <c r="P332" s="210"/>
      <c r="Q332" s="206"/>
      <c r="R332" s="206"/>
      <c r="S332" s="206"/>
      <c r="T332" s="208"/>
    </row>
    <row r="333" spans="1:20" hidden="1" x14ac:dyDescent="0.2">
      <c r="A333" s="204"/>
      <c r="B333" s="205"/>
      <c r="C333" s="205"/>
      <c r="D333" s="205"/>
      <c r="E333" s="208"/>
      <c r="F333" s="206"/>
      <c r="G333" s="205"/>
      <c r="H333" s="205"/>
      <c r="I333" s="226"/>
      <c r="J333" s="210"/>
      <c r="K333" s="205" t="str">
        <f t="shared" si="16"/>
        <v>Reste à faire</v>
      </c>
      <c r="L333" s="210"/>
      <c r="M333" s="210"/>
      <c r="N333" s="210"/>
      <c r="O333" s="210"/>
      <c r="P333" s="210"/>
      <c r="Q333" s="206"/>
      <c r="R333" s="206"/>
      <c r="S333" s="206"/>
      <c r="T333" s="208"/>
    </row>
    <row r="334" spans="1:20" hidden="1" x14ac:dyDescent="0.2">
      <c r="A334" s="204"/>
      <c r="B334" s="205"/>
      <c r="C334" s="205"/>
      <c r="D334" s="205"/>
      <c r="E334" s="208"/>
      <c r="F334" s="206"/>
      <c r="G334" s="205"/>
      <c r="H334" s="205"/>
      <c r="I334" s="226"/>
      <c r="J334" s="210"/>
      <c r="K334" s="205" t="str">
        <f t="shared" si="16"/>
        <v>Reste à faire</v>
      </c>
      <c r="L334" s="210"/>
      <c r="M334" s="210"/>
      <c r="N334" s="210"/>
      <c r="O334" s="210"/>
      <c r="P334" s="210"/>
      <c r="Q334" s="206"/>
      <c r="R334" s="206"/>
      <c r="S334" s="206"/>
      <c r="T334" s="208"/>
    </row>
    <row r="335" spans="1:20" hidden="1" x14ac:dyDescent="0.2">
      <c r="A335" s="204"/>
      <c r="B335" s="205"/>
      <c r="C335" s="205"/>
      <c r="D335" s="205"/>
      <c r="E335" s="208"/>
      <c r="F335" s="206"/>
      <c r="G335" s="205"/>
      <c r="H335" s="205"/>
      <c r="I335" s="226"/>
      <c r="J335" s="210"/>
      <c r="K335" s="205" t="str">
        <f t="shared" si="16"/>
        <v>Reste à faire</v>
      </c>
      <c r="L335" s="210"/>
      <c r="M335" s="210"/>
      <c r="N335" s="210"/>
      <c r="O335" s="210"/>
      <c r="P335" s="210"/>
      <c r="Q335" s="206"/>
      <c r="R335" s="206"/>
      <c r="S335" s="206"/>
      <c r="T335" s="208"/>
    </row>
    <row r="336" spans="1:20" hidden="1" x14ac:dyDescent="0.2">
      <c r="A336" s="204"/>
      <c r="B336" s="205"/>
      <c r="C336" s="205"/>
      <c r="D336" s="205"/>
      <c r="E336" s="208"/>
      <c r="F336" s="206"/>
      <c r="G336" s="205"/>
      <c r="H336" s="205"/>
      <c r="I336" s="226"/>
      <c r="J336" s="210"/>
      <c r="K336" s="205" t="str">
        <f t="shared" si="16"/>
        <v>Reste à faire</v>
      </c>
      <c r="L336" s="210"/>
      <c r="M336" s="210"/>
      <c r="N336" s="210"/>
      <c r="O336" s="210"/>
      <c r="P336" s="210"/>
      <c r="Q336" s="206"/>
      <c r="R336" s="206"/>
      <c r="S336" s="206"/>
      <c r="T336" s="208"/>
    </row>
    <row r="337" spans="1:20" hidden="1" x14ac:dyDescent="0.2">
      <c r="A337" s="204"/>
      <c r="B337" s="205"/>
      <c r="C337" s="205"/>
      <c r="D337" s="205"/>
      <c r="E337" s="208"/>
      <c r="F337" s="206"/>
      <c r="G337" s="205"/>
      <c r="H337" s="205"/>
      <c r="I337" s="226"/>
      <c r="J337" s="210"/>
      <c r="K337" s="205" t="str">
        <f t="shared" si="16"/>
        <v>Reste à faire</v>
      </c>
      <c r="L337" s="210"/>
      <c r="M337" s="210"/>
      <c r="N337" s="210"/>
      <c r="O337" s="210"/>
      <c r="P337" s="210"/>
      <c r="Q337" s="206"/>
      <c r="R337" s="206"/>
      <c r="S337" s="206"/>
      <c r="T337" s="208"/>
    </row>
    <row r="338" spans="1:20" hidden="1" x14ac:dyDescent="0.2">
      <c r="A338" s="204"/>
      <c r="B338" s="205"/>
      <c r="C338" s="205"/>
      <c r="D338" s="205"/>
      <c r="E338" s="208"/>
      <c r="F338" s="206"/>
      <c r="G338" s="205"/>
      <c r="H338" s="205"/>
      <c r="I338" s="226"/>
      <c r="J338" s="210"/>
      <c r="K338" s="205" t="str">
        <f t="shared" si="16"/>
        <v>Reste à faire</v>
      </c>
      <c r="L338" s="210"/>
      <c r="M338" s="210"/>
      <c r="N338" s="210"/>
      <c r="O338" s="210"/>
      <c r="P338" s="210"/>
      <c r="Q338" s="206"/>
      <c r="R338" s="206"/>
      <c r="S338" s="206"/>
      <c r="T338" s="208"/>
    </row>
    <row r="339" spans="1:20" hidden="1" x14ac:dyDescent="0.2">
      <c r="A339" s="204"/>
      <c r="B339" s="205"/>
      <c r="C339" s="205"/>
      <c r="D339" s="205"/>
      <c r="E339" s="208"/>
      <c r="F339" s="206"/>
      <c r="G339" s="205"/>
      <c r="H339" s="205"/>
      <c r="I339" s="226"/>
      <c r="J339" s="210"/>
      <c r="K339" s="205" t="str">
        <f t="shared" si="16"/>
        <v>Reste à faire</v>
      </c>
      <c r="L339" s="210"/>
      <c r="M339" s="210"/>
      <c r="N339" s="210"/>
      <c r="O339" s="210"/>
      <c r="P339" s="210"/>
      <c r="Q339" s="206"/>
      <c r="R339" s="206"/>
      <c r="S339" s="206"/>
      <c r="T339" s="208"/>
    </row>
    <row r="340" spans="1:20" hidden="1" x14ac:dyDescent="0.2">
      <c r="A340" s="204"/>
      <c r="B340" s="205"/>
      <c r="C340" s="205"/>
      <c r="D340" s="205"/>
      <c r="E340" s="208"/>
      <c r="F340" s="206"/>
      <c r="G340" s="205"/>
      <c r="H340" s="205"/>
      <c r="I340" s="226"/>
      <c r="J340" s="210"/>
      <c r="K340" s="205" t="str">
        <f t="shared" si="16"/>
        <v>Reste à faire</v>
      </c>
      <c r="L340" s="210"/>
      <c r="M340" s="210"/>
      <c r="N340" s="210"/>
      <c r="O340" s="210"/>
      <c r="P340" s="210"/>
      <c r="Q340" s="206"/>
      <c r="R340" s="206"/>
      <c r="S340" s="206"/>
      <c r="T340" s="208"/>
    </row>
    <row r="341" spans="1:20" hidden="1" x14ac:dyDescent="0.2">
      <c r="A341" s="204"/>
      <c r="B341" s="205"/>
      <c r="C341" s="205"/>
      <c r="D341" s="205"/>
      <c r="E341" s="208"/>
      <c r="F341" s="206"/>
      <c r="G341" s="205"/>
      <c r="H341" s="205"/>
      <c r="I341" s="226"/>
      <c r="J341" s="210"/>
      <c r="K341" s="205" t="str">
        <f t="shared" si="16"/>
        <v>Reste à faire</v>
      </c>
      <c r="L341" s="210"/>
      <c r="M341" s="210"/>
      <c r="N341" s="210"/>
      <c r="O341" s="210"/>
      <c r="P341" s="210"/>
      <c r="Q341" s="206"/>
      <c r="R341" s="206"/>
      <c r="S341" s="206"/>
      <c r="T341" s="208"/>
    </row>
    <row r="342" spans="1:20" hidden="1" x14ac:dyDescent="0.2">
      <c r="A342" s="204"/>
      <c r="B342" s="205"/>
      <c r="C342" s="205"/>
      <c r="D342" s="205"/>
      <c r="E342" s="208"/>
      <c r="F342" s="206"/>
      <c r="G342" s="205"/>
      <c r="H342" s="205"/>
      <c r="I342" s="226"/>
      <c r="J342" s="210"/>
      <c r="K342" s="205" t="str">
        <f t="shared" si="16"/>
        <v>Reste à faire</v>
      </c>
      <c r="L342" s="210"/>
      <c r="M342" s="210"/>
      <c r="N342" s="210"/>
      <c r="O342" s="210"/>
      <c r="P342" s="210"/>
      <c r="Q342" s="206"/>
      <c r="R342" s="206"/>
      <c r="S342" s="206"/>
      <c r="T342" s="208"/>
    </row>
    <row r="343" spans="1:20" hidden="1" x14ac:dyDescent="0.2">
      <c r="A343" s="204"/>
      <c r="B343" s="205"/>
      <c r="C343" s="205"/>
      <c r="D343" s="205"/>
      <c r="E343" s="208"/>
      <c r="F343" s="206"/>
      <c r="G343" s="205"/>
      <c r="H343" s="205"/>
      <c r="I343" s="226"/>
      <c r="J343" s="210"/>
      <c r="K343" s="205" t="str">
        <f t="shared" si="16"/>
        <v>Reste à faire</v>
      </c>
      <c r="L343" s="210"/>
      <c r="M343" s="210"/>
      <c r="N343" s="210"/>
      <c r="O343" s="210"/>
      <c r="P343" s="210"/>
      <c r="Q343" s="206"/>
      <c r="R343" s="206"/>
      <c r="S343" s="206"/>
      <c r="T343" s="208"/>
    </row>
    <row r="344" spans="1:20" hidden="1" x14ac:dyDescent="0.2">
      <c r="A344" s="204"/>
      <c r="B344" s="205"/>
      <c r="C344" s="205"/>
      <c r="D344" s="205"/>
      <c r="E344" s="208"/>
      <c r="F344" s="206"/>
      <c r="G344" s="205"/>
      <c r="H344" s="205"/>
      <c r="I344" s="226"/>
      <c r="J344" s="210"/>
      <c r="K344" s="205" t="str">
        <f t="shared" si="16"/>
        <v>Reste à faire</v>
      </c>
      <c r="L344" s="210"/>
      <c r="M344" s="210"/>
      <c r="N344" s="210"/>
      <c r="O344" s="210"/>
      <c r="P344" s="210"/>
      <c r="Q344" s="206"/>
      <c r="R344" s="206"/>
      <c r="S344" s="206"/>
      <c r="T344" s="208"/>
    </row>
    <row r="345" spans="1:20" hidden="1" x14ac:dyDescent="0.2">
      <c r="A345" s="204"/>
      <c r="B345" s="205"/>
      <c r="C345" s="205"/>
      <c r="D345" s="205"/>
      <c r="E345" s="208"/>
      <c r="F345" s="206"/>
      <c r="G345" s="205"/>
      <c r="H345" s="205"/>
      <c r="I345" s="226"/>
      <c r="J345" s="210"/>
      <c r="K345" s="205" t="str">
        <f t="shared" si="16"/>
        <v>Reste à faire</v>
      </c>
      <c r="L345" s="210"/>
      <c r="M345" s="210"/>
      <c r="N345" s="210"/>
      <c r="O345" s="210"/>
      <c r="P345" s="210"/>
      <c r="Q345" s="206"/>
      <c r="R345" s="206"/>
      <c r="S345" s="206"/>
      <c r="T345" s="208"/>
    </row>
    <row r="346" spans="1:20" hidden="1" x14ac:dyDescent="0.2">
      <c r="A346" s="204"/>
      <c r="B346" s="205"/>
      <c r="C346" s="205"/>
      <c r="D346" s="205"/>
      <c r="E346" s="208"/>
      <c r="F346" s="206"/>
      <c r="G346" s="205"/>
      <c r="H346" s="205"/>
      <c r="I346" s="226"/>
      <c r="J346" s="210"/>
      <c r="K346" s="205" t="str">
        <f t="shared" si="16"/>
        <v>Reste à faire</v>
      </c>
      <c r="L346" s="210"/>
      <c r="M346" s="210"/>
      <c r="N346" s="210"/>
      <c r="O346" s="210"/>
      <c r="P346" s="210"/>
      <c r="Q346" s="206"/>
      <c r="R346" s="206"/>
      <c r="S346" s="206"/>
      <c r="T346" s="208"/>
    </row>
    <row r="347" spans="1:20" hidden="1" x14ac:dyDescent="0.2">
      <c r="A347" s="204"/>
      <c r="B347" s="205"/>
      <c r="C347" s="205"/>
      <c r="D347" s="205"/>
      <c r="E347" s="208"/>
      <c r="F347" s="206"/>
      <c r="G347" s="205"/>
      <c r="H347" s="205"/>
      <c r="I347" s="226"/>
      <c r="J347" s="210"/>
      <c r="K347" s="205" t="str">
        <f t="shared" si="16"/>
        <v>Reste à faire</v>
      </c>
      <c r="L347" s="210"/>
      <c r="M347" s="210"/>
      <c r="N347" s="210"/>
      <c r="O347" s="210"/>
      <c r="P347" s="210"/>
      <c r="Q347" s="206"/>
      <c r="R347" s="206"/>
      <c r="S347" s="206"/>
      <c r="T347" s="208"/>
    </row>
    <row r="348" spans="1:20" hidden="1" x14ac:dyDescent="0.2">
      <c r="A348" s="204"/>
      <c r="B348" s="205"/>
      <c r="C348" s="205"/>
      <c r="D348" s="205"/>
      <c r="E348" s="208"/>
      <c r="F348" s="206"/>
      <c r="G348" s="205"/>
      <c r="H348" s="205"/>
      <c r="I348" s="226"/>
      <c r="J348" s="210"/>
      <c r="K348" s="205" t="str">
        <f t="shared" si="16"/>
        <v>Reste à faire</v>
      </c>
      <c r="L348" s="210"/>
      <c r="M348" s="210"/>
      <c r="N348" s="210"/>
      <c r="O348" s="210"/>
      <c r="P348" s="210"/>
      <c r="Q348" s="206"/>
      <c r="R348" s="206"/>
      <c r="S348" s="206"/>
      <c r="T348" s="208"/>
    </row>
    <row r="349" spans="1:20" hidden="1" x14ac:dyDescent="0.2">
      <c r="A349" s="204"/>
      <c r="B349" s="205"/>
      <c r="C349" s="205"/>
      <c r="D349" s="205"/>
      <c r="E349" s="208"/>
      <c r="F349" s="206"/>
      <c r="G349" s="205"/>
      <c r="H349" s="205"/>
      <c r="I349" s="226"/>
      <c r="J349" s="210"/>
      <c r="K349" s="205" t="str">
        <f t="shared" si="16"/>
        <v>Reste à faire</v>
      </c>
      <c r="L349" s="210"/>
      <c r="M349" s="210"/>
      <c r="N349" s="210"/>
      <c r="O349" s="210"/>
      <c r="P349" s="210"/>
      <c r="Q349" s="206"/>
      <c r="R349" s="206"/>
      <c r="S349" s="206"/>
      <c r="T349" s="208"/>
    </row>
    <row r="350" spans="1:20" hidden="1" x14ac:dyDescent="0.2">
      <c r="A350" s="204"/>
      <c r="B350" s="205"/>
      <c r="C350" s="205"/>
      <c r="D350" s="205"/>
      <c r="E350" s="208"/>
      <c r="F350" s="206"/>
      <c r="G350" s="205"/>
      <c r="H350" s="205"/>
      <c r="I350" s="226"/>
      <c r="J350" s="210"/>
      <c r="K350" s="205" t="str">
        <f t="shared" si="16"/>
        <v>Reste à faire</v>
      </c>
      <c r="L350" s="210"/>
      <c r="M350" s="210"/>
      <c r="N350" s="210"/>
      <c r="O350" s="210"/>
      <c r="P350" s="210"/>
      <c r="Q350" s="206"/>
      <c r="R350" s="206"/>
      <c r="S350" s="206"/>
      <c r="T350" s="208"/>
    </row>
    <row r="351" spans="1:20" hidden="1" x14ac:dyDescent="0.2">
      <c r="A351" s="204"/>
      <c r="B351" s="205"/>
      <c r="C351" s="205"/>
      <c r="D351" s="205"/>
      <c r="E351" s="208"/>
      <c r="F351" s="206"/>
      <c r="G351" s="205"/>
      <c r="H351" s="205"/>
      <c r="I351" s="226"/>
      <c r="J351" s="210"/>
      <c r="K351" s="205" t="str">
        <f t="shared" si="16"/>
        <v>Reste à faire</v>
      </c>
      <c r="L351" s="210"/>
      <c r="M351" s="210"/>
      <c r="N351" s="210"/>
      <c r="O351" s="210"/>
      <c r="P351" s="210"/>
      <c r="Q351" s="206"/>
      <c r="R351" s="206"/>
      <c r="S351" s="206"/>
      <c r="T351" s="208"/>
    </row>
    <row r="352" spans="1:20" hidden="1" x14ac:dyDescent="0.2">
      <c r="A352" s="204"/>
      <c r="B352" s="205"/>
      <c r="C352" s="205"/>
      <c r="D352" s="205"/>
      <c r="E352" s="208"/>
      <c r="F352" s="206"/>
      <c r="G352" s="205"/>
      <c r="H352" s="205"/>
      <c r="I352" s="226"/>
      <c r="J352" s="210"/>
      <c r="K352" s="205" t="str">
        <f t="shared" si="16"/>
        <v>Reste à faire</v>
      </c>
      <c r="L352" s="210"/>
      <c r="M352" s="210"/>
      <c r="N352" s="210"/>
      <c r="O352" s="210"/>
      <c r="P352" s="210"/>
      <c r="Q352" s="206"/>
      <c r="R352" s="206"/>
      <c r="S352" s="206"/>
      <c r="T352" s="208"/>
    </row>
    <row r="353" spans="1:20" hidden="1" x14ac:dyDescent="0.2">
      <c r="A353" s="204"/>
      <c r="B353" s="205"/>
      <c r="C353" s="205"/>
      <c r="D353" s="205"/>
      <c r="E353" s="208"/>
      <c r="F353" s="206"/>
      <c r="G353" s="205"/>
      <c r="H353" s="205"/>
      <c r="I353" s="226"/>
      <c r="J353" s="210"/>
      <c r="K353" s="205" t="str">
        <f t="shared" si="16"/>
        <v>Reste à faire</v>
      </c>
      <c r="L353" s="210"/>
      <c r="M353" s="210"/>
      <c r="N353" s="210"/>
      <c r="O353" s="210"/>
      <c r="P353" s="210"/>
      <c r="Q353" s="206"/>
      <c r="R353" s="206"/>
      <c r="S353" s="206"/>
      <c r="T353" s="208"/>
    </row>
    <row r="354" spans="1:20" hidden="1" x14ac:dyDescent="0.2">
      <c r="A354" s="204"/>
      <c r="B354" s="205"/>
      <c r="C354" s="205"/>
      <c r="D354" s="205"/>
      <c r="E354" s="208"/>
      <c r="F354" s="206"/>
      <c r="G354" s="205"/>
      <c r="H354" s="205"/>
      <c r="I354" s="226"/>
      <c r="J354" s="210"/>
      <c r="K354" s="205" t="str">
        <f t="shared" si="16"/>
        <v>Reste à faire</v>
      </c>
      <c r="L354" s="210"/>
      <c r="M354" s="210"/>
      <c r="N354" s="210"/>
      <c r="O354" s="210"/>
      <c r="P354" s="210"/>
      <c r="Q354" s="206"/>
      <c r="R354" s="206"/>
      <c r="S354" s="206"/>
      <c r="T354" s="208"/>
    </row>
    <row r="355" spans="1:20" hidden="1" x14ac:dyDescent="0.2">
      <c r="A355" s="204"/>
      <c r="B355" s="205"/>
      <c r="C355" s="205"/>
      <c r="D355" s="205"/>
      <c r="E355" s="208"/>
      <c r="F355" s="206"/>
      <c r="G355" s="205"/>
      <c r="H355" s="205"/>
      <c r="I355" s="226"/>
      <c r="J355" s="210"/>
      <c r="K355" s="205" t="str">
        <f t="shared" si="16"/>
        <v>Reste à faire</v>
      </c>
      <c r="L355" s="210"/>
      <c r="M355" s="210"/>
      <c r="N355" s="210"/>
      <c r="O355" s="210"/>
      <c r="P355" s="210"/>
      <c r="Q355" s="206"/>
      <c r="R355" s="206"/>
      <c r="S355" s="206"/>
      <c r="T355" s="208"/>
    </row>
    <row r="356" spans="1:20" hidden="1" x14ac:dyDescent="0.2">
      <c r="A356" s="204"/>
      <c r="B356" s="205"/>
      <c r="C356" s="205"/>
      <c r="D356" s="205"/>
      <c r="E356" s="208"/>
      <c r="F356" s="206"/>
      <c r="G356" s="205"/>
      <c r="H356" s="205"/>
      <c r="I356" s="226"/>
      <c r="J356" s="210"/>
      <c r="K356" s="205" t="str">
        <f t="shared" si="16"/>
        <v>Reste à faire</v>
      </c>
      <c r="L356" s="210"/>
      <c r="M356" s="210"/>
      <c r="N356" s="210"/>
      <c r="O356" s="210"/>
      <c r="P356" s="210"/>
      <c r="Q356" s="206"/>
      <c r="R356" s="206"/>
      <c r="S356" s="206"/>
      <c r="T356" s="208"/>
    </row>
    <row r="357" spans="1:20" hidden="1" x14ac:dyDescent="0.2">
      <c r="A357" s="204"/>
      <c r="B357" s="205"/>
      <c r="C357" s="205"/>
      <c r="D357" s="205"/>
      <c r="E357" s="208"/>
      <c r="F357" s="206"/>
      <c r="G357" s="205"/>
      <c r="H357" s="205"/>
      <c r="I357" s="226"/>
      <c r="J357" s="210"/>
      <c r="K357" s="205" t="str">
        <f t="shared" si="16"/>
        <v>Reste à faire</v>
      </c>
      <c r="L357" s="210"/>
      <c r="M357" s="210"/>
      <c r="N357" s="210"/>
      <c r="O357" s="210"/>
      <c r="P357" s="210"/>
      <c r="Q357" s="206"/>
      <c r="R357" s="206"/>
      <c r="S357" s="206"/>
      <c r="T357" s="208"/>
    </row>
    <row r="358" spans="1:20" hidden="1" x14ac:dyDescent="0.2">
      <c r="A358" s="204"/>
      <c r="B358" s="205"/>
      <c r="C358" s="205"/>
      <c r="D358" s="205"/>
      <c r="E358" s="208"/>
      <c r="F358" s="206"/>
      <c r="G358" s="205"/>
      <c r="H358" s="205"/>
      <c r="I358" s="226"/>
      <c r="J358" s="210"/>
      <c r="K358" s="205" t="str">
        <f t="shared" si="16"/>
        <v>Reste à faire</v>
      </c>
      <c r="L358" s="210"/>
      <c r="M358" s="210"/>
      <c r="N358" s="210"/>
      <c r="O358" s="210"/>
      <c r="P358" s="210"/>
      <c r="Q358" s="206"/>
      <c r="R358" s="206"/>
      <c r="S358" s="206"/>
      <c r="T358" s="208"/>
    </row>
    <row r="359" spans="1:20" hidden="1" x14ac:dyDescent="0.2">
      <c r="A359" s="204"/>
      <c r="B359" s="205"/>
      <c r="C359" s="205"/>
      <c r="D359" s="205"/>
      <c r="E359" s="208"/>
      <c r="F359" s="206"/>
      <c r="G359" s="205"/>
      <c r="H359" s="205"/>
      <c r="I359" s="226"/>
      <c r="J359" s="210"/>
      <c r="K359" s="205" t="str">
        <f t="shared" si="16"/>
        <v>Reste à faire</v>
      </c>
      <c r="L359" s="210"/>
      <c r="M359" s="210"/>
      <c r="N359" s="210"/>
      <c r="O359" s="210"/>
      <c r="P359" s="210"/>
      <c r="Q359" s="206"/>
      <c r="R359" s="206"/>
      <c r="S359" s="206"/>
      <c r="T359" s="208"/>
    </row>
    <row r="360" spans="1:20" hidden="1" x14ac:dyDescent="0.2">
      <c r="A360" s="204"/>
      <c r="B360" s="205"/>
      <c r="C360" s="205"/>
      <c r="D360" s="205"/>
      <c r="E360" s="208"/>
      <c r="F360" s="206"/>
      <c r="G360" s="205"/>
      <c r="H360" s="205"/>
      <c r="I360" s="226"/>
      <c r="J360" s="210"/>
      <c r="K360" s="205" t="str">
        <f t="shared" si="16"/>
        <v>Reste à faire</v>
      </c>
      <c r="L360" s="210"/>
      <c r="M360" s="210"/>
      <c r="N360" s="210"/>
      <c r="O360" s="210"/>
      <c r="P360" s="210"/>
      <c r="Q360" s="206"/>
      <c r="R360" s="206"/>
      <c r="S360" s="206"/>
      <c r="T360" s="208"/>
    </row>
    <row r="361" spans="1:20" hidden="1" x14ac:dyDescent="0.2">
      <c r="A361" s="204"/>
      <c r="B361" s="205"/>
      <c r="C361" s="205"/>
      <c r="D361" s="205"/>
      <c r="E361" s="208"/>
      <c r="F361" s="206"/>
      <c r="G361" s="205"/>
      <c r="H361" s="205"/>
      <c r="I361" s="226"/>
      <c r="J361" s="210"/>
      <c r="K361" s="205" t="str">
        <f t="shared" si="16"/>
        <v>Reste à faire</v>
      </c>
      <c r="L361" s="210"/>
      <c r="M361" s="210"/>
      <c r="N361" s="210"/>
      <c r="O361" s="210"/>
      <c r="P361" s="210"/>
      <c r="Q361" s="206"/>
      <c r="R361" s="206"/>
      <c r="S361" s="206"/>
      <c r="T361" s="208"/>
    </row>
    <row r="362" spans="1:20" hidden="1" x14ac:dyDescent="0.2">
      <c r="A362" s="204"/>
      <c r="B362" s="205"/>
      <c r="C362" s="205"/>
      <c r="D362" s="205"/>
      <c r="E362" s="208"/>
      <c r="F362" s="206"/>
      <c r="G362" s="205"/>
      <c r="H362" s="205"/>
      <c r="I362" s="226"/>
      <c r="J362" s="210"/>
      <c r="K362" s="205" t="str">
        <f t="shared" si="16"/>
        <v>Reste à faire</v>
      </c>
      <c r="L362" s="210"/>
      <c r="M362" s="210"/>
      <c r="N362" s="210"/>
      <c r="O362" s="210"/>
      <c r="P362" s="210"/>
      <c r="Q362" s="206"/>
      <c r="R362" s="206"/>
      <c r="S362" s="206"/>
      <c r="T362" s="208"/>
    </row>
    <row r="363" spans="1:20" hidden="1" x14ac:dyDescent="0.2">
      <c r="A363" s="204"/>
      <c r="B363" s="205"/>
      <c r="C363" s="205"/>
      <c r="D363" s="205"/>
      <c r="E363" s="208"/>
      <c r="F363" s="206"/>
      <c r="G363" s="205"/>
      <c r="H363" s="205"/>
      <c r="I363" s="226"/>
      <c r="J363" s="210"/>
      <c r="K363" s="205" t="str">
        <f t="shared" si="16"/>
        <v>Reste à faire</v>
      </c>
      <c r="L363" s="210"/>
      <c r="M363" s="210"/>
      <c r="N363" s="210"/>
      <c r="O363" s="210"/>
      <c r="P363" s="210"/>
      <c r="Q363" s="206"/>
      <c r="R363" s="206"/>
      <c r="S363" s="206"/>
      <c r="T363" s="208"/>
    </row>
    <row r="364" spans="1:20" hidden="1" x14ac:dyDescent="0.2">
      <c r="A364" s="204"/>
      <c r="B364" s="205"/>
      <c r="C364" s="205"/>
      <c r="D364" s="205"/>
      <c r="E364" s="208"/>
      <c r="F364" s="206"/>
      <c r="G364" s="205"/>
      <c r="H364" s="205"/>
      <c r="I364" s="226"/>
      <c r="J364" s="210"/>
      <c r="K364" s="205" t="str">
        <f t="shared" si="16"/>
        <v>Reste à faire</v>
      </c>
      <c r="L364" s="210"/>
      <c r="M364" s="210"/>
      <c r="N364" s="210"/>
      <c r="O364" s="210"/>
      <c r="P364" s="210"/>
      <c r="Q364" s="206"/>
      <c r="R364" s="206"/>
      <c r="S364" s="206"/>
      <c r="T364" s="208"/>
    </row>
    <row r="365" spans="1:20" hidden="1" x14ac:dyDescent="0.2">
      <c r="A365" s="204"/>
      <c r="B365" s="205"/>
      <c r="C365" s="205"/>
      <c r="D365" s="205"/>
      <c r="E365" s="208"/>
      <c r="F365" s="206"/>
      <c r="G365" s="205"/>
      <c r="H365" s="205"/>
      <c r="I365" s="226"/>
      <c r="J365" s="210"/>
      <c r="K365" s="205" t="str">
        <f t="shared" si="16"/>
        <v>Reste à faire</v>
      </c>
      <c r="L365" s="210"/>
      <c r="M365" s="210"/>
      <c r="N365" s="210"/>
      <c r="O365" s="210"/>
      <c r="P365" s="210"/>
      <c r="Q365" s="206"/>
      <c r="R365" s="206"/>
      <c r="S365" s="206"/>
      <c r="T365" s="208"/>
    </row>
    <row r="366" spans="1:20" hidden="1" x14ac:dyDescent="0.2">
      <c r="A366" s="204"/>
      <c r="B366" s="205"/>
      <c r="C366" s="205"/>
      <c r="D366" s="205"/>
      <c r="E366" s="208"/>
      <c r="F366" s="206"/>
      <c r="G366" s="205"/>
      <c r="H366" s="205"/>
      <c r="I366" s="226"/>
      <c r="J366" s="210"/>
      <c r="K366" s="205" t="str">
        <f t="shared" si="16"/>
        <v>Reste à faire</v>
      </c>
      <c r="L366" s="210"/>
      <c r="M366" s="210"/>
      <c r="N366" s="210"/>
      <c r="O366" s="210"/>
      <c r="P366" s="210"/>
      <c r="Q366" s="206"/>
      <c r="R366" s="206"/>
      <c r="S366" s="206"/>
      <c r="T366" s="208"/>
    </row>
    <row r="367" spans="1:20" hidden="1" x14ac:dyDescent="0.2">
      <c r="A367" s="204"/>
      <c r="B367" s="205"/>
      <c r="C367" s="205"/>
      <c r="D367" s="205"/>
      <c r="E367" s="208"/>
      <c r="F367" s="206"/>
      <c r="G367" s="205"/>
      <c r="H367" s="205"/>
      <c r="I367" s="226"/>
      <c r="J367" s="210"/>
      <c r="K367" s="205" t="str">
        <f t="shared" si="16"/>
        <v>Reste à faire</v>
      </c>
      <c r="L367" s="210"/>
      <c r="M367" s="210"/>
      <c r="N367" s="210"/>
      <c r="O367" s="210"/>
      <c r="P367" s="210"/>
      <c r="Q367" s="206"/>
      <c r="R367" s="206"/>
      <c r="S367" s="206"/>
      <c r="T367" s="208"/>
    </row>
    <row r="368" spans="1:20" hidden="1" x14ac:dyDescent="0.2">
      <c r="A368" s="204"/>
      <c r="B368" s="205"/>
      <c r="C368" s="205"/>
      <c r="D368" s="205"/>
      <c r="E368" s="208"/>
      <c r="F368" s="206"/>
      <c r="G368" s="205"/>
      <c r="H368" s="205"/>
      <c r="I368" s="226"/>
      <c r="J368" s="210"/>
      <c r="K368" s="205" t="str">
        <f t="shared" si="16"/>
        <v>Reste à faire</v>
      </c>
      <c r="L368" s="210"/>
      <c r="M368" s="210"/>
      <c r="N368" s="210"/>
      <c r="O368" s="210"/>
      <c r="P368" s="210"/>
      <c r="Q368" s="206"/>
      <c r="R368" s="206"/>
      <c r="S368" s="206"/>
      <c r="T368" s="208"/>
    </row>
    <row r="369" spans="1:20" hidden="1" x14ac:dyDescent="0.2">
      <c r="A369" s="204"/>
      <c r="B369" s="205"/>
      <c r="C369" s="205"/>
      <c r="D369" s="205"/>
      <c r="E369" s="208"/>
      <c r="F369" s="206"/>
      <c r="G369" s="205"/>
      <c r="H369" s="205"/>
      <c r="I369" s="226"/>
      <c r="J369" s="210"/>
      <c r="K369" s="205" t="str">
        <f t="shared" si="16"/>
        <v>Reste à faire</v>
      </c>
      <c r="L369" s="210"/>
      <c r="M369" s="210"/>
      <c r="N369" s="210"/>
      <c r="O369" s="210"/>
      <c r="P369" s="210"/>
      <c r="Q369" s="206"/>
      <c r="R369" s="206"/>
      <c r="S369" s="206"/>
      <c r="T369" s="208"/>
    </row>
    <row r="370" spans="1:20" hidden="1" x14ac:dyDescent="0.2">
      <c r="A370" s="204"/>
      <c r="B370" s="205"/>
      <c r="C370" s="205"/>
      <c r="D370" s="205"/>
      <c r="E370" s="208"/>
      <c r="F370" s="206"/>
      <c r="G370" s="205"/>
      <c r="H370" s="205"/>
      <c r="I370" s="226"/>
      <c r="J370" s="210"/>
      <c r="K370" s="205" t="str">
        <f t="shared" si="16"/>
        <v>Reste à faire</v>
      </c>
      <c r="L370" s="210"/>
      <c r="M370" s="210"/>
      <c r="N370" s="210"/>
      <c r="O370" s="210"/>
      <c r="P370" s="210"/>
      <c r="Q370" s="206"/>
      <c r="R370" s="206"/>
      <c r="S370" s="206"/>
      <c r="T370" s="208"/>
    </row>
    <row r="371" spans="1:20" hidden="1" x14ac:dyDescent="0.2">
      <c r="A371" s="204"/>
      <c r="B371" s="205"/>
      <c r="C371" s="205"/>
      <c r="D371" s="205"/>
      <c r="E371" s="208"/>
      <c r="F371" s="206"/>
      <c r="G371" s="205"/>
      <c r="H371" s="205"/>
      <c r="I371" s="226"/>
      <c r="J371" s="210"/>
      <c r="K371" s="205" t="str">
        <f t="shared" si="16"/>
        <v>Reste à faire</v>
      </c>
      <c r="L371" s="210"/>
      <c r="M371" s="210"/>
      <c r="N371" s="210"/>
      <c r="O371" s="210"/>
      <c r="P371" s="210"/>
      <c r="Q371" s="206"/>
      <c r="R371" s="206"/>
      <c r="S371" s="206"/>
      <c r="T371" s="208"/>
    </row>
    <row r="372" spans="1:20" hidden="1" x14ac:dyDescent="0.2">
      <c r="A372" s="204"/>
      <c r="B372" s="205"/>
      <c r="C372" s="205"/>
      <c r="D372" s="205"/>
      <c r="E372" s="208"/>
      <c r="F372" s="206"/>
      <c r="G372" s="205"/>
      <c r="H372" s="205"/>
      <c r="I372" s="226"/>
      <c r="J372" s="210"/>
      <c r="K372" s="205" t="str">
        <f t="shared" si="16"/>
        <v>Reste à faire</v>
      </c>
      <c r="L372" s="210"/>
      <c r="M372" s="210"/>
      <c r="N372" s="210"/>
      <c r="O372" s="210"/>
      <c r="P372" s="210"/>
      <c r="Q372" s="206"/>
      <c r="R372" s="206"/>
      <c r="S372" s="206"/>
      <c r="T372" s="208"/>
    </row>
    <row r="373" spans="1:20" hidden="1" x14ac:dyDescent="0.2">
      <c r="A373" s="204"/>
      <c r="B373" s="205"/>
      <c r="C373" s="205"/>
      <c r="D373" s="205"/>
      <c r="E373" s="208"/>
      <c r="F373" s="206"/>
      <c r="G373" s="205"/>
      <c r="H373" s="205"/>
      <c r="I373" s="226"/>
      <c r="J373" s="210"/>
      <c r="K373" s="205" t="str">
        <f t="shared" si="16"/>
        <v>Reste à faire</v>
      </c>
      <c r="L373" s="210"/>
      <c r="M373" s="210"/>
      <c r="N373" s="210"/>
      <c r="O373" s="210"/>
      <c r="P373" s="210"/>
      <c r="Q373" s="206"/>
      <c r="R373" s="206"/>
      <c r="S373" s="206"/>
      <c r="T373" s="208"/>
    </row>
    <row r="374" spans="1:20" hidden="1" x14ac:dyDescent="0.2">
      <c r="A374" s="204"/>
      <c r="B374" s="205"/>
      <c r="C374" s="205"/>
      <c r="D374" s="205"/>
      <c r="E374" s="208"/>
      <c r="F374" s="206"/>
      <c r="G374" s="205"/>
      <c r="H374" s="205"/>
      <c r="I374" s="226"/>
      <c r="J374" s="210"/>
      <c r="K374" s="205" t="str">
        <f t="shared" si="16"/>
        <v>Reste à faire</v>
      </c>
      <c r="L374" s="210"/>
      <c r="M374" s="210"/>
      <c r="N374" s="210"/>
      <c r="O374" s="210"/>
      <c r="P374" s="210"/>
      <c r="Q374" s="206"/>
      <c r="R374" s="206"/>
      <c r="S374" s="206"/>
      <c r="T374" s="208"/>
    </row>
    <row r="375" spans="1:20" hidden="1" x14ac:dyDescent="0.2">
      <c r="A375" s="204"/>
      <c r="B375" s="205"/>
      <c r="C375" s="205"/>
      <c r="D375" s="205"/>
      <c r="E375" s="208"/>
      <c r="F375" s="206"/>
      <c r="G375" s="205"/>
      <c r="H375" s="205"/>
      <c r="I375" s="226"/>
      <c r="J375" s="210"/>
      <c r="K375" s="205" t="str">
        <f t="shared" si="16"/>
        <v>Reste à faire</v>
      </c>
      <c r="L375" s="210"/>
      <c r="M375" s="210"/>
      <c r="N375" s="210"/>
      <c r="O375" s="210"/>
      <c r="P375" s="210"/>
      <c r="Q375" s="206"/>
      <c r="R375" s="206"/>
      <c r="S375" s="206"/>
      <c r="T375" s="208"/>
    </row>
    <row r="376" spans="1:20" hidden="1" x14ac:dyDescent="0.2">
      <c r="A376" s="204"/>
      <c r="B376" s="205"/>
      <c r="C376" s="205"/>
      <c r="D376" s="205"/>
      <c r="E376" s="208"/>
      <c r="F376" s="206"/>
      <c r="G376" s="205"/>
      <c r="H376" s="205"/>
      <c r="I376" s="226"/>
      <c r="J376" s="210"/>
      <c r="K376" s="205" t="str">
        <f t="shared" si="16"/>
        <v>Reste à faire</v>
      </c>
      <c r="L376" s="210"/>
      <c r="M376" s="210"/>
      <c r="N376" s="210"/>
      <c r="O376" s="210"/>
      <c r="P376" s="210"/>
      <c r="Q376" s="206"/>
      <c r="R376" s="206"/>
      <c r="S376" s="206"/>
      <c r="T376" s="208"/>
    </row>
    <row r="377" spans="1:20" hidden="1" x14ac:dyDescent="0.2">
      <c r="A377" s="204"/>
      <c r="B377" s="205"/>
      <c r="C377" s="205"/>
      <c r="D377" s="205"/>
      <c r="E377" s="208"/>
      <c r="F377" s="206"/>
      <c r="G377" s="205"/>
      <c r="H377" s="205"/>
      <c r="I377" s="226"/>
      <c r="J377" s="210"/>
      <c r="K377" s="205" t="str">
        <f t="shared" si="16"/>
        <v>Reste à faire</v>
      </c>
      <c r="L377" s="210"/>
      <c r="M377" s="210"/>
      <c r="N377" s="210"/>
      <c r="O377" s="210"/>
      <c r="P377" s="210"/>
      <c r="Q377" s="206"/>
      <c r="R377" s="206"/>
      <c r="S377" s="206"/>
      <c r="T377" s="208"/>
    </row>
    <row r="378" spans="1:20" hidden="1" x14ac:dyDescent="0.2">
      <c r="A378" s="204"/>
      <c r="B378" s="205"/>
      <c r="C378" s="205"/>
      <c r="D378" s="205"/>
      <c r="E378" s="208"/>
      <c r="F378" s="206"/>
      <c r="G378" s="205"/>
      <c r="H378" s="205"/>
      <c r="I378" s="226"/>
      <c r="J378" s="210"/>
      <c r="K378" s="205" t="str">
        <f t="shared" si="16"/>
        <v>Reste à faire</v>
      </c>
      <c r="L378" s="210"/>
      <c r="M378" s="210"/>
      <c r="N378" s="210"/>
      <c r="O378" s="210"/>
      <c r="P378" s="210"/>
      <c r="Q378" s="206"/>
      <c r="R378" s="206"/>
      <c r="S378" s="206"/>
      <c r="T378" s="208"/>
    </row>
    <row r="379" spans="1:20" hidden="1" x14ac:dyDescent="0.2">
      <c r="A379" s="204"/>
      <c r="B379" s="205"/>
      <c r="C379" s="205"/>
      <c r="D379" s="205"/>
      <c r="E379" s="208"/>
      <c r="F379" s="206"/>
      <c r="G379" s="205"/>
      <c r="H379" s="205"/>
      <c r="I379" s="226"/>
      <c r="J379" s="210"/>
      <c r="K379" s="205" t="str">
        <f t="shared" si="16"/>
        <v>Reste à faire</v>
      </c>
      <c r="L379" s="210"/>
      <c r="M379" s="210"/>
      <c r="N379" s="210"/>
      <c r="O379" s="210"/>
      <c r="P379" s="210"/>
      <c r="Q379" s="206"/>
      <c r="R379" s="206"/>
      <c r="S379" s="206"/>
      <c r="T379" s="208"/>
    </row>
    <row r="380" spans="1:20" hidden="1" x14ac:dyDescent="0.2">
      <c r="A380" s="204"/>
      <c r="B380" s="205"/>
      <c r="C380" s="205"/>
      <c r="D380" s="205"/>
      <c r="E380" s="208"/>
      <c r="F380" s="206"/>
      <c r="G380" s="205"/>
      <c r="H380" s="205"/>
      <c r="I380" s="226"/>
      <c r="J380" s="210"/>
      <c r="K380" s="205" t="str">
        <f t="shared" si="16"/>
        <v>Reste à faire</v>
      </c>
      <c r="L380" s="210"/>
      <c r="M380" s="210"/>
      <c r="N380" s="210"/>
      <c r="O380" s="210"/>
      <c r="P380" s="210"/>
      <c r="Q380" s="206"/>
      <c r="R380" s="206"/>
      <c r="S380" s="206"/>
      <c r="T380" s="208"/>
    </row>
    <row r="381" spans="1:20" hidden="1" x14ac:dyDescent="0.2">
      <c r="A381" s="204"/>
      <c r="B381" s="205"/>
      <c r="C381" s="205"/>
      <c r="D381" s="205"/>
      <c r="E381" s="208"/>
      <c r="F381" s="206"/>
      <c r="G381" s="205"/>
      <c r="H381" s="205"/>
      <c r="I381" s="226"/>
      <c r="J381" s="210"/>
      <c r="K381" s="205" t="str">
        <f t="shared" si="16"/>
        <v>Reste à faire</v>
      </c>
      <c r="L381" s="210"/>
      <c r="M381" s="210"/>
      <c r="N381" s="210"/>
      <c r="O381" s="210"/>
      <c r="P381" s="210"/>
      <c r="Q381" s="206"/>
      <c r="R381" s="206"/>
      <c r="S381" s="206"/>
      <c r="T381" s="208"/>
    </row>
    <row r="382" spans="1:20" hidden="1" x14ac:dyDescent="0.2">
      <c r="A382" s="204"/>
      <c r="B382" s="205"/>
      <c r="C382" s="205"/>
      <c r="D382" s="205"/>
      <c r="E382" s="208"/>
      <c r="F382" s="206"/>
      <c r="G382" s="205"/>
      <c r="H382" s="205"/>
      <c r="I382" s="226"/>
      <c r="J382" s="210"/>
      <c r="K382" s="205" t="str">
        <f t="shared" si="16"/>
        <v>Reste à faire</v>
      </c>
      <c r="L382" s="210"/>
      <c r="M382" s="210"/>
      <c r="N382" s="210"/>
      <c r="O382" s="210"/>
      <c r="P382" s="210"/>
      <c r="Q382" s="206"/>
      <c r="R382" s="206"/>
      <c r="S382" s="206"/>
      <c r="T382" s="208"/>
    </row>
    <row r="383" spans="1:20" hidden="1" x14ac:dyDescent="0.2">
      <c r="A383" s="204"/>
      <c r="B383" s="205"/>
      <c r="C383" s="205"/>
      <c r="D383" s="205"/>
      <c r="E383" s="208"/>
      <c r="F383" s="206"/>
      <c r="G383" s="205"/>
      <c r="H383" s="205"/>
      <c r="I383" s="226"/>
      <c r="J383" s="210"/>
      <c r="K383" s="205" t="str">
        <f t="shared" si="16"/>
        <v>Reste à faire</v>
      </c>
      <c r="L383" s="210"/>
      <c r="M383" s="210"/>
      <c r="N383" s="210"/>
      <c r="O383" s="210"/>
      <c r="P383" s="210"/>
      <c r="Q383" s="206"/>
      <c r="R383" s="206"/>
      <c r="S383" s="206"/>
      <c r="T383" s="208"/>
    </row>
    <row r="384" spans="1:20" hidden="1" x14ac:dyDescent="0.2">
      <c r="A384" s="204"/>
      <c r="B384" s="205"/>
      <c r="C384" s="205"/>
      <c r="D384" s="205"/>
      <c r="E384" s="208"/>
      <c r="F384" s="206"/>
      <c r="G384" s="205"/>
      <c r="H384" s="205"/>
      <c r="I384" s="226"/>
      <c r="J384" s="210"/>
      <c r="K384" s="205" t="str">
        <f t="shared" si="16"/>
        <v>Reste à faire</v>
      </c>
      <c r="L384" s="210"/>
      <c r="M384" s="210"/>
      <c r="N384" s="210"/>
      <c r="O384" s="210"/>
      <c r="P384" s="210"/>
      <c r="Q384" s="206"/>
      <c r="R384" s="206"/>
      <c r="S384" s="206"/>
      <c r="T384" s="208"/>
    </row>
    <row r="385" spans="1:20" hidden="1" x14ac:dyDescent="0.2">
      <c r="A385" s="204"/>
      <c r="B385" s="205"/>
      <c r="C385" s="205"/>
      <c r="D385" s="205"/>
      <c r="E385" s="208"/>
      <c r="F385" s="206"/>
      <c r="G385" s="205"/>
      <c r="H385" s="205"/>
      <c r="I385" s="226"/>
      <c r="J385" s="210"/>
      <c r="K385" s="205" t="str">
        <f t="shared" si="16"/>
        <v>Reste à faire</v>
      </c>
      <c r="L385" s="210"/>
      <c r="M385" s="210"/>
      <c r="N385" s="210"/>
      <c r="O385" s="210"/>
      <c r="P385" s="210"/>
      <c r="Q385" s="206"/>
      <c r="R385" s="206"/>
      <c r="S385" s="206"/>
      <c r="T385" s="208"/>
    </row>
    <row r="386" spans="1:20" hidden="1" x14ac:dyDescent="0.2">
      <c r="A386" s="204"/>
      <c r="B386" s="205"/>
      <c r="C386" s="205"/>
      <c r="D386" s="205"/>
      <c r="E386" s="208"/>
      <c r="F386" s="206"/>
      <c r="G386" s="205"/>
      <c r="H386" s="205"/>
      <c r="I386" s="226"/>
      <c r="J386" s="210"/>
      <c r="K386" s="205" t="str">
        <f t="shared" si="16"/>
        <v>Reste à faire</v>
      </c>
      <c r="L386" s="210"/>
      <c r="M386" s="210"/>
      <c r="N386" s="210"/>
      <c r="O386" s="210"/>
      <c r="P386" s="210"/>
      <c r="Q386" s="206"/>
      <c r="R386" s="206"/>
      <c r="S386" s="206"/>
      <c r="T386" s="208"/>
    </row>
    <row r="387" spans="1:20" hidden="1" x14ac:dyDescent="0.2">
      <c r="A387" s="204"/>
      <c r="B387" s="205"/>
      <c r="C387" s="205"/>
      <c r="D387" s="205"/>
      <c r="E387" s="208"/>
      <c r="F387" s="206"/>
      <c r="G387" s="205"/>
      <c r="H387" s="205"/>
      <c r="I387" s="226"/>
      <c r="J387" s="210"/>
      <c r="K387" s="205" t="str">
        <f t="shared" si="16"/>
        <v>Reste à faire</v>
      </c>
      <c r="L387" s="210"/>
      <c r="M387" s="210"/>
      <c r="N387" s="210"/>
      <c r="O387" s="210"/>
      <c r="P387" s="210"/>
      <c r="Q387" s="206"/>
      <c r="R387" s="206"/>
      <c r="S387" s="206"/>
      <c r="T387" s="208"/>
    </row>
    <row r="388" spans="1:20" hidden="1" x14ac:dyDescent="0.2">
      <c r="A388" s="204"/>
      <c r="B388" s="205"/>
      <c r="C388" s="205"/>
      <c r="D388" s="205"/>
      <c r="E388" s="208"/>
      <c r="F388" s="206"/>
      <c r="G388" s="205"/>
      <c r="H388" s="205"/>
      <c r="I388" s="226"/>
      <c r="J388" s="210"/>
      <c r="K388" s="205" t="str">
        <f t="shared" si="16"/>
        <v>Reste à faire</v>
      </c>
      <c r="L388" s="210"/>
      <c r="M388" s="210"/>
      <c r="N388" s="210"/>
      <c r="O388" s="210"/>
      <c r="P388" s="210"/>
      <c r="Q388" s="206"/>
      <c r="R388" s="206"/>
      <c r="S388" s="206"/>
      <c r="T388" s="208"/>
    </row>
    <row r="389" spans="1:20" hidden="1" x14ac:dyDescent="0.2">
      <c r="A389" s="216"/>
      <c r="B389" s="217"/>
      <c r="C389" s="217"/>
      <c r="D389" s="217"/>
      <c r="E389" s="218"/>
      <c r="F389" s="219"/>
      <c r="G389" s="217"/>
      <c r="H389" s="205"/>
      <c r="I389" s="227"/>
      <c r="J389" s="210"/>
      <c r="K389" s="205" t="str">
        <f t="shared" si="16"/>
        <v>Reste à faire</v>
      </c>
      <c r="L389" s="220"/>
      <c r="M389" s="220"/>
      <c r="N389" s="220"/>
      <c r="O389" s="220"/>
      <c r="P389" s="220"/>
      <c r="Q389" s="219"/>
      <c r="R389" s="219"/>
      <c r="S389" s="219"/>
      <c r="T389" s="218"/>
    </row>
    <row r="390" spans="1:20" hidden="1" x14ac:dyDescent="0.2">
      <c r="A390" s="216"/>
      <c r="B390" s="217"/>
      <c r="C390" s="217"/>
      <c r="D390" s="217"/>
      <c r="E390" s="218"/>
      <c r="F390" s="219"/>
      <c r="G390" s="217"/>
      <c r="H390" s="205"/>
      <c r="I390" s="227"/>
      <c r="J390" s="210"/>
      <c r="K390" s="205" t="str">
        <f t="shared" si="16"/>
        <v>Reste à faire</v>
      </c>
      <c r="L390" s="220"/>
      <c r="M390" s="220"/>
      <c r="N390" s="220"/>
      <c r="O390" s="220"/>
      <c r="P390" s="220"/>
      <c r="Q390" s="219"/>
      <c r="R390" s="219"/>
      <c r="S390" s="219"/>
      <c r="T390" s="218"/>
    </row>
    <row r="391" spans="1:20" hidden="1" x14ac:dyDescent="0.2">
      <c r="A391" s="216"/>
      <c r="B391" s="217"/>
      <c r="C391" s="217"/>
      <c r="D391" s="217"/>
      <c r="E391" s="218"/>
      <c r="F391" s="219"/>
      <c r="G391" s="217"/>
      <c r="H391" s="217"/>
      <c r="I391" s="227"/>
      <c r="J391" s="220"/>
      <c r="K391" s="217" t="str">
        <f t="shared" si="16"/>
        <v>Reste à faire</v>
      </c>
      <c r="L391" s="220"/>
      <c r="M391" s="220"/>
      <c r="N391" s="220"/>
      <c r="O391" s="220"/>
      <c r="P391" s="220"/>
      <c r="Q391" s="219"/>
      <c r="R391" s="219"/>
      <c r="S391" s="219"/>
      <c r="T391" s="218"/>
    </row>
    <row r="392" spans="1:20" x14ac:dyDescent="0.2">
      <c r="J392" s="215"/>
      <c r="K392" s="215"/>
      <c r="L392" s="215"/>
      <c r="M392" s="215"/>
      <c r="N392" s="215"/>
      <c r="O392" s="215"/>
      <c r="P392" s="215"/>
    </row>
    <row r="393" spans="1:20" x14ac:dyDescent="0.2">
      <c r="J393" s="215"/>
      <c r="K393" s="215"/>
      <c r="L393" s="215"/>
      <c r="M393" s="215"/>
      <c r="N393" s="215"/>
      <c r="O393" s="215"/>
      <c r="P393" s="215"/>
    </row>
  </sheetData>
  <mergeCells count="5">
    <mergeCell ref="F2:G2"/>
    <mergeCell ref="F3:G3"/>
    <mergeCell ref="F4:G4"/>
    <mergeCell ref="F5:G5"/>
    <mergeCell ref="F6:G6"/>
  </mergeCells>
  <conditionalFormatting sqref="A2:D5">
    <cfRule type="expression" dxfId="501" priority="7078" stopIfTrue="1">
      <formula>IF($A2="A",TRUE,FALSE)</formula>
    </cfRule>
    <cfRule type="expression" dxfId="500" priority="7079" stopIfTrue="1">
      <formula>IF($A2="D",TRUE,FALSE)</formula>
    </cfRule>
    <cfRule type="expression" dxfId="499" priority="7080" stopIfTrue="1">
      <formula>IF(OR($A2="C",$A2="S"),TRUE,FALSE)</formula>
    </cfRule>
  </conditionalFormatting>
  <conditionalFormatting sqref="A102:D102 A9:D9 A104:D106 A103 A101 A59:D70 A58 A11:D35 A10 A50:D57 A93:D100 A390:D391 F9:Q391">
    <cfRule type="expression" dxfId="498" priority="7081" stopIfTrue="1">
      <formula>IF($A9="A",TRUE,FALSE)</formula>
    </cfRule>
    <cfRule type="expression" dxfId="497" priority="7082" stopIfTrue="1">
      <formula>IF($A9="D",TRUE,FALSE)</formula>
    </cfRule>
    <cfRule type="expression" dxfId="496" priority="7083" stopIfTrue="1">
      <formula>IF(OR($A9="C",$A9="S"),TRUE,FALSE)</formula>
    </cfRule>
  </conditionalFormatting>
  <conditionalFormatting sqref="H6:J6">
    <cfRule type="cellIs" dxfId="495" priority="7084" stopIfTrue="1" operator="greaterThan">
      <formula>0</formula>
    </cfRule>
    <cfRule type="cellIs" dxfId="494" priority="7085" stopIfTrue="1" operator="lessThan">
      <formula>0</formula>
    </cfRule>
  </conditionalFormatting>
  <conditionalFormatting sqref="B103:D103">
    <cfRule type="expression" dxfId="493" priority="7075" stopIfTrue="1">
      <formula>IF($A103="A",TRUE,FALSE)</formula>
    </cfRule>
    <cfRule type="expression" dxfId="492" priority="7076" stopIfTrue="1">
      <formula>IF($A103="D",TRUE,FALSE)</formula>
    </cfRule>
    <cfRule type="expression" dxfId="491" priority="7077" stopIfTrue="1">
      <formula>IF(OR($A103="C",$A103="S"),TRUE,FALSE)</formula>
    </cfRule>
  </conditionalFormatting>
  <conditionalFormatting sqref="B101:D101">
    <cfRule type="expression" dxfId="490" priority="7072" stopIfTrue="1">
      <formula>IF($A101="A",TRUE,FALSE)</formula>
    </cfRule>
    <cfRule type="expression" dxfId="489" priority="7073" stopIfTrue="1">
      <formula>IF($A101="D",TRUE,FALSE)</formula>
    </cfRule>
    <cfRule type="expression" dxfId="488" priority="7074" stopIfTrue="1">
      <formula>IF(OR($A101="C",$A101="S"),TRUE,FALSE)</formula>
    </cfRule>
  </conditionalFormatting>
  <conditionalFormatting sqref="B58:D58">
    <cfRule type="expression" dxfId="487" priority="7069" stopIfTrue="1">
      <formula>IF($A58="A",TRUE,FALSE)</formula>
    </cfRule>
    <cfRule type="expression" dxfId="486" priority="7070" stopIfTrue="1">
      <formula>IF($A58="D",TRUE,FALSE)</formula>
    </cfRule>
    <cfRule type="expression" dxfId="485" priority="7071" stopIfTrue="1">
      <formula>IF(OR($A58="C",$A58="S"),TRUE,FALSE)</formula>
    </cfRule>
  </conditionalFormatting>
  <conditionalFormatting sqref="B10:D10 K9:K391 H11:H391">
    <cfRule type="expression" dxfId="484" priority="7066" stopIfTrue="1">
      <formula>IF($A9="A",TRUE,FALSE)</formula>
    </cfRule>
    <cfRule type="expression" dxfId="483" priority="7067" stopIfTrue="1">
      <formula>IF($A9="D",TRUE,FALSE)</formula>
    </cfRule>
    <cfRule type="expression" dxfId="482" priority="7068" stopIfTrue="1">
      <formula>IF(OR($A9="C",$A9="S"),TRUE,FALSE)</formula>
    </cfRule>
  </conditionalFormatting>
  <conditionalFormatting sqref="A36:D49">
    <cfRule type="expression" dxfId="481" priority="7063" stopIfTrue="1">
      <formula>IF($A36="A",TRUE,FALSE)</formula>
    </cfRule>
    <cfRule type="expression" dxfId="480" priority="7064" stopIfTrue="1">
      <formula>IF($A36="D",TRUE,FALSE)</formula>
    </cfRule>
    <cfRule type="expression" dxfId="479" priority="7065" stopIfTrue="1">
      <formula>IF(OR($A36="C",$A36="S"),TRUE,FALSE)</formula>
    </cfRule>
  </conditionalFormatting>
  <conditionalFormatting sqref="A83:D92 A82 A74:D81">
    <cfRule type="expression" dxfId="478" priority="7060" stopIfTrue="1">
      <formula>IF($A74="A",TRUE,FALSE)</formula>
    </cfRule>
    <cfRule type="expression" dxfId="477" priority="7061" stopIfTrue="1">
      <formula>IF($A74="D",TRUE,FALSE)</formula>
    </cfRule>
    <cfRule type="expression" dxfId="476" priority="7062" stopIfTrue="1">
      <formula>IF(OR($A74="C",$A74="S"),TRUE,FALSE)</formula>
    </cfRule>
  </conditionalFormatting>
  <conditionalFormatting sqref="B82:D82">
    <cfRule type="expression" dxfId="475" priority="7057" stopIfTrue="1">
      <formula>IF($A82="A",TRUE,FALSE)</formula>
    </cfRule>
    <cfRule type="expression" dxfId="474" priority="7058" stopIfTrue="1">
      <formula>IF($A82="D",TRUE,FALSE)</formula>
    </cfRule>
    <cfRule type="expression" dxfId="473" priority="7059" stopIfTrue="1">
      <formula>IF(OR($A82="C",$A82="S"),TRUE,FALSE)</formula>
    </cfRule>
  </conditionalFormatting>
  <conditionalFormatting sqref="A71:D73">
    <cfRule type="expression" dxfId="472" priority="7054" stopIfTrue="1">
      <formula>IF($A71="A",TRUE,FALSE)</formula>
    </cfRule>
    <cfRule type="expression" dxfId="471" priority="7055" stopIfTrue="1">
      <formula>IF($A71="D",TRUE,FALSE)</formula>
    </cfRule>
    <cfRule type="expression" dxfId="470" priority="7056" stopIfTrue="1">
      <formula>IF(OR($A71="C",$A71="S"),TRUE,FALSE)</formula>
    </cfRule>
  </conditionalFormatting>
  <conditionalFormatting sqref="R102 R9 R104:R106 R59:R70 R11:R35 R50:R57 R93:R100 R390:R391">
    <cfRule type="expression" dxfId="469" priority="7051" stopIfTrue="1">
      <formula>IF($A9="A",TRUE,FALSE)</formula>
    </cfRule>
    <cfRule type="expression" dxfId="468" priority="7052" stopIfTrue="1">
      <formula>IF($A9="D",TRUE,FALSE)</formula>
    </cfRule>
    <cfRule type="expression" dxfId="467" priority="7053" stopIfTrue="1">
      <formula>IF(OR($A9="C",$A9="S"),TRUE,FALSE)</formula>
    </cfRule>
  </conditionalFormatting>
  <conditionalFormatting sqref="R103">
    <cfRule type="expression" dxfId="466" priority="7048" stopIfTrue="1">
      <formula>IF($A103="A",TRUE,FALSE)</formula>
    </cfRule>
    <cfRule type="expression" dxfId="465" priority="7049" stopIfTrue="1">
      <formula>IF($A103="D",TRUE,FALSE)</formula>
    </cfRule>
    <cfRule type="expression" dxfId="464" priority="7050" stopIfTrue="1">
      <formula>IF(OR($A103="C",$A103="S"),TRUE,FALSE)</formula>
    </cfRule>
  </conditionalFormatting>
  <conditionalFormatting sqref="R101">
    <cfRule type="expression" dxfId="463" priority="7045" stopIfTrue="1">
      <formula>IF($A101="A",TRUE,FALSE)</formula>
    </cfRule>
    <cfRule type="expression" dxfId="462" priority="7046" stopIfTrue="1">
      <formula>IF($A101="D",TRUE,FALSE)</formula>
    </cfRule>
    <cfRule type="expression" dxfId="461" priority="7047" stopIfTrue="1">
      <formula>IF(OR($A101="C",$A101="S"),TRUE,FALSE)</formula>
    </cfRule>
  </conditionalFormatting>
  <conditionalFormatting sqref="R58">
    <cfRule type="expression" dxfId="460" priority="7042" stopIfTrue="1">
      <formula>IF($A58="A",TRUE,FALSE)</formula>
    </cfRule>
    <cfRule type="expression" dxfId="459" priority="7043" stopIfTrue="1">
      <formula>IF($A58="D",TRUE,FALSE)</formula>
    </cfRule>
    <cfRule type="expression" dxfId="458" priority="7044" stopIfTrue="1">
      <formula>IF(OR($A58="C",$A58="S"),TRUE,FALSE)</formula>
    </cfRule>
  </conditionalFormatting>
  <conditionalFormatting sqref="R10">
    <cfRule type="expression" dxfId="457" priority="7039" stopIfTrue="1">
      <formula>IF($A10="A",TRUE,FALSE)</formula>
    </cfRule>
    <cfRule type="expression" dxfId="456" priority="7040" stopIfTrue="1">
      <formula>IF($A10="D",TRUE,FALSE)</formula>
    </cfRule>
    <cfRule type="expression" dxfId="455" priority="7041" stopIfTrue="1">
      <formula>IF(OR($A10="C",$A10="S"),TRUE,FALSE)</formula>
    </cfRule>
  </conditionalFormatting>
  <conditionalFormatting sqref="R36:R49">
    <cfRule type="expression" dxfId="454" priority="7036" stopIfTrue="1">
      <formula>IF($A36="A",TRUE,FALSE)</formula>
    </cfRule>
    <cfRule type="expression" dxfId="453" priority="7037" stopIfTrue="1">
      <formula>IF($A36="D",TRUE,FALSE)</formula>
    </cfRule>
    <cfRule type="expression" dxfId="452" priority="7038" stopIfTrue="1">
      <formula>IF(OR($A36="C",$A36="S"),TRUE,FALSE)</formula>
    </cfRule>
  </conditionalFormatting>
  <conditionalFormatting sqref="R83:R92 R74:R81">
    <cfRule type="expression" dxfId="451" priority="7033" stopIfTrue="1">
      <formula>IF($A74="A",TRUE,FALSE)</formula>
    </cfRule>
    <cfRule type="expression" dxfId="450" priority="7034" stopIfTrue="1">
      <formula>IF($A74="D",TRUE,FALSE)</formula>
    </cfRule>
    <cfRule type="expression" dxfId="449" priority="7035" stopIfTrue="1">
      <formula>IF(OR($A74="C",$A74="S"),TRUE,FALSE)</formula>
    </cfRule>
  </conditionalFormatting>
  <conditionalFormatting sqref="R82">
    <cfRule type="expression" dxfId="448" priority="7030" stopIfTrue="1">
      <formula>IF($A82="A",TRUE,FALSE)</formula>
    </cfRule>
    <cfRule type="expression" dxfId="447" priority="7031" stopIfTrue="1">
      <formula>IF($A82="D",TRUE,FALSE)</formula>
    </cfRule>
    <cfRule type="expression" dxfId="446" priority="7032" stopIfTrue="1">
      <formula>IF(OR($A82="C",$A82="S"),TRUE,FALSE)</formula>
    </cfRule>
  </conditionalFormatting>
  <conditionalFormatting sqref="R71:R73">
    <cfRule type="expression" dxfId="445" priority="7027" stopIfTrue="1">
      <formula>IF($A71="A",TRUE,FALSE)</formula>
    </cfRule>
    <cfRule type="expression" dxfId="444" priority="7028" stopIfTrue="1">
      <formula>IF($A71="D",TRUE,FALSE)</formula>
    </cfRule>
    <cfRule type="expression" dxfId="443" priority="7029" stopIfTrue="1">
      <formula>IF(OR($A71="C",$A71="S"),TRUE,FALSE)</formula>
    </cfRule>
  </conditionalFormatting>
  <conditionalFormatting sqref="S102 S9 S104:S106 S59:S70 S11:S35 S50:S57 S93:S100 S390:S391">
    <cfRule type="expression" dxfId="442" priority="7024" stopIfTrue="1">
      <formula>IF($A9="A",TRUE,FALSE)</formula>
    </cfRule>
    <cfRule type="expression" dxfId="441" priority="7025" stopIfTrue="1">
      <formula>IF($A9="D",TRUE,FALSE)</formula>
    </cfRule>
    <cfRule type="expression" dxfId="440" priority="7026" stopIfTrue="1">
      <formula>IF(OR($A9="C",$A9="S"),TRUE,FALSE)</formula>
    </cfRule>
  </conditionalFormatting>
  <conditionalFormatting sqref="S103">
    <cfRule type="expression" dxfId="439" priority="7021" stopIfTrue="1">
      <formula>IF($A103="A",TRUE,FALSE)</formula>
    </cfRule>
    <cfRule type="expression" dxfId="438" priority="7022" stopIfTrue="1">
      <formula>IF($A103="D",TRUE,FALSE)</formula>
    </cfRule>
    <cfRule type="expression" dxfId="437" priority="7023" stopIfTrue="1">
      <formula>IF(OR($A103="C",$A103="S"),TRUE,FALSE)</formula>
    </cfRule>
  </conditionalFormatting>
  <conditionalFormatting sqref="S101">
    <cfRule type="expression" dxfId="436" priority="7018" stopIfTrue="1">
      <formula>IF($A101="A",TRUE,FALSE)</formula>
    </cfRule>
    <cfRule type="expression" dxfId="435" priority="7019" stopIfTrue="1">
      <formula>IF($A101="D",TRUE,FALSE)</formula>
    </cfRule>
    <cfRule type="expression" dxfId="434" priority="7020" stopIfTrue="1">
      <formula>IF(OR($A101="C",$A101="S"),TRUE,FALSE)</formula>
    </cfRule>
  </conditionalFormatting>
  <conditionalFormatting sqref="S58">
    <cfRule type="expression" dxfId="433" priority="7015" stopIfTrue="1">
      <formula>IF($A58="A",TRUE,FALSE)</formula>
    </cfRule>
    <cfRule type="expression" dxfId="432" priority="7016" stopIfTrue="1">
      <formula>IF($A58="D",TRUE,FALSE)</formula>
    </cfRule>
    <cfRule type="expression" dxfId="431" priority="7017" stopIfTrue="1">
      <formula>IF(OR($A58="C",$A58="S"),TRUE,FALSE)</formula>
    </cfRule>
  </conditionalFormatting>
  <conditionalFormatting sqref="S10">
    <cfRule type="expression" dxfId="430" priority="7012" stopIfTrue="1">
      <formula>IF($A10="A",TRUE,FALSE)</formula>
    </cfRule>
    <cfRule type="expression" dxfId="429" priority="7013" stopIfTrue="1">
      <formula>IF($A10="D",TRUE,FALSE)</formula>
    </cfRule>
    <cfRule type="expression" dxfId="428" priority="7014" stopIfTrue="1">
      <formula>IF(OR($A10="C",$A10="S"),TRUE,FALSE)</formula>
    </cfRule>
  </conditionalFormatting>
  <conditionalFormatting sqref="S36:S49">
    <cfRule type="expression" dxfId="427" priority="7009" stopIfTrue="1">
      <formula>IF($A36="A",TRUE,FALSE)</formula>
    </cfRule>
    <cfRule type="expression" dxfId="426" priority="7010" stopIfTrue="1">
      <formula>IF($A36="D",TRUE,FALSE)</formula>
    </cfRule>
    <cfRule type="expression" dxfId="425" priority="7011" stopIfTrue="1">
      <formula>IF(OR($A36="C",$A36="S"),TRUE,FALSE)</formula>
    </cfRule>
  </conditionalFormatting>
  <conditionalFormatting sqref="S83:S92 S74:S81">
    <cfRule type="expression" dxfId="424" priority="7006" stopIfTrue="1">
      <formula>IF($A74="A",TRUE,FALSE)</formula>
    </cfRule>
    <cfRule type="expression" dxfId="423" priority="7007" stopIfTrue="1">
      <formula>IF($A74="D",TRUE,FALSE)</formula>
    </cfRule>
    <cfRule type="expression" dxfId="422" priority="7008" stopIfTrue="1">
      <formula>IF(OR($A74="C",$A74="S"),TRUE,FALSE)</formula>
    </cfRule>
  </conditionalFormatting>
  <conditionalFormatting sqref="S82">
    <cfRule type="expression" dxfId="421" priority="7003" stopIfTrue="1">
      <formula>IF($A82="A",TRUE,FALSE)</formula>
    </cfRule>
    <cfRule type="expression" dxfId="420" priority="7004" stopIfTrue="1">
      <formula>IF($A82="D",TRUE,FALSE)</formula>
    </cfRule>
    <cfRule type="expression" dxfId="419" priority="7005" stopIfTrue="1">
      <formula>IF(OR($A82="C",$A82="S"),TRUE,FALSE)</formula>
    </cfRule>
  </conditionalFormatting>
  <conditionalFormatting sqref="S71:S73">
    <cfRule type="expression" dxfId="418" priority="7000" stopIfTrue="1">
      <formula>IF($A71="A",TRUE,FALSE)</formula>
    </cfRule>
    <cfRule type="expression" dxfId="417" priority="7001" stopIfTrue="1">
      <formula>IF($A71="D",TRUE,FALSE)</formula>
    </cfRule>
    <cfRule type="expression" dxfId="416" priority="7002" stopIfTrue="1">
      <formula>IF(OR($A71="C",$A71="S"),TRUE,FALSE)</formula>
    </cfRule>
  </conditionalFormatting>
  <conditionalFormatting sqref="T102 T9 T104:T106 T59:T70 T11:T35 T50:T57 T93:T100 T390:T391">
    <cfRule type="expression" dxfId="415" priority="6997" stopIfTrue="1">
      <formula>IF($A9="A",TRUE,FALSE)</formula>
    </cfRule>
    <cfRule type="expression" dxfId="414" priority="6998" stopIfTrue="1">
      <formula>IF($A9="D",TRUE,FALSE)</formula>
    </cfRule>
    <cfRule type="expression" dxfId="413" priority="6999" stopIfTrue="1">
      <formula>IF(OR($A9="C",$A9="S"),TRUE,FALSE)</formula>
    </cfRule>
  </conditionalFormatting>
  <conditionalFormatting sqref="T103">
    <cfRule type="expression" dxfId="412" priority="6994" stopIfTrue="1">
      <formula>IF($A103="A",TRUE,FALSE)</formula>
    </cfRule>
    <cfRule type="expression" dxfId="411" priority="6995" stopIfTrue="1">
      <formula>IF($A103="D",TRUE,FALSE)</formula>
    </cfRule>
    <cfRule type="expression" dxfId="410" priority="6996" stopIfTrue="1">
      <formula>IF(OR($A103="C",$A103="S"),TRUE,FALSE)</formula>
    </cfRule>
  </conditionalFormatting>
  <conditionalFormatting sqref="T101">
    <cfRule type="expression" dxfId="409" priority="6991" stopIfTrue="1">
      <formula>IF($A101="A",TRUE,FALSE)</formula>
    </cfRule>
    <cfRule type="expression" dxfId="408" priority="6992" stopIfTrue="1">
      <formula>IF($A101="D",TRUE,FALSE)</formula>
    </cfRule>
    <cfRule type="expression" dxfId="407" priority="6993" stopIfTrue="1">
      <formula>IF(OR($A101="C",$A101="S"),TRUE,FALSE)</formula>
    </cfRule>
  </conditionalFormatting>
  <conditionalFormatting sqref="T58">
    <cfRule type="expression" dxfId="406" priority="6988" stopIfTrue="1">
      <formula>IF($A58="A",TRUE,FALSE)</formula>
    </cfRule>
    <cfRule type="expression" dxfId="405" priority="6989" stopIfTrue="1">
      <formula>IF($A58="D",TRUE,FALSE)</formula>
    </cfRule>
    <cfRule type="expression" dxfId="404" priority="6990" stopIfTrue="1">
      <formula>IF(OR($A58="C",$A58="S"),TRUE,FALSE)</formula>
    </cfRule>
  </conditionalFormatting>
  <conditionalFormatting sqref="T10">
    <cfRule type="expression" dxfId="403" priority="6985" stopIfTrue="1">
      <formula>IF($A10="A",TRUE,FALSE)</formula>
    </cfRule>
    <cfRule type="expression" dxfId="402" priority="6986" stopIfTrue="1">
      <formula>IF($A10="D",TRUE,FALSE)</formula>
    </cfRule>
    <cfRule type="expression" dxfId="401" priority="6987" stopIfTrue="1">
      <formula>IF(OR($A10="C",$A10="S"),TRUE,FALSE)</formula>
    </cfRule>
  </conditionalFormatting>
  <conditionalFormatting sqref="T36:T49">
    <cfRule type="expression" dxfId="400" priority="6982" stopIfTrue="1">
      <formula>IF($A36="A",TRUE,FALSE)</formula>
    </cfRule>
    <cfRule type="expression" dxfId="399" priority="6983" stopIfTrue="1">
      <formula>IF($A36="D",TRUE,FALSE)</formula>
    </cfRule>
    <cfRule type="expression" dxfId="398" priority="6984" stopIfTrue="1">
      <formula>IF(OR($A36="C",$A36="S"),TRUE,FALSE)</formula>
    </cfRule>
  </conditionalFormatting>
  <conditionalFormatting sqref="T83:T92 T74:T81">
    <cfRule type="expression" dxfId="397" priority="6979" stopIfTrue="1">
      <formula>IF($A74="A",TRUE,FALSE)</formula>
    </cfRule>
    <cfRule type="expression" dxfId="396" priority="6980" stopIfTrue="1">
      <formula>IF($A74="D",TRUE,FALSE)</formula>
    </cfRule>
    <cfRule type="expression" dxfId="395" priority="6981" stopIfTrue="1">
      <formula>IF(OR($A74="C",$A74="S"),TRUE,FALSE)</formula>
    </cfRule>
  </conditionalFormatting>
  <conditionalFormatting sqref="T82">
    <cfRule type="expression" dxfId="394" priority="6976" stopIfTrue="1">
      <formula>IF($A82="A",TRUE,FALSE)</formula>
    </cfRule>
    <cfRule type="expression" dxfId="393" priority="6977" stopIfTrue="1">
      <formula>IF($A82="D",TRUE,FALSE)</formula>
    </cfRule>
    <cfRule type="expression" dxfId="392" priority="6978" stopIfTrue="1">
      <formula>IF(OR($A82="C",$A82="S"),TRUE,FALSE)</formula>
    </cfRule>
  </conditionalFormatting>
  <conditionalFormatting sqref="T71:T73">
    <cfRule type="expression" dxfId="391" priority="6973" stopIfTrue="1">
      <formula>IF($A71="A",TRUE,FALSE)</formula>
    </cfRule>
    <cfRule type="expression" dxfId="390" priority="6974" stopIfTrue="1">
      <formula>IF($A71="D",TRUE,FALSE)</formula>
    </cfRule>
    <cfRule type="expression" dxfId="389" priority="6975" stopIfTrue="1">
      <formula>IF(OR($A71="C",$A71="S"),TRUE,FALSE)</formula>
    </cfRule>
  </conditionalFormatting>
  <conditionalFormatting sqref="A384:D384 A386:D389 A385 A197 A155:D166 A154 A107:D131 A146:D153 A189:D196">
    <cfRule type="expression" dxfId="388" priority="6970" stopIfTrue="1">
      <formula>IF($A107="A",TRUE,FALSE)</formula>
    </cfRule>
    <cfRule type="expression" dxfId="387" priority="6971" stopIfTrue="1">
      <formula>IF($A107="D",TRUE,FALSE)</formula>
    </cfRule>
    <cfRule type="expression" dxfId="386" priority="6972" stopIfTrue="1">
      <formula>IF(OR($A107="C",$A107="S"),TRUE,FALSE)</formula>
    </cfRule>
  </conditionalFormatting>
  <conditionalFormatting sqref="B385:D385">
    <cfRule type="expression" dxfId="385" priority="6967" stopIfTrue="1">
      <formula>IF($A385="A",TRUE,FALSE)</formula>
    </cfRule>
    <cfRule type="expression" dxfId="384" priority="6968" stopIfTrue="1">
      <formula>IF($A385="D",TRUE,FALSE)</formula>
    </cfRule>
    <cfRule type="expression" dxfId="383" priority="6969" stopIfTrue="1">
      <formula>IF(OR($A385="C",$A385="S"),TRUE,FALSE)</formula>
    </cfRule>
  </conditionalFormatting>
  <conditionalFormatting sqref="B197:D197">
    <cfRule type="expression" dxfId="382" priority="6964" stopIfTrue="1">
      <formula>IF($A197="A",TRUE,FALSE)</formula>
    </cfRule>
    <cfRule type="expression" dxfId="381" priority="6965" stopIfTrue="1">
      <formula>IF($A197="D",TRUE,FALSE)</formula>
    </cfRule>
    <cfRule type="expression" dxfId="380" priority="6966" stopIfTrue="1">
      <formula>IF(OR($A197="C",$A197="S"),TRUE,FALSE)</formula>
    </cfRule>
  </conditionalFormatting>
  <conditionalFormatting sqref="B154:D154">
    <cfRule type="expression" dxfId="379" priority="6961" stopIfTrue="1">
      <formula>IF($A154="A",TRUE,FALSE)</formula>
    </cfRule>
    <cfRule type="expression" dxfId="378" priority="6962" stopIfTrue="1">
      <formula>IF($A154="D",TRUE,FALSE)</formula>
    </cfRule>
    <cfRule type="expression" dxfId="377" priority="6963" stopIfTrue="1">
      <formula>IF(OR($A154="C",$A154="S"),TRUE,FALSE)</formula>
    </cfRule>
  </conditionalFormatting>
  <conditionalFormatting sqref="A132:D145">
    <cfRule type="expression" dxfId="376" priority="6958" stopIfTrue="1">
      <formula>IF($A132="A",TRUE,FALSE)</formula>
    </cfRule>
    <cfRule type="expression" dxfId="375" priority="6959" stopIfTrue="1">
      <formula>IF($A132="D",TRUE,FALSE)</formula>
    </cfRule>
    <cfRule type="expression" dxfId="374" priority="6960" stopIfTrue="1">
      <formula>IF(OR($A132="C",$A132="S"),TRUE,FALSE)</formula>
    </cfRule>
  </conditionalFormatting>
  <conditionalFormatting sqref="A179:D188 A178 A170:D177">
    <cfRule type="expression" dxfId="373" priority="6955" stopIfTrue="1">
      <formula>IF($A170="A",TRUE,FALSE)</formula>
    </cfRule>
    <cfRule type="expression" dxfId="372" priority="6956" stopIfTrue="1">
      <formula>IF($A170="D",TRUE,FALSE)</formula>
    </cfRule>
    <cfRule type="expression" dxfId="371" priority="6957" stopIfTrue="1">
      <formula>IF(OR($A170="C",$A170="S"),TRUE,FALSE)</formula>
    </cfRule>
  </conditionalFormatting>
  <conditionalFormatting sqref="B178:D178">
    <cfRule type="expression" dxfId="370" priority="6952" stopIfTrue="1">
      <formula>IF($A178="A",TRUE,FALSE)</formula>
    </cfRule>
    <cfRule type="expression" dxfId="369" priority="6953" stopIfTrue="1">
      <formula>IF($A178="D",TRUE,FALSE)</formula>
    </cfRule>
    <cfRule type="expression" dxfId="368" priority="6954" stopIfTrue="1">
      <formula>IF(OR($A178="C",$A178="S"),TRUE,FALSE)</formula>
    </cfRule>
  </conditionalFormatting>
  <conditionalFormatting sqref="A167:D169">
    <cfRule type="expression" dxfId="367" priority="6949" stopIfTrue="1">
      <formula>IF($A167="A",TRUE,FALSE)</formula>
    </cfRule>
    <cfRule type="expression" dxfId="366" priority="6950" stopIfTrue="1">
      <formula>IF($A167="D",TRUE,FALSE)</formula>
    </cfRule>
    <cfRule type="expression" dxfId="365" priority="6951" stopIfTrue="1">
      <formula>IF(OR($A167="C",$A167="S"),TRUE,FALSE)</formula>
    </cfRule>
  </conditionalFormatting>
  <conditionalFormatting sqref="R384 R386:R389 R155:R166 R107:R131 R146:R153 R189:R196">
    <cfRule type="expression" dxfId="364" priority="6946" stopIfTrue="1">
      <formula>IF($A107="A",TRUE,FALSE)</formula>
    </cfRule>
    <cfRule type="expression" dxfId="363" priority="6947" stopIfTrue="1">
      <formula>IF($A107="D",TRUE,FALSE)</formula>
    </cfRule>
    <cfRule type="expression" dxfId="362" priority="6948" stopIfTrue="1">
      <formula>IF(OR($A107="C",$A107="S"),TRUE,FALSE)</formula>
    </cfRule>
  </conditionalFormatting>
  <conditionalFormatting sqref="R385">
    <cfRule type="expression" dxfId="361" priority="6943" stopIfTrue="1">
      <formula>IF($A385="A",TRUE,FALSE)</formula>
    </cfRule>
    <cfRule type="expression" dxfId="360" priority="6944" stopIfTrue="1">
      <formula>IF($A385="D",TRUE,FALSE)</formula>
    </cfRule>
    <cfRule type="expression" dxfId="359" priority="6945" stopIfTrue="1">
      <formula>IF(OR($A385="C",$A385="S"),TRUE,FALSE)</formula>
    </cfRule>
  </conditionalFormatting>
  <conditionalFormatting sqref="R197">
    <cfRule type="expression" dxfId="358" priority="6940" stopIfTrue="1">
      <formula>IF($A197="A",TRUE,FALSE)</formula>
    </cfRule>
    <cfRule type="expression" dxfId="357" priority="6941" stopIfTrue="1">
      <formula>IF($A197="D",TRUE,FALSE)</formula>
    </cfRule>
    <cfRule type="expression" dxfId="356" priority="6942" stopIfTrue="1">
      <formula>IF(OR($A197="C",$A197="S"),TRUE,FALSE)</formula>
    </cfRule>
  </conditionalFormatting>
  <conditionalFormatting sqref="R154">
    <cfRule type="expression" dxfId="355" priority="6937" stopIfTrue="1">
      <formula>IF($A154="A",TRUE,FALSE)</formula>
    </cfRule>
    <cfRule type="expression" dxfId="354" priority="6938" stopIfTrue="1">
      <formula>IF($A154="D",TRUE,FALSE)</formula>
    </cfRule>
    <cfRule type="expression" dxfId="353" priority="6939" stopIfTrue="1">
      <formula>IF(OR($A154="C",$A154="S"),TRUE,FALSE)</formula>
    </cfRule>
  </conditionalFormatting>
  <conditionalFormatting sqref="R132:R145">
    <cfRule type="expression" dxfId="352" priority="6934" stopIfTrue="1">
      <formula>IF($A132="A",TRUE,FALSE)</formula>
    </cfRule>
    <cfRule type="expression" dxfId="351" priority="6935" stopIfTrue="1">
      <formula>IF($A132="D",TRUE,FALSE)</formula>
    </cfRule>
    <cfRule type="expression" dxfId="350" priority="6936" stopIfTrue="1">
      <formula>IF(OR($A132="C",$A132="S"),TRUE,FALSE)</formula>
    </cfRule>
  </conditionalFormatting>
  <conditionalFormatting sqref="R179:R188 R170:R177">
    <cfRule type="expression" dxfId="349" priority="6931" stopIfTrue="1">
      <formula>IF($A170="A",TRUE,FALSE)</formula>
    </cfRule>
    <cfRule type="expression" dxfId="348" priority="6932" stopIfTrue="1">
      <formula>IF($A170="D",TRUE,FALSE)</formula>
    </cfRule>
    <cfRule type="expression" dxfId="347" priority="6933" stopIfTrue="1">
      <formula>IF(OR($A170="C",$A170="S"),TRUE,FALSE)</formula>
    </cfRule>
  </conditionalFormatting>
  <conditionalFormatting sqref="R178">
    <cfRule type="expression" dxfId="346" priority="6928" stopIfTrue="1">
      <formula>IF($A178="A",TRUE,FALSE)</formula>
    </cfRule>
    <cfRule type="expression" dxfId="345" priority="6929" stopIfTrue="1">
      <formula>IF($A178="D",TRUE,FALSE)</formula>
    </cfRule>
    <cfRule type="expression" dxfId="344" priority="6930" stopIfTrue="1">
      <formula>IF(OR($A178="C",$A178="S"),TRUE,FALSE)</formula>
    </cfRule>
  </conditionalFormatting>
  <conditionalFormatting sqref="R167:R169">
    <cfRule type="expression" dxfId="343" priority="6925" stopIfTrue="1">
      <formula>IF($A167="A",TRUE,FALSE)</formula>
    </cfRule>
    <cfRule type="expression" dxfId="342" priority="6926" stopIfTrue="1">
      <formula>IF($A167="D",TRUE,FALSE)</formula>
    </cfRule>
    <cfRule type="expression" dxfId="341" priority="6927" stopIfTrue="1">
      <formula>IF(OR($A167="C",$A167="S"),TRUE,FALSE)</formula>
    </cfRule>
  </conditionalFormatting>
  <conditionalFormatting sqref="S384 S386:S389 S155:S166 S107:S131 S146:S153 S189:S196">
    <cfRule type="expression" dxfId="340" priority="6922" stopIfTrue="1">
      <formula>IF($A107="A",TRUE,FALSE)</formula>
    </cfRule>
    <cfRule type="expression" dxfId="339" priority="6923" stopIfTrue="1">
      <formula>IF($A107="D",TRUE,FALSE)</formula>
    </cfRule>
    <cfRule type="expression" dxfId="338" priority="6924" stopIfTrue="1">
      <formula>IF(OR($A107="C",$A107="S"),TRUE,FALSE)</formula>
    </cfRule>
  </conditionalFormatting>
  <conditionalFormatting sqref="S385">
    <cfRule type="expression" dxfId="337" priority="6919" stopIfTrue="1">
      <formula>IF($A385="A",TRUE,FALSE)</formula>
    </cfRule>
    <cfRule type="expression" dxfId="336" priority="6920" stopIfTrue="1">
      <formula>IF($A385="D",TRUE,FALSE)</formula>
    </cfRule>
    <cfRule type="expression" dxfId="335" priority="6921" stopIfTrue="1">
      <formula>IF(OR($A385="C",$A385="S"),TRUE,FALSE)</formula>
    </cfRule>
  </conditionalFormatting>
  <conditionalFormatting sqref="S197">
    <cfRule type="expression" dxfId="334" priority="6916" stopIfTrue="1">
      <formula>IF($A197="A",TRUE,FALSE)</formula>
    </cfRule>
    <cfRule type="expression" dxfId="333" priority="6917" stopIfTrue="1">
      <formula>IF($A197="D",TRUE,FALSE)</formula>
    </cfRule>
    <cfRule type="expression" dxfId="332" priority="6918" stopIfTrue="1">
      <formula>IF(OR($A197="C",$A197="S"),TRUE,FALSE)</formula>
    </cfRule>
  </conditionalFormatting>
  <conditionalFormatting sqref="S154">
    <cfRule type="expression" dxfId="331" priority="6913" stopIfTrue="1">
      <formula>IF($A154="A",TRUE,FALSE)</formula>
    </cfRule>
    <cfRule type="expression" dxfId="330" priority="6914" stopIfTrue="1">
      <formula>IF($A154="D",TRUE,FALSE)</formula>
    </cfRule>
    <cfRule type="expression" dxfId="329" priority="6915" stopIfTrue="1">
      <formula>IF(OR($A154="C",$A154="S"),TRUE,FALSE)</formula>
    </cfRule>
  </conditionalFormatting>
  <conditionalFormatting sqref="S132:S145">
    <cfRule type="expression" dxfId="328" priority="6910" stopIfTrue="1">
      <formula>IF($A132="A",TRUE,FALSE)</formula>
    </cfRule>
    <cfRule type="expression" dxfId="327" priority="6911" stopIfTrue="1">
      <formula>IF($A132="D",TRUE,FALSE)</formula>
    </cfRule>
    <cfRule type="expression" dxfId="326" priority="6912" stopIfTrue="1">
      <formula>IF(OR($A132="C",$A132="S"),TRUE,FALSE)</formula>
    </cfRule>
  </conditionalFormatting>
  <conditionalFormatting sqref="S179:S188 S170:S177">
    <cfRule type="expression" dxfId="325" priority="6907" stopIfTrue="1">
      <formula>IF($A170="A",TRUE,FALSE)</formula>
    </cfRule>
    <cfRule type="expression" dxfId="324" priority="6908" stopIfTrue="1">
      <formula>IF($A170="D",TRUE,FALSE)</formula>
    </cfRule>
    <cfRule type="expression" dxfId="323" priority="6909" stopIfTrue="1">
      <formula>IF(OR($A170="C",$A170="S"),TRUE,FALSE)</formula>
    </cfRule>
  </conditionalFormatting>
  <conditionalFormatting sqref="S178">
    <cfRule type="expression" dxfId="322" priority="6904" stopIfTrue="1">
      <formula>IF($A178="A",TRUE,FALSE)</formula>
    </cfRule>
    <cfRule type="expression" dxfId="321" priority="6905" stopIfTrue="1">
      <formula>IF($A178="D",TRUE,FALSE)</formula>
    </cfRule>
    <cfRule type="expression" dxfId="320" priority="6906" stopIfTrue="1">
      <formula>IF(OR($A178="C",$A178="S"),TRUE,FALSE)</formula>
    </cfRule>
  </conditionalFormatting>
  <conditionalFormatting sqref="S167:S169">
    <cfRule type="expression" dxfId="319" priority="6901" stopIfTrue="1">
      <formula>IF($A167="A",TRUE,FALSE)</formula>
    </cfRule>
    <cfRule type="expression" dxfId="318" priority="6902" stopIfTrue="1">
      <formula>IF($A167="D",TRUE,FALSE)</formula>
    </cfRule>
    <cfRule type="expression" dxfId="317" priority="6903" stopIfTrue="1">
      <formula>IF(OR($A167="C",$A167="S"),TRUE,FALSE)</formula>
    </cfRule>
  </conditionalFormatting>
  <conditionalFormatting sqref="T384 T386:T389 T155:T166 T107:T131 T146:T153 T189:T196">
    <cfRule type="expression" dxfId="316" priority="6898" stopIfTrue="1">
      <formula>IF($A107="A",TRUE,FALSE)</formula>
    </cfRule>
    <cfRule type="expression" dxfId="315" priority="6899" stopIfTrue="1">
      <formula>IF($A107="D",TRUE,FALSE)</formula>
    </cfRule>
    <cfRule type="expression" dxfId="314" priority="6900" stopIfTrue="1">
      <formula>IF(OR($A107="C",$A107="S"),TRUE,FALSE)</formula>
    </cfRule>
  </conditionalFormatting>
  <conditionalFormatting sqref="T385">
    <cfRule type="expression" dxfId="313" priority="6895" stopIfTrue="1">
      <formula>IF($A385="A",TRUE,FALSE)</formula>
    </cfRule>
    <cfRule type="expression" dxfId="312" priority="6896" stopIfTrue="1">
      <formula>IF($A385="D",TRUE,FALSE)</formula>
    </cfRule>
    <cfRule type="expression" dxfId="311" priority="6897" stopIfTrue="1">
      <formula>IF(OR($A385="C",$A385="S"),TRUE,FALSE)</formula>
    </cfRule>
  </conditionalFormatting>
  <conditionalFormatting sqref="T197">
    <cfRule type="expression" dxfId="310" priority="6892" stopIfTrue="1">
      <formula>IF($A197="A",TRUE,FALSE)</formula>
    </cfRule>
    <cfRule type="expression" dxfId="309" priority="6893" stopIfTrue="1">
      <formula>IF($A197="D",TRUE,FALSE)</formula>
    </cfRule>
    <cfRule type="expression" dxfId="308" priority="6894" stopIfTrue="1">
      <formula>IF(OR($A197="C",$A197="S"),TRUE,FALSE)</formula>
    </cfRule>
  </conditionalFormatting>
  <conditionalFormatting sqref="T154">
    <cfRule type="expression" dxfId="307" priority="6889" stopIfTrue="1">
      <formula>IF($A154="A",TRUE,FALSE)</formula>
    </cfRule>
    <cfRule type="expression" dxfId="306" priority="6890" stopIfTrue="1">
      <formula>IF($A154="D",TRUE,FALSE)</formula>
    </cfRule>
    <cfRule type="expression" dxfId="305" priority="6891" stopIfTrue="1">
      <formula>IF(OR($A154="C",$A154="S"),TRUE,FALSE)</formula>
    </cfRule>
  </conditionalFormatting>
  <conditionalFormatting sqref="T132:T145">
    <cfRule type="expression" dxfId="304" priority="6886" stopIfTrue="1">
      <formula>IF($A132="A",TRUE,FALSE)</formula>
    </cfRule>
    <cfRule type="expression" dxfId="303" priority="6887" stopIfTrue="1">
      <formula>IF($A132="D",TRUE,FALSE)</formula>
    </cfRule>
    <cfRule type="expression" dxfId="302" priority="6888" stopIfTrue="1">
      <formula>IF(OR($A132="C",$A132="S"),TRUE,FALSE)</formula>
    </cfRule>
  </conditionalFormatting>
  <conditionalFormatting sqref="T179:T188 T170:T177">
    <cfRule type="expression" dxfId="301" priority="6883" stopIfTrue="1">
      <formula>IF($A170="A",TRUE,FALSE)</formula>
    </cfRule>
    <cfRule type="expression" dxfId="300" priority="6884" stopIfTrue="1">
      <formula>IF($A170="D",TRUE,FALSE)</formula>
    </cfRule>
    <cfRule type="expression" dxfId="299" priority="6885" stopIfTrue="1">
      <formula>IF(OR($A170="C",$A170="S"),TRUE,FALSE)</formula>
    </cfRule>
  </conditionalFormatting>
  <conditionalFormatting sqref="T178">
    <cfRule type="expression" dxfId="298" priority="6880" stopIfTrue="1">
      <formula>IF($A178="A",TRUE,FALSE)</formula>
    </cfRule>
    <cfRule type="expression" dxfId="297" priority="6881" stopIfTrue="1">
      <formula>IF($A178="D",TRUE,FALSE)</formula>
    </cfRule>
    <cfRule type="expression" dxfId="296" priority="6882" stopIfTrue="1">
      <formula>IF(OR($A178="C",$A178="S"),TRUE,FALSE)</formula>
    </cfRule>
  </conditionalFormatting>
  <conditionalFormatting sqref="T167:T169">
    <cfRule type="expression" dxfId="295" priority="6877" stopIfTrue="1">
      <formula>IF($A167="A",TRUE,FALSE)</formula>
    </cfRule>
    <cfRule type="expression" dxfId="294" priority="6878" stopIfTrue="1">
      <formula>IF($A167="D",TRUE,FALSE)</formula>
    </cfRule>
    <cfRule type="expression" dxfId="293" priority="6879" stopIfTrue="1">
      <formula>IF(OR($A167="C",$A167="S"),TRUE,FALSE)</formula>
    </cfRule>
  </conditionalFormatting>
  <conditionalFormatting sqref="A289:D289 A291:D293 A290 A288 A246:D257 A245 A198:D222 A237:D244 A280:D287">
    <cfRule type="expression" dxfId="292" priority="6874" stopIfTrue="1">
      <formula>IF($A198="A",TRUE,FALSE)</formula>
    </cfRule>
    <cfRule type="expression" dxfId="291" priority="6875" stopIfTrue="1">
      <formula>IF($A198="D",TRUE,FALSE)</formula>
    </cfRule>
    <cfRule type="expression" dxfId="290" priority="6876" stopIfTrue="1">
      <formula>IF(OR($A198="C",$A198="S"),TRUE,FALSE)</formula>
    </cfRule>
  </conditionalFormatting>
  <conditionalFormatting sqref="B290:D290">
    <cfRule type="expression" dxfId="289" priority="6871" stopIfTrue="1">
      <formula>IF($A290="A",TRUE,FALSE)</formula>
    </cfRule>
    <cfRule type="expression" dxfId="288" priority="6872" stopIfTrue="1">
      <formula>IF($A290="D",TRUE,FALSE)</formula>
    </cfRule>
    <cfRule type="expression" dxfId="287" priority="6873" stopIfTrue="1">
      <formula>IF(OR($A290="C",$A290="S"),TRUE,FALSE)</formula>
    </cfRule>
  </conditionalFormatting>
  <conditionalFormatting sqref="B288:D288">
    <cfRule type="expression" dxfId="286" priority="6868" stopIfTrue="1">
      <formula>IF($A288="A",TRUE,FALSE)</formula>
    </cfRule>
    <cfRule type="expression" dxfId="285" priority="6869" stopIfTrue="1">
      <formula>IF($A288="D",TRUE,FALSE)</formula>
    </cfRule>
    <cfRule type="expression" dxfId="284" priority="6870" stopIfTrue="1">
      <formula>IF(OR($A288="C",$A288="S"),TRUE,FALSE)</formula>
    </cfRule>
  </conditionalFormatting>
  <conditionalFormatting sqref="B245:D245">
    <cfRule type="expression" dxfId="283" priority="6865" stopIfTrue="1">
      <formula>IF($A245="A",TRUE,FALSE)</formula>
    </cfRule>
    <cfRule type="expression" dxfId="282" priority="6866" stopIfTrue="1">
      <formula>IF($A245="D",TRUE,FALSE)</formula>
    </cfRule>
    <cfRule type="expression" dxfId="281" priority="6867" stopIfTrue="1">
      <formula>IF(OR($A245="C",$A245="S"),TRUE,FALSE)</formula>
    </cfRule>
  </conditionalFormatting>
  <conditionalFormatting sqref="A223:D236">
    <cfRule type="expression" dxfId="280" priority="6862" stopIfTrue="1">
      <formula>IF($A223="A",TRUE,FALSE)</formula>
    </cfRule>
    <cfRule type="expression" dxfId="279" priority="6863" stopIfTrue="1">
      <formula>IF($A223="D",TRUE,FALSE)</formula>
    </cfRule>
    <cfRule type="expression" dxfId="278" priority="6864" stopIfTrue="1">
      <formula>IF(OR($A223="C",$A223="S"),TRUE,FALSE)</formula>
    </cfRule>
  </conditionalFormatting>
  <conditionalFormatting sqref="A270:D279 A269 A261:D268">
    <cfRule type="expression" dxfId="277" priority="6859" stopIfTrue="1">
      <formula>IF($A261="A",TRUE,FALSE)</formula>
    </cfRule>
    <cfRule type="expression" dxfId="276" priority="6860" stopIfTrue="1">
      <formula>IF($A261="D",TRUE,FALSE)</formula>
    </cfRule>
    <cfRule type="expression" dxfId="275" priority="6861" stopIfTrue="1">
      <formula>IF(OR($A261="C",$A261="S"),TRUE,FALSE)</formula>
    </cfRule>
  </conditionalFormatting>
  <conditionalFormatting sqref="B269:D269">
    <cfRule type="expression" dxfId="274" priority="6856" stopIfTrue="1">
      <formula>IF($A269="A",TRUE,FALSE)</formula>
    </cfRule>
    <cfRule type="expression" dxfId="273" priority="6857" stopIfTrue="1">
      <formula>IF($A269="D",TRUE,FALSE)</formula>
    </cfRule>
    <cfRule type="expression" dxfId="272" priority="6858" stopIfTrue="1">
      <formula>IF(OR($A269="C",$A269="S"),TRUE,FALSE)</formula>
    </cfRule>
  </conditionalFormatting>
  <conditionalFormatting sqref="A258:D260">
    <cfRule type="expression" dxfId="271" priority="6853" stopIfTrue="1">
      <formula>IF($A258="A",TRUE,FALSE)</formula>
    </cfRule>
    <cfRule type="expression" dxfId="270" priority="6854" stopIfTrue="1">
      <formula>IF($A258="D",TRUE,FALSE)</formula>
    </cfRule>
    <cfRule type="expression" dxfId="269" priority="6855" stopIfTrue="1">
      <formula>IF(OR($A258="C",$A258="S"),TRUE,FALSE)</formula>
    </cfRule>
  </conditionalFormatting>
  <conditionalFormatting sqref="R289 R291:R293 R246:R257 R198:R222 R237:R244 R280:R287">
    <cfRule type="expression" dxfId="268" priority="6850" stopIfTrue="1">
      <formula>IF($A198="A",TRUE,FALSE)</formula>
    </cfRule>
    <cfRule type="expression" dxfId="267" priority="6851" stopIfTrue="1">
      <formula>IF($A198="D",TRUE,FALSE)</formula>
    </cfRule>
    <cfRule type="expression" dxfId="266" priority="6852" stopIfTrue="1">
      <formula>IF(OR($A198="C",$A198="S"),TRUE,FALSE)</formula>
    </cfRule>
  </conditionalFormatting>
  <conditionalFormatting sqref="R290">
    <cfRule type="expression" dxfId="265" priority="6847" stopIfTrue="1">
      <formula>IF($A290="A",TRUE,FALSE)</formula>
    </cfRule>
    <cfRule type="expression" dxfId="264" priority="6848" stopIfTrue="1">
      <formula>IF($A290="D",TRUE,FALSE)</formula>
    </cfRule>
    <cfRule type="expression" dxfId="263" priority="6849" stopIfTrue="1">
      <formula>IF(OR($A290="C",$A290="S"),TRUE,FALSE)</formula>
    </cfRule>
  </conditionalFormatting>
  <conditionalFormatting sqref="R288">
    <cfRule type="expression" dxfId="262" priority="6844" stopIfTrue="1">
      <formula>IF($A288="A",TRUE,FALSE)</formula>
    </cfRule>
    <cfRule type="expression" dxfId="261" priority="6845" stopIfTrue="1">
      <formula>IF($A288="D",TRUE,FALSE)</formula>
    </cfRule>
    <cfRule type="expression" dxfId="260" priority="6846" stopIfTrue="1">
      <formula>IF(OR($A288="C",$A288="S"),TRUE,FALSE)</formula>
    </cfRule>
  </conditionalFormatting>
  <conditionalFormatting sqref="R245">
    <cfRule type="expression" dxfId="259" priority="6841" stopIfTrue="1">
      <formula>IF($A245="A",TRUE,FALSE)</formula>
    </cfRule>
    <cfRule type="expression" dxfId="258" priority="6842" stopIfTrue="1">
      <formula>IF($A245="D",TRUE,FALSE)</formula>
    </cfRule>
    <cfRule type="expression" dxfId="257" priority="6843" stopIfTrue="1">
      <formula>IF(OR($A245="C",$A245="S"),TRUE,FALSE)</formula>
    </cfRule>
  </conditionalFormatting>
  <conditionalFormatting sqref="R223:R236">
    <cfRule type="expression" dxfId="256" priority="6838" stopIfTrue="1">
      <formula>IF($A223="A",TRUE,FALSE)</formula>
    </cfRule>
    <cfRule type="expression" dxfId="255" priority="6839" stopIfTrue="1">
      <formula>IF($A223="D",TRUE,FALSE)</formula>
    </cfRule>
    <cfRule type="expression" dxfId="254" priority="6840" stopIfTrue="1">
      <formula>IF(OR($A223="C",$A223="S"),TRUE,FALSE)</formula>
    </cfRule>
  </conditionalFormatting>
  <conditionalFormatting sqref="R270:R279 R261:R268">
    <cfRule type="expression" dxfId="253" priority="6835" stopIfTrue="1">
      <formula>IF($A261="A",TRUE,FALSE)</formula>
    </cfRule>
    <cfRule type="expression" dxfId="252" priority="6836" stopIfTrue="1">
      <formula>IF($A261="D",TRUE,FALSE)</formula>
    </cfRule>
    <cfRule type="expression" dxfId="251" priority="6837" stopIfTrue="1">
      <formula>IF(OR($A261="C",$A261="S"),TRUE,FALSE)</formula>
    </cfRule>
  </conditionalFormatting>
  <conditionalFormatting sqref="R269">
    <cfRule type="expression" dxfId="250" priority="6832" stopIfTrue="1">
      <formula>IF($A269="A",TRUE,FALSE)</formula>
    </cfRule>
    <cfRule type="expression" dxfId="249" priority="6833" stopIfTrue="1">
      <formula>IF($A269="D",TRUE,FALSE)</formula>
    </cfRule>
    <cfRule type="expression" dxfId="248" priority="6834" stopIfTrue="1">
      <formula>IF(OR($A269="C",$A269="S"),TRUE,FALSE)</formula>
    </cfRule>
  </conditionalFormatting>
  <conditionalFormatting sqref="R258:R260">
    <cfRule type="expression" dxfId="247" priority="6829" stopIfTrue="1">
      <formula>IF($A258="A",TRUE,FALSE)</formula>
    </cfRule>
    <cfRule type="expression" dxfId="246" priority="6830" stopIfTrue="1">
      <formula>IF($A258="D",TRUE,FALSE)</formula>
    </cfRule>
    <cfRule type="expression" dxfId="245" priority="6831" stopIfTrue="1">
      <formula>IF(OR($A258="C",$A258="S"),TRUE,FALSE)</formula>
    </cfRule>
  </conditionalFormatting>
  <conditionalFormatting sqref="S289 S291:S293 S246:S257 S198:S222 S237:S244 S280:S287">
    <cfRule type="expression" dxfId="244" priority="6826" stopIfTrue="1">
      <formula>IF($A198="A",TRUE,FALSE)</formula>
    </cfRule>
    <cfRule type="expression" dxfId="243" priority="6827" stopIfTrue="1">
      <formula>IF($A198="D",TRUE,FALSE)</formula>
    </cfRule>
    <cfRule type="expression" dxfId="242" priority="6828" stopIfTrue="1">
      <formula>IF(OR($A198="C",$A198="S"),TRUE,FALSE)</formula>
    </cfRule>
  </conditionalFormatting>
  <conditionalFormatting sqref="S290">
    <cfRule type="expression" dxfId="241" priority="6823" stopIfTrue="1">
      <formula>IF($A290="A",TRUE,FALSE)</formula>
    </cfRule>
    <cfRule type="expression" dxfId="240" priority="6824" stopIfTrue="1">
      <formula>IF($A290="D",TRUE,FALSE)</formula>
    </cfRule>
    <cfRule type="expression" dxfId="239" priority="6825" stopIfTrue="1">
      <formula>IF(OR($A290="C",$A290="S"),TRUE,FALSE)</formula>
    </cfRule>
  </conditionalFormatting>
  <conditionalFormatting sqref="S288">
    <cfRule type="expression" dxfId="238" priority="6820" stopIfTrue="1">
      <formula>IF($A288="A",TRUE,FALSE)</formula>
    </cfRule>
    <cfRule type="expression" dxfId="237" priority="6821" stopIfTrue="1">
      <formula>IF($A288="D",TRUE,FALSE)</formula>
    </cfRule>
    <cfRule type="expression" dxfId="236" priority="6822" stopIfTrue="1">
      <formula>IF(OR($A288="C",$A288="S"),TRUE,FALSE)</formula>
    </cfRule>
  </conditionalFormatting>
  <conditionalFormatting sqref="S245">
    <cfRule type="expression" dxfId="235" priority="6817" stopIfTrue="1">
      <formula>IF($A245="A",TRUE,FALSE)</formula>
    </cfRule>
    <cfRule type="expression" dxfId="234" priority="6818" stopIfTrue="1">
      <formula>IF($A245="D",TRUE,FALSE)</formula>
    </cfRule>
    <cfRule type="expression" dxfId="233" priority="6819" stopIfTrue="1">
      <formula>IF(OR($A245="C",$A245="S"),TRUE,FALSE)</formula>
    </cfRule>
  </conditionalFormatting>
  <conditionalFormatting sqref="S223:S236">
    <cfRule type="expression" dxfId="232" priority="6814" stopIfTrue="1">
      <formula>IF($A223="A",TRUE,FALSE)</formula>
    </cfRule>
    <cfRule type="expression" dxfId="231" priority="6815" stopIfTrue="1">
      <formula>IF($A223="D",TRUE,FALSE)</formula>
    </cfRule>
    <cfRule type="expression" dxfId="230" priority="6816" stopIfTrue="1">
      <formula>IF(OR($A223="C",$A223="S"),TRUE,FALSE)</formula>
    </cfRule>
  </conditionalFormatting>
  <conditionalFormatting sqref="S270:S279 S261:S268">
    <cfRule type="expression" dxfId="229" priority="6811" stopIfTrue="1">
      <formula>IF($A261="A",TRUE,FALSE)</formula>
    </cfRule>
    <cfRule type="expression" dxfId="228" priority="6812" stopIfTrue="1">
      <formula>IF($A261="D",TRUE,FALSE)</formula>
    </cfRule>
    <cfRule type="expression" dxfId="227" priority="6813" stopIfTrue="1">
      <formula>IF(OR($A261="C",$A261="S"),TRUE,FALSE)</formula>
    </cfRule>
  </conditionalFormatting>
  <conditionalFormatting sqref="S269">
    <cfRule type="expression" dxfId="226" priority="6808" stopIfTrue="1">
      <formula>IF($A269="A",TRUE,FALSE)</formula>
    </cfRule>
    <cfRule type="expression" dxfId="225" priority="6809" stopIfTrue="1">
      <formula>IF($A269="D",TRUE,FALSE)</formula>
    </cfRule>
    <cfRule type="expression" dxfId="224" priority="6810" stopIfTrue="1">
      <formula>IF(OR($A269="C",$A269="S"),TRUE,FALSE)</formula>
    </cfRule>
  </conditionalFormatting>
  <conditionalFormatting sqref="S258:S260">
    <cfRule type="expression" dxfId="223" priority="6805" stopIfTrue="1">
      <formula>IF($A258="A",TRUE,FALSE)</formula>
    </cfRule>
    <cfRule type="expression" dxfId="222" priority="6806" stopIfTrue="1">
      <formula>IF($A258="D",TRUE,FALSE)</formula>
    </cfRule>
    <cfRule type="expression" dxfId="221" priority="6807" stopIfTrue="1">
      <formula>IF(OR($A258="C",$A258="S"),TRUE,FALSE)</formula>
    </cfRule>
  </conditionalFormatting>
  <conditionalFormatting sqref="T289 T291:T293 T246:T257 T198:T222 T237:T244 T280:T287">
    <cfRule type="expression" dxfId="220" priority="6802" stopIfTrue="1">
      <formula>IF($A198="A",TRUE,FALSE)</formula>
    </cfRule>
    <cfRule type="expression" dxfId="219" priority="6803" stopIfTrue="1">
      <formula>IF($A198="D",TRUE,FALSE)</formula>
    </cfRule>
    <cfRule type="expression" dxfId="218" priority="6804" stopIfTrue="1">
      <formula>IF(OR($A198="C",$A198="S"),TRUE,FALSE)</formula>
    </cfRule>
  </conditionalFormatting>
  <conditionalFormatting sqref="T290">
    <cfRule type="expression" dxfId="217" priority="6799" stopIfTrue="1">
      <formula>IF($A290="A",TRUE,FALSE)</formula>
    </cfRule>
    <cfRule type="expression" dxfId="216" priority="6800" stopIfTrue="1">
      <formula>IF($A290="D",TRUE,FALSE)</formula>
    </cfRule>
    <cfRule type="expression" dxfId="215" priority="6801" stopIfTrue="1">
      <formula>IF(OR($A290="C",$A290="S"),TRUE,FALSE)</formula>
    </cfRule>
  </conditionalFormatting>
  <conditionalFormatting sqref="T288">
    <cfRule type="expression" dxfId="214" priority="6796" stopIfTrue="1">
      <formula>IF($A288="A",TRUE,FALSE)</formula>
    </cfRule>
    <cfRule type="expression" dxfId="213" priority="6797" stopIfTrue="1">
      <formula>IF($A288="D",TRUE,FALSE)</formula>
    </cfRule>
    <cfRule type="expression" dxfId="212" priority="6798" stopIfTrue="1">
      <formula>IF(OR($A288="C",$A288="S"),TRUE,FALSE)</formula>
    </cfRule>
  </conditionalFormatting>
  <conditionalFormatting sqref="T245">
    <cfRule type="expression" dxfId="211" priority="6793" stopIfTrue="1">
      <formula>IF($A245="A",TRUE,FALSE)</formula>
    </cfRule>
    <cfRule type="expression" dxfId="210" priority="6794" stopIfTrue="1">
      <formula>IF($A245="D",TRUE,FALSE)</formula>
    </cfRule>
    <cfRule type="expression" dxfId="209" priority="6795" stopIfTrue="1">
      <formula>IF(OR($A245="C",$A245="S"),TRUE,FALSE)</formula>
    </cfRule>
  </conditionalFormatting>
  <conditionalFormatting sqref="T223:T236">
    <cfRule type="expression" dxfId="208" priority="6790" stopIfTrue="1">
      <formula>IF($A223="A",TRUE,FALSE)</formula>
    </cfRule>
    <cfRule type="expression" dxfId="207" priority="6791" stopIfTrue="1">
      <formula>IF($A223="D",TRUE,FALSE)</formula>
    </cfRule>
    <cfRule type="expression" dxfId="206" priority="6792" stopIfTrue="1">
      <formula>IF(OR($A223="C",$A223="S"),TRUE,FALSE)</formula>
    </cfRule>
  </conditionalFormatting>
  <conditionalFormatting sqref="T270:T279 T261:T268">
    <cfRule type="expression" dxfId="205" priority="6787" stopIfTrue="1">
      <formula>IF($A261="A",TRUE,FALSE)</formula>
    </cfRule>
    <cfRule type="expression" dxfId="204" priority="6788" stopIfTrue="1">
      <formula>IF($A261="D",TRUE,FALSE)</formula>
    </cfRule>
    <cfRule type="expression" dxfId="203" priority="6789" stopIfTrue="1">
      <formula>IF(OR($A261="C",$A261="S"),TRUE,FALSE)</formula>
    </cfRule>
  </conditionalFormatting>
  <conditionalFormatting sqref="T269">
    <cfRule type="expression" dxfId="202" priority="6784" stopIfTrue="1">
      <formula>IF($A269="A",TRUE,FALSE)</formula>
    </cfRule>
    <cfRule type="expression" dxfId="201" priority="6785" stopIfTrue="1">
      <formula>IF($A269="D",TRUE,FALSE)</formula>
    </cfRule>
    <cfRule type="expression" dxfId="200" priority="6786" stopIfTrue="1">
      <formula>IF(OR($A269="C",$A269="S"),TRUE,FALSE)</formula>
    </cfRule>
  </conditionalFormatting>
  <conditionalFormatting sqref="T258:T260">
    <cfRule type="expression" dxfId="199" priority="6781" stopIfTrue="1">
      <formula>IF($A258="A",TRUE,FALSE)</formula>
    </cfRule>
    <cfRule type="expression" dxfId="198" priority="6782" stopIfTrue="1">
      <formula>IF($A258="D",TRUE,FALSE)</formula>
    </cfRule>
    <cfRule type="expression" dxfId="197" priority="6783" stopIfTrue="1">
      <formula>IF(OR($A258="C",$A258="S"),TRUE,FALSE)</formula>
    </cfRule>
  </conditionalFormatting>
  <conditionalFormatting sqref="A342:D353 A341 A294:D318 A333:D340 A376:D383">
    <cfRule type="expression" dxfId="196" priority="6778" stopIfTrue="1">
      <formula>IF($A294="A",TRUE,FALSE)</formula>
    </cfRule>
    <cfRule type="expression" dxfId="195" priority="6779" stopIfTrue="1">
      <formula>IF($A294="D",TRUE,FALSE)</formula>
    </cfRule>
    <cfRule type="expression" dxfId="194" priority="6780" stopIfTrue="1">
      <formula>IF(OR($A294="C",$A294="S"),TRUE,FALSE)</formula>
    </cfRule>
  </conditionalFormatting>
  <conditionalFormatting sqref="B341:D341">
    <cfRule type="expression" dxfId="193" priority="6775" stopIfTrue="1">
      <formula>IF($A341="A",TRUE,FALSE)</formula>
    </cfRule>
    <cfRule type="expression" dxfId="192" priority="6776" stopIfTrue="1">
      <formula>IF($A341="D",TRUE,FALSE)</formula>
    </cfRule>
    <cfRule type="expression" dxfId="191" priority="6777" stopIfTrue="1">
      <formula>IF(OR($A341="C",$A341="S"),TRUE,FALSE)</formula>
    </cfRule>
  </conditionalFormatting>
  <conditionalFormatting sqref="A319:D332">
    <cfRule type="expression" dxfId="190" priority="6772" stopIfTrue="1">
      <formula>IF($A319="A",TRUE,FALSE)</formula>
    </cfRule>
    <cfRule type="expression" dxfId="189" priority="6773" stopIfTrue="1">
      <formula>IF($A319="D",TRUE,FALSE)</formula>
    </cfRule>
    <cfRule type="expression" dxfId="188" priority="6774" stopIfTrue="1">
      <formula>IF(OR($A319="C",$A319="S"),TRUE,FALSE)</formula>
    </cfRule>
  </conditionalFormatting>
  <conditionalFormatting sqref="A366:D375 A365 A357:D364">
    <cfRule type="expression" dxfId="187" priority="6769" stopIfTrue="1">
      <formula>IF($A357="A",TRUE,FALSE)</formula>
    </cfRule>
    <cfRule type="expression" dxfId="186" priority="6770" stopIfTrue="1">
      <formula>IF($A357="D",TRUE,FALSE)</formula>
    </cfRule>
    <cfRule type="expression" dxfId="185" priority="6771" stopIfTrue="1">
      <formula>IF(OR($A357="C",$A357="S"),TRUE,FALSE)</formula>
    </cfRule>
  </conditionalFormatting>
  <conditionalFormatting sqref="B365:D365">
    <cfRule type="expression" dxfId="184" priority="6766" stopIfTrue="1">
      <formula>IF($A365="A",TRUE,FALSE)</formula>
    </cfRule>
    <cfRule type="expression" dxfId="183" priority="6767" stopIfTrue="1">
      <formula>IF($A365="D",TRUE,FALSE)</formula>
    </cfRule>
    <cfRule type="expression" dxfId="182" priority="6768" stopIfTrue="1">
      <formula>IF(OR($A365="C",$A365="S"),TRUE,FALSE)</formula>
    </cfRule>
  </conditionalFormatting>
  <conditionalFormatting sqref="A354:D356">
    <cfRule type="expression" dxfId="181" priority="6763" stopIfTrue="1">
      <formula>IF($A354="A",TRUE,FALSE)</formula>
    </cfRule>
    <cfRule type="expression" dxfId="180" priority="6764" stopIfTrue="1">
      <formula>IF($A354="D",TRUE,FALSE)</formula>
    </cfRule>
    <cfRule type="expression" dxfId="179" priority="6765" stopIfTrue="1">
      <formula>IF(OR($A354="C",$A354="S"),TRUE,FALSE)</formula>
    </cfRule>
  </conditionalFormatting>
  <conditionalFormatting sqref="R342:R353 R294:R318 R333:R340 R376:R383">
    <cfRule type="expression" dxfId="178" priority="6760" stopIfTrue="1">
      <formula>IF($A294="A",TRUE,FALSE)</formula>
    </cfRule>
    <cfRule type="expression" dxfId="177" priority="6761" stopIfTrue="1">
      <formula>IF($A294="D",TRUE,FALSE)</formula>
    </cfRule>
    <cfRule type="expression" dxfId="176" priority="6762" stopIfTrue="1">
      <formula>IF(OR($A294="C",$A294="S"),TRUE,FALSE)</formula>
    </cfRule>
  </conditionalFormatting>
  <conditionalFormatting sqref="R341">
    <cfRule type="expression" dxfId="175" priority="6757" stopIfTrue="1">
      <formula>IF($A341="A",TRUE,FALSE)</formula>
    </cfRule>
    <cfRule type="expression" dxfId="174" priority="6758" stopIfTrue="1">
      <formula>IF($A341="D",TRUE,FALSE)</formula>
    </cfRule>
    <cfRule type="expression" dxfId="173" priority="6759" stopIfTrue="1">
      <formula>IF(OR($A341="C",$A341="S"),TRUE,FALSE)</formula>
    </cfRule>
  </conditionalFormatting>
  <conditionalFormatting sqref="R319:R332">
    <cfRule type="expression" dxfId="172" priority="6754" stopIfTrue="1">
      <formula>IF($A319="A",TRUE,FALSE)</formula>
    </cfRule>
    <cfRule type="expression" dxfId="171" priority="6755" stopIfTrue="1">
      <formula>IF($A319="D",TRUE,FALSE)</formula>
    </cfRule>
    <cfRule type="expression" dxfId="170" priority="6756" stopIfTrue="1">
      <formula>IF(OR($A319="C",$A319="S"),TRUE,FALSE)</formula>
    </cfRule>
  </conditionalFormatting>
  <conditionalFormatting sqref="R366:R375 R357:R364">
    <cfRule type="expression" dxfId="169" priority="6751" stopIfTrue="1">
      <formula>IF($A357="A",TRUE,FALSE)</formula>
    </cfRule>
    <cfRule type="expression" dxfId="168" priority="6752" stopIfTrue="1">
      <formula>IF($A357="D",TRUE,FALSE)</formula>
    </cfRule>
    <cfRule type="expression" dxfId="167" priority="6753" stopIfTrue="1">
      <formula>IF(OR($A357="C",$A357="S"),TRUE,FALSE)</formula>
    </cfRule>
  </conditionalFormatting>
  <conditionalFormatting sqref="R365">
    <cfRule type="expression" dxfId="166" priority="6748" stopIfTrue="1">
      <formula>IF($A365="A",TRUE,FALSE)</formula>
    </cfRule>
    <cfRule type="expression" dxfId="165" priority="6749" stopIfTrue="1">
      <formula>IF($A365="D",TRUE,FALSE)</formula>
    </cfRule>
    <cfRule type="expression" dxfId="164" priority="6750" stopIfTrue="1">
      <formula>IF(OR($A365="C",$A365="S"),TRUE,FALSE)</formula>
    </cfRule>
  </conditionalFormatting>
  <conditionalFormatting sqref="R354:R356">
    <cfRule type="expression" dxfId="163" priority="6745" stopIfTrue="1">
      <formula>IF($A354="A",TRUE,FALSE)</formula>
    </cfRule>
    <cfRule type="expression" dxfId="162" priority="6746" stopIfTrue="1">
      <formula>IF($A354="D",TRUE,FALSE)</formula>
    </cfRule>
    <cfRule type="expression" dxfId="161" priority="6747" stopIfTrue="1">
      <formula>IF(OR($A354="C",$A354="S"),TRUE,FALSE)</formula>
    </cfRule>
  </conditionalFormatting>
  <conditionalFormatting sqref="S342:S353 S294:S318 S333:S340 S376:S383">
    <cfRule type="expression" dxfId="160" priority="6742" stopIfTrue="1">
      <formula>IF($A294="A",TRUE,FALSE)</formula>
    </cfRule>
    <cfRule type="expression" dxfId="159" priority="6743" stopIfTrue="1">
      <formula>IF($A294="D",TRUE,FALSE)</formula>
    </cfRule>
    <cfRule type="expression" dxfId="158" priority="6744" stopIfTrue="1">
      <formula>IF(OR($A294="C",$A294="S"),TRUE,FALSE)</formula>
    </cfRule>
  </conditionalFormatting>
  <conditionalFormatting sqref="S341">
    <cfRule type="expression" dxfId="157" priority="6739" stopIfTrue="1">
      <formula>IF($A341="A",TRUE,FALSE)</formula>
    </cfRule>
    <cfRule type="expression" dxfId="156" priority="6740" stopIfTrue="1">
      <formula>IF($A341="D",TRUE,FALSE)</formula>
    </cfRule>
    <cfRule type="expression" dxfId="155" priority="6741" stopIfTrue="1">
      <formula>IF(OR($A341="C",$A341="S"),TRUE,FALSE)</formula>
    </cfRule>
  </conditionalFormatting>
  <conditionalFormatting sqref="S319:S332">
    <cfRule type="expression" dxfId="154" priority="6736" stopIfTrue="1">
      <formula>IF($A319="A",TRUE,FALSE)</formula>
    </cfRule>
    <cfRule type="expression" dxfId="153" priority="6737" stopIfTrue="1">
      <formula>IF($A319="D",TRUE,FALSE)</formula>
    </cfRule>
    <cfRule type="expression" dxfId="152" priority="6738" stopIfTrue="1">
      <formula>IF(OR($A319="C",$A319="S"),TRUE,FALSE)</formula>
    </cfRule>
  </conditionalFormatting>
  <conditionalFormatting sqref="S366:S375 S357:S364">
    <cfRule type="expression" dxfId="151" priority="6733" stopIfTrue="1">
      <formula>IF($A357="A",TRUE,FALSE)</formula>
    </cfRule>
    <cfRule type="expression" dxfId="150" priority="6734" stopIfTrue="1">
      <formula>IF($A357="D",TRUE,FALSE)</formula>
    </cfRule>
    <cfRule type="expression" dxfId="149" priority="6735" stopIfTrue="1">
      <formula>IF(OR($A357="C",$A357="S"),TRUE,FALSE)</formula>
    </cfRule>
  </conditionalFormatting>
  <conditionalFormatting sqref="S365">
    <cfRule type="expression" dxfId="148" priority="6730" stopIfTrue="1">
      <formula>IF($A365="A",TRUE,FALSE)</formula>
    </cfRule>
    <cfRule type="expression" dxfId="147" priority="6731" stopIfTrue="1">
      <formula>IF($A365="D",TRUE,FALSE)</formula>
    </cfRule>
    <cfRule type="expression" dxfId="146" priority="6732" stopIfTrue="1">
      <formula>IF(OR($A365="C",$A365="S"),TRUE,FALSE)</formula>
    </cfRule>
  </conditionalFormatting>
  <conditionalFormatting sqref="S354:S356">
    <cfRule type="expression" dxfId="145" priority="6727" stopIfTrue="1">
      <formula>IF($A354="A",TRUE,FALSE)</formula>
    </cfRule>
    <cfRule type="expression" dxfId="144" priority="6728" stopIfTrue="1">
      <formula>IF($A354="D",TRUE,FALSE)</formula>
    </cfRule>
    <cfRule type="expression" dxfId="143" priority="6729" stopIfTrue="1">
      <formula>IF(OR($A354="C",$A354="S"),TRUE,FALSE)</formula>
    </cfRule>
  </conditionalFormatting>
  <conditionalFormatting sqref="T342:T353 T294:T318 T333:T340 T376:T383">
    <cfRule type="expression" dxfId="142" priority="6724" stopIfTrue="1">
      <formula>IF($A294="A",TRUE,FALSE)</formula>
    </cfRule>
    <cfRule type="expression" dxfId="141" priority="6725" stopIfTrue="1">
      <formula>IF($A294="D",TRUE,FALSE)</formula>
    </cfRule>
    <cfRule type="expression" dxfId="140" priority="6726" stopIfTrue="1">
      <formula>IF(OR($A294="C",$A294="S"),TRUE,FALSE)</formula>
    </cfRule>
  </conditionalFormatting>
  <conditionalFormatting sqref="T341">
    <cfRule type="expression" dxfId="139" priority="6721" stopIfTrue="1">
      <formula>IF($A341="A",TRUE,FALSE)</formula>
    </cfRule>
    <cfRule type="expression" dxfId="138" priority="6722" stopIfTrue="1">
      <formula>IF($A341="D",TRUE,FALSE)</formula>
    </cfRule>
    <cfRule type="expression" dxfId="137" priority="6723" stopIfTrue="1">
      <formula>IF(OR($A341="C",$A341="S"),TRUE,FALSE)</formula>
    </cfRule>
  </conditionalFormatting>
  <conditionalFormatting sqref="T319:T332">
    <cfRule type="expression" dxfId="136" priority="6718" stopIfTrue="1">
      <formula>IF($A319="A",TRUE,FALSE)</formula>
    </cfRule>
    <cfRule type="expression" dxfId="135" priority="6719" stopIfTrue="1">
      <formula>IF($A319="D",TRUE,FALSE)</formula>
    </cfRule>
    <cfRule type="expression" dxfId="134" priority="6720" stopIfTrue="1">
      <formula>IF(OR($A319="C",$A319="S"),TRUE,FALSE)</formula>
    </cfRule>
  </conditionalFormatting>
  <conditionalFormatting sqref="T366:T375 T357:T364">
    <cfRule type="expression" dxfId="133" priority="6715" stopIfTrue="1">
      <formula>IF($A357="A",TRUE,FALSE)</formula>
    </cfRule>
    <cfRule type="expression" dxfId="132" priority="6716" stopIfTrue="1">
      <formula>IF($A357="D",TRUE,FALSE)</formula>
    </cfRule>
    <cfRule type="expression" dxfId="131" priority="6717" stopIfTrue="1">
      <formula>IF(OR($A357="C",$A357="S"),TRUE,FALSE)</formula>
    </cfRule>
  </conditionalFormatting>
  <conditionalFormatting sqref="T365">
    <cfRule type="expression" dxfId="130" priority="6712" stopIfTrue="1">
      <formula>IF($A365="A",TRUE,FALSE)</formula>
    </cfRule>
    <cfRule type="expression" dxfId="129" priority="6713" stopIfTrue="1">
      <formula>IF($A365="D",TRUE,FALSE)</formula>
    </cfRule>
    <cfRule type="expression" dxfId="128" priority="6714" stopIfTrue="1">
      <formula>IF(OR($A365="C",$A365="S"),TRUE,FALSE)</formula>
    </cfRule>
  </conditionalFormatting>
  <conditionalFormatting sqref="T354:T356">
    <cfRule type="expression" dxfId="127" priority="6709" stopIfTrue="1">
      <formula>IF($A354="A",TRUE,FALSE)</formula>
    </cfRule>
    <cfRule type="expression" dxfId="126" priority="6710" stopIfTrue="1">
      <formula>IF($A354="D",TRUE,FALSE)</formula>
    </cfRule>
    <cfRule type="expression" dxfId="125" priority="6711" stopIfTrue="1">
      <formula>IF(OR($A354="C",$A354="S"),TRUE,FALSE)</formula>
    </cfRule>
  </conditionalFormatting>
  <conditionalFormatting sqref="A9:D391 F9:T391">
    <cfRule type="expression" dxfId="124" priority="6704" stopIfTrue="1">
      <formula>OR($E9="Installation Site Client",$E9="Réception Finale",$E9="Extension 2 ans de Garantie",$E9="Extension 5 ans de Garantie")</formula>
    </cfRule>
    <cfRule type="expression" dxfId="123" priority="6706" stopIfTrue="1">
      <formula>OR($E9="Etude Mécanique",$E9="Etude Electrique/Pneumatique/Automatisme",$E9="Appro Standard Mécanique",$E9="Appro Elec / Pneu / Autom",$E9="Fabrication",$E9="Montage Mise au point",$E9="Réception eXcent / Livraison")</formula>
    </cfRule>
    <cfRule type="expression" dxfId="122" priority="6707" stopIfTrue="1">
      <formula>($E9="TAUX  PROJET ")</formula>
    </cfRule>
  </conditionalFormatting>
  <conditionalFormatting sqref="K9:K391">
    <cfRule type="expression" dxfId="121" priority="5182" stopIfTrue="1">
      <formula>$H9&lt;$J9</formula>
    </cfRule>
  </conditionalFormatting>
  <conditionalFormatting sqref="E102 E9 E104:E106 E59:E70 E11:E35 E50:E57 E93:E100 E390:E391">
    <cfRule type="expression" dxfId="120" priority="94" stopIfTrue="1">
      <formula>IF($A9="A",TRUE,FALSE)</formula>
    </cfRule>
    <cfRule type="expression" dxfId="119" priority="95" stopIfTrue="1">
      <formula>IF($A9="D",TRUE,FALSE)</formula>
    </cfRule>
    <cfRule type="expression" dxfId="118" priority="96" stopIfTrue="1">
      <formula>IF(OR($A9="C",$A9="S"),TRUE,FALSE)</formula>
    </cfRule>
  </conditionalFormatting>
  <conditionalFormatting sqref="E103">
    <cfRule type="expression" dxfId="117" priority="91" stopIfTrue="1">
      <formula>IF($A103="A",TRUE,FALSE)</formula>
    </cfRule>
    <cfRule type="expression" dxfId="116" priority="92" stopIfTrue="1">
      <formula>IF($A103="D",TRUE,FALSE)</formula>
    </cfRule>
    <cfRule type="expression" dxfId="115" priority="93" stopIfTrue="1">
      <formula>IF(OR($A103="C",$A103="S"),TRUE,FALSE)</formula>
    </cfRule>
  </conditionalFormatting>
  <conditionalFormatting sqref="E101">
    <cfRule type="expression" dxfId="114" priority="88" stopIfTrue="1">
      <formula>IF($A101="A",TRUE,FALSE)</formula>
    </cfRule>
    <cfRule type="expression" dxfId="113" priority="89" stopIfTrue="1">
      <formula>IF($A101="D",TRUE,FALSE)</formula>
    </cfRule>
    <cfRule type="expression" dxfId="112" priority="90" stopIfTrue="1">
      <formula>IF(OR($A101="C",$A101="S"),TRUE,FALSE)</formula>
    </cfRule>
  </conditionalFormatting>
  <conditionalFormatting sqref="E58">
    <cfRule type="expression" dxfId="111" priority="85" stopIfTrue="1">
      <formula>IF($A58="A",TRUE,FALSE)</formula>
    </cfRule>
    <cfRule type="expression" dxfId="110" priority="86" stopIfTrue="1">
      <formula>IF($A58="D",TRUE,FALSE)</formula>
    </cfRule>
    <cfRule type="expression" dxfId="109" priority="87" stopIfTrue="1">
      <formula>IF(OR($A58="C",$A58="S"),TRUE,FALSE)</formula>
    </cfRule>
  </conditionalFormatting>
  <conditionalFormatting sqref="E10">
    <cfRule type="expression" dxfId="108" priority="82" stopIfTrue="1">
      <formula>IF($A10="A",TRUE,FALSE)</formula>
    </cfRule>
    <cfRule type="expression" dxfId="107" priority="83" stopIfTrue="1">
      <formula>IF($A10="D",TRUE,FALSE)</formula>
    </cfRule>
    <cfRule type="expression" dxfId="106" priority="84" stopIfTrue="1">
      <formula>IF(OR($A10="C",$A10="S"),TRUE,FALSE)</formula>
    </cfRule>
  </conditionalFormatting>
  <conditionalFormatting sqref="E36:E49">
    <cfRule type="expression" dxfId="105" priority="79" stopIfTrue="1">
      <formula>IF($A36="A",TRUE,FALSE)</formula>
    </cfRule>
    <cfRule type="expression" dxfId="104" priority="80" stopIfTrue="1">
      <formula>IF($A36="D",TRUE,FALSE)</formula>
    </cfRule>
    <cfRule type="expression" dxfId="103" priority="81" stopIfTrue="1">
      <formula>IF(OR($A36="C",$A36="S"),TRUE,FALSE)</formula>
    </cfRule>
  </conditionalFormatting>
  <conditionalFormatting sqref="E83:E92 E74:E81">
    <cfRule type="expression" dxfId="102" priority="76" stopIfTrue="1">
      <formula>IF($A74="A",TRUE,FALSE)</formula>
    </cfRule>
    <cfRule type="expression" dxfId="101" priority="77" stopIfTrue="1">
      <formula>IF($A74="D",TRUE,FALSE)</formula>
    </cfRule>
    <cfRule type="expression" dxfId="100" priority="78" stopIfTrue="1">
      <formula>IF(OR($A74="C",$A74="S"),TRUE,FALSE)</formula>
    </cfRule>
  </conditionalFormatting>
  <conditionalFormatting sqref="E82">
    <cfRule type="expression" dxfId="99" priority="73" stopIfTrue="1">
      <formula>IF($A82="A",TRUE,FALSE)</formula>
    </cfRule>
    <cfRule type="expression" dxfId="98" priority="74" stopIfTrue="1">
      <formula>IF($A82="D",TRUE,FALSE)</formula>
    </cfRule>
    <cfRule type="expression" dxfId="97" priority="75" stopIfTrue="1">
      <formula>IF(OR($A82="C",$A82="S"),TRUE,FALSE)</formula>
    </cfRule>
  </conditionalFormatting>
  <conditionalFormatting sqref="E71:E73">
    <cfRule type="expression" dxfId="96" priority="70" stopIfTrue="1">
      <formula>IF($A71="A",TRUE,FALSE)</formula>
    </cfRule>
    <cfRule type="expression" dxfId="95" priority="71" stopIfTrue="1">
      <formula>IF($A71="D",TRUE,FALSE)</formula>
    </cfRule>
    <cfRule type="expression" dxfId="94" priority="72" stopIfTrue="1">
      <formula>IF(OR($A71="C",$A71="S"),TRUE,FALSE)</formula>
    </cfRule>
  </conditionalFormatting>
  <conditionalFormatting sqref="E384 E386:E389 E155:E166 E107:E131 E146:E153 E189:E196">
    <cfRule type="expression" dxfId="93" priority="67" stopIfTrue="1">
      <formula>IF($A107="A",TRUE,FALSE)</formula>
    </cfRule>
    <cfRule type="expression" dxfId="92" priority="68" stopIfTrue="1">
      <formula>IF($A107="D",TRUE,FALSE)</formula>
    </cfRule>
    <cfRule type="expression" dxfId="91" priority="69" stopIfTrue="1">
      <formula>IF(OR($A107="C",$A107="S"),TRUE,FALSE)</formula>
    </cfRule>
  </conditionalFormatting>
  <conditionalFormatting sqref="E385">
    <cfRule type="expression" dxfId="90" priority="64" stopIfTrue="1">
      <formula>IF($A385="A",TRUE,FALSE)</formula>
    </cfRule>
    <cfRule type="expression" dxfId="89" priority="65" stopIfTrue="1">
      <formula>IF($A385="D",TRUE,FALSE)</formula>
    </cfRule>
    <cfRule type="expression" dxfId="88" priority="66" stopIfTrue="1">
      <formula>IF(OR($A385="C",$A385="S"),TRUE,FALSE)</formula>
    </cfRule>
  </conditionalFormatting>
  <conditionalFormatting sqref="E197">
    <cfRule type="expression" dxfId="87" priority="61" stopIfTrue="1">
      <formula>IF($A197="A",TRUE,FALSE)</formula>
    </cfRule>
    <cfRule type="expression" dxfId="86" priority="62" stopIfTrue="1">
      <formula>IF($A197="D",TRUE,FALSE)</formula>
    </cfRule>
    <cfRule type="expression" dxfId="85" priority="63" stopIfTrue="1">
      <formula>IF(OR($A197="C",$A197="S"),TRUE,FALSE)</formula>
    </cfRule>
  </conditionalFormatting>
  <conditionalFormatting sqref="E154">
    <cfRule type="expression" dxfId="84" priority="58" stopIfTrue="1">
      <formula>IF($A154="A",TRUE,FALSE)</formula>
    </cfRule>
    <cfRule type="expression" dxfId="83" priority="59" stopIfTrue="1">
      <formula>IF($A154="D",TRUE,FALSE)</formula>
    </cfRule>
    <cfRule type="expression" dxfId="82" priority="60" stopIfTrue="1">
      <formula>IF(OR($A154="C",$A154="S"),TRUE,FALSE)</formula>
    </cfRule>
  </conditionalFormatting>
  <conditionalFormatting sqref="E132:E145">
    <cfRule type="expression" dxfId="81" priority="55" stopIfTrue="1">
      <formula>IF($A132="A",TRUE,FALSE)</formula>
    </cfRule>
    <cfRule type="expression" dxfId="80" priority="56" stopIfTrue="1">
      <formula>IF($A132="D",TRUE,FALSE)</formula>
    </cfRule>
    <cfRule type="expression" dxfId="79" priority="57" stopIfTrue="1">
      <formula>IF(OR($A132="C",$A132="S"),TRUE,FALSE)</formula>
    </cfRule>
  </conditionalFormatting>
  <conditionalFormatting sqref="E179:E188 E170:E177">
    <cfRule type="expression" dxfId="78" priority="52" stopIfTrue="1">
      <formula>IF($A170="A",TRUE,FALSE)</formula>
    </cfRule>
    <cfRule type="expression" dxfId="77" priority="53" stopIfTrue="1">
      <formula>IF($A170="D",TRUE,FALSE)</formula>
    </cfRule>
    <cfRule type="expression" dxfId="76" priority="54" stopIfTrue="1">
      <formula>IF(OR($A170="C",$A170="S"),TRUE,FALSE)</formula>
    </cfRule>
  </conditionalFormatting>
  <conditionalFormatting sqref="E178">
    <cfRule type="expression" dxfId="75" priority="49" stopIfTrue="1">
      <formula>IF($A178="A",TRUE,FALSE)</formula>
    </cfRule>
    <cfRule type="expression" dxfId="74" priority="50" stopIfTrue="1">
      <formula>IF($A178="D",TRUE,FALSE)</formula>
    </cfRule>
    <cfRule type="expression" dxfId="73" priority="51" stopIfTrue="1">
      <formula>IF(OR($A178="C",$A178="S"),TRUE,FALSE)</formula>
    </cfRule>
  </conditionalFormatting>
  <conditionalFormatting sqref="E167:E169">
    <cfRule type="expression" dxfId="72" priority="46" stopIfTrue="1">
      <formula>IF($A167="A",TRUE,FALSE)</formula>
    </cfRule>
    <cfRule type="expression" dxfId="71" priority="47" stopIfTrue="1">
      <formula>IF($A167="D",TRUE,FALSE)</formula>
    </cfRule>
    <cfRule type="expression" dxfId="70" priority="48" stopIfTrue="1">
      <formula>IF(OR($A167="C",$A167="S"),TRUE,FALSE)</formula>
    </cfRule>
  </conditionalFormatting>
  <conditionalFormatting sqref="E289 E291:E293 E246:E257 E198:E222 E237:E244 E280:E287">
    <cfRule type="expression" dxfId="69" priority="43" stopIfTrue="1">
      <formula>IF($A198="A",TRUE,FALSE)</formula>
    </cfRule>
    <cfRule type="expression" dxfId="68" priority="44" stopIfTrue="1">
      <formula>IF($A198="D",TRUE,FALSE)</formula>
    </cfRule>
    <cfRule type="expression" dxfId="67" priority="45" stopIfTrue="1">
      <formula>IF(OR($A198="C",$A198="S"),TRUE,FALSE)</formula>
    </cfRule>
  </conditionalFormatting>
  <conditionalFormatting sqref="E290">
    <cfRule type="expression" dxfId="66" priority="40" stopIfTrue="1">
      <formula>IF($A290="A",TRUE,FALSE)</formula>
    </cfRule>
    <cfRule type="expression" dxfId="65" priority="41" stopIfTrue="1">
      <formula>IF($A290="D",TRUE,FALSE)</formula>
    </cfRule>
    <cfRule type="expression" dxfId="64" priority="42" stopIfTrue="1">
      <formula>IF(OR($A290="C",$A290="S"),TRUE,FALSE)</formula>
    </cfRule>
  </conditionalFormatting>
  <conditionalFormatting sqref="E288">
    <cfRule type="expression" dxfId="63" priority="37" stopIfTrue="1">
      <formula>IF($A288="A",TRUE,FALSE)</formula>
    </cfRule>
    <cfRule type="expression" dxfId="62" priority="38" stopIfTrue="1">
      <formula>IF($A288="D",TRUE,FALSE)</formula>
    </cfRule>
    <cfRule type="expression" dxfId="61" priority="39" stopIfTrue="1">
      <formula>IF(OR($A288="C",$A288="S"),TRUE,FALSE)</formula>
    </cfRule>
  </conditionalFormatting>
  <conditionalFormatting sqref="E245">
    <cfRule type="expression" dxfId="60" priority="34" stopIfTrue="1">
      <formula>IF($A245="A",TRUE,FALSE)</formula>
    </cfRule>
    <cfRule type="expression" dxfId="59" priority="35" stopIfTrue="1">
      <formula>IF($A245="D",TRUE,FALSE)</formula>
    </cfRule>
    <cfRule type="expression" dxfId="58" priority="36" stopIfTrue="1">
      <formula>IF(OR($A245="C",$A245="S"),TRUE,FALSE)</formula>
    </cfRule>
  </conditionalFormatting>
  <conditionalFormatting sqref="E223:E236">
    <cfRule type="expression" dxfId="57" priority="31" stopIfTrue="1">
      <formula>IF($A223="A",TRUE,FALSE)</formula>
    </cfRule>
    <cfRule type="expression" dxfId="56" priority="32" stopIfTrue="1">
      <formula>IF($A223="D",TRUE,FALSE)</formula>
    </cfRule>
    <cfRule type="expression" dxfId="55" priority="33" stopIfTrue="1">
      <formula>IF(OR($A223="C",$A223="S"),TRUE,FALSE)</formula>
    </cfRule>
  </conditionalFormatting>
  <conditionalFormatting sqref="E270:E279 E261:E268">
    <cfRule type="expression" dxfId="54" priority="28" stopIfTrue="1">
      <formula>IF($A261="A",TRUE,FALSE)</formula>
    </cfRule>
    <cfRule type="expression" dxfId="53" priority="29" stopIfTrue="1">
      <formula>IF($A261="D",TRUE,FALSE)</formula>
    </cfRule>
    <cfRule type="expression" dxfId="52" priority="30" stopIfTrue="1">
      <formula>IF(OR($A261="C",$A261="S"),TRUE,FALSE)</formula>
    </cfRule>
  </conditionalFormatting>
  <conditionalFormatting sqref="E269">
    <cfRule type="expression" dxfId="51" priority="25" stopIfTrue="1">
      <formula>IF($A269="A",TRUE,FALSE)</formula>
    </cfRule>
    <cfRule type="expression" dxfId="50" priority="26" stopIfTrue="1">
      <formula>IF($A269="D",TRUE,FALSE)</formula>
    </cfRule>
    <cfRule type="expression" dxfId="49" priority="27" stopIfTrue="1">
      <formula>IF(OR($A269="C",$A269="S"),TRUE,FALSE)</formula>
    </cfRule>
  </conditionalFormatting>
  <conditionalFormatting sqref="E258:E260">
    <cfRule type="expression" dxfId="48" priority="22" stopIfTrue="1">
      <formula>IF($A258="A",TRUE,FALSE)</formula>
    </cfRule>
    <cfRule type="expression" dxfId="47" priority="23" stopIfTrue="1">
      <formula>IF($A258="D",TRUE,FALSE)</formula>
    </cfRule>
    <cfRule type="expression" dxfId="46" priority="24" stopIfTrue="1">
      <formula>IF(OR($A258="C",$A258="S"),TRUE,FALSE)</formula>
    </cfRule>
  </conditionalFormatting>
  <conditionalFormatting sqref="E342:E353 E294:E318 E333:E340 E376:E383">
    <cfRule type="expression" dxfId="45" priority="19" stopIfTrue="1">
      <formula>IF($A294="A",TRUE,FALSE)</formula>
    </cfRule>
    <cfRule type="expression" dxfId="44" priority="20" stopIfTrue="1">
      <formula>IF($A294="D",TRUE,FALSE)</formula>
    </cfRule>
    <cfRule type="expression" dxfId="43" priority="21" stopIfTrue="1">
      <formula>IF(OR($A294="C",$A294="S"),TRUE,FALSE)</formula>
    </cfRule>
  </conditionalFormatting>
  <conditionalFormatting sqref="E341">
    <cfRule type="expression" dxfId="42" priority="16" stopIfTrue="1">
      <formula>IF($A341="A",TRUE,FALSE)</formula>
    </cfRule>
    <cfRule type="expression" dxfId="41" priority="17" stopIfTrue="1">
      <formula>IF($A341="D",TRUE,FALSE)</formula>
    </cfRule>
    <cfRule type="expression" dxfId="40" priority="18" stopIfTrue="1">
      <formula>IF(OR($A341="C",$A341="S"),TRUE,FALSE)</formula>
    </cfRule>
  </conditionalFormatting>
  <conditionalFormatting sqref="E319:E332">
    <cfRule type="expression" dxfId="39" priority="13" stopIfTrue="1">
      <formula>IF($A319="A",TRUE,FALSE)</formula>
    </cfRule>
    <cfRule type="expression" dxfId="38" priority="14" stopIfTrue="1">
      <formula>IF($A319="D",TRUE,FALSE)</formula>
    </cfRule>
    <cfRule type="expression" dxfId="37" priority="15" stopIfTrue="1">
      <formula>IF(OR($A319="C",$A319="S"),TRUE,FALSE)</formula>
    </cfRule>
  </conditionalFormatting>
  <conditionalFormatting sqref="E366:E375 E357:E364">
    <cfRule type="expression" dxfId="36" priority="10" stopIfTrue="1">
      <formula>IF($A357="A",TRUE,FALSE)</formula>
    </cfRule>
    <cfRule type="expression" dxfId="35" priority="11" stopIfTrue="1">
      <formula>IF($A357="D",TRUE,FALSE)</formula>
    </cfRule>
    <cfRule type="expression" dxfId="34" priority="12" stopIfTrue="1">
      <formula>IF(OR($A357="C",$A357="S"),TRUE,FALSE)</formula>
    </cfRule>
  </conditionalFormatting>
  <conditionalFormatting sqref="E365">
    <cfRule type="expression" dxfId="33" priority="7" stopIfTrue="1">
      <formula>IF($A365="A",TRUE,FALSE)</formula>
    </cfRule>
    <cfRule type="expression" dxfId="32" priority="8" stopIfTrue="1">
      <formula>IF($A365="D",TRUE,FALSE)</formula>
    </cfRule>
    <cfRule type="expression" dxfId="31" priority="9" stopIfTrue="1">
      <formula>IF(OR($A365="C",$A365="S"),TRUE,FALSE)</formula>
    </cfRule>
  </conditionalFormatting>
  <conditionalFormatting sqref="E354:E356">
    <cfRule type="expression" dxfId="30" priority="4" stopIfTrue="1">
      <formula>IF($A354="A",TRUE,FALSE)</formula>
    </cfRule>
    <cfRule type="expression" dxfId="29" priority="5" stopIfTrue="1">
      <formula>IF($A354="D",TRUE,FALSE)</formula>
    </cfRule>
    <cfRule type="expression" dxfId="28" priority="6" stopIfTrue="1">
      <formula>IF(OR($A354="C",$A354="S"),TRUE,FALSE)</formula>
    </cfRule>
  </conditionalFormatting>
  <conditionalFormatting sqref="E9:E391">
    <cfRule type="expression" dxfId="27" priority="1" stopIfTrue="1">
      <formula>OR($E9="Installation Site Client",$E9="Réception Finale",$E9="Extension 2 ans de Garantie",$E9="Extension 5 ans de Garantie")</formula>
    </cfRule>
    <cfRule type="expression" dxfId="26" priority="2" stopIfTrue="1">
      <formula>OR($E9="Etude Mécanique",$E9="Etude Electrique/Pneumatique/Automatisme",$E9="Appro Standard Mécanique",$E9="Appro Elec / Pneu / Autom",$E9="Fabrication",$E9="Montage Mise au point",$E9="Réception eXcent / Livraison")</formula>
    </cfRule>
    <cfRule type="expression" dxfId="25" priority="3" stopIfTrue="1">
      <formula>($E9="TAUX  PROJET ")</formula>
    </cfRule>
  </conditionalFormatting>
  <printOptions horizontalCentered="1" verticalCentered="1"/>
  <pageMargins left="0.39370078740157483" right="0.23622047244094491" top="0.62992125984251968" bottom="0.47244094488188981" header="0.31496062992125984" footer="0.23622047244094491"/>
  <pageSetup paperSize="8" scale="97" orientation="landscape" r:id="rId1"/>
  <headerFooter alignWithMargins="0">
    <oddHeader>&amp;A</oddHeader>
    <oddFooter>&amp;L&amp;F&amp;R&amp;A - &amp;D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Module1</vt:lpstr>
      <vt:lpstr>Reporting1</vt:lpstr>
      <vt:lpstr>Reporting1!Extraire</vt:lpstr>
      <vt:lpstr>Module1!Impression_des_titres</vt:lpstr>
      <vt:lpstr>Module1!Zone_d_impression</vt:lpstr>
      <vt:lpstr>Reporting1!Zone_d_impression</vt:lpstr>
    </vt:vector>
  </TitlesOfParts>
  <Company>LACROIX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</dc:creator>
  <cp:lastModifiedBy>Alexis BASTARD ALBERO</cp:lastModifiedBy>
  <cp:lastPrinted>2013-02-11T15:50:38Z</cp:lastPrinted>
  <dcterms:created xsi:type="dcterms:W3CDTF">2002-10-21T08:13:59Z</dcterms:created>
  <dcterms:modified xsi:type="dcterms:W3CDTF">2013-05-15T08:07:23Z</dcterms:modified>
</cp:coreProperties>
</file>