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480" windowWidth="14115" windowHeight="4320" activeTab="1"/>
  </bookViews>
  <sheets>
    <sheet name="Base kanban" sheetId="1" r:id="rId1"/>
    <sheet name="CAB kanban" sheetId="2" r:id="rId2"/>
  </sheets>
  <definedNames>
    <definedName name="_xlnm._FilterDatabase" localSheetId="0" hidden="1">'Base kanban'!$D$1:$G$1</definedName>
  </definedNames>
  <calcPr calcId="145621"/>
</workbook>
</file>

<file path=xl/calcChain.xml><?xml version="1.0" encoding="utf-8"?>
<calcChain xmlns="http://schemas.openxmlformats.org/spreadsheetml/2006/main">
  <c r="A3" i="2" l="1"/>
  <c r="C6" i="2" l="1"/>
  <c r="C10" i="2" l="1"/>
  <c r="C14" i="2"/>
  <c r="C18" i="2"/>
  <c r="C22" i="2"/>
  <c r="C7" i="2"/>
  <c r="C11" i="2"/>
  <c r="C15" i="2"/>
  <c r="C19" i="2"/>
  <c r="C23" i="2"/>
  <c r="E23" i="2" s="1"/>
  <c r="C8" i="2"/>
  <c r="C12" i="2"/>
  <c r="C16" i="2"/>
  <c r="C20" i="2"/>
  <c r="C9" i="2"/>
  <c r="C13" i="2"/>
  <c r="C17" i="2"/>
  <c r="C21" i="2"/>
  <c r="E6" i="2"/>
  <c r="D6" i="2" l="1"/>
  <c r="D23" i="2"/>
  <c r="E21" i="2"/>
  <c r="D21" i="2" l="1"/>
  <c r="E8" i="2"/>
  <c r="E12" i="2"/>
  <c r="E16" i="2"/>
  <c r="E20" i="2"/>
  <c r="E15" i="2"/>
  <c r="E10" i="2"/>
  <c r="E14" i="2"/>
  <c r="E18" i="2"/>
  <c r="E22" i="2"/>
  <c r="E11" i="2"/>
  <c r="E19" i="2"/>
  <c r="E9" i="2"/>
  <c r="E13" i="2"/>
  <c r="E17" i="2"/>
  <c r="D17" i="2" l="1"/>
  <c r="D11" i="2"/>
  <c r="D10" i="2"/>
  <c r="D16" i="2"/>
  <c r="D13" i="2"/>
  <c r="D22" i="2"/>
  <c r="D15" i="2"/>
  <c r="D12" i="2"/>
  <c r="D9" i="2"/>
  <c r="D18" i="2"/>
  <c r="D7" i="2"/>
  <c r="D8" i="2"/>
  <c r="D19" i="2"/>
  <c r="D14" i="2"/>
  <c r="D20" i="2"/>
</calcChain>
</file>

<file path=xl/sharedStrings.xml><?xml version="1.0" encoding="utf-8"?>
<sst xmlns="http://schemas.openxmlformats.org/spreadsheetml/2006/main" count="713" uniqueCount="148">
  <si>
    <t>Code Article</t>
  </si>
  <si>
    <t>Ligne</t>
  </si>
  <si>
    <t>11251P0220</t>
  </si>
  <si>
    <t>C09786</t>
  </si>
  <si>
    <t>FIL PES 30/3 NOIR</t>
  </si>
  <si>
    <t>C09808</t>
  </si>
  <si>
    <t>FIL PES 20/3 NOIR</t>
  </si>
  <si>
    <t>C10631</t>
  </si>
  <si>
    <t>FILM TRAN.6018ST DORE AF220/40</t>
  </si>
  <si>
    <t>C23022</t>
  </si>
  <si>
    <t>SOUS COUCHE APOGEE</t>
  </si>
  <si>
    <t>C61460</t>
  </si>
  <si>
    <t>FIL PES 30/3 TAUPE CEMENTV1056</t>
  </si>
  <si>
    <t>D00221</t>
  </si>
  <si>
    <t>ETIQUETTE PRODUIT 60X58 BLANC</t>
  </si>
  <si>
    <t>D00222</t>
  </si>
  <si>
    <t>ETIQUETTE PRODUIT 104X150 BLC</t>
  </si>
  <si>
    <t>D00236</t>
  </si>
  <si>
    <t>ETIQUETTE CATEGORIE 27</t>
  </si>
  <si>
    <t>H20219</t>
  </si>
  <si>
    <t>BOBINES COUSSINS "8" 200 X 200</t>
  </si>
  <si>
    <t>L00068</t>
  </si>
  <si>
    <t>ADH DF REF 239 4MMX50ML</t>
  </si>
  <si>
    <t>L00081</t>
  </si>
  <si>
    <t>ADH NITTO 5015E 6MM*50M</t>
  </si>
  <si>
    <t>L10107</t>
  </si>
  <si>
    <t>COLLE HELMITIN 37015</t>
  </si>
  <si>
    <t>L10195</t>
  </si>
  <si>
    <t>COLLE ROCAFIX GEN-T 190MM</t>
  </si>
  <si>
    <t>L10206</t>
  </si>
  <si>
    <t>COLLE KECK ECHO PU 249 F</t>
  </si>
  <si>
    <t>L20016</t>
  </si>
  <si>
    <t>RFT 1750/12 MM NOIR</t>
  </si>
  <si>
    <t>L20031</t>
  </si>
  <si>
    <t>RFT ADH 1750/10MM NOIR</t>
  </si>
  <si>
    <t>C09807</t>
  </si>
  <si>
    <t>FIL PES 15/3 NOIR</t>
  </si>
  <si>
    <t>L11268</t>
  </si>
  <si>
    <t>ADH TR.3M9088 19MMX50M</t>
  </si>
  <si>
    <t>Désignation</t>
  </si>
  <si>
    <t>Codes Barres</t>
  </si>
  <si>
    <t>Rupture</t>
  </si>
  <si>
    <t>Réf</t>
  </si>
  <si>
    <t>Estrella L1</t>
  </si>
  <si>
    <t>Estrella L2</t>
  </si>
  <si>
    <t>Quantité</t>
  </si>
  <si>
    <t>11251P</t>
  </si>
  <si>
    <t>Taille de lot</t>
  </si>
  <si>
    <t>Qté commandée en cours</t>
  </si>
  <si>
    <t>Couleur</t>
  </si>
  <si>
    <t>Couleur 1</t>
  </si>
  <si>
    <t>Couleur 2</t>
  </si>
  <si>
    <t>C71260</t>
  </si>
  <si>
    <t>C24202</t>
  </si>
  <si>
    <t>C25000</t>
  </si>
  <si>
    <t>B51108</t>
  </si>
  <si>
    <t>C09780</t>
  </si>
  <si>
    <t>C09781</t>
  </si>
  <si>
    <t>C09783</t>
  </si>
  <si>
    <t>C09784</t>
  </si>
  <si>
    <t>C09798</t>
  </si>
  <si>
    <t>C09800</t>
  </si>
  <si>
    <t>C09802</t>
  </si>
  <si>
    <t>C09805</t>
  </si>
  <si>
    <t>C09810</t>
  </si>
  <si>
    <t>C09991</t>
  </si>
  <si>
    <t>C10579</t>
  </si>
  <si>
    <t>C10823</t>
  </si>
  <si>
    <t>C10824</t>
  </si>
  <si>
    <t>C10854</t>
  </si>
  <si>
    <t>C10855</t>
  </si>
  <si>
    <t>C10884</t>
  </si>
  <si>
    <t>C10885</t>
  </si>
  <si>
    <t>C21255</t>
  </si>
  <si>
    <t>C21292</t>
  </si>
  <si>
    <t>C21423</t>
  </si>
  <si>
    <t>C21678</t>
  </si>
  <si>
    <t>C25050</t>
  </si>
  <si>
    <t>C30054</t>
  </si>
  <si>
    <t>C31219</t>
  </si>
  <si>
    <t>C35043</t>
  </si>
  <si>
    <t>C60167</t>
  </si>
  <si>
    <t>C60168</t>
  </si>
  <si>
    <t>C60180</t>
  </si>
  <si>
    <t>C60274</t>
  </si>
  <si>
    <t>C60501</t>
  </si>
  <si>
    <t>C60558</t>
  </si>
  <si>
    <t>C60568</t>
  </si>
  <si>
    <t>C60663</t>
  </si>
  <si>
    <t>C60679</t>
  </si>
  <si>
    <t>C60767</t>
  </si>
  <si>
    <t>C61251</t>
  </si>
  <si>
    <t>C61253</t>
  </si>
  <si>
    <t>C71252</t>
  </si>
  <si>
    <t>C71253</t>
  </si>
  <si>
    <t>C71254</t>
  </si>
  <si>
    <t>C71261</t>
  </si>
  <si>
    <t>C90084</t>
  </si>
  <si>
    <t>C90085</t>
  </si>
  <si>
    <t>D01012</t>
  </si>
  <si>
    <t>D01013</t>
  </si>
  <si>
    <t>F41001</t>
  </si>
  <si>
    <t>F41002</t>
  </si>
  <si>
    <t>F41101</t>
  </si>
  <si>
    <t>F41102</t>
  </si>
  <si>
    <t>F41201</t>
  </si>
  <si>
    <t>F41202</t>
  </si>
  <si>
    <t>F41302</t>
  </si>
  <si>
    <t>H00192</t>
  </si>
  <si>
    <t>H20127</t>
  </si>
  <si>
    <t>H71058</t>
  </si>
  <si>
    <t>H80267</t>
  </si>
  <si>
    <t>L10031</t>
  </si>
  <si>
    <t>L10134</t>
  </si>
  <si>
    <t>L10154</t>
  </si>
  <si>
    <t>L10163</t>
  </si>
  <si>
    <t>L10192</t>
  </si>
  <si>
    <t>L10749</t>
  </si>
  <si>
    <t>H00666</t>
  </si>
  <si>
    <t>H00667</t>
  </si>
  <si>
    <t>L10133</t>
  </si>
  <si>
    <t>L10137</t>
  </si>
  <si>
    <t>L10138</t>
  </si>
  <si>
    <t>L10295</t>
  </si>
  <si>
    <t>L70295</t>
  </si>
  <si>
    <t>C21615</t>
  </si>
  <si>
    <t>C60379</t>
  </si>
  <si>
    <t>C60688</t>
  </si>
  <si>
    <t>C71255</t>
  </si>
  <si>
    <t>11251P0222</t>
  </si>
  <si>
    <t>11251P0223</t>
  </si>
  <si>
    <t>11251P0225</t>
  </si>
  <si>
    <t>11251P5555</t>
  </si>
  <si>
    <t>11251P5656</t>
  </si>
  <si>
    <t>1251P5656</t>
  </si>
  <si>
    <t>11251P0000</t>
  </si>
  <si>
    <t>11251P9999</t>
  </si>
  <si>
    <t>11251P1111</t>
  </si>
  <si>
    <t>Muguet</t>
  </si>
  <si>
    <t>Tulipe</t>
  </si>
  <si>
    <t>Saint Germain</t>
  </si>
  <si>
    <t>Messenger</t>
  </si>
  <si>
    <t>Pallas</t>
  </si>
  <si>
    <t>Cachou</t>
  </si>
  <si>
    <t>W</t>
  </si>
  <si>
    <t>Bureau</t>
  </si>
  <si>
    <t>Montaigne 1</t>
  </si>
  <si>
    <t>Montaigne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</si>
</sst>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2"/>
      <color theme="1"/>
      <name val="Louis Vuitton Cond Demi"/>
      <family val="3"/>
    </font>
    <font>
      <sz val="11"/>
      <name val="Louis Vuitton"/>
      <family val="3"/>
    </font>
    <font>
      <sz val="12"/>
      <color theme="1"/>
      <name val="Louis Vuitton Global Demi"/>
    </font>
    <font>
      <sz val="11"/>
      <color theme="1"/>
      <name val="Louis Vuitton"/>
      <family val="3"/>
    </font>
    <font>
      <b/>
      <sz val="11"/>
      <color theme="1"/>
      <name val="Louis Vuitton"/>
      <family val="3"/>
    </font>
    <font>
      <b/>
      <sz val="20"/>
      <color theme="1"/>
      <name val="Louis Vuitton"/>
      <family val="3"/>
    </font>
    <font>
      <sz val="12"/>
      <color theme="1"/>
      <name val="Calibri"/>
      <family val="2"/>
      <scheme val="minor"/>
    </font>
    <font>
      <b/>
      <sz val="10"/>
      <color theme="1"/>
      <name val="Louis Vuitton"/>
      <family val="3"/>
    </font>
    <font>
      <sz val="10"/>
      <color theme="1"/>
      <name val="Louis Vuitton"/>
      <family val="3"/>
    </font>
    <font>
      <sz val="12"/>
      <name val="Calibri"/>
      <family val="2"/>
    </font>
    <font>
      <sz val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9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98">
    <xf numFmtId="0" fontId="0" fillId="0" borderId="0" xfId="0"/>
    <xf numFmtId="0" fontId="0" fillId="0" borderId="10" xfId="0" applyBorder="1"/>
    <xf numFmtId="0" fontId="0" fillId="0" borderId="14" xfId="0" applyBorder="1"/>
    <xf numFmtId="0" fontId="0" fillId="0" borderId="15" xfId="0" applyBorder="1" applyAlignment="1"/>
    <xf numFmtId="0" fontId="0" fillId="0" borderId="16" xfId="0" applyBorder="1" applyAlignment="1"/>
    <xf numFmtId="0" fontId="0" fillId="0" borderId="17" xfId="0" applyBorder="1"/>
    <xf numFmtId="0" fontId="0" fillId="0" borderId="18" xfId="0" applyBorder="1"/>
    <xf numFmtId="0" fontId="1" fillId="0" borderId="14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49" fontId="6" fillId="0" borderId="20" xfId="1" applyNumberFormat="1" applyFont="1" applyBorder="1" applyAlignment="1">
      <alignment horizontal="center" vertical="center"/>
    </xf>
    <xf numFmtId="49" fontId="6" fillId="0" borderId="20" xfId="1" applyNumberFormat="1" applyFont="1" applyBorder="1"/>
    <xf numFmtId="49" fontId="6" fillId="0" borderId="21" xfId="1" applyNumberFormat="1" applyFont="1" applyBorder="1" applyAlignment="1">
      <alignment horizontal="center" vertical="center"/>
    </xf>
    <xf numFmtId="49" fontId="6" fillId="0" borderId="21" xfId="1" applyNumberFormat="1" applyFont="1" applyBorder="1"/>
    <xf numFmtId="49" fontId="6" fillId="0" borderId="22" xfId="1" applyNumberFormat="1" applyFont="1" applyBorder="1" applyAlignment="1">
      <alignment horizontal="center" vertical="center"/>
    </xf>
    <xf numFmtId="49" fontId="6" fillId="0" borderId="22" xfId="1" applyNumberFormat="1" applyFont="1" applyBorder="1"/>
    <xf numFmtId="0" fontId="7" fillId="4" borderId="19" xfId="0" applyFont="1" applyFill="1" applyBorder="1" applyAlignment="1">
      <alignment horizontal="center"/>
    </xf>
    <xf numFmtId="0" fontId="7" fillId="4" borderId="21" xfId="0" applyFont="1" applyFill="1" applyBorder="1" applyAlignment="1">
      <alignment horizontal="center"/>
    </xf>
    <xf numFmtId="0" fontId="8" fillId="0" borderId="14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8" fillId="0" borderId="10" xfId="0" applyFont="1" applyBorder="1"/>
    <xf numFmtId="0" fontId="8" fillId="0" borderId="0" xfId="0" applyFont="1"/>
    <xf numFmtId="0" fontId="12" fillId="0" borderId="14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2" fillId="0" borderId="10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 applyProtection="1">
      <alignment horizontal="center" vertical="center"/>
      <protection locked="0"/>
    </xf>
    <xf numFmtId="0" fontId="14" fillId="5" borderId="24" xfId="0" applyFont="1" applyFill="1" applyBorder="1" applyAlignment="1" applyProtection="1">
      <alignment horizontal="center" vertical="center"/>
      <protection locked="0"/>
    </xf>
    <xf numFmtId="49" fontId="2" fillId="0" borderId="10" xfId="1" applyNumberFormat="1" applyBorder="1" applyAlignment="1">
      <alignment horizontal="center" vertical="center"/>
    </xf>
    <xf numFmtId="49" fontId="2" fillId="0" borderId="10" xfId="2" applyNumberFormat="1" applyBorder="1" applyAlignment="1">
      <alignment horizontal="center" vertical="center"/>
    </xf>
    <xf numFmtId="49" fontId="2" fillId="0" borderId="10" xfId="3" applyNumberFormat="1" applyBorder="1" applyAlignment="1">
      <alignment horizontal="center" vertical="center"/>
    </xf>
    <xf numFmtId="0" fontId="15" fillId="5" borderId="10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14" fillId="5" borderId="28" xfId="0" applyFont="1" applyFill="1" applyBorder="1" applyAlignment="1" applyProtection="1">
      <alignment horizontal="center" vertical="center"/>
      <protection locked="0"/>
    </xf>
    <xf numFmtId="0" fontId="0" fillId="0" borderId="29" xfId="0" applyBorder="1"/>
    <xf numFmtId="0" fontId="14" fillId="5" borderId="29" xfId="0" applyFont="1" applyFill="1" applyBorder="1" applyAlignment="1" applyProtection="1">
      <alignment horizontal="center" vertical="center"/>
      <protection locked="0"/>
    </xf>
    <xf numFmtId="0" fontId="8" fillId="0" borderId="20" xfId="0" applyFont="1" applyBorder="1"/>
    <xf numFmtId="0" fontId="8" fillId="0" borderId="21" xfId="0" applyFont="1" applyBorder="1"/>
    <xf numFmtId="0" fontId="8" fillId="0" borderId="22" xfId="0" applyFont="1" applyBorder="1"/>
    <xf numFmtId="0" fontId="8" fillId="0" borderId="2" xfId="0" applyFont="1" applyBorder="1"/>
    <xf numFmtId="0" fontId="8" fillId="0" borderId="3" xfId="0" applyFont="1" applyBorder="1"/>
    <xf numFmtId="0" fontId="8" fillId="0" borderId="0" xfId="0" applyFont="1" applyBorder="1"/>
    <xf numFmtId="0" fontId="8" fillId="0" borderId="26" xfId="0" applyFont="1" applyBorder="1"/>
    <xf numFmtId="0" fontId="8" fillId="0" borderId="5" xfId="0" applyFont="1" applyBorder="1"/>
    <xf numFmtId="0" fontId="8" fillId="0" borderId="6" xfId="0" applyFont="1" applyBorder="1"/>
    <xf numFmtId="0" fontId="6" fillId="0" borderId="20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5" borderId="21" xfId="0" applyFont="1" applyFill="1" applyBorder="1" applyAlignment="1" applyProtection="1">
      <alignment horizontal="center" vertical="center"/>
      <protection locked="0"/>
    </xf>
    <xf numFmtId="0" fontId="6" fillId="0" borderId="21" xfId="0" applyFont="1" applyFill="1" applyBorder="1" applyAlignment="1">
      <alignment horizontal="center" vertical="center" wrapText="1"/>
    </xf>
    <xf numFmtId="0" fontId="6" fillId="0" borderId="22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 wrapText="1"/>
    </xf>
    <xf numFmtId="0" fontId="6" fillId="5" borderId="27" xfId="0" applyFont="1" applyFill="1" applyBorder="1" applyAlignment="1" applyProtection="1">
      <alignment horizontal="center" vertical="center"/>
      <protection locked="0"/>
    </xf>
    <xf numFmtId="0" fontId="6" fillId="5" borderId="28" xfId="0" applyFont="1" applyFill="1" applyBorder="1" applyAlignment="1" applyProtection="1">
      <alignment horizontal="center" vertical="center"/>
      <protection locked="0"/>
    </xf>
    <xf numFmtId="0" fontId="6" fillId="5" borderId="24" xfId="0" applyFont="1" applyFill="1" applyBorder="1" applyAlignment="1" applyProtection="1">
      <alignment horizontal="center" vertical="center"/>
      <protection locked="0"/>
    </xf>
    <xf numFmtId="0" fontId="6" fillId="5" borderId="33" xfId="0" applyFont="1" applyFill="1" applyBorder="1" applyAlignment="1" applyProtection="1">
      <alignment horizontal="center" vertical="center"/>
      <protection locked="0"/>
    </xf>
    <xf numFmtId="0" fontId="9" fillId="0" borderId="20" xfId="0" applyFont="1" applyBorder="1"/>
    <xf numFmtId="0" fontId="9" fillId="0" borderId="21" xfId="0" applyFont="1" applyBorder="1"/>
    <xf numFmtId="0" fontId="9" fillId="0" borderId="22" xfId="0" applyFont="1" applyBorder="1"/>
    <xf numFmtId="0" fontId="9" fillId="0" borderId="20" xfId="0" applyFont="1" applyFill="1" applyBorder="1"/>
    <xf numFmtId="0" fontId="9" fillId="0" borderId="21" xfId="0" applyFont="1" applyFill="1" applyBorder="1"/>
    <xf numFmtId="0" fontId="9" fillId="0" borderId="22" xfId="0" applyFont="1" applyFill="1" applyBorder="1"/>
    <xf numFmtId="0" fontId="8" fillId="0" borderId="30" xfId="0" applyFont="1" applyBorder="1"/>
    <xf numFmtId="0" fontId="8" fillId="0" borderId="31" xfId="0" applyFont="1" applyBorder="1"/>
    <xf numFmtId="0" fontId="8" fillId="0" borderId="32" xfId="0" applyFont="1" applyBorder="1"/>
    <xf numFmtId="0" fontId="14" fillId="5" borderId="34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/>
    <xf numFmtId="0" fontId="2" fillId="0" borderId="25" xfId="0" applyFont="1" applyFill="1" applyBorder="1" applyAlignment="1">
      <alignment horizontal="center" vertical="center" wrapText="1"/>
    </xf>
    <xf numFmtId="0" fontId="8" fillId="0" borderId="23" xfId="0" applyFont="1" applyBorder="1"/>
    <xf numFmtId="0" fontId="8" fillId="0" borderId="4" xfId="0" applyFont="1" applyBorder="1"/>
    <xf numFmtId="49" fontId="2" fillId="0" borderId="25" xfId="1" applyNumberFormat="1" applyBorder="1" applyAlignment="1">
      <alignment horizontal="center" vertical="center"/>
    </xf>
    <xf numFmtId="0" fontId="11" fillId="0" borderId="10" xfId="0" applyFont="1" applyFill="1" applyBorder="1"/>
    <xf numFmtId="0" fontId="1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 applyProtection="1">
      <alignment horizontal="center" wrapText="1"/>
    </xf>
    <xf numFmtId="0" fontId="5" fillId="2" borderId="8" xfId="0" applyFont="1" applyFill="1" applyBorder="1" applyAlignment="1" applyProtection="1">
      <alignment horizontal="center" wrapText="1"/>
    </xf>
    <xf numFmtId="0" fontId="5" fillId="2" borderId="9" xfId="0" applyFont="1" applyFill="1" applyBorder="1" applyAlignment="1" applyProtection="1">
      <alignment horizontal="center" wrapText="1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</cellXfs>
  <cellStyles count="4">
    <cellStyle name="Normal" xfId="0" builtinId="0"/>
    <cellStyle name="Normal_Feuil1" xfId="1"/>
    <cellStyle name="Normal_Feuil2" xfId="2"/>
    <cellStyle name="Normal_Feuil3" xfId="3"/>
  </cellStyles>
  <dxfs count="1">
    <dxf>
      <font>
        <color rgb="FF9C0006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581026</xdr:colOff>
      <xdr:row>3</xdr:row>
      <xdr:rowOff>6350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81026" cy="635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I225"/>
  <sheetViews>
    <sheetView workbookViewId="0">
      <selection activeCell="A13" sqref="A13"/>
    </sheetView>
  </sheetViews>
  <sheetFormatPr baseColWidth="10" defaultRowHeight="15" x14ac:dyDescent="0.25"/>
  <cols>
    <col min="1" max="1" width="21.42578125" bestFit="1" customWidth="1"/>
    <col min="2" max="2" width="11.85546875" bestFit="1" customWidth="1"/>
    <col min="4" max="4" width="14.140625" style="23" bestFit="1" customWidth="1"/>
    <col min="5" max="5" width="33" style="23" bestFit="1" customWidth="1"/>
    <col min="6" max="6" width="37.28515625" style="23" bestFit="1" customWidth="1"/>
    <col min="7" max="9" width="11.42578125" style="23"/>
  </cols>
  <sheetData>
    <row r="1" spans="1:9" ht="16.5" thickBot="1" x14ac:dyDescent="0.3">
      <c r="A1" s="83" t="s">
        <v>1</v>
      </c>
      <c r="B1" s="84"/>
      <c r="D1" s="18" t="s">
        <v>1</v>
      </c>
      <c r="E1" s="18" t="s">
        <v>0</v>
      </c>
      <c r="F1" s="18" t="s">
        <v>39</v>
      </c>
      <c r="G1" s="19" t="s">
        <v>45</v>
      </c>
      <c r="H1" s="19" t="s">
        <v>50</v>
      </c>
      <c r="I1" s="19" t="s">
        <v>51</v>
      </c>
    </row>
    <row r="2" spans="1:9" ht="16.5" x14ac:dyDescent="0.3">
      <c r="A2" s="82" t="s">
        <v>138</v>
      </c>
      <c r="B2" s="1" t="s">
        <v>129</v>
      </c>
      <c r="D2" s="67" t="s">
        <v>2</v>
      </c>
      <c r="E2" s="12" t="s">
        <v>3</v>
      </c>
      <c r="F2" s="13" t="s">
        <v>4</v>
      </c>
      <c r="G2" s="27">
        <v>1</v>
      </c>
      <c r="H2" s="30"/>
      <c r="I2" s="30"/>
    </row>
    <row r="3" spans="1:9" ht="16.5" x14ac:dyDescent="0.3">
      <c r="A3" s="82" t="s">
        <v>139</v>
      </c>
      <c r="B3" s="1" t="s">
        <v>130</v>
      </c>
      <c r="D3" s="68" t="s">
        <v>2</v>
      </c>
      <c r="E3" s="14" t="s">
        <v>5</v>
      </c>
      <c r="F3" s="15" t="s">
        <v>6</v>
      </c>
      <c r="G3" s="28">
        <v>1</v>
      </c>
      <c r="H3" s="31"/>
      <c r="I3" s="31"/>
    </row>
    <row r="4" spans="1:9" ht="16.5" x14ac:dyDescent="0.3">
      <c r="A4" s="82" t="s">
        <v>140</v>
      </c>
      <c r="B4" s="1" t="s">
        <v>46</v>
      </c>
      <c r="D4" s="68" t="s">
        <v>2</v>
      </c>
      <c r="E4" s="14" t="s">
        <v>7</v>
      </c>
      <c r="F4" s="15" t="s">
        <v>8</v>
      </c>
      <c r="G4" s="28">
        <v>2</v>
      </c>
      <c r="H4" s="31"/>
      <c r="I4" s="31"/>
    </row>
    <row r="5" spans="1:9" ht="16.5" x14ac:dyDescent="0.3">
      <c r="A5" s="82" t="s">
        <v>145</v>
      </c>
      <c r="B5" s="1" t="s">
        <v>46</v>
      </c>
      <c r="D5" s="68" t="s">
        <v>2</v>
      </c>
      <c r="E5" s="14" t="s">
        <v>9</v>
      </c>
      <c r="F5" s="15" t="s">
        <v>10</v>
      </c>
      <c r="G5" s="28">
        <v>1</v>
      </c>
      <c r="H5" s="31"/>
      <c r="I5" s="31"/>
    </row>
    <row r="6" spans="1:9" ht="16.5" x14ac:dyDescent="0.3">
      <c r="A6" s="82" t="s">
        <v>141</v>
      </c>
      <c r="B6" s="1" t="s">
        <v>135</v>
      </c>
      <c r="D6" s="68" t="s">
        <v>2</v>
      </c>
      <c r="E6" s="14" t="s">
        <v>11</v>
      </c>
      <c r="F6" s="15" t="s">
        <v>12</v>
      </c>
      <c r="G6" s="28">
        <v>1</v>
      </c>
      <c r="H6" s="31"/>
      <c r="I6" s="31"/>
    </row>
    <row r="7" spans="1:9" ht="16.5" x14ac:dyDescent="0.3">
      <c r="A7" s="82" t="s">
        <v>43</v>
      </c>
      <c r="B7" s="1" t="s">
        <v>136</v>
      </c>
      <c r="D7" s="68" t="s">
        <v>2</v>
      </c>
      <c r="E7" s="14" t="s">
        <v>13</v>
      </c>
      <c r="F7" s="15" t="s">
        <v>14</v>
      </c>
      <c r="G7" s="28">
        <v>1</v>
      </c>
      <c r="H7" s="31"/>
      <c r="I7" s="31"/>
    </row>
    <row r="8" spans="1:9" ht="16.5" x14ac:dyDescent="0.3">
      <c r="A8" s="82" t="s">
        <v>44</v>
      </c>
      <c r="B8" s="1" t="s">
        <v>137</v>
      </c>
      <c r="D8" s="68" t="s">
        <v>2</v>
      </c>
      <c r="E8" s="14" t="s">
        <v>15</v>
      </c>
      <c r="F8" s="15" t="s">
        <v>16</v>
      </c>
      <c r="G8" s="28">
        <v>2</v>
      </c>
      <c r="H8" s="31"/>
      <c r="I8" s="31"/>
    </row>
    <row r="9" spans="1:9" ht="16.5" x14ac:dyDescent="0.3">
      <c r="A9" s="82" t="s">
        <v>142</v>
      </c>
      <c r="B9" s="1" t="s">
        <v>46</v>
      </c>
      <c r="D9" s="68" t="s">
        <v>2</v>
      </c>
      <c r="E9" s="14" t="s">
        <v>17</v>
      </c>
      <c r="F9" s="15" t="s">
        <v>18</v>
      </c>
      <c r="G9" s="28">
        <v>1</v>
      </c>
      <c r="H9" s="31"/>
      <c r="I9" s="31"/>
    </row>
    <row r="10" spans="1:9" ht="16.5" x14ac:dyDescent="0.3">
      <c r="A10" s="82" t="s">
        <v>142</v>
      </c>
      <c r="B10" s="1" t="s">
        <v>131</v>
      </c>
      <c r="D10" s="68" t="s">
        <v>2</v>
      </c>
      <c r="E10" s="14" t="s">
        <v>19</v>
      </c>
      <c r="F10" s="15" t="s">
        <v>20</v>
      </c>
      <c r="G10" s="28">
        <v>1</v>
      </c>
      <c r="H10" s="31"/>
      <c r="I10" s="31"/>
    </row>
    <row r="11" spans="1:9" ht="16.5" x14ac:dyDescent="0.3">
      <c r="A11" s="82" t="s">
        <v>146</v>
      </c>
      <c r="B11" s="1" t="s">
        <v>46</v>
      </c>
      <c r="D11" s="68" t="s">
        <v>2</v>
      </c>
      <c r="E11" s="14" t="s">
        <v>21</v>
      </c>
      <c r="F11" s="15" t="s">
        <v>22</v>
      </c>
      <c r="G11" s="28">
        <v>1</v>
      </c>
      <c r="H11" s="31"/>
      <c r="I11" s="31"/>
    </row>
    <row r="12" spans="1:9" ht="16.5" x14ac:dyDescent="0.3">
      <c r="A12" s="82" t="s">
        <v>147</v>
      </c>
      <c r="B12" s="1" t="s">
        <v>2</v>
      </c>
      <c r="D12" s="68" t="s">
        <v>2</v>
      </c>
      <c r="E12" s="14" t="s">
        <v>23</v>
      </c>
      <c r="F12" s="15" t="s">
        <v>24</v>
      </c>
      <c r="G12" s="28">
        <v>2</v>
      </c>
      <c r="H12" s="31"/>
      <c r="I12" s="31"/>
    </row>
    <row r="13" spans="1:9" ht="16.5" x14ac:dyDescent="0.3">
      <c r="A13" s="82" t="s">
        <v>144</v>
      </c>
      <c r="B13" s="1" t="s">
        <v>133</v>
      </c>
      <c r="D13" s="68" t="s">
        <v>2</v>
      </c>
      <c r="E13" s="14" t="s">
        <v>25</v>
      </c>
      <c r="F13" s="15" t="s">
        <v>26</v>
      </c>
      <c r="G13" s="28">
        <v>1</v>
      </c>
      <c r="H13" s="31"/>
      <c r="I13" s="31"/>
    </row>
    <row r="14" spans="1:9" ht="16.5" x14ac:dyDescent="0.3">
      <c r="A14" s="82" t="s">
        <v>143</v>
      </c>
      <c r="B14" s="1" t="s">
        <v>132</v>
      </c>
      <c r="D14" s="68" t="s">
        <v>2</v>
      </c>
      <c r="E14" s="14" t="s">
        <v>27</v>
      </c>
      <c r="F14" s="15" t="s">
        <v>28</v>
      </c>
      <c r="G14" s="28">
        <v>1</v>
      </c>
      <c r="H14" s="31"/>
      <c r="I14" s="31"/>
    </row>
    <row r="15" spans="1:9" ht="16.5" x14ac:dyDescent="0.3">
      <c r="D15" s="68" t="s">
        <v>2</v>
      </c>
      <c r="E15" s="14" t="s">
        <v>29</v>
      </c>
      <c r="F15" s="15" t="s">
        <v>30</v>
      </c>
      <c r="G15" s="28">
        <v>1</v>
      </c>
      <c r="H15" s="31"/>
      <c r="I15" s="31"/>
    </row>
    <row r="16" spans="1:9" ht="16.5" x14ac:dyDescent="0.3">
      <c r="D16" s="68" t="s">
        <v>2</v>
      </c>
      <c r="E16" s="14" t="s">
        <v>31</v>
      </c>
      <c r="F16" s="15" t="s">
        <v>32</v>
      </c>
      <c r="G16" s="28">
        <v>1</v>
      </c>
      <c r="H16" s="31"/>
      <c r="I16" s="31"/>
    </row>
    <row r="17" spans="4:9" ht="16.5" x14ac:dyDescent="0.3">
      <c r="D17" s="68" t="s">
        <v>2</v>
      </c>
      <c r="E17" s="14" t="s">
        <v>33</v>
      </c>
      <c r="F17" s="15" t="s">
        <v>34</v>
      </c>
      <c r="G17" s="28">
        <v>1</v>
      </c>
      <c r="H17" s="31"/>
      <c r="I17" s="31"/>
    </row>
    <row r="18" spans="4:9" ht="16.5" x14ac:dyDescent="0.3">
      <c r="D18" s="68" t="s">
        <v>2</v>
      </c>
      <c r="E18" s="14" t="s">
        <v>35</v>
      </c>
      <c r="F18" s="15" t="s">
        <v>36</v>
      </c>
      <c r="G18" s="28">
        <v>1</v>
      </c>
      <c r="H18" s="31"/>
      <c r="I18" s="31"/>
    </row>
    <row r="19" spans="4:9" ht="17.25" thickBot="1" x14ac:dyDescent="0.35">
      <c r="D19" s="69" t="s">
        <v>2</v>
      </c>
      <c r="E19" s="16" t="s">
        <v>37</v>
      </c>
      <c r="F19" s="17" t="s">
        <v>38</v>
      </c>
      <c r="G19" s="29">
        <v>100</v>
      </c>
      <c r="H19" s="32"/>
      <c r="I19" s="32"/>
    </row>
    <row r="20" spans="4:9" ht="17.25" thickBot="1" x14ac:dyDescent="0.35">
      <c r="D20" s="70" t="s">
        <v>129</v>
      </c>
      <c r="E20" s="55" t="s">
        <v>3</v>
      </c>
      <c r="F20" s="17" t="s">
        <v>38</v>
      </c>
      <c r="G20" s="46"/>
      <c r="H20" s="46"/>
      <c r="I20" s="46"/>
    </row>
    <row r="21" spans="4:9" ht="17.25" thickBot="1" x14ac:dyDescent="0.35">
      <c r="D21" s="71" t="s">
        <v>129</v>
      </c>
      <c r="E21" s="56" t="s">
        <v>35</v>
      </c>
      <c r="F21" s="17" t="s">
        <v>38</v>
      </c>
      <c r="G21" s="47"/>
      <c r="H21" s="47"/>
      <c r="I21" s="47"/>
    </row>
    <row r="22" spans="4:9" ht="17.25" thickBot="1" x14ac:dyDescent="0.35">
      <c r="D22" s="71" t="s">
        <v>129</v>
      </c>
      <c r="E22" s="56" t="s">
        <v>5</v>
      </c>
      <c r="F22" s="17" t="s">
        <v>38</v>
      </c>
      <c r="G22" s="47"/>
      <c r="H22" s="47"/>
      <c r="I22" s="47"/>
    </row>
    <row r="23" spans="4:9" ht="17.25" thickBot="1" x14ac:dyDescent="0.35">
      <c r="D23" s="71" t="s">
        <v>129</v>
      </c>
      <c r="E23" s="56" t="s">
        <v>73</v>
      </c>
      <c r="F23" s="17" t="s">
        <v>38</v>
      </c>
      <c r="G23" s="47"/>
      <c r="H23" s="47"/>
      <c r="I23" s="47"/>
    </row>
    <row r="24" spans="4:9" ht="17.25" thickBot="1" x14ac:dyDescent="0.35">
      <c r="D24" s="71" t="s">
        <v>129</v>
      </c>
      <c r="E24" s="56" t="s">
        <v>75</v>
      </c>
      <c r="F24" s="17" t="s">
        <v>38</v>
      </c>
      <c r="G24" s="47"/>
      <c r="H24" s="47"/>
      <c r="I24" s="47"/>
    </row>
    <row r="25" spans="4:9" ht="17.25" thickBot="1" x14ac:dyDescent="0.35">
      <c r="D25" s="71" t="s">
        <v>129</v>
      </c>
      <c r="E25" s="56" t="s">
        <v>76</v>
      </c>
      <c r="F25" s="17" t="s">
        <v>38</v>
      </c>
      <c r="G25" s="47"/>
      <c r="H25" s="47"/>
      <c r="I25" s="47"/>
    </row>
    <row r="26" spans="4:9" ht="17.25" thickBot="1" x14ac:dyDescent="0.35">
      <c r="D26" s="71" t="s">
        <v>129</v>
      </c>
      <c r="E26" s="57" t="s">
        <v>79</v>
      </c>
      <c r="F26" s="17" t="s">
        <v>38</v>
      </c>
      <c r="G26" s="47"/>
      <c r="H26" s="47"/>
      <c r="I26" s="47"/>
    </row>
    <row r="27" spans="4:9" ht="17.25" thickBot="1" x14ac:dyDescent="0.35">
      <c r="D27" s="71" t="s">
        <v>129</v>
      </c>
      <c r="E27" s="56" t="s">
        <v>85</v>
      </c>
      <c r="F27" s="17" t="s">
        <v>38</v>
      </c>
      <c r="G27" s="47"/>
      <c r="H27" s="47"/>
      <c r="I27" s="47"/>
    </row>
    <row r="28" spans="4:9" ht="17.25" thickBot="1" x14ac:dyDescent="0.35">
      <c r="D28" s="71" t="s">
        <v>129</v>
      </c>
      <c r="E28" s="56" t="s">
        <v>87</v>
      </c>
      <c r="F28" s="17" t="s">
        <v>38</v>
      </c>
      <c r="G28" s="47"/>
      <c r="H28" s="47"/>
      <c r="I28" s="47"/>
    </row>
    <row r="29" spans="4:9" ht="17.25" thickBot="1" x14ac:dyDescent="0.35">
      <c r="D29" s="71" t="s">
        <v>129</v>
      </c>
      <c r="E29" s="56" t="s">
        <v>90</v>
      </c>
      <c r="F29" s="17" t="s">
        <v>38</v>
      </c>
      <c r="G29" s="47"/>
      <c r="H29" s="47"/>
      <c r="I29" s="47"/>
    </row>
    <row r="30" spans="4:9" ht="17.25" thickBot="1" x14ac:dyDescent="0.35">
      <c r="D30" s="71" t="s">
        <v>129</v>
      </c>
      <c r="E30" s="56" t="s">
        <v>93</v>
      </c>
      <c r="F30" s="17" t="s">
        <v>38</v>
      </c>
      <c r="G30" s="47"/>
      <c r="H30" s="47"/>
      <c r="I30" s="47"/>
    </row>
    <row r="31" spans="4:9" ht="17.25" thickBot="1" x14ac:dyDescent="0.35">
      <c r="D31" s="71" t="s">
        <v>129</v>
      </c>
      <c r="E31" s="56" t="s">
        <v>94</v>
      </c>
      <c r="F31" s="17" t="s">
        <v>38</v>
      </c>
      <c r="G31" s="47"/>
      <c r="H31" s="47"/>
      <c r="I31" s="47"/>
    </row>
    <row r="32" spans="4:9" ht="17.25" thickBot="1" x14ac:dyDescent="0.35">
      <c r="D32" s="71" t="s">
        <v>129</v>
      </c>
      <c r="E32" s="56" t="s">
        <v>95</v>
      </c>
      <c r="F32" s="17" t="s">
        <v>38</v>
      </c>
      <c r="G32" s="47"/>
      <c r="H32" s="47"/>
      <c r="I32" s="47"/>
    </row>
    <row r="33" spans="4:9" ht="17.25" thickBot="1" x14ac:dyDescent="0.35">
      <c r="D33" s="71" t="s">
        <v>129</v>
      </c>
      <c r="E33" s="56" t="s">
        <v>128</v>
      </c>
      <c r="F33" s="17" t="s">
        <v>38</v>
      </c>
      <c r="G33" s="47"/>
      <c r="H33" s="47"/>
      <c r="I33" s="47"/>
    </row>
    <row r="34" spans="4:9" ht="17.25" thickBot="1" x14ac:dyDescent="0.35">
      <c r="D34" s="71" t="s">
        <v>129</v>
      </c>
      <c r="E34" s="56" t="s">
        <v>52</v>
      </c>
      <c r="F34" s="17" t="s">
        <v>38</v>
      </c>
      <c r="G34" s="47"/>
      <c r="H34" s="47"/>
      <c r="I34" s="47"/>
    </row>
    <row r="35" spans="4:9" ht="17.25" thickBot="1" x14ac:dyDescent="0.35">
      <c r="D35" s="71" t="s">
        <v>129</v>
      </c>
      <c r="E35" s="56" t="s">
        <v>96</v>
      </c>
      <c r="F35" s="17" t="s">
        <v>38</v>
      </c>
      <c r="G35" s="47"/>
      <c r="H35" s="47"/>
      <c r="I35" s="47"/>
    </row>
    <row r="36" spans="4:9" ht="17.25" thickBot="1" x14ac:dyDescent="0.35">
      <c r="D36" s="71" t="s">
        <v>129</v>
      </c>
      <c r="E36" s="56" t="s">
        <v>100</v>
      </c>
      <c r="F36" s="17" t="s">
        <v>38</v>
      </c>
      <c r="G36" s="47"/>
      <c r="H36" s="47"/>
      <c r="I36" s="47"/>
    </row>
    <row r="37" spans="4:9" ht="17.25" thickBot="1" x14ac:dyDescent="0.35">
      <c r="D37" s="71" t="s">
        <v>129</v>
      </c>
      <c r="E37" s="56" t="s">
        <v>101</v>
      </c>
      <c r="F37" s="17" t="s">
        <v>38</v>
      </c>
      <c r="G37" s="47"/>
      <c r="H37" s="47"/>
      <c r="I37" s="47"/>
    </row>
    <row r="38" spans="4:9" ht="17.25" thickBot="1" x14ac:dyDescent="0.35">
      <c r="D38" s="71" t="s">
        <v>129</v>
      </c>
      <c r="E38" s="56" t="s">
        <v>103</v>
      </c>
      <c r="F38" s="17" t="s">
        <v>38</v>
      </c>
      <c r="G38" s="47"/>
      <c r="H38" s="47"/>
      <c r="I38" s="47"/>
    </row>
    <row r="39" spans="4:9" ht="17.25" thickBot="1" x14ac:dyDescent="0.35">
      <c r="D39" s="71" t="s">
        <v>129</v>
      </c>
      <c r="E39" s="56" t="s">
        <v>104</v>
      </c>
      <c r="F39" s="17" t="s">
        <v>38</v>
      </c>
      <c r="G39" s="47"/>
      <c r="H39" s="47"/>
      <c r="I39" s="47"/>
    </row>
    <row r="40" spans="4:9" ht="17.25" thickBot="1" x14ac:dyDescent="0.35">
      <c r="D40" s="71" t="s">
        <v>129</v>
      </c>
      <c r="E40" s="56" t="s">
        <v>106</v>
      </c>
      <c r="F40" s="17" t="s">
        <v>38</v>
      </c>
      <c r="G40" s="47"/>
      <c r="H40" s="47"/>
      <c r="I40" s="47"/>
    </row>
    <row r="41" spans="4:9" ht="17.25" thickBot="1" x14ac:dyDescent="0.35">
      <c r="D41" s="71" t="s">
        <v>129</v>
      </c>
      <c r="E41" s="56" t="s">
        <v>107</v>
      </c>
      <c r="F41" s="17" t="s">
        <v>38</v>
      </c>
      <c r="G41" s="47"/>
      <c r="H41" s="47"/>
      <c r="I41" s="47"/>
    </row>
    <row r="42" spans="4:9" ht="17.25" thickBot="1" x14ac:dyDescent="0.35">
      <c r="D42" s="71" t="s">
        <v>129</v>
      </c>
      <c r="E42" s="56" t="s">
        <v>118</v>
      </c>
      <c r="F42" s="17" t="s">
        <v>38</v>
      </c>
      <c r="G42" s="47"/>
      <c r="H42" s="47"/>
      <c r="I42" s="47"/>
    </row>
    <row r="43" spans="4:9" ht="17.25" thickBot="1" x14ac:dyDescent="0.35">
      <c r="D43" s="71" t="s">
        <v>129</v>
      </c>
      <c r="E43" s="56" t="s">
        <v>119</v>
      </c>
      <c r="F43" s="17" t="s">
        <v>38</v>
      </c>
      <c r="G43" s="47"/>
      <c r="H43" s="47"/>
      <c r="I43" s="47"/>
    </row>
    <row r="44" spans="4:9" ht="17.25" thickBot="1" x14ac:dyDescent="0.35">
      <c r="D44" s="71" t="s">
        <v>129</v>
      </c>
      <c r="E44" s="58" t="s">
        <v>109</v>
      </c>
      <c r="F44" s="17" t="s">
        <v>38</v>
      </c>
      <c r="G44" s="47"/>
      <c r="H44" s="47"/>
      <c r="I44" s="47"/>
    </row>
    <row r="45" spans="4:9" ht="17.25" thickBot="1" x14ac:dyDescent="0.35">
      <c r="D45" s="71" t="s">
        <v>129</v>
      </c>
      <c r="E45" s="58" t="s">
        <v>21</v>
      </c>
      <c r="F45" s="17" t="s">
        <v>38</v>
      </c>
      <c r="G45" s="47"/>
      <c r="H45" s="47"/>
      <c r="I45" s="47"/>
    </row>
    <row r="46" spans="4:9" ht="17.25" thickBot="1" x14ac:dyDescent="0.35">
      <c r="D46" s="71" t="s">
        <v>129</v>
      </c>
      <c r="E46" s="56" t="s">
        <v>23</v>
      </c>
      <c r="F46" s="17" t="s">
        <v>38</v>
      </c>
      <c r="G46" s="47"/>
      <c r="H46" s="47"/>
      <c r="I46" s="47"/>
    </row>
    <row r="47" spans="4:9" ht="17.25" thickBot="1" x14ac:dyDescent="0.35">
      <c r="D47" s="71" t="s">
        <v>129</v>
      </c>
      <c r="E47" s="56" t="s">
        <v>121</v>
      </c>
      <c r="F47" s="17" t="s">
        <v>38</v>
      </c>
      <c r="G47" s="47"/>
      <c r="H47" s="47"/>
      <c r="I47" s="47"/>
    </row>
    <row r="48" spans="4:9" ht="17.25" thickBot="1" x14ac:dyDescent="0.35">
      <c r="D48" s="71" t="s">
        <v>129</v>
      </c>
      <c r="E48" s="56" t="s">
        <v>122</v>
      </c>
      <c r="F48" s="17" t="s">
        <v>38</v>
      </c>
      <c r="G48" s="47"/>
      <c r="H48" s="47"/>
      <c r="I48" s="47"/>
    </row>
    <row r="49" spans="4:9" ht="17.25" thickBot="1" x14ac:dyDescent="0.35">
      <c r="D49" s="71" t="s">
        <v>129</v>
      </c>
      <c r="E49" s="56" t="s">
        <v>114</v>
      </c>
      <c r="F49" s="17" t="s">
        <v>38</v>
      </c>
      <c r="G49" s="47"/>
      <c r="H49" s="47"/>
      <c r="I49" s="47"/>
    </row>
    <row r="50" spans="4:9" ht="17.25" thickBot="1" x14ac:dyDescent="0.35">
      <c r="D50" s="71" t="s">
        <v>129</v>
      </c>
      <c r="E50" s="56" t="s">
        <v>27</v>
      </c>
      <c r="F50" s="17" t="s">
        <v>38</v>
      </c>
      <c r="G50" s="47"/>
      <c r="H50" s="47"/>
      <c r="I50" s="47"/>
    </row>
    <row r="51" spans="4:9" ht="17.25" thickBot="1" x14ac:dyDescent="0.35">
      <c r="D51" s="72" t="s">
        <v>129</v>
      </c>
      <c r="E51" s="59" t="s">
        <v>31</v>
      </c>
      <c r="F51" s="17" t="s">
        <v>38</v>
      </c>
      <c r="G51" s="48"/>
      <c r="H51" s="48"/>
      <c r="I51" s="48"/>
    </row>
    <row r="52" spans="4:9" ht="15.75" thickBot="1" x14ac:dyDescent="0.3">
      <c r="D52" s="73" t="s">
        <v>130</v>
      </c>
      <c r="E52" s="60" t="s">
        <v>3</v>
      </c>
      <c r="F52" s="17" t="s">
        <v>38</v>
      </c>
      <c r="G52" s="49"/>
      <c r="H52" s="49"/>
      <c r="I52" s="50"/>
    </row>
    <row r="53" spans="4:9" ht="15.75" thickBot="1" x14ac:dyDescent="0.3">
      <c r="D53" s="74" t="s">
        <v>130</v>
      </c>
      <c r="E53" s="61" t="s">
        <v>35</v>
      </c>
      <c r="F53" s="17" t="s">
        <v>38</v>
      </c>
      <c r="G53" s="51"/>
      <c r="H53" s="51"/>
      <c r="I53" s="52"/>
    </row>
    <row r="54" spans="4:9" ht="15.75" thickBot="1" x14ac:dyDescent="0.3">
      <c r="D54" s="74" t="s">
        <v>130</v>
      </c>
      <c r="E54" s="61" t="s">
        <v>5</v>
      </c>
      <c r="F54" s="17" t="s">
        <v>38</v>
      </c>
      <c r="G54" s="51"/>
      <c r="H54" s="51"/>
      <c r="I54" s="52"/>
    </row>
    <row r="55" spans="4:9" ht="15.75" thickBot="1" x14ac:dyDescent="0.3">
      <c r="D55" s="74" t="s">
        <v>130</v>
      </c>
      <c r="E55" s="61" t="s">
        <v>73</v>
      </c>
      <c r="F55" s="17" t="s">
        <v>38</v>
      </c>
      <c r="G55" s="51"/>
      <c r="H55" s="51"/>
      <c r="I55" s="52"/>
    </row>
    <row r="56" spans="4:9" ht="15.75" thickBot="1" x14ac:dyDescent="0.3">
      <c r="D56" s="74" t="s">
        <v>130</v>
      </c>
      <c r="E56" s="62" t="s">
        <v>109</v>
      </c>
      <c r="F56" s="17" t="s">
        <v>38</v>
      </c>
      <c r="G56" s="51"/>
      <c r="H56" s="51"/>
      <c r="I56" s="52"/>
    </row>
    <row r="57" spans="4:9" ht="15.75" thickBot="1" x14ac:dyDescent="0.3">
      <c r="D57" s="74" t="s">
        <v>130</v>
      </c>
      <c r="E57" s="62" t="s">
        <v>21</v>
      </c>
      <c r="F57" s="17" t="s">
        <v>38</v>
      </c>
      <c r="G57" s="51"/>
      <c r="H57" s="51"/>
      <c r="I57" s="52"/>
    </row>
    <row r="58" spans="4:9" ht="15.75" thickBot="1" x14ac:dyDescent="0.3">
      <c r="D58" s="74" t="s">
        <v>130</v>
      </c>
      <c r="E58" s="61" t="s">
        <v>23</v>
      </c>
      <c r="F58" s="17" t="s">
        <v>38</v>
      </c>
      <c r="G58" s="51"/>
      <c r="H58" s="51"/>
      <c r="I58" s="52"/>
    </row>
    <row r="59" spans="4:9" ht="15.75" thickBot="1" x14ac:dyDescent="0.3">
      <c r="D59" s="74" t="s">
        <v>130</v>
      </c>
      <c r="E59" s="61" t="s">
        <v>100</v>
      </c>
      <c r="F59" s="17" t="s">
        <v>38</v>
      </c>
      <c r="G59" s="51"/>
      <c r="H59" s="51"/>
      <c r="I59" s="52"/>
    </row>
    <row r="60" spans="4:9" ht="15.75" thickBot="1" x14ac:dyDescent="0.3">
      <c r="D60" s="74" t="s">
        <v>130</v>
      </c>
      <c r="E60" s="61" t="s">
        <v>101</v>
      </c>
      <c r="F60" s="17" t="s">
        <v>38</v>
      </c>
      <c r="G60" s="51"/>
      <c r="H60" s="51"/>
      <c r="I60" s="52"/>
    </row>
    <row r="61" spans="4:9" ht="15.75" thickBot="1" x14ac:dyDescent="0.3">
      <c r="D61" s="74" t="s">
        <v>130</v>
      </c>
      <c r="E61" s="61" t="s">
        <v>103</v>
      </c>
      <c r="F61" s="17" t="s">
        <v>38</v>
      </c>
      <c r="G61" s="51"/>
      <c r="H61" s="51"/>
      <c r="I61" s="52"/>
    </row>
    <row r="62" spans="4:9" ht="15.75" thickBot="1" x14ac:dyDescent="0.3">
      <c r="D62" s="74" t="s">
        <v>130</v>
      </c>
      <c r="E62" s="61" t="s">
        <v>104</v>
      </c>
      <c r="F62" s="17" t="s">
        <v>38</v>
      </c>
      <c r="G62" s="51"/>
      <c r="H62" s="51"/>
      <c r="I62" s="52"/>
    </row>
    <row r="63" spans="4:9" ht="15.75" thickBot="1" x14ac:dyDescent="0.3">
      <c r="D63" s="74" t="s">
        <v>130</v>
      </c>
      <c r="E63" s="61" t="s">
        <v>106</v>
      </c>
      <c r="F63" s="17" t="s">
        <v>38</v>
      </c>
      <c r="G63" s="51"/>
      <c r="H63" s="51"/>
      <c r="I63" s="52"/>
    </row>
    <row r="64" spans="4:9" ht="15.75" thickBot="1" x14ac:dyDescent="0.3">
      <c r="D64" s="74" t="s">
        <v>130</v>
      </c>
      <c r="E64" s="61" t="s">
        <v>107</v>
      </c>
      <c r="F64" s="17" t="s">
        <v>38</v>
      </c>
      <c r="G64" s="51"/>
      <c r="H64" s="51"/>
      <c r="I64" s="52"/>
    </row>
    <row r="65" spans="4:9" ht="15.75" thickBot="1" x14ac:dyDescent="0.3">
      <c r="D65" s="74" t="s">
        <v>130</v>
      </c>
      <c r="E65" s="61" t="s">
        <v>121</v>
      </c>
      <c r="F65" s="17" t="s">
        <v>38</v>
      </c>
      <c r="G65" s="51"/>
      <c r="H65" s="51"/>
      <c r="I65" s="52"/>
    </row>
    <row r="66" spans="4:9" ht="15.75" thickBot="1" x14ac:dyDescent="0.3">
      <c r="D66" s="74" t="s">
        <v>130</v>
      </c>
      <c r="E66" s="61" t="s">
        <v>114</v>
      </c>
      <c r="F66" s="17" t="s">
        <v>38</v>
      </c>
      <c r="G66" s="51"/>
      <c r="H66" s="51"/>
      <c r="I66" s="52"/>
    </row>
    <row r="67" spans="4:9" ht="15.75" thickBot="1" x14ac:dyDescent="0.3">
      <c r="D67" s="74" t="s">
        <v>130</v>
      </c>
      <c r="E67" s="61" t="s">
        <v>27</v>
      </c>
      <c r="F67" s="17" t="s">
        <v>38</v>
      </c>
      <c r="G67" s="51"/>
      <c r="H67" s="51"/>
      <c r="I67" s="52"/>
    </row>
    <row r="68" spans="4:9" ht="15.75" thickBot="1" x14ac:dyDescent="0.3">
      <c r="D68" s="74" t="s">
        <v>130</v>
      </c>
      <c r="E68" s="61" t="s">
        <v>118</v>
      </c>
      <c r="F68" s="17" t="s">
        <v>38</v>
      </c>
      <c r="G68" s="51"/>
      <c r="H68" s="51"/>
      <c r="I68" s="52"/>
    </row>
    <row r="69" spans="4:9" ht="15.75" thickBot="1" x14ac:dyDescent="0.3">
      <c r="D69" s="74" t="s">
        <v>130</v>
      </c>
      <c r="E69" s="61" t="s">
        <v>119</v>
      </c>
      <c r="F69" s="17" t="s">
        <v>38</v>
      </c>
      <c r="G69" s="51"/>
      <c r="H69" s="51"/>
      <c r="I69" s="52"/>
    </row>
    <row r="70" spans="4:9" ht="15.75" thickBot="1" x14ac:dyDescent="0.3">
      <c r="D70" s="74" t="s">
        <v>130</v>
      </c>
      <c r="E70" s="61" t="s">
        <v>90</v>
      </c>
      <c r="F70" s="17" t="s">
        <v>38</v>
      </c>
      <c r="G70" s="51"/>
      <c r="H70" s="51"/>
      <c r="I70" s="52"/>
    </row>
    <row r="71" spans="4:9" ht="15.75" thickBot="1" x14ac:dyDescent="0.3">
      <c r="D71" s="74" t="s">
        <v>130</v>
      </c>
      <c r="E71" s="61" t="s">
        <v>87</v>
      </c>
      <c r="F71" s="17" t="s">
        <v>38</v>
      </c>
      <c r="G71" s="51"/>
      <c r="H71" s="51"/>
      <c r="I71" s="52"/>
    </row>
    <row r="72" spans="4:9" ht="15.75" thickBot="1" x14ac:dyDescent="0.3">
      <c r="D72" s="74" t="s">
        <v>130</v>
      </c>
      <c r="E72" s="61" t="s">
        <v>85</v>
      </c>
      <c r="F72" s="17" t="s">
        <v>38</v>
      </c>
      <c r="G72" s="51"/>
      <c r="H72" s="51"/>
      <c r="I72" s="52"/>
    </row>
    <row r="73" spans="4:9" ht="15.75" thickBot="1" x14ac:dyDescent="0.3">
      <c r="D73" s="74" t="s">
        <v>130</v>
      </c>
      <c r="E73" s="61" t="s">
        <v>75</v>
      </c>
      <c r="F73" s="17" t="s">
        <v>38</v>
      </c>
      <c r="G73" s="51"/>
      <c r="H73" s="51"/>
      <c r="I73" s="52"/>
    </row>
    <row r="74" spans="4:9" ht="15.75" thickBot="1" x14ac:dyDescent="0.3">
      <c r="D74" s="74" t="s">
        <v>130</v>
      </c>
      <c r="E74" s="61" t="s">
        <v>52</v>
      </c>
      <c r="F74" s="17" t="s">
        <v>38</v>
      </c>
      <c r="G74" s="51"/>
      <c r="H74" s="51"/>
      <c r="I74" s="52"/>
    </row>
    <row r="75" spans="4:9" ht="15.75" thickBot="1" x14ac:dyDescent="0.3">
      <c r="D75" s="74" t="s">
        <v>130</v>
      </c>
      <c r="E75" s="61" t="s">
        <v>93</v>
      </c>
      <c r="F75" s="17" t="s">
        <v>38</v>
      </c>
      <c r="G75" s="51"/>
      <c r="H75" s="51"/>
      <c r="I75" s="52"/>
    </row>
    <row r="76" spans="4:9" ht="15.75" thickBot="1" x14ac:dyDescent="0.3">
      <c r="D76" s="74" t="s">
        <v>130</v>
      </c>
      <c r="E76" s="61" t="s">
        <v>95</v>
      </c>
      <c r="F76" s="17" t="s">
        <v>38</v>
      </c>
      <c r="G76" s="51"/>
      <c r="H76" s="51"/>
      <c r="I76" s="52"/>
    </row>
    <row r="77" spans="4:9" ht="15.75" thickBot="1" x14ac:dyDescent="0.3">
      <c r="D77" s="74" t="s">
        <v>130</v>
      </c>
      <c r="E77" s="61" t="s">
        <v>96</v>
      </c>
      <c r="F77" s="17" t="s">
        <v>38</v>
      </c>
      <c r="G77" s="51"/>
      <c r="H77" s="51"/>
      <c r="I77" s="52"/>
    </row>
    <row r="78" spans="4:9" ht="15.75" thickBot="1" x14ac:dyDescent="0.3">
      <c r="D78" s="74" t="s">
        <v>130</v>
      </c>
      <c r="E78" s="61" t="s">
        <v>94</v>
      </c>
      <c r="F78" s="17" t="s">
        <v>38</v>
      </c>
      <c r="G78" s="51"/>
      <c r="H78" s="51"/>
      <c r="I78" s="52"/>
    </row>
    <row r="79" spans="4:9" ht="15.75" thickBot="1" x14ac:dyDescent="0.3">
      <c r="D79" s="74" t="s">
        <v>130</v>
      </c>
      <c r="E79" s="61" t="s">
        <v>128</v>
      </c>
      <c r="F79" s="17" t="s">
        <v>38</v>
      </c>
      <c r="G79" s="51"/>
      <c r="H79" s="51"/>
      <c r="I79" s="52"/>
    </row>
    <row r="80" spans="4:9" ht="15.75" thickBot="1" x14ac:dyDescent="0.3">
      <c r="D80" s="74" t="s">
        <v>130</v>
      </c>
      <c r="E80" s="61" t="s">
        <v>76</v>
      </c>
      <c r="F80" s="17" t="s">
        <v>38</v>
      </c>
      <c r="G80" s="51"/>
      <c r="H80" s="51"/>
      <c r="I80" s="52"/>
    </row>
    <row r="81" spans="4:9" ht="15.75" thickBot="1" x14ac:dyDescent="0.3">
      <c r="D81" s="74" t="s">
        <v>130</v>
      </c>
      <c r="E81" s="61" t="s">
        <v>122</v>
      </c>
      <c r="F81" s="17" t="s">
        <v>38</v>
      </c>
      <c r="G81" s="51"/>
      <c r="H81" s="51"/>
      <c r="I81" s="52"/>
    </row>
    <row r="82" spans="4:9" ht="15.75" thickBot="1" x14ac:dyDescent="0.3">
      <c r="D82" s="74" t="s">
        <v>130</v>
      </c>
      <c r="E82" s="61" t="s">
        <v>31</v>
      </c>
      <c r="F82" s="17" t="s">
        <v>38</v>
      </c>
      <c r="G82" s="51"/>
      <c r="H82" s="51"/>
      <c r="I82" s="52"/>
    </row>
    <row r="83" spans="4:9" ht="15.75" thickBot="1" x14ac:dyDescent="0.3">
      <c r="D83" s="75" t="s">
        <v>130</v>
      </c>
      <c r="E83" s="63" t="s">
        <v>79</v>
      </c>
      <c r="F83" s="17" t="s">
        <v>38</v>
      </c>
      <c r="G83" s="53"/>
      <c r="H83" s="53"/>
      <c r="I83" s="54"/>
    </row>
    <row r="84" spans="4:9" ht="15.75" thickBot="1" x14ac:dyDescent="0.3">
      <c r="D84" s="73" t="s">
        <v>131</v>
      </c>
      <c r="E84" s="64" t="s">
        <v>56</v>
      </c>
      <c r="F84" s="17" t="s">
        <v>38</v>
      </c>
      <c r="G84" s="49"/>
      <c r="H84" s="49"/>
      <c r="I84" s="50"/>
    </row>
    <row r="85" spans="4:9" ht="15.75" thickBot="1" x14ac:dyDescent="0.3">
      <c r="D85" s="74" t="s">
        <v>131</v>
      </c>
      <c r="E85" s="65" t="s">
        <v>58</v>
      </c>
      <c r="F85" s="17" t="s">
        <v>38</v>
      </c>
      <c r="G85" s="51"/>
      <c r="H85" s="51"/>
      <c r="I85" s="52"/>
    </row>
    <row r="86" spans="4:9" ht="15.75" thickBot="1" x14ac:dyDescent="0.3">
      <c r="D86" s="73" t="s">
        <v>131</v>
      </c>
      <c r="E86" s="65" t="s">
        <v>62</v>
      </c>
      <c r="F86" s="17" t="s">
        <v>38</v>
      </c>
      <c r="G86" s="51"/>
      <c r="H86" s="51"/>
      <c r="I86" s="52"/>
    </row>
    <row r="87" spans="4:9" ht="15.75" thickBot="1" x14ac:dyDescent="0.3">
      <c r="D87" s="74" t="s">
        <v>131</v>
      </c>
      <c r="E87" s="65" t="s">
        <v>64</v>
      </c>
      <c r="F87" s="17" t="s">
        <v>38</v>
      </c>
      <c r="G87" s="51"/>
      <c r="H87" s="51"/>
      <c r="I87" s="52"/>
    </row>
    <row r="88" spans="4:9" ht="15.75" thickBot="1" x14ac:dyDescent="0.3">
      <c r="D88" s="73" t="s">
        <v>131</v>
      </c>
      <c r="E88" s="65" t="s">
        <v>67</v>
      </c>
      <c r="F88" s="17" t="s">
        <v>38</v>
      </c>
      <c r="G88" s="51"/>
      <c r="H88" s="51"/>
      <c r="I88" s="52"/>
    </row>
    <row r="89" spans="4:9" ht="15.75" thickBot="1" x14ac:dyDescent="0.3">
      <c r="D89" s="74" t="s">
        <v>131</v>
      </c>
      <c r="E89" s="65" t="s">
        <v>68</v>
      </c>
      <c r="F89" s="17" t="s">
        <v>38</v>
      </c>
      <c r="G89" s="51"/>
      <c r="H89" s="51"/>
      <c r="I89" s="52"/>
    </row>
    <row r="90" spans="4:9" ht="15.75" thickBot="1" x14ac:dyDescent="0.3">
      <c r="D90" s="73" t="s">
        <v>131</v>
      </c>
      <c r="E90" s="65" t="s">
        <v>79</v>
      </c>
      <c r="F90" s="17" t="s">
        <v>38</v>
      </c>
      <c r="G90" s="51"/>
      <c r="H90" s="51"/>
      <c r="I90" s="52"/>
    </row>
    <row r="91" spans="4:9" ht="15.75" thickBot="1" x14ac:dyDescent="0.3">
      <c r="D91" s="74" t="s">
        <v>131</v>
      </c>
      <c r="E91" s="65" t="s">
        <v>85</v>
      </c>
      <c r="F91" s="17" t="s">
        <v>38</v>
      </c>
      <c r="G91" s="51"/>
      <c r="H91" s="51"/>
      <c r="I91" s="52"/>
    </row>
    <row r="92" spans="4:9" ht="15.75" thickBot="1" x14ac:dyDescent="0.3">
      <c r="D92" s="73" t="s">
        <v>131</v>
      </c>
      <c r="E92" s="65" t="s">
        <v>87</v>
      </c>
      <c r="F92" s="17" t="s">
        <v>38</v>
      </c>
      <c r="G92" s="51"/>
      <c r="H92" s="51"/>
      <c r="I92" s="52"/>
    </row>
    <row r="93" spans="4:9" ht="15.75" thickBot="1" x14ac:dyDescent="0.3">
      <c r="D93" s="74" t="s">
        <v>131</v>
      </c>
      <c r="E93" s="65" t="s">
        <v>99</v>
      </c>
      <c r="F93" s="17" t="s">
        <v>38</v>
      </c>
      <c r="G93" s="51"/>
      <c r="H93" s="51"/>
      <c r="I93" s="52"/>
    </row>
    <row r="94" spans="4:9" ht="15.75" thickBot="1" x14ac:dyDescent="0.3">
      <c r="D94" s="73" t="s">
        <v>131</v>
      </c>
      <c r="E94" s="65" t="s">
        <v>100</v>
      </c>
      <c r="F94" s="17" t="s">
        <v>38</v>
      </c>
      <c r="G94" s="51"/>
      <c r="H94" s="51"/>
      <c r="I94" s="52"/>
    </row>
    <row r="95" spans="4:9" ht="15.75" thickBot="1" x14ac:dyDescent="0.3">
      <c r="D95" s="74" t="s">
        <v>131</v>
      </c>
      <c r="E95" s="65" t="s">
        <v>103</v>
      </c>
      <c r="F95" s="17" t="s">
        <v>38</v>
      </c>
      <c r="G95" s="51"/>
      <c r="H95" s="51"/>
      <c r="I95" s="52"/>
    </row>
    <row r="96" spans="4:9" ht="15.75" thickBot="1" x14ac:dyDescent="0.3">
      <c r="D96" s="73" t="s">
        <v>131</v>
      </c>
      <c r="E96" s="65" t="s">
        <v>104</v>
      </c>
      <c r="F96" s="17" t="s">
        <v>38</v>
      </c>
      <c r="G96" s="51"/>
      <c r="H96" s="51"/>
      <c r="I96" s="52"/>
    </row>
    <row r="97" spans="4:9" ht="15.75" thickBot="1" x14ac:dyDescent="0.3">
      <c r="D97" s="74" t="s">
        <v>131</v>
      </c>
      <c r="E97" s="65" t="s">
        <v>105</v>
      </c>
      <c r="F97" s="17" t="s">
        <v>38</v>
      </c>
      <c r="G97" s="51"/>
      <c r="H97" s="51"/>
      <c r="I97" s="52"/>
    </row>
    <row r="98" spans="4:9" ht="15.75" thickBot="1" x14ac:dyDescent="0.3">
      <c r="D98" s="73" t="s">
        <v>131</v>
      </c>
      <c r="E98" s="65" t="s">
        <v>106</v>
      </c>
      <c r="F98" s="17" t="s">
        <v>38</v>
      </c>
      <c r="G98" s="51"/>
      <c r="H98" s="51"/>
      <c r="I98" s="52"/>
    </row>
    <row r="99" spans="4:9" ht="15.75" thickBot="1" x14ac:dyDescent="0.3">
      <c r="D99" s="74" t="s">
        <v>131</v>
      </c>
      <c r="E99" s="65" t="s">
        <v>108</v>
      </c>
      <c r="F99" s="17" t="s">
        <v>38</v>
      </c>
      <c r="G99" s="51"/>
      <c r="H99" s="51"/>
      <c r="I99" s="52"/>
    </row>
    <row r="100" spans="4:9" ht="15.75" thickBot="1" x14ac:dyDescent="0.3">
      <c r="D100" s="73" t="s">
        <v>131</v>
      </c>
      <c r="E100" s="65" t="s">
        <v>109</v>
      </c>
      <c r="F100" s="17" t="s">
        <v>38</v>
      </c>
      <c r="G100" s="51"/>
      <c r="H100" s="51"/>
      <c r="I100" s="52"/>
    </row>
    <row r="101" spans="4:9" ht="15.75" thickBot="1" x14ac:dyDescent="0.3">
      <c r="D101" s="74" t="s">
        <v>131</v>
      </c>
      <c r="E101" s="65" t="s">
        <v>21</v>
      </c>
      <c r="F101" s="17" t="s">
        <v>38</v>
      </c>
      <c r="G101" s="51"/>
      <c r="H101" s="51"/>
      <c r="I101" s="52"/>
    </row>
    <row r="102" spans="4:9" ht="15.75" thickBot="1" x14ac:dyDescent="0.3">
      <c r="D102" s="73" t="s">
        <v>131</v>
      </c>
      <c r="E102" s="65" t="s">
        <v>23</v>
      </c>
      <c r="F102" s="17" t="s">
        <v>38</v>
      </c>
      <c r="G102" s="51"/>
      <c r="H102" s="51"/>
      <c r="I102" s="52"/>
    </row>
    <row r="103" spans="4:9" ht="15.75" thickBot="1" x14ac:dyDescent="0.3">
      <c r="D103" s="74" t="s">
        <v>131</v>
      </c>
      <c r="E103" s="66" t="s">
        <v>27</v>
      </c>
      <c r="F103" s="17" t="s">
        <v>38</v>
      </c>
      <c r="G103" s="53"/>
      <c r="H103" s="53"/>
      <c r="I103" s="54"/>
    </row>
    <row r="104" spans="4:9" ht="16.5" thickBot="1" x14ac:dyDescent="0.3">
      <c r="D104" s="1" t="s">
        <v>132</v>
      </c>
      <c r="E104" s="36" t="s">
        <v>55</v>
      </c>
      <c r="F104" s="17" t="s">
        <v>38</v>
      </c>
    </row>
    <row r="105" spans="4:9" ht="16.5" thickBot="1" x14ac:dyDescent="0.3">
      <c r="D105" s="1" t="s">
        <v>132</v>
      </c>
      <c r="E105" s="36" t="s">
        <v>56</v>
      </c>
      <c r="F105" s="17" t="s">
        <v>38</v>
      </c>
    </row>
    <row r="106" spans="4:9" ht="16.5" thickBot="1" x14ac:dyDescent="0.3">
      <c r="D106" s="1" t="s">
        <v>132</v>
      </c>
      <c r="E106" s="36" t="s">
        <v>57</v>
      </c>
      <c r="F106" s="17" t="s">
        <v>38</v>
      </c>
    </row>
    <row r="107" spans="4:9" ht="16.5" thickBot="1" x14ac:dyDescent="0.3">
      <c r="D107" s="1" t="s">
        <v>132</v>
      </c>
      <c r="E107" s="36" t="s">
        <v>59</v>
      </c>
      <c r="F107" s="17" t="s">
        <v>38</v>
      </c>
    </row>
    <row r="108" spans="4:9" ht="16.5" thickBot="1" x14ac:dyDescent="0.3">
      <c r="D108" s="1" t="s">
        <v>132</v>
      </c>
      <c r="E108" s="36" t="s">
        <v>60</v>
      </c>
      <c r="F108" s="17" t="s">
        <v>38</v>
      </c>
    </row>
    <row r="109" spans="4:9" ht="16.5" thickBot="1" x14ac:dyDescent="0.3">
      <c r="D109" s="1" t="s">
        <v>132</v>
      </c>
      <c r="E109" s="36" t="s">
        <v>61</v>
      </c>
      <c r="F109" s="17" t="s">
        <v>38</v>
      </c>
    </row>
    <row r="110" spans="4:9" ht="16.5" thickBot="1" x14ac:dyDescent="0.3">
      <c r="D110" s="1" t="s">
        <v>132</v>
      </c>
      <c r="E110" s="36" t="s">
        <v>62</v>
      </c>
      <c r="F110" s="17" t="s">
        <v>38</v>
      </c>
    </row>
    <row r="111" spans="4:9" ht="16.5" thickBot="1" x14ac:dyDescent="0.3">
      <c r="D111" s="1" t="s">
        <v>132</v>
      </c>
      <c r="E111" s="36" t="s">
        <v>63</v>
      </c>
      <c r="F111" s="17" t="s">
        <v>38</v>
      </c>
    </row>
    <row r="112" spans="4:9" ht="16.5" thickBot="1" x14ac:dyDescent="0.3">
      <c r="D112" s="1" t="s">
        <v>132</v>
      </c>
      <c r="E112" s="36" t="s">
        <v>65</v>
      </c>
      <c r="F112" s="17" t="s">
        <v>38</v>
      </c>
    </row>
    <row r="113" spans="4:6" ht="16.5" thickBot="1" x14ac:dyDescent="0.3">
      <c r="D113" s="1" t="s">
        <v>132</v>
      </c>
      <c r="E113" s="36" t="s">
        <v>66</v>
      </c>
      <c r="F113" s="17" t="s">
        <v>38</v>
      </c>
    </row>
    <row r="114" spans="4:6" ht="16.5" thickBot="1" x14ac:dyDescent="0.3">
      <c r="D114" s="1" t="s">
        <v>132</v>
      </c>
      <c r="E114" s="36" t="s">
        <v>79</v>
      </c>
      <c r="F114" s="17" t="s">
        <v>38</v>
      </c>
    </row>
    <row r="115" spans="4:6" ht="16.5" thickBot="1" x14ac:dyDescent="0.3">
      <c r="D115" s="1" t="s">
        <v>132</v>
      </c>
      <c r="E115" s="36" t="s">
        <v>80</v>
      </c>
      <c r="F115" s="17" t="s">
        <v>38</v>
      </c>
    </row>
    <row r="116" spans="4:6" ht="16.5" thickBot="1" x14ac:dyDescent="0.3">
      <c r="D116" s="1" t="s">
        <v>132</v>
      </c>
      <c r="E116" s="36" t="s">
        <v>81</v>
      </c>
      <c r="F116" s="17" t="s">
        <v>38</v>
      </c>
    </row>
    <row r="117" spans="4:6" ht="16.5" thickBot="1" x14ac:dyDescent="0.3">
      <c r="D117" s="1" t="s">
        <v>132</v>
      </c>
      <c r="E117" s="36" t="s">
        <v>82</v>
      </c>
      <c r="F117" s="17" t="s">
        <v>38</v>
      </c>
    </row>
    <row r="118" spans="4:6" ht="16.5" thickBot="1" x14ac:dyDescent="0.3">
      <c r="D118" s="1" t="s">
        <v>132</v>
      </c>
      <c r="E118" s="36" t="s">
        <v>100</v>
      </c>
      <c r="F118" s="17" t="s">
        <v>38</v>
      </c>
    </row>
    <row r="119" spans="4:6" ht="16.5" thickBot="1" x14ac:dyDescent="0.3">
      <c r="D119" s="1" t="s">
        <v>132</v>
      </c>
      <c r="E119" s="36" t="s">
        <v>104</v>
      </c>
      <c r="F119" s="17" t="s">
        <v>38</v>
      </c>
    </row>
    <row r="120" spans="4:6" ht="16.5" thickBot="1" x14ac:dyDescent="0.3">
      <c r="D120" s="1" t="s">
        <v>132</v>
      </c>
      <c r="E120" s="36" t="s">
        <v>106</v>
      </c>
      <c r="F120" s="17" t="s">
        <v>38</v>
      </c>
    </row>
    <row r="121" spans="4:6" ht="16.5" thickBot="1" x14ac:dyDescent="0.3">
      <c r="D121" s="1" t="s">
        <v>132</v>
      </c>
      <c r="E121" s="36" t="s">
        <v>120</v>
      </c>
      <c r="F121" s="17" t="s">
        <v>38</v>
      </c>
    </row>
    <row r="122" spans="4:6" ht="16.5" thickBot="1" x14ac:dyDescent="0.3">
      <c r="D122" s="1" t="s">
        <v>132</v>
      </c>
      <c r="E122" s="36" t="s">
        <v>113</v>
      </c>
      <c r="F122" s="17" t="s">
        <v>38</v>
      </c>
    </row>
    <row r="123" spans="4:6" ht="16.5" thickBot="1" x14ac:dyDescent="0.3">
      <c r="D123" s="1" t="s">
        <v>132</v>
      </c>
      <c r="E123" s="43" t="s">
        <v>121</v>
      </c>
      <c r="F123" s="17" t="s">
        <v>38</v>
      </c>
    </row>
    <row r="124" spans="4:6" ht="16.5" thickBot="1" x14ac:dyDescent="0.3">
      <c r="D124" s="1" t="s">
        <v>132</v>
      </c>
      <c r="E124" s="43" t="s">
        <v>116</v>
      </c>
      <c r="F124" s="17" t="s">
        <v>38</v>
      </c>
    </row>
    <row r="125" spans="4:6" ht="16.5" thickBot="1" x14ac:dyDescent="0.3">
      <c r="D125" s="44" t="s">
        <v>132</v>
      </c>
      <c r="E125" s="76" t="s">
        <v>37</v>
      </c>
      <c r="F125" s="17" t="s">
        <v>38</v>
      </c>
    </row>
    <row r="126" spans="4:6" ht="15.75" thickBot="1" x14ac:dyDescent="0.3">
      <c r="D126" s="77" t="s">
        <v>134</v>
      </c>
      <c r="E126" s="78" t="s">
        <v>21</v>
      </c>
      <c r="F126" s="17" t="s">
        <v>38</v>
      </c>
    </row>
    <row r="127" spans="4:6" ht="15.75" thickBot="1" x14ac:dyDescent="0.3">
      <c r="D127" s="79" t="s">
        <v>134</v>
      </c>
      <c r="E127" s="33" t="s">
        <v>114</v>
      </c>
      <c r="F127" s="17" t="s">
        <v>38</v>
      </c>
    </row>
    <row r="128" spans="4:6" ht="16.5" thickBot="1" x14ac:dyDescent="0.3">
      <c r="D128" s="79" t="s">
        <v>134</v>
      </c>
      <c r="E128" s="35" t="s">
        <v>33</v>
      </c>
      <c r="F128" s="17" t="s">
        <v>38</v>
      </c>
    </row>
    <row r="129" spans="4:6" ht="15.75" thickBot="1" x14ac:dyDescent="0.3">
      <c r="D129" s="79" t="s">
        <v>134</v>
      </c>
      <c r="E129" s="33" t="s">
        <v>120</v>
      </c>
      <c r="F129" s="17" t="s">
        <v>38</v>
      </c>
    </row>
    <row r="130" spans="4:6" ht="15.75" thickBot="1" x14ac:dyDescent="0.3">
      <c r="D130" s="79" t="s">
        <v>134</v>
      </c>
      <c r="E130" s="33" t="s">
        <v>104</v>
      </c>
      <c r="F130" s="17" t="s">
        <v>38</v>
      </c>
    </row>
    <row r="131" spans="4:6" ht="15.75" thickBot="1" x14ac:dyDescent="0.3">
      <c r="D131" s="79" t="s">
        <v>134</v>
      </c>
      <c r="E131" s="33" t="s">
        <v>106</v>
      </c>
      <c r="F131" s="17" t="s">
        <v>38</v>
      </c>
    </row>
    <row r="132" spans="4:6" ht="15.75" thickBot="1" x14ac:dyDescent="0.3">
      <c r="D132" s="79" t="s">
        <v>134</v>
      </c>
      <c r="E132" s="33" t="s">
        <v>106</v>
      </c>
      <c r="F132" s="17" t="s">
        <v>38</v>
      </c>
    </row>
    <row r="133" spans="4:6" ht="15.75" thickBot="1" x14ac:dyDescent="0.3">
      <c r="D133" s="79" t="s">
        <v>134</v>
      </c>
      <c r="E133" s="33" t="s">
        <v>117</v>
      </c>
      <c r="F133" s="17" t="s">
        <v>38</v>
      </c>
    </row>
    <row r="134" spans="4:6" ht="15.75" thickBot="1" x14ac:dyDescent="0.3">
      <c r="D134" s="79" t="s">
        <v>134</v>
      </c>
      <c r="E134" s="33" t="s">
        <v>102</v>
      </c>
      <c r="F134" s="17" t="s">
        <v>38</v>
      </c>
    </row>
    <row r="135" spans="4:6" ht="15.75" thickBot="1" x14ac:dyDescent="0.3">
      <c r="D135" s="79" t="s">
        <v>134</v>
      </c>
      <c r="E135" s="33" t="s">
        <v>122</v>
      </c>
      <c r="F135" s="17" t="s">
        <v>38</v>
      </c>
    </row>
    <row r="136" spans="4:6" ht="15.75" thickBot="1" x14ac:dyDescent="0.3">
      <c r="D136" s="79" t="s">
        <v>134</v>
      </c>
      <c r="E136" s="33" t="s">
        <v>122</v>
      </c>
      <c r="F136" s="17" t="s">
        <v>38</v>
      </c>
    </row>
    <row r="137" spans="4:6" ht="15.75" thickBot="1" x14ac:dyDescent="0.3">
      <c r="D137" s="79" t="s">
        <v>134</v>
      </c>
      <c r="E137" s="33" t="s">
        <v>54</v>
      </c>
      <c r="F137" s="17" t="s">
        <v>38</v>
      </c>
    </row>
    <row r="138" spans="4:6" ht="15.75" thickBot="1" x14ac:dyDescent="0.3">
      <c r="D138" s="79" t="s">
        <v>134</v>
      </c>
      <c r="E138" s="33" t="s">
        <v>9</v>
      </c>
      <c r="F138" s="17" t="s">
        <v>38</v>
      </c>
    </row>
    <row r="139" spans="4:6" ht="15.75" thickBot="1" x14ac:dyDescent="0.3">
      <c r="D139" s="79" t="s">
        <v>134</v>
      </c>
      <c r="E139" s="33" t="s">
        <v>53</v>
      </c>
      <c r="F139" s="17" t="s">
        <v>38</v>
      </c>
    </row>
    <row r="140" spans="4:6" ht="15.75" thickBot="1" x14ac:dyDescent="0.3">
      <c r="D140" s="79" t="s">
        <v>134</v>
      </c>
      <c r="E140" s="33" t="s">
        <v>124</v>
      </c>
      <c r="F140" s="17" t="s">
        <v>38</v>
      </c>
    </row>
    <row r="141" spans="4:6" ht="15.75" thickBot="1" x14ac:dyDescent="0.3">
      <c r="D141" s="79" t="s">
        <v>134</v>
      </c>
      <c r="E141" s="33" t="s">
        <v>77</v>
      </c>
      <c r="F141" s="17" t="s">
        <v>38</v>
      </c>
    </row>
    <row r="142" spans="4:6" ht="15.75" thickBot="1" x14ac:dyDescent="0.3">
      <c r="D142" s="79" t="s">
        <v>134</v>
      </c>
      <c r="E142" s="33" t="s">
        <v>123</v>
      </c>
      <c r="F142" s="17" t="s">
        <v>38</v>
      </c>
    </row>
    <row r="143" spans="4:6" ht="15.75" thickBot="1" x14ac:dyDescent="0.3">
      <c r="D143" s="79" t="s">
        <v>134</v>
      </c>
      <c r="E143" s="33" t="s">
        <v>27</v>
      </c>
      <c r="F143" s="17" t="s">
        <v>38</v>
      </c>
    </row>
    <row r="144" spans="4:6" ht="15.75" thickBot="1" x14ac:dyDescent="0.3">
      <c r="D144" s="79" t="s">
        <v>134</v>
      </c>
      <c r="E144" s="33" t="s">
        <v>112</v>
      </c>
      <c r="F144" s="17" t="s">
        <v>38</v>
      </c>
    </row>
    <row r="145" spans="4:6" ht="15.75" thickBot="1" x14ac:dyDescent="0.3">
      <c r="D145" s="79" t="s">
        <v>134</v>
      </c>
      <c r="E145" s="33" t="s">
        <v>29</v>
      </c>
      <c r="F145" s="17" t="s">
        <v>38</v>
      </c>
    </row>
    <row r="146" spans="4:6" ht="15.75" thickBot="1" x14ac:dyDescent="0.3">
      <c r="D146" s="79" t="s">
        <v>134</v>
      </c>
      <c r="E146" s="33" t="s">
        <v>3</v>
      </c>
      <c r="F146" s="17" t="s">
        <v>38</v>
      </c>
    </row>
    <row r="147" spans="4:6" ht="15.75" thickBot="1" x14ac:dyDescent="0.3">
      <c r="D147" s="79" t="s">
        <v>134</v>
      </c>
      <c r="E147" s="33" t="s">
        <v>5</v>
      </c>
      <c r="F147" s="17" t="s">
        <v>38</v>
      </c>
    </row>
    <row r="148" spans="4:6" ht="15.75" thickBot="1" x14ac:dyDescent="0.3">
      <c r="D148" s="79" t="s">
        <v>134</v>
      </c>
      <c r="E148" s="34" t="s">
        <v>127</v>
      </c>
      <c r="F148" s="17" t="s">
        <v>38</v>
      </c>
    </row>
    <row r="149" spans="4:6" ht="15.75" thickBot="1" x14ac:dyDescent="0.3">
      <c r="D149" s="79" t="s">
        <v>134</v>
      </c>
      <c r="E149" s="34" t="s">
        <v>126</v>
      </c>
      <c r="F149" s="17" t="s">
        <v>38</v>
      </c>
    </row>
    <row r="150" spans="4:6" ht="15.75" thickBot="1" x14ac:dyDescent="0.3">
      <c r="D150" s="79" t="s">
        <v>134</v>
      </c>
      <c r="E150" s="33" t="s">
        <v>71</v>
      </c>
      <c r="F150" s="17" t="s">
        <v>38</v>
      </c>
    </row>
    <row r="151" spans="4:6" ht="15.75" thickBot="1" x14ac:dyDescent="0.3">
      <c r="D151" s="79" t="s">
        <v>134</v>
      </c>
      <c r="E151" s="33" t="s">
        <v>72</v>
      </c>
      <c r="F151" s="17" t="s">
        <v>38</v>
      </c>
    </row>
    <row r="152" spans="4:6" ht="16.5" thickBot="1" x14ac:dyDescent="0.3">
      <c r="D152" s="79" t="s">
        <v>134</v>
      </c>
      <c r="E152" s="35" t="s">
        <v>69</v>
      </c>
      <c r="F152" s="17" t="s">
        <v>38</v>
      </c>
    </row>
    <row r="153" spans="4:6" ht="16.5" thickBot="1" x14ac:dyDescent="0.3">
      <c r="D153" s="79" t="s">
        <v>134</v>
      </c>
      <c r="E153" s="35" t="s">
        <v>70</v>
      </c>
      <c r="F153" s="17" t="s">
        <v>38</v>
      </c>
    </row>
    <row r="154" spans="4:6" ht="16.5" thickBot="1" x14ac:dyDescent="0.3">
      <c r="D154" s="79" t="s">
        <v>134</v>
      </c>
      <c r="E154" s="35" t="s">
        <v>84</v>
      </c>
      <c r="F154" s="17" t="s">
        <v>38</v>
      </c>
    </row>
    <row r="155" spans="4:6" ht="16.5" thickBot="1" x14ac:dyDescent="0.3">
      <c r="D155" s="79" t="s">
        <v>134</v>
      </c>
      <c r="E155" s="35" t="s">
        <v>56</v>
      </c>
      <c r="F155" s="17" t="s">
        <v>38</v>
      </c>
    </row>
    <row r="156" spans="4:6" ht="16.5" thickBot="1" x14ac:dyDescent="0.3">
      <c r="D156" s="79" t="s">
        <v>134</v>
      </c>
      <c r="E156" s="35" t="s">
        <v>97</v>
      </c>
      <c r="F156" s="17" t="s">
        <v>38</v>
      </c>
    </row>
    <row r="157" spans="4:6" ht="16.5" thickBot="1" x14ac:dyDescent="0.3">
      <c r="D157" s="79" t="s">
        <v>134</v>
      </c>
      <c r="E157" s="45" t="s">
        <v>98</v>
      </c>
      <c r="F157" s="17" t="s">
        <v>38</v>
      </c>
    </row>
    <row r="158" spans="4:6" ht="15.75" thickBot="1" x14ac:dyDescent="0.3">
      <c r="D158" s="73" t="s">
        <v>135</v>
      </c>
      <c r="E158" s="41" t="s">
        <v>3</v>
      </c>
      <c r="F158" s="17" t="s">
        <v>38</v>
      </c>
    </row>
    <row r="159" spans="4:6" ht="15.75" thickBot="1" x14ac:dyDescent="0.3">
      <c r="D159" s="74" t="s">
        <v>135</v>
      </c>
      <c r="E159" s="33" t="s">
        <v>5</v>
      </c>
      <c r="F159" s="17" t="s">
        <v>38</v>
      </c>
    </row>
    <row r="160" spans="4:6" ht="15.75" thickBot="1" x14ac:dyDescent="0.3">
      <c r="D160" s="74" t="s">
        <v>135</v>
      </c>
      <c r="E160" s="33" t="s">
        <v>83</v>
      </c>
      <c r="F160" s="17" t="s">
        <v>38</v>
      </c>
    </row>
    <row r="161" spans="4:6" ht="15.75" thickBot="1" x14ac:dyDescent="0.3">
      <c r="D161" s="74" t="s">
        <v>135</v>
      </c>
      <c r="E161" s="33" t="s">
        <v>91</v>
      </c>
      <c r="F161" s="17" t="s">
        <v>38</v>
      </c>
    </row>
    <row r="162" spans="4:6" ht="15.75" thickBot="1" x14ac:dyDescent="0.3">
      <c r="D162" s="74" t="s">
        <v>135</v>
      </c>
      <c r="E162" s="33" t="s">
        <v>92</v>
      </c>
      <c r="F162" s="17" t="s">
        <v>38</v>
      </c>
    </row>
    <row r="163" spans="4:6" ht="15.75" thickBot="1" x14ac:dyDescent="0.3">
      <c r="D163" s="74" t="s">
        <v>135</v>
      </c>
      <c r="E163" s="33" t="s">
        <v>74</v>
      </c>
      <c r="F163" s="17" t="s">
        <v>38</v>
      </c>
    </row>
    <row r="164" spans="4:6" ht="15.75" thickBot="1" x14ac:dyDescent="0.3">
      <c r="D164" s="74" t="s">
        <v>135</v>
      </c>
      <c r="E164" s="33" t="s">
        <v>125</v>
      </c>
      <c r="F164" s="17" t="s">
        <v>38</v>
      </c>
    </row>
    <row r="165" spans="4:6" ht="15.75" thickBot="1" x14ac:dyDescent="0.3">
      <c r="D165" s="74" t="s">
        <v>135</v>
      </c>
      <c r="E165" s="34" t="s">
        <v>111</v>
      </c>
      <c r="F165" s="17" t="s">
        <v>38</v>
      </c>
    </row>
    <row r="166" spans="4:6" ht="15.75" thickBot="1" x14ac:dyDescent="0.3">
      <c r="D166" s="74" t="s">
        <v>135</v>
      </c>
      <c r="E166" s="34" t="s">
        <v>110</v>
      </c>
      <c r="F166" s="17" t="s">
        <v>38</v>
      </c>
    </row>
    <row r="167" spans="4:6" ht="15.75" thickBot="1" x14ac:dyDescent="0.3">
      <c r="D167" s="74" t="s">
        <v>135</v>
      </c>
      <c r="E167" s="33" t="s">
        <v>23</v>
      </c>
      <c r="F167" s="17" t="s">
        <v>38</v>
      </c>
    </row>
    <row r="168" spans="4:6" ht="15.75" thickBot="1" x14ac:dyDescent="0.3">
      <c r="D168" s="74" t="s">
        <v>135</v>
      </c>
      <c r="E168" s="33" t="s">
        <v>79</v>
      </c>
      <c r="F168" s="17" t="s">
        <v>38</v>
      </c>
    </row>
    <row r="169" spans="4:6" ht="15.75" thickBot="1" x14ac:dyDescent="0.3">
      <c r="D169" s="74" t="s">
        <v>135</v>
      </c>
      <c r="E169" s="33" t="s">
        <v>99</v>
      </c>
      <c r="F169" s="17" t="s">
        <v>38</v>
      </c>
    </row>
    <row r="170" spans="4:6" ht="15.75" thickBot="1" x14ac:dyDescent="0.3">
      <c r="D170" s="74" t="s">
        <v>135</v>
      </c>
      <c r="E170" s="33" t="s">
        <v>100</v>
      </c>
      <c r="F170" s="17" t="s">
        <v>38</v>
      </c>
    </row>
    <row r="171" spans="4:6" ht="15.75" thickBot="1" x14ac:dyDescent="0.3">
      <c r="D171" s="74" t="s">
        <v>135</v>
      </c>
      <c r="E171" s="33" t="s">
        <v>27</v>
      </c>
      <c r="F171" s="17" t="s">
        <v>38</v>
      </c>
    </row>
    <row r="172" spans="4:6" ht="15.75" thickBot="1" x14ac:dyDescent="0.3">
      <c r="D172" s="74" t="s">
        <v>135</v>
      </c>
      <c r="E172" s="33" t="s">
        <v>103</v>
      </c>
      <c r="F172" s="17" t="s">
        <v>38</v>
      </c>
    </row>
    <row r="173" spans="4:6" ht="15.75" thickBot="1" x14ac:dyDescent="0.3">
      <c r="D173" s="74" t="s">
        <v>135</v>
      </c>
      <c r="E173" s="33" t="s">
        <v>104</v>
      </c>
      <c r="F173" s="17" t="s">
        <v>38</v>
      </c>
    </row>
    <row r="174" spans="4:6" ht="15.75" thickBot="1" x14ac:dyDescent="0.3">
      <c r="D174" s="74" t="s">
        <v>135</v>
      </c>
      <c r="E174" s="33" t="s">
        <v>106</v>
      </c>
      <c r="F174" s="17" t="s">
        <v>38</v>
      </c>
    </row>
    <row r="175" spans="4:6" ht="15.75" thickBot="1" x14ac:dyDescent="0.3">
      <c r="D175" s="74" t="s">
        <v>135</v>
      </c>
      <c r="E175" s="33" t="s">
        <v>106</v>
      </c>
      <c r="F175" s="17" t="s">
        <v>38</v>
      </c>
    </row>
    <row r="176" spans="4:6" ht="15.75" thickBot="1" x14ac:dyDescent="0.3">
      <c r="D176" s="74" t="s">
        <v>135</v>
      </c>
      <c r="E176" s="33" t="s">
        <v>123</v>
      </c>
      <c r="F176" s="17" t="s">
        <v>38</v>
      </c>
    </row>
    <row r="177" spans="4:6" ht="15.75" thickBot="1" x14ac:dyDescent="0.3">
      <c r="D177" s="75" t="s">
        <v>135</v>
      </c>
      <c r="E177" s="42" t="s">
        <v>112</v>
      </c>
      <c r="F177" s="17" t="s">
        <v>38</v>
      </c>
    </row>
    <row r="178" spans="4:6" ht="15.75" thickBot="1" x14ac:dyDescent="0.3">
      <c r="D178" s="77" t="s">
        <v>136</v>
      </c>
      <c r="E178" s="81" t="s">
        <v>62</v>
      </c>
      <c r="F178" s="17" t="s">
        <v>38</v>
      </c>
    </row>
    <row r="179" spans="4:6" ht="15.75" thickBot="1" x14ac:dyDescent="0.3">
      <c r="D179" s="79" t="s">
        <v>136</v>
      </c>
      <c r="E179" s="37" t="s">
        <v>56</v>
      </c>
      <c r="F179" s="17" t="s">
        <v>38</v>
      </c>
    </row>
    <row r="180" spans="4:6" ht="15.75" thickBot="1" x14ac:dyDescent="0.3">
      <c r="D180" s="79" t="s">
        <v>136</v>
      </c>
      <c r="E180" s="37" t="s">
        <v>63</v>
      </c>
      <c r="F180" s="17" t="s">
        <v>38</v>
      </c>
    </row>
    <row r="181" spans="4:6" ht="15.75" thickBot="1" x14ac:dyDescent="0.3">
      <c r="D181" s="79" t="s">
        <v>136</v>
      </c>
      <c r="E181" s="37" t="s">
        <v>58</v>
      </c>
      <c r="F181" s="17" t="s">
        <v>38</v>
      </c>
    </row>
    <row r="182" spans="4:6" ht="15.75" thickBot="1" x14ac:dyDescent="0.3">
      <c r="D182" s="79" t="s">
        <v>136</v>
      </c>
      <c r="E182" s="38" t="s">
        <v>5</v>
      </c>
      <c r="F182" s="17" t="s">
        <v>38</v>
      </c>
    </row>
    <row r="183" spans="4:6" ht="15.75" thickBot="1" x14ac:dyDescent="0.3">
      <c r="D183" s="79" t="s">
        <v>136</v>
      </c>
      <c r="E183" s="38" t="s">
        <v>3</v>
      </c>
      <c r="F183" s="17" t="s">
        <v>38</v>
      </c>
    </row>
    <row r="184" spans="4:6" ht="15.75" thickBot="1" x14ac:dyDescent="0.3">
      <c r="D184" s="79" t="s">
        <v>136</v>
      </c>
      <c r="E184" s="39" t="s">
        <v>89</v>
      </c>
      <c r="F184" s="17" t="s">
        <v>38</v>
      </c>
    </row>
    <row r="185" spans="4:6" ht="15.75" thickBot="1" x14ac:dyDescent="0.3">
      <c r="D185" s="79" t="s">
        <v>136</v>
      </c>
      <c r="E185" s="39" t="s">
        <v>88</v>
      </c>
      <c r="F185" s="17" t="s">
        <v>38</v>
      </c>
    </row>
    <row r="186" spans="4:6" ht="15.75" thickBot="1" x14ac:dyDescent="0.3">
      <c r="D186" s="79" t="s">
        <v>136</v>
      </c>
      <c r="E186" s="37" t="s">
        <v>86</v>
      </c>
      <c r="F186" s="17" t="s">
        <v>38</v>
      </c>
    </row>
    <row r="187" spans="4:6" ht="15.75" thickBot="1" x14ac:dyDescent="0.3">
      <c r="D187" s="79" t="s">
        <v>136</v>
      </c>
      <c r="E187" s="33" t="s">
        <v>101</v>
      </c>
      <c r="F187" s="17" t="s">
        <v>38</v>
      </c>
    </row>
    <row r="188" spans="4:6" ht="15.75" thickBot="1" x14ac:dyDescent="0.3">
      <c r="D188" s="79" t="s">
        <v>136</v>
      </c>
      <c r="E188" s="33" t="s">
        <v>103</v>
      </c>
      <c r="F188" s="17" t="s">
        <v>38</v>
      </c>
    </row>
    <row r="189" spans="4:6" ht="15.75" thickBot="1" x14ac:dyDescent="0.3">
      <c r="D189" s="79" t="s">
        <v>136</v>
      </c>
      <c r="E189" s="33" t="s">
        <v>104</v>
      </c>
      <c r="F189" s="17" t="s">
        <v>38</v>
      </c>
    </row>
    <row r="190" spans="4:6" ht="15.75" thickBot="1" x14ac:dyDescent="0.3">
      <c r="D190" s="79" t="s">
        <v>136</v>
      </c>
      <c r="E190" s="33" t="s">
        <v>105</v>
      </c>
      <c r="F190" s="17" t="s">
        <v>38</v>
      </c>
    </row>
    <row r="191" spans="4:6" ht="15.75" thickBot="1" x14ac:dyDescent="0.3">
      <c r="D191" s="79" t="s">
        <v>136</v>
      </c>
      <c r="E191" s="33" t="s">
        <v>106</v>
      </c>
      <c r="F191" s="17" t="s">
        <v>38</v>
      </c>
    </row>
    <row r="192" spans="4:6" ht="15.75" thickBot="1" x14ac:dyDescent="0.3">
      <c r="D192" s="79" t="s">
        <v>136</v>
      </c>
      <c r="E192" s="33" t="s">
        <v>121</v>
      </c>
      <c r="F192" s="17" t="s">
        <v>38</v>
      </c>
    </row>
    <row r="193" spans="4:6" ht="15.75" thickBot="1" x14ac:dyDescent="0.3">
      <c r="D193" s="79" t="s">
        <v>136</v>
      </c>
      <c r="E193" s="38" t="s">
        <v>53</v>
      </c>
      <c r="F193" s="17" t="s">
        <v>38</v>
      </c>
    </row>
    <row r="194" spans="4:6" ht="15.75" thickBot="1" x14ac:dyDescent="0.3">
      <c r="D194" s="79" t="s">
        <v>136</v>
      </c>
      <c r="E194" s="38" t="s">
        <v>21</v>
      </c>
      <c r="F194" s="17" t="s">
        <v>38</v>
      </c>
    </row>
    <row r="195" spans="4:6" ht="15.75" thickBot="1" x14ac:dyDescent="0.3">
      <c r="D195" s="79" t="s">
        <v>136</v>
      </c>
      <c r="E195" s="38" t="s">
        <v>23</v>
      </c>
      <c r="F195" s="17" t="s">
        <v>38</v>
      </c>
    </row>
    <row r="196" spans="4:6" ht="15.75" thickBot="1" x14ac:dyDescent="0.3">
      <c r="D196" s="79" t="s">
        <v>136</v>
      </c>
      <c r="E196" s="40" t="s">
        <v>78</v>
      </c>
      <c r="F196" s="17" t="s">
        <v>38</v>
      </c>
    </row>
    <row r="197" spans="4:6" ht="15.75" thickBot="1" x14ac:dyDescent="0.3">
      <c r="D197" s="79" t="s">
        <v>136</v>
      </c>
      <c r="E197" s="40" t="s">
        <v>109</v>
      </c>
      <c r="F197" s="17" t="s">
        <v>38</v>
      </c>
    </row>
    <row r="198" spans="4:6" ht="15.75" thickBot="1" x14ac:dyDescent="0.3">
      <c r="D198" s="79" t="s">
        <v>136</v>
      </c>
      <c r="E198" s="33" t="s">
        <v>80</v>
      </c>
      <c r="F198" s="17" t="s">
        <v>38</v>
      </c>
    </row>
    <row r="199" spans="4:6" ht="15.75" thickBot="1" x14ac:dyDescent="0.3">
      <c r="D199" s="79" t="s">
        <v>136</v>
      </c>
      <c r="E199" s="33" t="s">
        <v>108</v>
      </c>
      <c r="F199" s="17" t="s">
        <v>38</v>
      </c>
    </row>
    <row r="200" spans="4:6" ht="15.75" thickBot="1" x14ac:dyDescent="0.3">
      <c r="D200" s="79" t="s">
        <v>136</v>
      </c>
      <c r="E200" s="33" t="s">
        <v>100</v>
      </c>
      <c r="F200" s="17" t="s">
        <v>38</v>
      </c>
    </row>
    <row r="201" spans="4:6" ht="15.75" thickBot="1" x14ac:dyDescent="0.3">
      <c r="D201" s="80" t="s">
        <v>136</v>
      </c>
      <c r="E201" s="42" t="s">
        <v>27</v>
      </c>
      <c r="F201" s="17" t="s">
        <v>38</v>
      </c>
    </row>
    <row r="202" spans="4:6" ht="15.75" thickBot="1" x14ac:dyDescent="0.3">
      <c r="D202" s="1" t="s">
        <v>137</v>
      </c>
      <c r="E202" s="37" t="s">
        <v>62</v>
      </c>
      <c r="F202" s="17" t="s">
        <v>38</v>
      </c>
    </row>
    <row r="203" spans="4:6" ht="15.75" thickBot="1" x14ac:dyDescent="0.3">
      <c r="D203" s="1" t="s">
        <v>137</v>
      </c>
      <c r="E203" s="37" t="s">
        <v>56</v>
      </c>
      <c r="F203" s="17" t="s">
        <v>38</v>
      </c>
    </row>
    <row r="204" spans="4:6" ht="15.75" thickBot="1" x14ac:dyDescent="0.3">
      <c r="D204" s="1" t="s">
        <v>137</v>
      </c>
      <c r="E204" s="37" t="s">
        <v>63</v>
      </c>
      <c r="F204" s="17" t="s">
        <v>38</v>
      </c>
    </row>
    <row r="205" spans="4:6" ht="15.75" thickBot="1" x14ac:dyDescent="0.3">
      <c r="D205" s="1" t="s">
        <v>137</v>
      </c>
      <c r="E205" s="37" t="s">
        <v>58</v>
      </c>
      <c r="F205" s="17" t="s">
        <v>38</v>
      </c>
    </row>
    <row r="206" spans="4:6" ht="15.75" thickBot="1" x14ac:dyDescent="0.3">
      <c r="D206" s="1" t="s">
        <v>137</v>
      </c>
      <c r="E206" s="38" t="s">
        <v>5</v>
      </c>
      <c r="F206" s="17" t="s">
        <v>38</v>
      </c>
    </row>
    <row r="207" spans="4:6" ht="15.75" thickBot="1" x14ac:dyDescent="0.3">
      <c r="D207" s="1" t="s">
        <v>137</v>
      </c>
      <c r="E207" s="38" t="s">
        <v>3</v>
      </c>
      <c r="F207" s="17" t="s">
        <v>38</v>
      </c>
    </row>
    <row r="208" spans="4:6" ht="15.75" thickBot="1" x14ac:dyDescent="0.3">
      <c r="D208" s="1" t="s">
        <v>137</v>
      </c>
      <c r="E208" s="39" t="s">
        <v>89</v>
      </c>
      <c r="F208" s="17" t="s">
        <v>38</v>
      </c>
    </row>
    <row r="209" spans="4:6" ht="15.75" thickBot="1" x14ac:dyDescent="0.3">
      <c r="D209" s="1" t="s">
        <v>137</v>
      </c>
      <c r="E209" s="39" t="s">
        <v>88</v>
      </c>
      <c r="F209" s="17" t="s">
        <v>38</v>
      </c>
    </row>
    <row r="210" spans="4:6" ht="15.75" thickBot="1" x14ac:dyDescent="0.3">
      <c r="D210" s="1" t="s">
        <v>137</v>
      </c>
      <c r="E210" s="37" t="s">
        <v>86</v>
      </c>
      <c r="F210" s="17" t="s">
        <v>38</v>
      </c>
    </row>
    <row r="211" spans="4:6" ht="15.75" thickBot="1" x14ac:dyDescent="0.3">
      <c r="D211" s="1" t="s">
        <v>137</v>
      </c>
      <c r="E211" s="33" t="s">
        <v>101</v>
      </c>
      <c r="F211" s="17" t="s">
        <v>38</v>
      </c>
    </row>
    <row r="212" spans="4:6" ht="15.75" thickBot="1" x14ac:dyDescent="0.3">
      <c r="D212" s="1" t="s">
        <v>137</v>
      </c>
      <c r="E212" s="33" t="s">
        <v>103</v>
      </c>
      <c r="F212" s="17" t="s">
        <v>38</v>
      </c>
    </row>
    <row r="213" spans="4:6" ht="15.75" thickBot="1" x14ac:dyDescent="0.3">
      <c r="D213" s="1" t="s">
        <v>137</v>
      </c>
      <c r="E213" s="33" t="s">
        <v>104</v>
      </c>
      <c r="F213" s="17" t="s">
        <v>38</v>
      </c>
    </row>
    <row r="214" spans="4:6" ht="15.75" thickBot="1" x14ac:dyDescent="0.3">
      <c r="D214" s="1" t="s">
        <v>137</v>
      </c>
      <c r="E214" s="33" t="s">
        <v>105</v>
      </c>
      <c r="F214" s="17" t="s">
        <v>38</v>
      </c>
    </row>
    <row r="215" spans="4:6" ht="15.75" thickBot="1" x14ac:dyDescent="0.3">
      <c r="D215" s="1" t="s">
        <v>137</v>
      </c>
      <c r="E215" s="33" t="s">
        <v>106</v>
      </c>
      <c r="F215" s="17" t="s">
        <v>38</v>
      </c>
    </row>
    <row r="216" spans="4:6" ht="15.75" thickBot="1" x14ac:dyDescent="0.3">
      <c r="D216" s="1" t="s">
        <v>137</v>
      </c>
      <c r="E216" s="33" t="s">
        <v>121</v>
      </c>
      <c r="F216" s="17" t="s">
        <v>38</v>
      </c>
    </row>
    <row r="217" spans="4:6" ht="15.75" thickBot="1" x14ac:dyDescent="0.3">
      <c r="D217" s="1" t="s">
        <v>137</v>
      </c>
      <c r="E217" s="38" t="s">
        <v>53</v>
      </c>
      <c r="F217" s="17" t="s">
        <v>38</v>
      </c>
    </row>
    <row r="218" spans="4:6" ht="15.75" thickBot="1" x14ac:dyDescent="0.3">
      <c r="D218" s="1" t="s">
        <v>137</v>
      </c>
      <c r="E218" s="38" t="s">
        <v>21</v>
      </c>
      <c r="F218" s="17" t="s">
        <v>38</v>
      </c>
    </row>
    <row r="219" spans="4:6" ht="15.75" thickBot="1" x14ac:dyDescent="0.3">
      <c r="D219" s="1" t="s">
        <v>137</v>
      </c>
      <c r="E219" s="38" t="s">
        <v>23</v>
      </c>
      <c r="F219" s="17" t="s">
        <v>38</v>
      </c>
    </row>
    <row r="220" spans="4:6" ht="15.75" thickBot="1" x14ac:dyDescent="0.3">
      <c r="D220" s="1" t="s">
        <v>137</v>
      </c>
      <c r="E220" s="40" t="s">
        <v>115</v>
      </c>
      <c r="F220" s="17" t="s">
        <v>38</v>
      </c>
    </row>
    <row r="221" spans="4:6" ht="15.75" thickBot="1" x14ac:dyDescent="0.3">
      <c r="D221" s="1" t="s">
        <v>137</v>
      </c>
      <c r="E221" s="40" t="s">
        <v>109</v>
      </c>
      <c r="F221" s="17" t="s">
        <v>38</v>
      </c>
    </row>
    <row r="222" spans="4:6" ht="15.75" thickBot="1" x14ac:dyDescent="0.3">
      <c r="D222" s="1" t="s">
        <v>137</v>
      </c>
      <c r="E222" s="33" t="s">
        <v>80</v>
      </c>
      <c r="F222" s="17" t="s">
        <v>38</v>
      </c>
    </row>
    <row r="223" spans="4:6" ht="15.75" thickBot="1" x14ac:dyDescent="0.3">
      <c r="D223" s="1" t="s">
        <v>137</v>
      </c>
      <c r="E223" s="40" t="s">
        <v>108</v>
      </c>
      <c r="F223" s="17" t="s">
        <v>38</v>
      </c>
    </row>
    <row r="224" spans="4:6" ht="15.75" thickBot="1" x14ac:dyDescent="0.3">
      <c r="D224" s="1" t="s">
        <v>137</v>
      </c>
      <c r="E224" s="33" t="s">
        <v>100</v>
      </c>
      <c r="F224" s="17" t="s">
        <v>38</v>
      </c>
    </row>
    <row r="225" spans="4:6" ht="15.75" thickBot="1" x14ac:dyDescent="0.3">
      <c r="D225" s="1" t="s">
        <v>137</v>
      </c>
      <c r="E225" s="33" t="s">
        <v>27</v>
      </c>
      <c r="F225" s="17" t="s">
        <v>38</v>
      </c>
    </row>
  </sheetData>
  <autoFilter ref="D1:G1"/>
  <mergeCells count="1">
    <mergeCell ref="A1:B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K35"/>
  <sheetViews>
    <sheetView showGridLines="0" tabSelected="1" zoomScaleNormal="100" workbookViewId="0">
      <selection activeCell="A3" sqref="A3:D3"/>
    </sheetView>
  </sheetViews>
  <sheetFormatPr baseColWidth="10" defaultRowHeight="15" x14ac:dyDescent="0.25"/>
  <cols>
    <col min="1" max="1" width="11.7109375" customWidth="1"/>
    <col min="2" max="2" width="12.42578125" customWidth="1"/>
    <col min="3" max="3" width="8.140625" style="23" bestFit="1" customWidth="1"/>
    <col min="4" max="4" width="28.28515625" style="23" bestFit="1" customWidth="1"/>
    <col min="5" max="5" width="6.140625" bestFit="1" customWidth="1"/>
    <col min="6" max="6" width="15.7109375" bestFit="1" customWidth="1"/>
    <col min="7" max="8" width="8.140625" bestFit="1" customWidth="1"/>
    <col min="9" max="9" width="2" customWidth="1"/>
  </cols>
  <sheetData>
    <row r="1" spans="1:11" ht="17.100000000000001" customHeight="1" x14ac:dyDescent="0.25">
      <c r="A1" s="87" t="s">
        <v>147</v>
      </c>
      <c r="B1" s="88"/>
      <c r="C1" s="88"/>
      <c r="D1" s="89"/>
      <c r="E1" s="9"/>
      <c r="F1" s="8"/>
      <c r="G1" s="8"/>
    </row>
    <row r="2" spans="1:11" ht="17.100000000000001" customHeight="1" thickBot="1" x14ac:dyDescent="0.3">
      <c r="A2" s="90"/>
      <c r="B2" s="91"/>
      <c r="C2" s="91"/>
      <c r="D2" s="92"/>
      <c r="E2" s="9"/>
      <c r="F2" s="96"/>
      <c r="G2" s="96"/>
      <c r="H2" s="96"/>
    </row>
    <row r="3" spans="1:11" ht="17.100000000000001" customHeight="1" thickBot="1" x14ac:dyDescent="0.3">
      <c r="A3" s="93" t="str">
        <f>VLOOKUP(A1,'Base kanban'!$A$2:$B$14,2,FALSE)</f>
        <v>11251P0220</v>
      </c>
      <c r="B3" s="94"/>
      <c r="C3" s="94"/>
      <c r="D3" s="95"/>
      <c r="F3" s="96"/>
      <c r="G3" s="96"/>
      <c r="H3" s="96"/>
    </row>
    <row r="4" spans="1:11" ht="8.1" customHeight="1" thickBot="1" x14ac:dyDescent="0.3">
      <c r="C4"/>
      <c r="D4"/>
    </row>
    <row r="5" spans="1:11" ht="30" customHeight="1" thickBot="1" x14ac:dyDescent="0.3">
      <c r="A5" s="85" t="s">
        <v>40</v>
      </c>
      <c r="B5" s="86"/>
      <c r="C5" s="10" t="s">
        <v>42</v>
      </c>
      <c r="D5" s="10" t="s">
        <v>39</v>
      </c>
      <c r="E5" s="10" t="s">
        <v>47</v>
      </c>
      <c r="F5" s="10" t="s">
        <v>48</v>
      </c>
      <c r="G5" s="10" t="s">
        <v>41</v>
      </c>
      <c r="H5" s="11" t="s">
        <v>49</v>
      </c>
    </row>
    <row r="6" spans="1:11" ht="27" customHeight="1" x14ac:dyDescent="0.25">
      <c r="A6" s="3"/>
      <c r="B6" s="4"/>
      <c r="C6" s="24" t="str">
        <f>IF($A$3='Base kanban'!$B$12,'Base kanban'!E2,"")</f>
        <v>C09786</v>
      </c>
      <c r="D6" s="25" t="str">
        <f>IF(C6="","",VLOOKUP(C6,'Base kanban'!$E$2:$F$19,2,FALSE))</f>
        <v>FIL PES 30/3 NOIR</v>
      </c>
      <c r="E6" s="7">
        <f>IF(ISNA(VLOOKUP(C6,'Base kanban'!$E$1:$G$19,3,FALSE)),"",VLOOKUP(C6,'Base kanban'!$E$1:$G$19,3,FALSE))</f>
        <v>1</v>
      </c>
      <c r="F6" s="2"/>
      <c r="G6" s="2"/>
      <c r="H6" s="2"/>
    </row>
    <row r="7" spans="1:11" ht="27" customHeight="1" x14ac:dyDescent="0.25">
      <c r="A7" s="5"/>
      <c r="B7" s="6"/>
      <c r="C7" s="26" t="str">
        <f>IF($A$3='Base kanban'!$B$12,'Base kanban'!E3,"")</f>
        <v>C09808</v>
      </c>
      <c r="D7" s="25" t="str">
        <f>IF(C7="","",VLOOKUP(C7,'Base kanban'!$E$2:$F$19,2,FALSE))</f>
        <v>FIL PES 20/3 NOIR</v>
      </c>
      <c r="E7" s="7">
        <v>0</v>
      </c>
      <c r="F7" s="1"/>
      <c r="G7" s="1"/>
      <c r="H7" s="1"/>
    </row>
    <row r="8" spans="1:11" ht="27" customHeight="1" x14ac:dyDescent="0.25">
      <c r="A8" s="5"/>
      <c r="B8" s="6"/>
      <c r="C8" s="26" t="str">
        <f>IF($A$3='Base kanban'!$B$12,'Base kanban'!E4,"")</f>
        <v>C10631</v>
      </c>
      <c r="D8" s="25" t="str">
        <f>IF(C8="","",VLOOKUP(C8,'Base kanban'!$E$2:$F$19,2,FALSE))</f>
        <v>FILM TRAN.6018ST DORE AF220/40</v>
      </c>
      <c r="E8" s="7">
        <f>IF(ISNA(VLOOKUP(C8,'Base kanban'!$E$1:$G$19,3,FALSE)),"",VLOOKUP(C8,'Base kanban'!$E$1:$G$19,3,FALSE))</f>
        <v>2</v>
      </c>
      <c r="F8" s="1"/>
      <c r="G8" s="1"/>
      <c r="H8" s="1"/>
      <c r="J8" s="97"/>
      <c r="K8" s="97"/>
    </row>
    <row r="9" spans="1:11" ht="27" customHeight="1" x14ac:dyDescent="0.25">
      <c r="A9" s="5"/>
      <c r="B9" s="6"/>
      <c r="C9" s="26" t="str">
        <f>IF($A$3='Base kanban'!$B$12,'Base kanban'!E5,"")</f>
        <v>C23022</v>
      </c>
      <c r="D9" s="25" t="str">
        <f>IF(C9="","",VLOOKUP(C9,'Base kanban'!$E$2:$F$19,2,FALSE))</f>
        <v>SOUS COUCHE APOGEE</v>
      </c>
      <c r="E9" s="7">
        <f>IF(ISNA(VLOOKUP(C9,'Base kanban'!$E$1:$G$19,3,FALSE)),"",VLOOKUP(C9,'Base kanban'!$E$1:$G$19,3,FALSE))</f>
        <v>1</v>
      </c>
      <c r="F9" s="1"/>
      <c r="G9" s="1"/>
      <c r="H9" s="1"/>
      <c r="J9" s="97"/>
      <c r="K9" s="97"/>
    </row>
    <row r="10" spans="1:11" ht="27" customHeight="1" x14ac:dyDescent="0.25">
      <c r="A10" s="5"/>
      <c r="B10" s="6"/>
      <c r="C10" s="26" t="str">
        <f>IF($A$3='Base kanban'!$B$12,'Base kanban'!E6,"")</f>
        <v>C61460</v>
      </c>
      <c r="D10" s="25" t="str">
        <f>IF(C10="","",VLOOKUP(C10,'Base kanban'!$E$2:$F$19,2,FALSE))</f>
        <v>FIL PES 30/3 TAUPE CEMENTV1056</v>
      </c>
      <c r="E10" s="7">
        <f>IF(ISNA(VLOOKUP(C10,'Base kanban'!$E$1:$G$19,3,FALSE)),"",VLOOKUP(C10,'Base kanban'!$E$1:$G$19,3,FALSE))</f>
        <v>1</v>
      </c>
      <c r="F10" s="1"/>
      <c r="G10" s="1"/>
      <c r="H10" s="1"/>
    </row>
    <row r="11" spans="1:11" ht="27" customHeight="1" x14ac:dyDescent="0.25">
      <c r="A11" s="5"/>
      <c r="B11" s="6"/>
      <c r="C11" s="26" t="str">
        <f>IF($A$3='Base kanban'!$B$12,'Base kanban'!E7,"")</f>
        <v>D00221</v>
      </c>
      <c r="D11" s="25" t="str">
        <f>IF(C11="","",VLOOKUP(C11,'Base kanban'!$E$2:$F$19,2,FALSE))</f>
        <v>ETIQUETTE PRODUIT 60X58 BLANC</v>
      </c>
      <c r="E11" s="7">
        <f>IF(ISNA(VLOOKUP(C11,'Base kanban'!$E$1:$G$19,3,FALSE)),"",VLOOKUP(C11,'Base kanban'!$E$1:$G$19,3,FALSE))</f>
        <v>1</v>
      </c>
      <c r="F11" s="1"/>
      <c r="G11" s="1"/>
      <c r="H11" s="1"/>
    </row>
    <row r="12" spans="1:11" ht="27" customHeight="1" x14ac:dyDescent="0.25">
      <c r="A12" s="5"/>
      <c r="B12" s="6"/>
      <c r="C12" s="26" t="str">
        <f>IF($A$3='Base kanban'!$B$12,'Base kanban'!E8,"")</f>
        <v>D00222</v>
      </c>
      <c r="D12" s="25" t="str">
        <f>IF(C12="","",VLOOKUP(C12,'Base kanban'!$E$2:$F$19,2,FALSE))</f>
        <v>ETIQUETTE PRODUIT 104X150 BLC</v>
      </c>
      <c r="E12" s="7">
        <f>IF(ISNA(VLOOKUP(C12,'Base kanban'!$E$1:$G$19,3,FALSE)),"",VLOOKUP(C12,'Base kanban'!$E$1:$G$19,3,FALSE))</f>
        <v>2</v>
      </c>
      <c r="F12" s="1"/>
      <c r="G12" s="1"/>
      <c r="H12" s="1"/>
    </row>
    <row r="13" spans="1:11" ht="27" customHeight="1" x14ac:dyDescent="0.25">
      <c r="A13" s="5"/>
      <c r="B13" s="6"/>
      <c r="C13" s="26" t="str">
        <f>IF($A$3='Base kanban'!$B$12,'Base kanban'!E9,"")</f>
        <v>D00236</v>
      </c>
      <c r="D13" s="25" t="str">
        <f>IF(C13="","",VLOOKUP(C13,'Base kanban'!$E$2:$F$19,2,FALSE))</f>
        <v>ETIQUETTE CATEGORIE 27</v>
      </c>
      <c r="E13" s="7">
        <f>IF(ISNA(VLOOKUP(C13,'Base kanban'!$E$1:$G$19,3,FALSE)),"",VLOOKUP(C13,'Base kanban'!$E$1:$G$19,3,FALSE))</f>
        <v>1</v>
      </c>
      <c r="F13" s="1"/>
      <c r="G13" s="1"/>
      <c r="H13" s="1"/>
    </row>
    <row r="14" spans="1:11" ht="27" customHeight="1" x14ac:dyDescent="0.25">
      <c r="A14" s="5"/>
      <c r="B14" s="6"/>
      <c r="C14" s="26" t="str">
        <f>IF($A$3='Base kanban'!$B$12,'Base kanban'!E10,"")</f>
        <v>H20219</v>
      </c>
      <c r="D14" s="25" t="str">
        <f>IF(C14="","",VLOOKUP(C14,'Base kanban'!$E$2:$F$19,2,FALSE))</f>
        <v>BOBINES COUSSINS "8" 200 X 200</v>
      </c>
      <c r="E14" s="7">
        <f>IF(ISNA(VLOOKUP(C14,'Base kanban'!$E$1:$G$19,3,FALSE)),"",VLOOKUP(C14,'Base kanban'!$E$1:$G$19,3,FALSE))</f>
        <v>1</v>
      </c>
      <c r="F14" s="1"/>
      <c r="G14" s="1"/>
      <c r="H14" s="1"/>
    </row>
    <row r="15" spans="1:11" ht="27" customHeight="1" x14ac:dyDescent="0.25">
      <c r="A15" s="5"/>
      <c r="B15" s="6"/>
      <c r="C15" s="26" t="str">
        <f>IF($A$3='Base kanban'!$B$12,'Base kanban'!E11,"")</f>
        <v>L00068</v>
      </c>
      <c r="D15" s="25" t="str">
        <f>IF(C15="","",VLOOKUP(C15,'Base kanban'!$E$2:$F$19,2,FALSE))</f>
        <v>ADH DF REF 239 4MMX50ML</v>
      </c>
      <c r="E15" s="7">
        <f>IF(ISNA(VLOOKUP(C15,'Base kanban'!$E$1:$G$19,3,FALSE)),"",VLOOKUP(C15,'Base kanban'!$E$1:$G$19,3,FALSE))</f>
        <v>1</v>
      </c>
      <c r="F15" s="1"/>
      <c r="G15" s="1"/>
      <c r="H15" s="1"/>
    </row>
    <row r="16" spans="1:11" ht="27" customHeight="1" x14ac:dyDescent="0.25">
      <c r="A16" s="5"/>
      <c r="B16" s="6"/>
      <c r="C16" s="26" t="str">
        <f>IF($A$3='Base kanban'!$B$12,'Base kanban'!E12,"")</f>
        <v>L00081</v>
      </c>
      <c r="D16" s="25" t="str">
        <f>IF(C16="","",VLOOKUP(C16,'Base kanban'!$E$2:$F$19,2,FALSE))</f>
        <v>ADH NITTO 5015E 6MM*50M</v>
      </c>
      <c r="E16" s="7">
        <f>IF(ISNA(VLOOKUP(C16,'Base kanban'!$E$1:$G$19,3,FALSE)),"",VLOOKUP(C16,'Base kanban'!$E$1:$G$19,3,FALSE))</f>
        <v>2</v>
      </c>
      <c r="F16" s="1"/>
      <c r="G16" s="1"/>
      <c r="H16" s="1"/>
    </row>
    <row r="17" spans="1:8" ht="27" customHeight="1" x14ac:dyDescent="0.25">
      <c r="A17" s="5"/>
      <c r="B17" s="6"/>
      <c r="C17" s="26" t="str">
        <f>IF($A$3='Base kanban'!$B$12,'Base kanban'!E13,"")</f>
        <v>L10107</v>
      </c>
      <c r="D17" s="25" t="str">
        <f>IF(C17="","",VLOOKUP(C17,'Base kanban'!$E$2:$F$19,2,FALSE))</f>
        <v>COLLE HELMITIN 37015</v>
      </c>
      <c r="E17" s="7">
        <f>IF(ISNA(VLOOKUP(C17,'Base kanban'!$E$1:$G$19,3,FALSE)),"",VLOOKUP(C17,'Base kanban'!$E$1:$G$19,3,FALSE))</f>
        <v>1</v>
      </c>
      <c r="F17" s="1"/>
      <c r="G17" s="1"/>
      <c r="H17" s="1"/>
    </row>
    <row r="18" spans="1:8" ht="27" customHeight="1" x14ac:dyDescent="0.25">
      <c r="A18" s="5"/>
      <c r="B18" s="6"/>
      <c r="C18" s="26" t="str">
        <f>IF($A$3='Base kanban'!$B$12,'Base kanban'!E14,"")</f>
        <v>L10195</v>
      </c>
      <c r="D18" s="25" t="str">
        <f>IF(C18="","",VLOOKUP(C18,'Base kanban'!$E$2:$F$19,2,FALSE))</f>
        <v>COLLE ROCAFIX GEN-T 190MM</v>
      </c>
      <c r="E18" s="7">
        <f>IF(ISNA(VLOOKUP(C18,'Base kanban'!$E$1:$G$19,3,FALSE)),"",VLOOKUP(C18,'Base kanban'!$E$1:$G$19,3,FALSE))</f>
        <v>1</v>
      </c>
      <c r="F18" s="1"/>
      <c r="G18" s="1"/>
      <c r="H18" s="1"/>
    </row>
    <row r="19" spans="1:8" ht="27" customHeight="1" x14ac:dyDescent="0.25">
      <c r="A19" s="5"/>
      <c r="B19" s="6"/>
      <c r="C19" s="26" t="str">
        <f>IF($A$3='Base kanban'!$B$12,'Base kanban'!E15,"")</f>
        <v>L10206</v>
      </c>
      <c r="D19" s="25" t="str">
        <f>IF(C19="","",VLOOKUP(C19,'Base kanban'!$E$2:$F$19,2,FALSE))</f>
        <v>COLLE KECK ECHO PU 249 F</v>
      </c>
      <c r="E19" s="7">
        <f>IF(ISNA(VLOOKUP(C19,'Base kanban'!$E$1:$G$19,3,FALSE)),"",VLOOKUP(C19,'Base kanban'!$E$1:$G$19,3,FALSE))</f>
        <v>1</v>
      </c>
      <c r="F19" s="1"/>
      <c r="G19" s="1"/>
      <c r="H19" s="1"/>
    </row>
    <row r="20" spans="1:8" ht="27" customHeight="1" x14ac:dyDescent="0.25">
      <c r="A20" s="5"/>
      <c r="B20" s="6"/>
      <c r="C20" s="26" t="str">
        <f>IF($A$3='Base kanban'!$B$12,'Base kanban'!E16,"")</f>
        <v>L20016</v>
      </c>
      <c r="D20" s="25" t="str">
        <f>IF(C20="","",VLOOKUP(C20,'Base kanban'!$E$2:$F$19,2,FALSE))</f>
        <v>RFT 1750/12 MM NOIR</v>
      </c>
      <c r="E20" s="7">
        <f>IF(ISNA(VLOOKUP(C20,'Base kanban'!$E$1:$G$19,3,FALSE)),"",VLOOKUP(C20,'Base kanban'!$E$1:$G$19,3,FALSE))</f>
        <v>1</v>
      </c>
      <c r="F20" s="1"/>
      <c r="G20" s="1"/>
      <c r="H20" s="1"/>
    </row>
    <row r="21" spans="1:8" ht="27" customHeight="1" x14ac:dyDescent="0.25">
      <c r="A21" s="5"/>
      <c r="B21" s="6"/>
      <c r="C21" s="26" t="str">
        <f>IF($A$3='Base kanban'!$B$12,'Base kanban'!E17,"")</f>
        <v>L20031</v>
      </c>
      <c r="D21" s="25" t="str">
        <f>IF(C21="","",VLOOKUP(C21,'Base kanban'!$E$2:$F$19,2,FALSE))</f>
        <v>RFT ADH 1750/10MM NOIR</v>
      </c>
      <c r="E21" s="7">
        <f>IF(ISNA(VLOOKUP(C21,'Base kanban'!$E$1:$G$19,3,FALSE)),"",VLOOKUP(C21,'Base kanban'!$E$1:$G$19,3,FALSE))</f>
        <v>1</v>
      </c>
      <c r="F21" s="1"/>
      <c r="G21" s="1"/>
      <c r="H21" s="1"/>
    </row>
    <row r="22" spans="1:8" ht="27" customHeight="1" x14ac:dyDescent="0.25">
      <c r="A22" s="5"/>
      <c r="B22" s="6"/>
      <c r="C22" s="26" t="str">
        <f>IF($A$3='Base kanban'!$B$12,'Base kanban'!E18,"")</f>
        <v>C09807</v>
      </c>
      <c r="D22" s="25" t="str">
        <f>IF(C22="","",VLOOKUP(C22,'Base kanban'!$E$2:$F$19,2,FALSE))</f>
        <v>FIL PES 15/3 NOIR</v>
      </c>
      <c r="E22" s="7">
        <f>IF(ISNA(VLOOKUP(C22,'Base kanban'!$E$1:$G$19,3,FALSE)),"",VLOOKUP(C22,'Base kanban'!$E$1:$G$19,3,FALSE))</f>
        <v>1</v>
      </c>
      <c r="F22" s="1"/>
      <c r="G22" s="1"/>
      <c r="H22" s="1"/>
    </row>
    <row r="23" spans="1:8" ht="27" customHeight="1" x14ac:dyDescent="0.25">
      <c r="A23" s="5"/>
      <c r="B23" s="6"/>
      <c r="C23" s="26" t="str">
        <f>IF($A$3='Base kanban'!$B$12,'Base kanban'!E19,"")</f>
        <v>L11268</v>
      </c>
      <c r="D23" s="25" t="str">
        <f>IF(C23="","",VLOOKUP(C23,'Base kanban'!$E$2:$F$19,2,FALSE))</f>
        <v>ADH TR.3M9088 19MMX50M</v>
      </c>
      <c r="E23" s="7">
        <f>IF(ISNA(VLOOKUP(C23,'Base kanban'!$E$1:$G$19,3,FALSE)),"",VLOOKUP(C23,'Base kanban'!$E$1:$G$19,3,FALSE))</f>
        <v>100</v>
      </c>
      <c r="F23" s="1"/>
      <c r="G23" s="1"/>
      <c r="H23" s="1"/>
    </row>
    <row r="24" spans="1:8" ht="16.5" x14ac:dyDescent="0.25">
      <c r="A24" s="5"/>
      <c r="B24" s="6"/>
      <c r="C24" s="21"/>
      <c r="D24" s="20"/>
      <c r="E24" s="7"/>
      <c r="F24" s="1"/>
      <c r="G24" s="1"/>
      <c r="H24" s="1"/>
    </row>
    <row r="25" spans="1:8" ht="16.5" x14ac:dyDescent="0.25">
      <c r="A25" s="5"/>
      <c r="B25" s="6"/>
      <c r="C25" s="21"/>
      <c r="D25" s="20"/>
      <c r="E25" s="7"/>
      <c r="F25" s="1"/>
      <c r="G25" s="1"/>
      <c r="H25" s="1"/>
    </row>
    <row r="26" spans="1:8" x14ac:dyDescent="0.25">
      <c r="A26" s="5"/>
      <c r="B26" s="6"/>
      <c r="C26" s="22"/>
      <c r="D26" s="22"/>
      <c r="E26" s="1"/>
      <c r="F26" s="1"/>
      <c r="G26" s="1"/>
      <c r="H26" s="1"/>
    </row>
    <row r="27" spans="1:8" x14ac:dyDescent="0.25">
      <c r="A27" s="5"/>
      <c r="B27" s="6"/>
      <c r="C27" s="22"/>
      <c r="D27" s="22"/>
      <c r="E27" s="1"/>
      <c r="F27" s="1"/>
      <c r="G27" s="1"/>
      <c r="H27" s="1"/>
    </row>
    <row r="28" spans="1:8" x14ac:dyDescent="0.25">
      <c r="A28" s="5"/>
      <c r="B28" s="6"/>
      <c r="C28" s="22"/>
      <c r="D28" s="22"/>
      <c r="E28" s="1"/>
      <c r="F28" s="1"/>
      <c r="G28" s="1"/>
      <c r="H28" s="1"/>
    </row>
    <row r="29" spans="1:8" x14ac:dyDescent="0.25">
      <c r="A29" s="5"/>
      <c r="B29" s="6"/>
      <c r="C29" s="22"/>
      <c r="D29" s="22"/>
      <c r="E29" s="1"/>
      <c r="F29" s="1"/>
      <c r="G29" s="1"/>
      <c r="H29" s="1"/>
    </row>
    <row r="30" spans="1:8" x14ac:dyDescent="0.25">
      <c r="A30" s="5"/>
      <c r="B30" s="6"/>
      <c r="C30" s="22"/>
      <c r="D30" s="22"/>
      <c r="E30" s="1"/>
      <c r="F30" s="1"/>
      <c r="G30" s="1"/>
      <c r="H30" s="1"/>
    </row>
    <row r="31" spans="1:8" x14ac:dyDescent="0.25">
      <c r="A31" s="5"/>
      <c r="B31" s="6"/>
      <c r="C31" s="22"/>
      <c r="D31" s="22"/>
      <c r="E31" s="1"/>
      <c r="F31" s="1"/>
      <c r="G31" s="1"/>
      <c r="H31" s="1"/>
    </row>
    <row r="32" spans="1:8" x14ac:dyDescent="0.25">
      <c r="A32" s="5"/>
      <c r="B32" s="6"/>
      <c r="C32" s="22"/>
      <c r="D32" s="22"/>
      <c r="E32" s="1"/>
      <c r="F32" s="1"/>
      <c r="G32" s="1"/>
      <c r="H32" s="1"/>
    </row>
    <row r="33" spans="1:8" x14ac:dyDescent="0.25">
      <c r="A33" s="5"/>
      <c r="B33" s="6"/>
      <c r="C33" s="22"/>
      <c r="D33" s="22"/>
      <c r="E33" s="1"/>
      <c r="F33" s="1"/>
      <c r="G33" s="1"/>
      <c r="H33" s="1"/>
    </row>
    <row r="34" spans="1:8" x14ac:dyDescent="0.25">
      <c r="A34" s="5"/>
      <c r="B34" s="6"/>
      <c r="C34" s="22"/>
      <c r="D34" s="22"/>
      <c r="E34" s="1"/>
      <c r="F34" s="1"/>
      <c r="G34" s="1"/>
      <c r="H34" s="1"/>
    </row>
    <row r="35" spans="1:8" x14ac:dyDescent="0.25">
      <c r="A35" s="5"/>
      <c r="B35" s="6"/>
      <c r="C35" s="22"/>
      <c r="D35" s="22"/>
      <c r="E35" s="1"/>
      <c r="F35" s="1"/>
      <c r="G35" s="1"/>
      <c r="H35" s="1"/>
    </row>
  </sheetData>
  <mergeCells count="5">
    <mergeCell ref="A5:B5"/>
    <mergeCell ref="A1:D2"/>
    <mergeCell ref="A3:D3"/>
    <mergeCell ref="F2:H3"/>
    <mergeCell ref="J8:K9"/>
  </mergeCells>
  <conditionalFormatting sqref="C6:E23">
    <cfRule type="cellIs" dxfId="0" priority="1" operator="equal">
      <formula>0</formula>
    </cfRule>
  </conditionalFormatting>
  <printOptions horizontalCentered="1" verticalCentered="1"/>
  <pageMargins left="0.25" right="0.25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kanban'!$A$2:$A$14</xm:f>
          </x14:formula1>
          <xm:sqref>A1:D2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kanban</vt:lpstr>
      <vt:lpstr>CAB kanban</vt:lpstr>
    </vt:vector>
  </TitlesOfParts>
  <Company>LVM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LAFON</dc:creator>
  <cp:lastModifiedBy>Cedric LAFON</cp:lastModifiedBy>
  <cp:lastPrinted>2015-01-21T10:22:08Z</cp:lastPrinted>
  <dcterms:created xsi:type="dcterms:W3CDTF">2014-10-24T17:28:52Z</dcterms:created>
  <dcterms:modified xsi:type="dcterms:W3CDTF">2015-01-22T13:36:03Z</dcterms:modified>
</cp:coreProperties>
</file>