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14115" windowHeight="4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F5"/>
  <c r="G5"/>
  <c r="H5"/>
  <c r="I5"/>
  <c r="J5"/>
  <c r="K5"/>
  <c r="L5"/>
  <c r="M5"/>
  <c r="D5"/>
  <c r="C5"/>
  <c r="B5"/>
  <c r="C4"/>
  <c r="D4"/>
  <c r="E4"/>
  <c r="F4"/>
  <c r="G4"/>
  <c r="H4"/>
  <c r="I4"/>
  <c r="J4"/>
  <c r="K4"/>
  <c r="L4"/>
  <c r="M4"/>
  <c r="B4"/>
  <c r="N3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<sst xmlns="http://schemas.openxmlformats.org/spreadsheetml/2006/main" count="16" uniqueCount="16">
  <si>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</si>
  <si>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</si>
  <si>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</si>
  <si>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</si>
  <si>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</si>
  <si>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</si>
  <si>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</si>
  <si>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</si>
  <si>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</si>
  <si>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</si>
  <si>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</si>
  <si>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</si>
  <si>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valorisation (tonnes)</t>
  </si>
  <si>
    <t>valorisation (%)</t>
  </si>
  <si>
    <t>Valorisation cumulée (%)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</si>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</sst>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9" fontId="0" fillId="0" borderId="1" xfId="1" applyFont="1" applyBorder="1"/>
    <xf numFmtId="9" fontId="0" fillId="2" borderId="1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N5"/>
  <sheetViews>
    <sheetView tabSelected="1" workbookViewId="0">
      <selection activeCell="B9" sqref="B9"/>
    </sheetView>
  </sheetViews>
  <sheetFormatPr baseColWidth="10" defaultRowHeight="15"/>
  <cols>
    <col min="1" max="1" width="29" customWidth="1"/>
  </cols>
  <sheetData>
    <row r="2" spans="1:14">
      <c r="A2" s="1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15</v>
      </c>
    </row>
    <row r="3" spans="1:14">
      <c r="A3" s="1" t="s">
        <v>12</v>
      </c>
      <c r="B3" s="1">
        <v>56</v>
      </c>
      <c r="C3" s="1">
        <v>4</v>
      </c>
      <c r="D3" s="1">
        <v>34</v>
      </c>
      <c r="E3" s="1">
        <v>56</v>
      </c>
      <c r="F3" s="1">
        <v>78</v>
      </c>
      <c r="G3" s="1">
        <v>6</v>
      </c>
      <c r="H3" s="1">
        <v>0</v>
      </c>
      <c r="I3" s="1">
        <v>3</v>
      </c>
      <c r="J3" s="1">
        <v>1</v>
      </c>
      <c r="K3" s="1">
        <v>34</v>
      </c>
      <c r="L3" s="1">
        <v>45</v>
      </c>
      <c r="M3" s="1">
        <v>0</v>
      </c>
      <c r="N3" s="1">
        <f>SUM(B3:M3)</f>
        <v>317</v>
      </c>
    </row>
    <row r="4" spans="1:14">
      <c r="A4" s="1" t="s">
        <v>13</v>
      </c>
      <c r="B4" s="2">
        <f>B3/$N$3</f>
        <v>0.17665615141955837</v>
      </c>
      <c r="C4" s="2">
        <f t="shared" ref="C4:M4" si="0">C3/$N$3</f>
        <v>1.2618296529968454E-2</v>
      </c>
      <c r="D4" s="2">
        <f t="shared" si="0"/>
        <v>0.10725552050473186</v>
      </c>
      <c r="E4" s="2">
        <f t="shared" si="0"/>
        <v>0.17665615141955837</v>
      </c>
      <c r="F4" s="2">
        <f t="shared" si="0"/>
        <v>0.24605678233438485</v>
      </c>
      <c r="G4" s="2">
        <f t="shared" si="0"/>
        <v>1.8927444794952682E-2</v>
      </c>
      <c r="H4" s="2">
        <f t="shared" si="0"/>
        <v>0</v>
      </c>
      <c r="I4" s="2">
        <f t="shared" si="0"/>
        <v>9.4637223974763408E-3</v>
      </c>
      <c r="J4" s="2">
        <f t="shared" si="0"/>
        <v>3.1545741324921135E-3</v>
      </c>
      <c r="K4" s="2">
        <f t="shared" si="0"/>
        <v>0.10725552050473186</v>
      </c>
      <c r="L4" s="2">
        <f t="shared" si="0"/>
        <v>0.14195583596214512</v>
      </c>
      <c r="M4" s="2">
        <f t="shared" si="0"/>
        <v>0</v>
      </c>
      <c r="N4" s="1"/>
    </row>
    <row r="5" spans="1:14">
      <c r="A5" s="1" t="s">
        <v>14</v>
      </c>
      <c r="B5" s="3">
        <f>B4</f>
        <v>0.17665615141955837</v>
      </c>
      <c r="C5" s="3">
        <f>SUM(B$3:C3)/$N$3</f>
        <v>0.1892744479495268</v>
      </c>
      <c r="D5" s="3">
        <f>SUM(C$3:D3)/$N$3</f>
        <v>0.11987381703470032</v>
      </c>
      <c r="E5" s="3">
        <f>SUM(D$3:E3)/$N$3</f>
        <v>0.28391167192429023</v>
      </c>
      <c r="F5" s="3">
        <f>SUM(E$3:F3)/$N$3</f>
        <v>0.4227129337539432</v>
      </c>
      <c r="G5" s="3">
        <f>SUM(F$3:G3)/$N$3</f>
        <v>0.26498422712933756</v>
      </c>
      <c r="H5" s="3">
        <f>SUM(G$3:H3)/$N$3</f>
        <v>1.8927444794952682E-2</v>
      </c>
      <c r="I5" s="3">
        <f>SUM(H$3:I3)/$N$3</f>
        <v>9.4637223974763408E-3</v>
      </c>
      <c r="J5" s="3">
        <f>SUM(I$3:J3)/$N$3</f>
        <v>1.2618296529968454E-2</v>
      </c>
      <c r="K5" s="3">
        <f>SUM(J$3:K3)/$N$3</f>
        <v>0.11041009463722397</v>
      </c>
      <c r="L5" s="3">
        <f>SUM(K$3:L3)/$N$3</f>
        <v>0.24921135646687698</v>
      </c>
      <c r="M5" s="3">
        <f>SUM(L$3:M3)/$N$3</f>
        <v>0.14195583596214512</v>
      </c>
      <c r="N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2014-04-16T13:44:45Z</dcterms:created>
  <dcterms:modified xsi:type="dcterms:W3CDTF">2014-04-16T13:49:44Z</dcterms:modified>
</cp:coreProperties>
</file>