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showInkAnnotation="0" codeName="ThisWorkbook" autoCompressPictures="0"/>
  <bookViews>
    <workbookView xWindow="0" yWindow="0" windowWidth="25605" windowHeight="14100" tabRatio="553"/>
  </bookViews>
  <sheets>
    <sheet name="Bonco OK" sheetId="17" r:id="rId1"/>
    <sheet name="Jade" sheetId="3" r:id="rId2"/>
    <sheet name="Topaze" sheetId="18" r:id="rId3"/>
    <sheet name="Lazuli" sheetId="19" r:id="rId4"/>
    <sheet name="Opale" sheetId="20" r:id="rId5"/>
    <sheet name="Onyx" sheetId="21" r:id="rId6"/>
    <sheet name="Spinele" sheetId="22" r:id="rId7"/>
    <sheet name="Shiva" sheetId="23" r:id="rId8"/>
  </sheets>
  <definedNames>
    <definedName name="dénomination">#REF!</definedName>
    <definedName name="tva">#REF!</definedName>
  </definedNames>
  <calcPr calcId="125725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J15" i="3"/>
  <c r="F25"/>
  <c r="G7" i="17"/>
  <c r="H32"/>
  <c r="H33"/>
  <c r="H34"/>
  <c r="H36"/>
</calcChain>
</file>

<file path=xl/sharedStrings.xml><?xml version="1.0" encoding="utf-8"?>
<sst xmlns="http://schemas.openxmlformats.org/spreadsheetml/2006/main" count="580" uniqueCount="216">
  <si>
    <t>2!a3</t>
  </si>
  <si>
    <t>3!a3</t>
  </si>
  <si>
    <t>4!a3</t>
  </si>
  <si>
    <t>5!a3</t>
  </si>
  <si>
    <t>6!a3</t>
  </si>
  <si>
    <t>7!a3</t>
  </si>
  <si>
    <t>8!a3</t>
  </si>
  <si>
    <t>9!a3</t>
  </si>
  <si>
    <t>10!a3</t>
  </si>
  <si>
    <t>11!a3</t>
  </si>
  <si>
    <t>12!a3</t>
  </si>
  <si>
    <t>13!a3</t>
  </si>
  <si>
    <t>14!a3</t>
  </si>
  <si>
    <t>15!a3</t>
  </si>
  <si>
    <t>Réduction</t>
  </si>
  <si>
    <t>Gamme</t>
  </si>
  <si>
    <t>Puissance</t>
  </si>
  <si>
    <t>Angle</t>
  </si>
  <si>
    <t>Couleur</t>
  </si>
  <si>
    <t>REF</t>
  </si>
  <si>
    <t>Prix unité</t>
  </si>
  <si>
    <t>Prix Unité - Réduc</t>
  </si>
  <si>
    <t>Quantité</t>
  </si>
  <si>
    <t>Prix total</t>
  </si>
  <si>
    <t>TVA</t>
  </si>
  <si>
    <t>Total HTVA</t>
  </si>
  <si>
    <t>Total TVAC</t>
  </si>
  <si>
    <t>Acompte</t>
  </si>
  <si>
    <t>Solde</t>
  </si>
  <si>
    <t>2!a3:h7</t>
  </si>
  <si>
    <t>3!a3:h7</t>
  </si>
  <si>
    <t>4!a3:h7</t>
  </si>
  <si>
    <t>5!a3:h7</t>
  </si>
  <si>
    <t>6!a3:h7</t>
  </si>
  <si>
    <t>7!a3:h7</t>
  </si>
  <si>
    <t>8!a3:h7</t>
  </si>
  <si>
    <t>9!a3:h7</t>
  </si>
  <si>
    <t>10!a3:h7</t>
  </si>
  <si>
    <t>11!a3:h7</t>
  </si>
  <si>
    <t>12!a3:h7</t>
  </si>
  <si>
    <t>13!a3:h7</t>
  </si>
  <si>
    <t>14!a3:h7</t>
  </si>
  <si>
    <t>15!a3:h7</t>
  </si>
  <si>
    <t>Réduction de</t>
  </si>
  <si>
    <t>Variable</t>
  </si>
  <si>
    <t>Topaze</t>
  </si>
  <si>
    <t>Topaze!a3</t>
  </si>
  <si>
    <t>Topaze!a3:h7</t>
  </si>
  <si>
    <t>AAL</t>
  </si>
  <si>
    <t>Culot</t>
  </si>
  <si>
    <t>Format</t>
  </si>
  <si>
    <t>Ampoule</t>
  </si>
  <si>
    <t>14=E14</t>
  </si>
  <si>
    <t>27=E27</t>
  </si>
  <si>
    <t>Puissance LED</t>
  </si>
  <si>
    <t>Lentille</t>
  </si>
  <si>
    <t>C=Blanc chaud</t>
  </si>
  <si>
    <t>F=Blanc froid</t>
  </si>
  <si>
    <t>_=Standard</t>
  </si>
  <si>
    <t>V=Variable</t>
  </si>
  <si>
    <t>65=G65</t>
  </si>
  <si>
    <t>Puissance totale</t>
  </si>
  <si>
    <t>8=8W</t>
  </si>
  <si>
    <t>G65</t>
  </si>
  <si>
    <t>60=G60</t>
  </si>
  <si>
    <t>70=G70</t>
  </si>
  <si>
    <t>B=Globe</t>
  </si>
  <si>
    <t>830=Blanc chaud</t>
  </si>
  <si>
    <t>840=Blanc neutre</t>
  </si>
  <si>
    <t>760=Blanc froid</t>
  </si>
  <si>
    <t>EXEMPLE DE REFERENCE</t>
  </si>
  <si>
    <t>8W</t>
  </si>
  <si>
    <t>B</t>
  </si>
  <si>
    <t>120=120°</t>
  </si>
  <si>
    <t>C</t>
  </si>
  <si>
    <t>V</t>
  </si>
  <si>
    <t>06W=6,5W</t>
  </si>
  <si>
    <t>10W=10W</t>
  </si>
  <si>
    <t>06W</t>
  </si>
  <si>
    <t>Flamme</t>
  </si>
  <si>
    <t>FL=Flamme</t>
  </si>
  <si>
    <t>3W=3W</t>
  </si>
  <si>
    <t>LED</t>
  </si>
  <si>
    <t>Nbre de LED</t>
  </si>
  <si>
    <t>N=Neutre</t>
  </si>
  <si>
    <t>3X=3 LED</t>
  </si>
  <si>
    <t>1=1W</t>
  </si>
  <si>
    <t>Couleur du corps</t>
  </si>
  <si>
    <t>N=Noir</t>
  </si>
  <si>
    <t>O=Or</t>
  </si>
  <si>
    <t>A=Argent</t>
  </si>
  <si>
    <t>Lentille C/L</t>
  </si>
  <si>
    <t>C=Flamme courte</t>
  </si>
  <si>
    <t>L=Flamme longue</t>
  </si>
  <si>
    <t>C=Cristal</t>
  </si>
  <si>
    <t>O=Opaque</t>
  </si>
  <si>
    <t>12=120°</t>
  </si>
  <si>
    <t>Bougie</t>
  </si>
  <si>
    <t>CL=Bougie</t>
  </si>
  <si>
    <t>ADDDAC111KITFIX</t>
  </si>
  <si>
    <t>ADD=Applique/Encastré</t>
  </si>
  <si>
    <t>ASU=Suspension</t>
  </si>
  <si>
    <t>PLA=Encastré</t>
  </si>
  <si>
    <t>DAC=Dalle Carrée</t>
  </si>
  <si>
    <t>DAR=Dalle ronde</t>
  </si>
  <si>
    <t>Dimensions</t>
  </si>
  <si>
    <t>595=595X595</t>
  </si>
  <si>
    <t>111=111X111</t>
  </si>
  <si>
    <t>175=175X175</t>
  </si>
  <si>
    <t>250=250X250</t>
  </si>
  <si>
    <t>45=45W</t>
  </si>
  <si>
    <t>BC=Blanc chaud</t>
  </si>
  <si>
    <t>BN=Blanc neutre</t>
  </si>
  <si>
    <t>BJ=Blanc jour</t>
  </si>
  <si>
    <t>173=173mm</t>
  </si>
  <si>
    <t>06=60°</t>
  </si>
  <si>
    <t>12=12W</t>
  </si>
  <si>
    <t>ADDDAC250KITFIX</t>
  </si>
  <si>
    <t>Kit de fixation</t>
  </si>
  <si>
    <t>10=10W</t>
  </si>
  <si>
    <t>ADDDAC175KITFIX</t>
  </si>
  <si>
    <t>ADDDAC175KITFIX2</t>
  </si>
  <si>
    <t>Dalle encastrée</t>
  </si>
  <si>
    <t>Dalle Ronde</t>
  </si>
  <si>
    <t>Dalle carrée</t>
  </si>
  <si>
    <t>DAC=Rectangle</t>
  </si>
  <si>
    <t>4DAC=4 dalle suspendues</t>
  </si>
  <si>
    <t>120X10</t>
  </si>
  <si>
    <t>32=32W</t>
  </si>
  <si>
    <t>38=38W</t>
  </si>
  <si>
    <t>Suspensions 4</t>
  </si>
  <si>
    <t>Suspensions rails</t>
  </si>
  <si>
    <t>Longueur</t>
  </si>
  <si>
    <t>Tube</t>
  </si>
  <si>
    <t>ATF=Tube LED</t>
  </si>
  <si>
    <t>T8=T8</t>
  </si>
  <si>
    <t>06=60cm</t>
  </si>
  <si>
    <t>09=90cm</t>
  </si>
  <si>
    <t>12=120cm</t>
  </si>
  <si>
    <t>15=150cm</t>
  </si>
  <si>
    <t>11W=11W</t>
  </si>
  <si>
    <t>N3=N3</t>
  </si>
  <si>
    <t>F=Satiné</t>
  </si>
  <si>
    <t>T=Transparent</t>
  </si>
  <si>
    <t>Simple Tubes à LED 60cm</t>
  </si>
  <si>
    <t>730=Blanc chaud</t>
  </si>
  <si>
    <t>740=Blanc neutre</t>
  </si>
  <si>
    <t>755=Blanc jour</t>
  </si>
  <si>
    <t>765=Blanc froid</t>
  </si>
  <si>
    <t>20W=20W</t>
  </si>
  <si>
    <t>Simple Tubes à LED 90cm</t>
  </si>
  <si>
    <t>Simple Tubes à LED 120cm</t>
  </si>
  <si>
    <t>Simple Tubes à LED 150cm</t>
  </si>
  <si>
    <t>Double Tubes à LED 60cm</t>
  </si>
  <si>
    <t>T8D=T8 Double</t>
  </si>
  <si>
    <t>25W=25W</t>
  </si>
  <si>
    <t>22W=22W</t>
  </si>
  <si>
    <t>Double Tubes à LED 120cm</t>
  </si>
  <si>
    <t>Double Tubes à LED 150cm</t>
  </si>
  <si>
    <t>16W=16W</t>
  </si>
  <si>
    <t>Spot LED 1 LED</t>
  </si>
  <si>
    <t>ASL=Spot LED</t>
  </si>
  <si>
    <t>16=MR16</t>
  </si>
  <si>
    <t>53=GU5.3</t>
  </si>
  <si>
    <t>7W=7W</t>
  </si>
  <si>
    <t>C=Cree</t>
  </si>
  <si>
    <t>1X=1 LED</t>
  </si>
  <si>
    <t>7=7W</t>
  </si>
  <si>
    <t>S=Sun</t>
  </si>
  <si>
    <t>38=38°</t>
  </si>
  <si>
    <t>60=60°</t>
  </si>
  <si>
    <t>80=80°</t>
  </si>
  <si>
    <t>C=830</t>
  </si>
  <si>
    <t>N=841</t>
  </si>
  <si>
    <t>F=865</t>
  </si>
  <si>
    <t>10=GU10</t>
  </si>
  <si>
    <t>Spot LED 4 LED</t>
  </si>
  <si>
    <t>4X=4 LED</t>
  </si>
  <si>
    <t>17=1,75W</t>
  </si>
  <si>
    <t>50=50°</t>
  </si>
  <si>
    <t>Spot LED PAR30 Bridgelux</t>
  </si>
  <si>
    <t>30=PAR30</t>
  </si>
  <si>
    <t>B=Bridgelux</t>
  </si>
  <si>
    <t>060=60°</t>
  </si>
  <si>
    <t>072=72°</t>
  </si>
  <si>
    <t>830=Chaud</t>
  </si>
  <si>
    <t>841=Neutre</t>
  </si>
  <si>
    <t>656=Froid</t>
  </si>
  <si>
    <t>Spot LED PAR30 Cree</t>
  </si>
  <si>
    <t>025=25°</t>
  </si>
  <si>
    <t>038=38°</t>
  </si>
  <si>
    <t>843=Neutre</t>
  </si>
  <si>
    <t>860=Froid</t>
  </si>
  <si>
    <t>15W=15W</t>
  </si>
  <si>
    <t>Spot LED PAR30 Luxeon</t>
  </si>
  <si>
    <t>L=Luxeon</t>
  </si>
  <si>
    <t>845=Neutre</t>
  </si>
  <si>
    <t>40=PAR40</t>
  </si>
  <si>
    <t>35W=35W</t>
  </si>
  <si>
    <t>Mètre</t>
  </si>
  <si>
    <t>IP</t>
  </si>
  <si>
    <t>LED/M</t>
  </si>
  <si>
    <t>Tension</t>
  </si>
  <si>
    <t>ADSL</t>
  </si>
  <si>
    <t>5=5m</t>
  </si>
  <si>
    <t>65=IP65</t>
  </si>
  <si>
    <t>BF=Blanc froid</t>
  </si>
  <si>
    <t>RGB=RGB</t>
  </si>
  <si>
    <t>60=60 LED/M</t>
  </si>
  <si>
    <t>Bandeau souple étanche LED 12 ou 14mm</t>
  </si>
  <si>
    <t>12=12V 14mm</t>
  </si>
  <si>
    <t>24=24V 12mm</t>
  </si>
  <si>
    <t>G60</t>
  </si>
  <si>
    <t>G70</t>
  </si>
  <si>
    <t>Dalle ronde</t>
  </si>
  <si>
    <t>Liste des choix</t>
  </si>
</sst>
</file>

<file path=xl/styles.xml><?xml version="1.0" encoding="utf-8"?>
<styleSheet xmlns="http://schemas.openxmlformats.org/spreadsheetml/2006/main">
  <numFmts count="3">
    <numFmt numFmtId="164" formatCode="#,##0.00\ &quot;€&quot;"/>
    <numFmt numFmtId="165" formatCode="General\ &quot;W&quot;"/>
    <numFmt numFmtId="166" formatCode="General\ &quot; ° &quot;"/>
  </numFmts>
  <fonts count="14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u/>
      <sz val="12"/>
      <color theme="1"/>
      <name val="Calibri"/>
      <scheme val="minor"/>
    </font>
    <font>
      <b/>
      <sz val="12"/>
      <color theme="1"/>
      <name val="Calibri"/>
      <family val="2"/>
      <scheme val="minor"/>
    </font>
    <font>
      <b/>
      <i/>
      <u/>
      <sz val="12"/>
      <color theme="1"/>
      <name val="Calibri"/>
      <scheme val="minor"/>
    </font>
    <font>
      <b/>
      <sz val="12"/>
      <color rgb="FFFF0000"/>
      <name val="Calibri"/>
      <scheme val="minor"/>
    </font>
    <font>
      <b/>
      <u/>
      <sz val="12"/>
      <color rgb="FFFF0000"/>
      <name val="Calibri"/>
      <scheme val="minor"/>
    </font>
    <font>
      <sz val="12"/>
      <color rgb="FF000000"/>
      <name val="Calibri"/>
      <family val="2"/>
      <scheme val="minor"/>
    </font>
    <font>
      <b/>
      <i/>
      <u/>
      <sz val="12"/>
      <color rgb="FF000000"/>
      <name val="Calibri"/>
      <scheme val="minor"/>
    </font>
    <font>
      <b/>
      <sz val="12"/>
      <color rgb="FF000000"/>
      <name val="Calibri"/>
      <family val="2"/>
      <scheme val="minor"/>
    </font>
    <font>
      <sz val="12"/>
      <color indexed="72"/>
      <name val="Lucida Grande"/>
    </font>
    <font>
      <b/>
      <i/>
      <u/>
      <sz val="12"/>
      <color theme="1"/>
      <name val="Calibri"/>
      <family val="2"/>
      <scheme val="minor"/>
    </font>
    <font>
      <b/>
      <i/>
      <u/>
      <sz val="12"/>
      <color rgb="FF00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CCFFCC"/>
        <bgColor rgb="FF000000"/>
      </patternFill>
    </fill>
    <fill>
      <patternFill patternType="solid">
        <fgColor rgb="FFFCD5B4"/>
        <bgColor rgb="FF000000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double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283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54">
    <xf numFmtId="0" fontId="0" fillId="0" borderId="0" xfId="0"/>
    <xf numFmtId="0" fontId="0" fillId="0" borderId="1" xfId="0" applyBorder="1"/>
    <xf numFmtId="0" fontId="0" fillId="2" borderId="1" xfId="0" applyFill="1" applyBorder="1" applyAlignment="1">
      <alignment horizontal="center"/>
    </xf>
    <xf numFmtId="9" fontId="0" fillId="0" borderId="0" xfId="0" applyNumberFormat="1"/>
    <xf numFmtId="164" fontId="0" fillId="0" borderId="0" xfId="0" applyNumberFormat="1"/>
    <xf numFmtId="164" fontId="0" fillId="3" borderId="6" xfId="0" applyNumberFormat="1" applyFill="1" applyBorder="1"/>
    <xf numFmtId="164" fontId="0" fillId="3" borderId="8" xfId="0" applyNumberFormat="1" applyFill="1" applyBorder="1"/>
    <xf numFmtId="164" fontId="0" fillId="3" borderId="11" xfId="0" applyNumberFormat="1" applyFill="1" applyBorder="1"/>
    <xf numFmtId="0" fontId="0" fillId="2" borderId="8" xfId="0" applyFill="1" applyBorder="1"/>
    <xf numFmtId="0" fontId="0" fillId="0" borderId="12" xfId="0" applyBorder="1"/>
    <xf numFmtId="9" fontId="0" fillId="2" borderId="1" xfId="0" applyNumberFormat="1" applyFill="1" applyBorder="1"/>
    <xf numFmtId="0" fontId="4" fillId="3" borderId="13" xfId="0" applyFont="1" applyFill="1" applyBorder="1" applyAlignment="1">
      <alignment horizontal="center"/>
    </xf>
    <xf numFmtId="9" fontId="4" fillId="3" borderId="14" xfId="0" applyNumberFormat="1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0" fillId="2" borderId="2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164" fontId="0" fillId="3" borderId="2" xfId="0" applyNumberForma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164" fontId="0" fillId="3" borderId="1" xfId="0" applyNumberFormat="1" applyFill="1" applyBorder="1" applyAlignment="1">
      <alignment horizontal="center"/>
    </xf>
    <xf numFmtId="0" fontId="3" fillId="4" borderId="7" xfId="0" applyFont="1" applyFill="1" applyBorder="1" applyAlignment="1">
      <alignment horizontal="center"/>
    </xf>
    <xf numFmtId="9" fontId="4" fillId="2" borderId="1" xfId="0" applyNumberFormat="1" applyFont="1" applyFill="1" applyBorder="1" applyAlignment="1">
      <alignment horizontal="center"/>
    </xf>
    <xf numFmtId="0" fontId="3" fillId="4" borderId="3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 applyBorder="1" applyAlignment="1">
      <alignment horizontal="center"/>
    </xf>
    <xf numFmtId="0" fontId="0" fillId="0" borderId="0" xfId="0" applyBorder="1"/>
    <xf numFmtId="0" fontId="6" fillId="3" borderId="0" xfId="0" applyFont="1" applyFill="1" applyAlignment="1">
      <alignment horizontal="center"/>
    </xf>
    <xf numFmtId="0" fontId="6" fillId="3" borderId="0" xfId="0" applyFont="1" applyFill="1" applyBorder="1" applyAlignment="1">
      <alignment horizontal="center"/>
    </xf>
    <xf numFmtId="0" fontId="8" fillId="0" borderId="0" xfId="0" applyFont="1"/>
    <xf numFmtId="0" fontId="5" fillId="3" borderId="0" xfId="0" applyFont="1" applyFill="1"/>
    <xf numFmtId="0" fontId="4" fillId="5" borderId="0" xfId="0" applyFont="1" applyFill="1"/>
    <xf numFmtId="0" fontId="4" fillId="5" borderId="0" xfId="0" applyFont="1" applyFill="1" applyAlignment="1">
      <alignment horizontal="center"/>
    </xf>
    <xf numFmtId="0" fontId="4" fillId="5" borderId="0" xfId="0" applyFont="1" applyFill="1" applyBorder="1" applyAlignment="1">
      <alignment horizontal="center"/>
    </xf>
    <xf numFmtId="0" fontId="10" fillId="7" borderId="0" xfId="0" applyFont="1" applyFill="1" applyAlignment="1">
      <alignment horizontal="center"/>
    </xf>
    <xf numFmtId="0" fontId="0" fillId="0" borderId="0" xfId="0" applyFill="1"/>
    <xf numFmtId="165" fontId="0" fillId="3" borderId="2" xfId="0" applyNumberFormat="1" applyFill="1" applyBorder="1" applyAlignment="1">
      <alignment horizontal="center"/>
    </xf>
    <xf numFmtId="166" fontId="0" fillId="3" borderId="2" xfId="0" applyNumberFormat="1" applyFill="1" applyBorder="1" applyAlignment="1">
      <alignment horizontal="center"/>
    </xf>
    <xf numFmtId="0" fontId="3" fillId="4" borderId="4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/>
    </xf>
    <xf numFmtId="0" fontId="3" fillId="4" borderId="7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3" fillId="4" borderId="9" xfId="0" applyFont="1" applyFill="1" applyBorder="1" applyAlignment="1">
      <alignment horizontal="center"/>
    </xf>
    <xf numFmtId="0" fontId="3" fillId="4" borderId="10" xfId="0" applyFont="1" applyFill="1" applyBorder="1" applyAlignment="1">
      <alignment horizontal="center"/>
    </xf>
    <xf numFmtId="0" fontId="7" fillId="3" borderId="0" xfId="0" applyFont="1" applyFill="1" applyAlignment="1">
      <alignment horizontal="center"/>
    </xf>
    <xf numFmtId="0" fontId="7" fillId="3" borderId="12" xfId="0" applyFont="1" applyFill="1" applyBorder="1" applyAlignment="1">
      <alignment horizontal="center"/>
    </xf>
    <xf numFmtId="0" fontId="7" fillId="3" borderId="0" xfId="0" applyFont="1" applyFill="1" applyBorder="1" applyAlignment="1">
      <alignment horizontal="center"/>
    </xf>
    <xf numFmtId="0" fontId="4" fillId="3" borderId="0" xfId="0" applyFont="1" applyFill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5" fillId="3" borderId="0" xfId="0" applyFont="1" applyFill="1" applyAlignment="1">
      <alignment horizontal="center"/>
    </xf>
    <xf numFmtId="0" fontId="9" fillId="6" borderId="0" xfId="0" applyFont="1" applyFill="1" applyAlignment="1">
      <alignment horizontal="center"/>
    </xf>
    <xf numFmtId="0" fontId="12" fillId="0" borderId="0" xfId="0" applyFont="1" applyAlignment="1">
      <alignment horizontal="center"/>
    </xf>
    <xf numFmtId="0" fontId="12" fillId="3" borderId="0" xfId="0" applyFont="1" applyFill="1"/>
    <xf numFmtId="0" fontId="12" fillId="3" borderId="0" xfId="0" applyFont="1" applyFill="1" applyAlignment="1">
      <alignment horizontal="center"/>
    </xf>
    <xf numFmtId="0" fontId="13" fillId="6" borderId="0" xfId="0" applyFont="1" applyFill="1" applyAlignment="1">
      <alignment horizontal="center"/>
    </xf>
    <xf numFmtId="0" fontId="12" fillId="3" borderId="0" xfId="0" applyFont="1" applyFill="1" applyAlignment="1">
      <alignment horizontal="center"/>
    </xf>
  </cellXfs>
  <cellStyles count="283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4" builtinId="9" hidden="1"/>
    <cellStyle name="Followed Hyperlink" xfId="56" builtinId="9" hidden="1"/>
    <cellStyle name="Followed Hyperlink" xfId="58" builtinId="9" hidden="1"/>
    <cellStyle name="Followed Hyperlink" xfId="60" builtinId="9" hidden="1"/>
    <cellStyle name="Followed Hyperlink" xfId="62" builtinId="9" hidden="1"/>
    <cellStyle name="Followed Hyperlink" xfId="64" builtinId="9" hidden="1"/>
    <cellStyle name="Followed Hyperlink" xfId="66" builtinId="9" hidden="1"/>
    <cellStyle name="Followed Hyperlink" xfId="68" builtinId="9" hidden="1"/>
    <cellStyle name="Followed Hyperlink" xfId="70" builtinId="9" hidden="1"/>
    <cellStyle name="Followed Hyperlink" xfId="72" builtinId="9" hidden="1"/>
    <cellStyle name="Followed Hyperlink" xfId="74" builtinId="9" hidden="1"/>
    <cellStyle name="Followed Hyperlink" xfId="76" builtinId="9" hidden="1"/>
    <cellStyle name="Followed Hyperlink" xfId="78" builtinId="9" hidden="1"/>
    <cellStyle name="Followed Hyperlink" xfId="80" builtinId="9" hidden="1"/>
    <cellStyle name="Followed Hyperlink" xfId="82" builtinId="9" hidden="1"/>
    <cellStyle name="Followed Hyperlink" xfId="84" builtinId="9" hidden="1"/>
    <cellStyle name="Followed Hyperlink" xfId="86" builtinId="9" hidden="1"/>
    <cellStyle name="Followed Hyperlink" xfId="88" builtinId="9" hidden="1"/>
    <cellStyle name="Followed Hyperlink" xfId="90" builtinId="9" hidden="1"/>
    <cellStyle name="Followed Hyperlink" xfId="92" builtinId="9" hidden="1"/>
    <cellStyle name="Followed Hyperlink" xfId="94" builtinId="9" hidden="1"/>
    <cellStyle name="Followed Hyperlink" xfId="96" builtinId="9" hidden="1"/>
    <cellStyle name="Followed Hyperlink" xfId="98" builtinId="9" hidden="1"/>
    <cellStyle name="Followed Hyperlink" xfId="100" builtinId="9" hidden="1"/>
    <cellStyle name="Followed Hyperlink" xfId="102" builtinId="9" hidden="1"/>
    <cellStyle name="Followed Hyperlink" xfId="104" builtinId="9" hidden="1"/>
    <cellStyle name="Followed Hyperlink" xfId="106" builtinId="9" hidden="1"/>
    <cellStyle name="Followed Hyperlink" xfId="108" builtinId="9" hidden="1"/>
    <cellStyle name="Followed Hyperlink" xfId="110" builtinId="9" hidden="1"/>
    <cellStyle name="Followed Hyperlink" xfId="112" builtinId="9" hidden="1"/>
    <cellStyle name="Followed Hyperlink" xfId="114" builtinId="9" hidden="1"/>
    <cellStyle name="Followed Hyperlink" xfId="116" builtinId="9" hidden="1"/>
    <cellStyle name="Followed Hyperlink" xfId="118" builtinId="9" hidden="1"/>
    <cellStyle name="Followed Hyperlink" xfId="120" builtinId="9" hidden="1"/>
    <cellStyle name="Followed Hyperlink" xfId="122" builtinId="9" hidden="1"/>
    <cellStyle name="Followed Hyperlink" xfId="124" builtinId="9" hidden="1"/>
    <cellStyle name="Followed Hyperlink" xfId="126" builtinId="9" hidden="1"/>
    <cellStyle name="Followed Hyperlink" xfId="128" builtinId="9" hidden="1"/>
    <cellStyle name="Followed Hyperlink" xfId="130" builtinId="9" hidden="1"/>
    <cellStyle name="Followed Hyperlink" xfId="132" builtinId="9" hidden="1"/>
    <cellStyle name="Followed Hyperlink" xfId="134" builtinId="9" hidden="1"/>
    <cellStyle name="Followed Hyperlink" xfId="136" builtinId="9" hidden="1"/>
    <cellStyle name="Followed Hyperlink" xfId="138" builtinId="9" hidden="1"/>
    <cellStyle name="Followed Hyperlink" xfId="140" builtinId="9" hidden="1"/>
    <cellStyle name="Followed Hyperlink" xfId="142" builtinId="9" hidden="1"/>
    <cellStyle name="Followed Hyperlink" xfId="144" builtinId="9" hidden="1"/>
    <cellStyle name="Followed Hyperlink" xfId="146" builtinId="9" hidden="1"/>
    <cellStyle name="Followed Hyperlink" xfId="148" builtinId="9" hidden="1"/>
    <cellStyle name="Followed Hyperlink" xfId="150" builtinId="9" hidden="1"/>
    <cellStyle name="Followed Hyperlink" xfId="152" builtinId="9" hidden="1"/>
    <cellStyle name="Followed Hyperlink" xfId="154" builtinId="9" hidden="1"/>
    <cellStyle name="Followed Hyperlink" xfId="156" builtinId="9" hidden="1"/>
    <cellStyle name="Followed Hyperlink" xfId="158" builtinId="9" hidden="1"/>
    <cellStyle name="Followed Hyperlink" xfId="160" builtinId="9" hidden="1"/>
    <cellStyle name="Followed Hyperlink" xfId="162" builtinId="9" hidden="1"/>
    <cellStyle name="Followed Hyperlink" xfId="164" builtinId="9" hidden="1"/>
    <cellStyle name="Followed Hyperlink" xfId="166" builtinId="9" hidden="1"/>
    <cellStyle name="Followed Hyperlink" xfId="168" builtinId="9" hidden="1"/>
    <cellStyle name="Followed Hyperlink" xfId="170" builtinId="9" hidden="1"/>
    <cellStyle name="Followed Hyperlink" xfId="172" builtinId="9" hidden="1"/>
    <cellStyle name="Followed Hyperlink" xfId="174" builtinId="9" hidden="1"/>
    <cellStyle name="Followed Hyperlink" xfId="176" builtinId="9" hidden="1"/>
    <cellStyle name="Followed Hyperlink" xfId="178" builtinId="9" hidden="1"/>
    <cellStyle name="Followed Hyperlink" xfId="180" builtinId="9" hidden="1"/>
    <cellStyle name="Followed Hyperlink" xfId="182" builtinId="9" hidden="1"/>
    <cellStyle name="Followed Hyperlink" xfId="184" builtinId="9" hidden="1"/>
    <cellStyle name="Followed Hyperlink" xfId="186" builtinId="9" hidden="1"/>
    <cellStyle name="Followed Hyperlink" xfId="188" builtinId="9" hidden="1"/>
    <cellStyle name="Followed Hyperlink" xfId="190" builtinId="9" hidden="1"/>
    <cellStyle name="Followed Hyperlink" xfId="192" builtinId="9" hidden="1"/>
    <cellStyle name="Followed Hyperlink" xfId="194" builtinId="9" hidden="1"/>
    <cellStyle name="Followed Hyperlink" xfId="196" builtinId="9" hidden="1"/>
    <cellStyle name="Followed Hyperlink" xfId="198" builtinId="9" hidden="1"/>
    <cellStyle name="Followed Hyperlink" xfId="200" builtinId="9" hidden="1"/>
    <cellStyle name="Followed Hyperlink" xfId="202" builtinId="9" hidden="1"/>
    <cellStyle name="Followed Hyperlink" xfId="204" builtinId="9" hidden="1"/>
    <cellStyle name="Followed Hyperlink" xfId="206" builtinId="9" hidden="1"/>
    <cellStyle name="Followed Hyperlink" xfId="208" builtinId="9" hidden="1"/>
    <cellStyle name="Followed Hyperlink" xfId="210" builtinId="9" hidden="1"/>
    <cellStyle name="Followed Hyperlink" xfId="212" builtinId="9" hidden="1"/>
    <cellStyle name="Followed Hyperlink" xfId="214" builtinId="9" hidden="1"/>
    <cellStyle name="Followed Hyperlink" xfId="216" builtinId="9" hidden="1"/>
    <cellStyle name="Followed Hyperlink" xfId="218" builtinId="9" hidden="1"/>
    <cellStyle name="Followed Hyperlink" xfId="220" builtinId="9" hidden="1"/>
    <cellStyle name="Followed Hyperlink" xfId="222" builtinId="9" hidden="1"/>
    <cellStyle name="Followed Hyperlink" xfId="224" builtinId="9" hidden="1"/>
    <cellStyle name="Followed Hyperlink" xfId="226" builtinId="9" hidden="1"/>
    <cellStyle name="Followed Hyperlink" xfId="228" builtinId="9" hidden="1"/>
    <cellStyle name="Followed Hyperlink" xfId="230" builtinId="9" hidden="1"/>
    <cellStyle name="Followed Hyperlink" xfId="232" builtinId="9" hidden="1"/>
    <cellStyle name="Followed Hyperlink" xfId="234" builtinId="9" hidden="1"/>
    <cellStyle name="Followed Hyperlink" xfId="236" builtinId="9" hidden="1"/>
    <cellStyle name="Followed Hyperlink" xfId="238" builtinId="9" hidden="1"/>
    <cellStyle name="Followed Hyperlink" xfId="240" builtinId="9" hidden="1"/>
    <cellStyle name="Followed Hyperlink" xfId="242" builtinId="9" hidden="1"/>
    <cellStyle name="Followed Hyperlink" xfId="244" builtinId="9" hidden="1"/>
    <cellStyle name="Followed Hyperlink" xfId="246" builtinId="9" hidden="1"/>
    <cellStyle name="Followed Hyperlink" xfId="248" builtinId="9" hidden="1"/>
    <cellStyle name="Followed Hyperlink" xfId="250" builtinId="9" hidden="1"/>
    <cellStyle name="Followed Hyperlink" xfId="252" builtinId="9" hidden="1"/>
    <cellStyle name="Followed Hyperlink" xfId="254" builtinId="9" hidden="1"/>
    <cellStyle name="Followed Hyperlink" xfId="256" builtinId="9" hidden="1"/>
    <cellStyle name="Followed Hyperlink" xfId="258" builtinId="9" hidden="1"/>
    <cellStyle name="Followed Hyperlink" xfId="260" builtinId="9" hidden="1"/>
    <cellStyle name="Followed Hyperlink" xfId="262" builtinId="9" hidden="1"/>
    <cellStyle name="Followed Hyperlink" xfId="264" builtinId="9" hidden="1"/>
    <cellStyle name="Followed Hyperlink" xfId="266" builtinId="9" hidden="1"/>
    <cellStyle name="Followed Hyperlink" xfId="268" builtinId="9" hidden="1"/>
    <cellStyle name="Followed Hyperlink" xfId="270" builtinId="9" hidden="1"/>
    <cellStyle name="Followed Hyperlink" xfId="272" builtinId="9" hidden="1"/>
    <cellStyle name="Followed Hyperlink" xfId="274" builtinId="9" hidden="1"/>
    <cellStyle name="Followed Hyperlink" xfId="276" builtinId="9" hidden="1"/>
    <cellStyle name="Followed Hyperlink" xfId="278" builtinId="9" hidden="1"/>
    <cellStyle name="Followed Hyperlink" xfId="280" builtinId="9" hidden="1"/>
    <cellStyle name="Followed Hyperlink" xfId="282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Hyperlink" xfId="65" builtinId="8" hidden="1"/>
    <cellStyle name="Hyperlink" xfId="67" builtinId="8" hidden="1"/>
    <cellStyle name="Hyperlink" xfId="69" builtinId="8" hidden="1"/>
    <cellStyle name="Hyperlink" xfId="71" builtinId="8" hidden="1"/>
    <cellStyle name="Hyperlink" xfId="73" builtinId="8" hidden="1"/>
    <cellStyle name="Hyperlink" xfId="75" builtinId="8" hidden="1"/>
    <cellStyle name="Hyperlink" xfId="77" builtinId="8" hidden="1"/>
    <cellStyle name="Hyperlink" xfId="79" builtinId="8" hidden="1"/>
    <cellStyle name="Hyperlink" xfId="81" builtinId="8" hidden="1"/>
    <cellStyle name="Hyperlink" xfId="83" builtinId="8" hidden="1"/>
    <cellStyle name="Hyperlink" xfId="85" builtinId="8" hidden="1"/>
    <cellStyle name="Hyperlink" xfId="87" builtinId="8" hidden="1"/>
    <cellStyle name="Hyperlink" xfId="89" builtinId="8" hidden="1"/>
    <cellStyle name="Hyperlink" xfId="91" builtinId="8" hidden="1"/>
    <cellStyle name="Hyperlink" xfId="93" builtinId="8" hidden="1"/>
    <cellStyle name="Hyperlink" xfId="95" builtinId="8" hidden="1"/>
    <cellStyle name="Hyperlink" xfId="97" builtinId="8" hidden="1"/>
    <cellStyle name="Hyperlink" xfId="99" builtinId="8" hidden="1"/>
    <cellStyle name="Hyperlink" xfId="101" builtinId="8" hidden="1"/>
    <cellStyle name="Hyperlink" xfId="103" builtinId="8" hidden="1"/>
    <cellStyle name="Hyperlink" xfId="105" builtinId="8" hidden="1"/>
    <cellStyle name="Hyperlink" xfId="107" builtinId="8" hidden="1"/>
    <cellStyle name="Hyperlink" xfId="109" builtinId="8" hidden="1"/>
    <cellStyle name="Hyperlink" xfId="111" builtinId="8" hidden="1"/>
    <cellStyle name="Hyperlink" xfId="113" builtinId="8" hidden="1"/>
    <cellStyle name="Hyperlink" xfId="115" builtinId="8" hidden="1"/>
    <cellStyle name="Hyperlink" xfId="117" builtinId="8" hidden="1"/>
    <cellStyle name="Hyperlink" xfId="119" builtinId="8" hidden="1"/>
    <cellStyle name="Hyperlink" xfId="121" builtinId="8" hidden="1"/>
    <cellStyle name="Hyperlink" xfId="123" builtinId="8" hidden="1"/>
    <cellStyle name="Hyperlink" xfId="125" builtinId="8" hidden="1"/>
    <cellStyle name="Hyperlink" xfId="127" builtinId="8" hidden="1"/>
    <cellStyle name="Hyperlink" xfId="129" builtinId="8" hidden="1"/>
    <cellStyle name="Hyperlink" xfId="131" builtinId="8" hidden="1"/>
    <cellStyle name="Hyperlink" xfId="133" builtinId="8" hidden="1"/>
    <cellStyle name="Hyperlink" xfId="135" builtinId="8" hidden="1"/>
    <cellStyle name="Hyperlink" xfId="137" builtinId="8" hidden="1"/>
    <cellStyle name="Hyperlink" xfId="139" builtinId="8" hidden="1"/>
    <cellStyle name="Hyperlink" xfId="141" builtinId="8" hidden="1"/>
    <cellStyle name="Hyperlink" xfId="143" builtinId="8" hidden="1"/>
    <cellStyle name="Hyperlink" xfId="145" builtinId="8" hidden="1"/>
    <cellStyle name="Hyperlink" xfId="147" builtinId="8" hidden="1"/>
    <cellStyle name="Hyperlink" xfId="149" builtinId="8" hidden="1"/>
    <cellStyle name="Hyperlink" xfId="151" builtinId="8" hidden="1"/>
    <cellStyle name="Hyperlink" xfId="153" builtinId="8" hidden="1"/>
    <cellStyle name="Hyperlink" xfId="155" builtinId="8" hidden="1"/>
    <cellStyle name="Hyperlink" xfId="157" builtinId="8" hidden="1"/>
    <cellStyle name="Hyperlink" xfId="159" builtinId="8" hidden="1"/>
    <cellStyle name="Hyperlink" xfId="161" builtinId="8" hidden="1"/>
    <cellStyle name="Hyperlink" xfId="163" builtinId="8" hidden="1"/>
    <cellStyle name="Hyperlink" xfId="165" builtinId="8" hidden="1"/>
    <cellStyle name="Hyperlink" xfId="167" builtinId="8" hidden="1"/>
    <cellStyle name="Hyperlink" xfId="169" builtinId="8" hidden="1"/>
    <cellStyle name="Hyperlink" xfId="171" builtinId="8" hidden="1"/>
    <cellStyle name="Hyperlink" xfId="173" builtinId="8" hidden="1"/>
    <cellStyle name="Hyperlink" xfId="175" builtinId="8" hidden="1"/>
    <cellStyle name="Hyperlink" xfId="177" builtinId="8" hidden="1"/>
    <cellStyle name="Hyperlink" xfId="179" builtinId="8" hidden="1"/>
    <cellStyle name="Hyperlink" xfId="181" builtinId="8" hidden="1"/>
    <cellStyle name="Hyperlink" xfId="183" builtinId="8" hidden="1"/>
    <cellStyle name="Hyperlink" xfId="185" builtinId="8" hidden="1"/>
    <cellStyle name="Hyperlink" xfId="187" builtinId="8" hidden="1"/>
    <cellStyle name="Hyperlink" xfId="189" builtinId="8" hidden="1"/>
    <cellStyle name="Hyperlink" xfId="191" builtinId="8" hidden="1"/>
    <cellStyle name="Hyperlink" xfId="193" builtinId="8" hidden="1"/>
    <cellStyle name="Hyperlink" xfId="195" builtinId="8" hidden="1"/>
    <cellStyle name="Hyperlink" xfId="197" builtinId="8" hidden="1"/>
    <cellStyle name="Hyperlink" xfId="199" builtinId="8" hidden="1"/>
    <cellStyle name="Hyperlink" xfId="201" builtinId="8" hidden="1"/>
    <cellStyle name="Hyperlink" xfId="203" builtinId="8" hidden="1"/>
    <cellStyle name="Hyperlink" xfId="205" builtinId="8" hidden="1"/>
    <cellStyle name="Hyperlink" xfId="207" builtinId="8" hidden="1"/>
    <cellStyle name="Hyperlink" xfId="209" builtinId="8" hidden="1"/>
    <cellStyle name="Hyperlink" xfId="211" builtinId="8" hidden="1"/>
    <cellStyle name="Hyperlink" xfId="213" builtinId="8" hidden="1"/>
    <cellStyle name="Hyperlink" xfId="215" builtinId="8" hidden="1"/>
    <cellStyle name="Hyperlink" xfId="217" builtinId="8" hidden="1"/>
    <cellStyle name="Hyperlink" xfId="219" builtinId="8" hidden="1"/>
    <cellStyle name="Hyperlink" xfId="221" builtinId="8" hidden="1"/>
    <cellStyle name="Hyperlink" xfId="223" builtinId="8" hidden="1"/>
    <cellStyle name="Hyperlink" xfId="225" builtinId="8" hidden="1"/>
    <cellStyle name="Hyperlink" xfId="227" builtinId="8" hidden="1"/>
    <cellStyle name="Hyperlink" xfId="229" builtinId="8" hidden="1"/>
    <cellStyle name="Hyperlink" xfId="231" builtinId="8" hidden="1"/>
    <cellStyle name="Hyperlink" xfId="233" builtinId="8" hidden="1"/>
    <cellStyle name="Hyperlink" xfId="235" builtinId="8" hidden="1"/>
    <cellStyle name="Hyperlink" xfId="237" builtinId="8" hidden="1"/>
    <cellStyle name="Hyperlink" xfId="239" builtinId="8" hidden="1"/>
    <cellStyle name="Hyperlink" xfId="241" builtinId="8" hidden="1"/>
    <cellStyle name="Hyperlink" xfId="243" builtinId="8" hidden="1"/>
    <cellStyle name="Hyperlink" xfId="245" builtinId="8" hidden="1"/>
    <cellStyle name="Hyperlink" xfId="247" builtinId="8" hidden="1"/>
    <cellStyle name="Hyperlink" xfId="249" builtinId="8" hidden="1"/>
    <cellStyle name="Hyperlink" xfId="251" builtinId="8" hidden="1"/>
    <cellStyle name="Hyperlink" xfId="253" builtinId="8" hidden="1"/>
    <cellStyle name="Hyperlink" xfId="255" builtinId="8" hidden="1"/>
    <cellStyle name="Hyperlink" xfId="257" builtinId="8" hidden="1"/>
    <cellStyle name="Hyperlink" xfId="259" builtinId="8" hidden="1"/>
    <cellStyle name="Hyperlink" xfId="261" builtinId="8" hidden="1"/>
    <cellStyle name="Hyperlink" xfId="263" builtinId="8" hidden="1"/>
    <cellStyle name="Hyperlink" xfId="265" builtinId="8" hidden="1"/>
    <cellStyle name="Hyperlink" xfId="267" builtinId="8" hidden="1"/>
    <cellStyle name="Hyperlink" xfId="269" builtinId="8" hidden="1"/>
    <cellStyle name="Hyperlink" xfId="271" builtinId="8" hidden="1"/>
    <cellStyle name="Hyperlink" xfId="273" builtinId="8" hidden="1"/>
    <cellStyle name="Hyperlink" xfId="275" builtinId="8" hidden="1"/>
    <cellStyle name="Hyperlink" xfId="277" builtinId="8" hidden="1"/>
    <cellStyle name="Hyperlink" xfId="279" builtinId="8" hidden="1"/>
    <cellStyle name="Hyperlink" xfId="281" builtinId="8" hidden="1"/>
    <cellStyle name="Normal" xfId="0" builtinId="0"/>
  </cellStyles>
  <dxfs count="1">
    <dxf>
      <font>
        <b/>
        <i val="0"/>
        <color auto="1"/>
      </font>
      <fill>
        <patternFill patternType="solid">
          <fgColor indexed="64"/>
          <bgColor rgb="FFFF0000"/>
        </patternFill>
      </fill>
    </dxf>
  </dxfs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 enableFormatConditionsCalculation="0"/>
  <dimension ref="A5:R36"/>
  <sheetViews>
    <sheetView tabSelected="1" topLeftCell="A5" workbookViewId="0">
      <selection activeCell="I12" sqref="I12"/>
    </sheetView>
  </sheetViews>
  <sheetFormatPr defaultColWidth="11" defaultRowHeight="15.75"/>
  <cols>
    <col min="2" max="2" width="16.125" customWidth="1"/>
    <col min="4" max="4" width="25.625" customWidth="1"/>
    <col min="6" max="6" width="25" customWidth="1"/>
    <col min="17" max="17" width="18" customWidth="1"/>
    <col min="18" max="18" width="19" customWidth="1"/>
  </cols>
  <sheetData>
    <row r="5" spans="1:18">
      <c r="A5" s="33"/>
      <c r="B5" s="33"/>
    </row>
    <row r="6" spans="1:18" ht="16.5" thickBot="1">
      <c r="A6" s="33"/>
      <c r="B6" s="33"/>
      <c r="L6" s="1" t="s">
        <v>14</v>
      </c>
      <c r="M6" s="10"/>
    </row>
    <row r="7" spans="1:18" ht="16.5" thickBot="1">
      <c r="F7" s="11" t="s">
        <v>43</v>
      </c>
      <c r="G7" s="12">
        <f>-M6</f>
        <v>0</v>
      </c>
    </row>
    <row r="8" spans="1:18">
      <c r="L8" s="3">
        <v>0.3</v>
      </c>
    </row>
    <row r="9" spans="1:18" ht="16.5" thickBot="1">
      <c r="L9" s="3">
        <v>0.35</v>
      </c>
    </row>
    <row r="10" spans="1:18" ht="16.5" thickBot="1">
      <c r="A10" s="21" t="s">
        <v>15</v>
      </c>
      <c r="B10" s="21" t="s">
        <v>50</v>
      </c>
      <c r="C10" s="21" t="s">
        <v>16</v>
      </c>
      <c r="D10" s="21" t="s">
        <v>19</v>
      </c>
      <c r="E10" s="21" t="s">
        <v>20</v>
      </c>
      <c r="F10" s="21" t="s">
        <v>21</v>
      </c>
      <c r="G10" s="21" t="s">
        <v>22</v>
      </c>
      <c r="H10" s="21" t="s">
        <v>23</v>
      </c>
      <c r="L10" s="3">
        <v>0.4</v>
      </c>
      <c r="P10" s="2" t="s">
        <v>45</v>
      </c>
      <c r="Q10" s="2" t="s">
        <v>46</v>
      </c>
      <c r="R10" s="2" t="s">
        <v>47</v>
      </c>
    </row>
    <row r="11" spans="1:18">
      <c r="A11" s="15"/>
      <c r="B11" s="34"/>
      <c r="C11" s="35"/>
      <c r="D11" s="15"/>
      <c r="E11" s="16"/>
      <c r="F11" s="16"/>
      <c r="G11" s="14"/>
      <c r="H11" s="16"/>
      <c r="L11" s="3">
        <v>0.45</v>
      </c>
      <c r="P11" s="2">
        <v>2</v>
      </c>
      <c r="Q11" s="2" t="s">
        <v>0</v>
      </c>
      <c r="R11" s="2" t="s">
        <v>29</v>
      </c>
    </row>
    <row r="12" spans="1:18">
      <c r="A12" s="15"/>
      <c r="B12" s="34"/>
      <c r="C12" s="35"/>
      <c r="D12" s="17"/>
      <c r="E12" s="16"/>
      <c r="F12" s="18"/>
      <c r="G12" s="2"/>
      <c r="H12" s="18"/>
      <c r="L12" s="3">
        <v>0.5</v>
      </c>
      <c r="P12" s="2">
        <v>3</v>
      </c>
      <c r="Q12" s="2" t="s">
        <v>1</v>
      </c>
      <c r="R12" s="2" t="s">
        <v>30</v>
      </c>
    </row>
    <row r="13" spans="1:18">
      <c r="A13" s="15"/>
      <c r="B13" s="34"/>
      <c r="C13" s="35"/>
      <c r="D13" s="17"/>
      <c r="E13" s="16"/>
      <c r="F13" s="18"/>
      <c r="G13" s="2"/>
      <c r="H13" s="18"/>
      <c r="P13" s="2">
        <v>4</v>
      </c>
      <c r="Q13" s="2" t="s">
        <v>2</v>
      </c>
      <c r="R13" s="2" t="s">
        <v>31</v>
      </c>
    </row>
    <row r="14" spans="1:18">
      <c r="A14" s="15"/>
      <c r="B14" s="34"/>
      <c r="C14" s="35"/>
      <c r="D14" s="17"/>
      <c r="E14" s="16"/>
      <c r="F14" s="18"/>
      <c r="G14" s="2"/>
      <c r="H14" s="18"/>
      <c r="P14" s="2">
        <v>5</v>
      </c>
      <c r="Q14" s="2" t="s">
        <v>3</v>
      </c>
      <c r="R14" s="2" t="s">
        <v>32</v>
      </c>
    </row>
    <row r="15" spans="1:18">
      <c r="A15" s="15"/>
      <c r="B15" s="34"/>
      <c r="C15" s="35"/>
      <c r="D15" s="17"/>
      <c r="E15" s="16"/>
      <c r="F15" s="18"/>
      <c r="G15" s="2"/>
      <c r="H15" s="18"/>
      <c r="M15" t="s">
        <v>24</v>
      </c>
      <c r="P15" s="2">
        <v>6</v>
      </c>
      <c r="Q15" s="2" t="s">
        <v>4</v>
      </c>
      <c r="R15" s="2" t="s">
        <v>33</v>
      </c>
    </row>
    <row r="16" spans="1:18">
      <c r="A16" s="15"/>
      <c r="B16" s="34"/>
      <c r="C16" s="35"/>
      <c r="D16" s="17"/>
      <c r="E16" s="16"/>
      <c r="F16" s="18"/>
      <c r="G16" s="2"/>
      <c r="H16" s="18"/>
      <c r="P16" s="2">
        <v>7</v>
      </c>
      <c r="Q16" s="2" t="s">
        <v>5</v>
      </c>
      <c r="R16" s="2" t="s">
        <v>34</v>
      </c>
    </row>
    <row r="17" spans="1:18">
      <c r="A17" s="15"/>
      <c r="B17" s="34"/>
      <c r="C17" s="35"/>
      <c r="D17" s="17"/>
      <c r="E17" s="16"/>
      <c r="F17" s="18"/>
      <c r="G17" s="2"/>
      <c r="H17" s="18"/>
      <c r="M17" s="3">
        <v>0</v>
      </c>
      <c r="P17" s="2">
        <v>8</v>
      </c>
      <c r="Q17" s="2" t="s">
        <v>6</v>
      </c>
      <c r="R17" s="2" t="s">
        <v>35</v>
      </c>
    </row>
    <row r="18" spans="1:18">
      <c r="A18" s="15"/>
      <c r="B18" s="34"/>
      <c r="C18" s="35"/>
      <c r="D18" s="17"/>
      <c r="E18" s="16"/>
      <c r="F18" s="18"/>
      <c r="G18" s="2"/>
      <c r="H18" s="18"/>
      <c r="M18" s="3">
        <v>0.06</v>
      </c>
      <c r="P18" s="2">
        <v>9</v>
      </c>
      <c r="Q18" s="2" t="s">
        <v>7</v>
      </c>
      <c r="R18" s="2" t="s">
        <v>36</v>
      </c>
    </row>
    <row r="19" spans="1:18">
      <c r="A19" s="15"/>
      <c r="B19" s="34"/>
      <c r="C19" s="35"/>
      <c r="D19" s="17"/>
      <c r="E19" s="16"/>
      <c r="F19" s="18"/>
      <c r="G19" s="2"/>
      <c r="H19" s="18"/>
      <c r="M19" s="3">
        <v>0.21</v>
      </c>
      <c r="P19" s="2">
        <v>10</v>
      </c>
      <c r="Q19" s="2" t="s">
        <v>8</v>
      </c>
      <c r="R19" s="2" t="s">
        <v>37</v>
      </c>
    </row>
    <row r="20" spans="1:18">
      <c r="A20" s="15"/>
      <c r="B20" s="34"/>
      <c r="C20" s="35"/>
      <c r="D20" s="17"/>
      <c r="E20" s="16"/>
      <c r="F20" s="18"/>
      <c r="G20" s="2"/>
      <c r="H20" s="18"/>
      <c r="P20" s="2">
        <v>11</v>
      </c>
      <c r="Q20" s="2" t="s">
        <v>9</v>
      </c>
      <c r="R20" s="2" t="s">
        <v>38</v>
      </c>
    </row>
    <row r="21" spans="1:18">
      <c r="A21" s="15"/>
      <c r="B21" s="34"/>
      <c r="C21" s="35"/>
      <c r="D21" s="17"/>
      <c r="E21" s="16"/>
      <c r="F21" s="18"/>
      <c r="G21" s="2"/>
      <c r="H21" s="18"/>
      <c r="P21" s="2">
        <v>12</v>
      </c>
      <c r="Q21" s="2" t="s">
        <v>10</v>
      </c>
      <c r="R21" s="2" t="s">
        <v>39</v>
      </c>
    </row>
    <row r="22" spans="1:18">
      <c r="A22" s="15"/>
      <c r="B22" s="34"/>
      <c r="C22" s="35"/>
      <c r="D22" s="17"/>
      <c r="E22" s="16"/>
      <c r="F22" s="18"/>
      <c r="G22" s="2"/>
      <c r="H22" s="18"/>
      <c r="P22" s="2">
        <v>13</v>
      </c>
      <c r="Q22" s="2" t="s">
        <v>11</v>
      </c>
      <c r="R22" s="2" t="s">
        <v>40</v>
      </c>
    </row>
    <row r="23" spans="1:18">
      <c r="A23" s="15"/>
      <c r="B23" s="34"/>
      <c r="C23" s="35"/>
      <c r="D23" s="17"/>
      <c r="E23" s="16"/>
      <c r="F23" s="18"/>
      <c r="G23" s="2"/>
      <c r="H23" s="18"/>
      <c r="P23" s="2">
        <v>14</v>
      </c>
      <c r="Q23" s="2" t="s">
        <v>12</v>
      </c>
      <c r="R23" s="2" t="s">
        <v>41</v>
      </c>
    </row>
    <row r="24" spans="1:18">
      <c r="A24" s="15"/>
      <c r="B24" s="34"/>
      <c r="C24" s="35"/>
      <c r="D24" s="17"/>
      <c r="E24" s="16"/>
      <c r="F24" s="18"/>
      <c r="G24" s="2"/>
      <c r="H24" s="18"/>
      <c r="P24" s="2">
        <v>15</v>
      </c>
      <c r="Q24" s="2" t="s">
        <v>13</v>
      </c>
      <c r="R24" s="2" t="s">
        <v>42</v>
      </c>
    </row>
    <row r="25" spans="1:18">
      <c r="A25" s="15"/>
      <c r="B25" s="34"/>
      <c r="C25" s="35"/>
      <c r="D25" s="17"/>
      <c r="E25" s="16"/>
      <c r="F25" s="18"/>
      <c r="G25" s="2"/>
      <c r="H25" s="18"/>
    </row>
    <row r="26" spans="1:18">
      <c r="A26" s="15"/>
      <c r="B26" s="34"/>
      <c r="C26" s="35"/>
      <c r="D26" s="17"/>
      <c r="E26" s="16"/>
      <c r="F26" s="18"/>
      <c r="G26" s="2"/>
      <c r="H26" s="18"/>
    </row>
    <row r="27" spans="1:18">
      <c r="A27" s="15"/>
      <c r="B27" s="34"/>
      <c r="C27" s="35"/>
      <c r="D27" s="17"/>
      <c r="E27" s="16"/>
      <c r="F27" s="18"/>
      <c r="G27" s="2"/>
      <c r="H27" s="18"/>
    </row>
    <row r="28" spans="1:18">
      <c r="A28" s="15"/>
      <c r="B28" s="34"/>
      <c r="C28" s="35"/>
      <c r="D28" s="17"/>
      <c r="E28" s="16"/>
      <c r="F28" s="18"/>
      <c r="G28" s="2"/>
      <c r="H28" s="18"/>
    </row>
    <row r="29" spans="1:18">
      <c r="A29" s="15"/>
      <c r="B29" s="34"/>
      <c r="C29" s="35"/>
      <c r="D29" s="17"/>
      <c r="E29" s="16"/>
      <c r="F29" s="18"/>
      <c r="G29" s="2"/>
      <c r="H29" s="18"/>
    </row>
    <row r="30" spans="1:18">
      <c r="A30" s="15"/>
      <c r="B30" s="34"/>
      <c r="C30" s="35"/>
      <c r="D30" s="17"/>
      <c r="E30" s="16"/>
      <c r="F30" s="18"/>
      <c r="G30" s="2"/>
      <c r="H30" s="18"/>
    </row>
    <row r="31" spans="1:18" ht="16.5" thickBot="1">
      <c r="H31" s="4"/>
    </row>
    <row r="32" spans="1:18">
      <c r="F32" s="36" t="s">
        <v>25</v>
      </c>
      <c r="G32" s="37"/>
      <c r="H32" s="5">
        <f>SUM(H11:H30)</f>
        <v>0</v>
      </c>
    </row>
    <row r="33" spans="6:8">
      <c r="F33" s="19" t="s">
        <v>24</v>
      </c>
      <c r="G33" s="20">
        <v>0.06</v>
      </c>
      <c r="H33" s="6">
        <f>H32*G33</f>
        <v>0</v>
      </c>
    </row>
    <row r="34" spans="6:8">
      <c r="F34" s="38" t="s">
        <v>26</v>
      </c>
      <c r="G34" s="39"/>
      <c r="H34" s="6">
        <f>H32+H33</f>
        <v>0</v>
      </c>
    </row>
    <row r="35" spans="6:8">
      <c r="F35" s="38" t="s">
        <v>27</v>
      </c>
      <c r="G35" s="39"/>
      <c r="H35" s="8"/>
    </row>
    <row r="36" spans="6:8" ht="16.5" thickBot="1">
      <c r="F36" s="40" t="s">
        <v>28</v>
      </c>
      <c r="G36" s="41"/>
      <c r="H36" s="7">
        <f>H34-H35</f>
        <v>0</v>
      </c>
    </row>
  </sheetData>
  <mergeCells count="4">
    <mergeCell ref="F32:G32"/>
    <mergeCell ref="F34:G34"/>
    <mergeCell ref="F35:G35"/>
    <mergeCell ref="F36:G36"/>
  </mergeCells>
  <conditionalFormatting sqref="D11:D30">
    <cfRule type="expression" dxfId="0" priority="1">
      <formula>ISERROR(E11)</formula>
    </cfRule>
  </conditionalFormatting>
  <dataValidations count="2">
    <dataValidation type="list" allowBlank="1" showInputMessage="1" showErrorMessage="1" sqref="G33">
      <formula1>$M$17:$M$19</formula1>
    </dataValidation>
    <dataValidation type="list" allowBlank="1" showInputMessage="1" showErrorMessage="1" sqref="M6">
      <formula1>$L$8:$L$12</formula1>
    </dataValidation>
  </dataValidations>
  <pageMargins left="0.75" right="0.75" top="1" bottom="1" header="0.5" footer="0.5"/>
  <pageSetup paperSize="9" orientation="portrait" horizontalDpi="4294967292" verticalDpi="4294967292" r:id="rId1"/>
  <legacyDrawing r:id="rId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 enableFormatConditionsCalculation="0"/>
  <dimension ref="A1:M290"/>
  <sheetViews>
    <sheetView workbookViewId="0">
      <selection activeCell="A5" sqref="A5"/>
    </sheetView>
  </sheetViews>
  <sheetFormatPr defaultColWidth="11" defaultRowHeight="15.75"/>
  <cols>
    <col min="1" max="1" width="16.375" customWidth="1"/>
    <col min="4" max="5" width="16" customWidth="1"/>
    <col min="7" max="7" width="16" customWidth="1"/>
    <col min="8" max="8" width="14.5" customWidth="1"/>
    <col min="12" max="12" width="15.5" customWidth="1"/>
  </cols>
  <sheetData>
    <row r="1" spans="1:13">
      <c r="A1" s="1" t="s">
        <v>215</v>
      </c>
      <c r="M1" s="9"/>
    </row>
    <row r="2" spans="1:13">
      <c r="A2" s="1" t="s">
        <v>212</v>
      </c>
      <c r="M2" s="9"/>
    </row>
    <row r="3" spans="1:13">
      <c r="A3" s="1" t="s">
        <v>63</v>
      </c>
      <c r="M3" s="9"/>
    </row>
    <row r="4" spans="1:13">
      <c r="A4" s="1" t="s">
        <v>213</v>
      </c>
      <c r="M4" s="9"/>
    </row>
    <row r="5" spans="1:13">
      <c r="M5" s="9"/>
    </row>
    <row r="6" spans="1:13">
      <c r="M6" s="9"/>
    </row>
    <row r="7" spans="1:13">
      <c r="M7" s="9"/>
    </row>
    <row r="8" spans="1:13">
      <c r="A8" s="13" t="s">
        <v>63</v>
      </c>
      <c r="M8" s="9"/>
    </row>
    <row r="9" spans="1:13">
      <c r="M9" s="9"/>
    </row>
    <row r="10" spans="1:13">
      <c r="A10" s="22" t="s">
        <v>51</v>
      </c>
      <c r="B10" s="22" t="s">
        <v>50</v>
      </c>
      <c r="C10" s="22" t="s">
        <v>49</v>
      </c>
      <c r="D10" s="22" t="s">
        <v>61</v>
      </c>
      <c r="E10" s="22" t="s">
        <v>54</v>
      </c>
      <c r="F10" s="22" t="s">
        <v>55</v>
      </c>
      <c r="G10" s="22" t="s">
        <v>17</v>
      </c>
      <c r="H10" s="22" t="s">
        <v>18</v>
      </c>
      <c r="I10" s="23" t="s">
        <v>44</v>
      </c>
      <c r="M10" s="9"/>
    </row>
    <row r="11" spans="1:13">
      <c r="I11" s="24"/>
      <c r="M11" s="9"/>
    </row>
    <row r="12" spans="1:13">
      <c r="A12" t="s">
        <v>48</v>
      </c>
      <c r="B12" t="s">
        <v>60</v>
      </c>
      <c r="C12" t="s">
        <v>53</v>
      </c>
      <c r="D12" t="s">
        <v>62</v>
      </c>
      <c r="E12" t="s">
        <v>62</v>
      </c>
      <c r="F12" t="s">
        <v>66</v>
      </c>
      <c r="G12" t="s">
        <v>73</v>
      </c>
      <c r="H12" t="s">
        <v>56</v>
      </c>
      <c r="I12" s="24" t="s">
        <v>58</v>
      </c>
      <c r="M12" s="9"/>
    </row>
    <row r="13" spans="1:13">
      <c r="H13" t="s">
        <v>57</v>
      </c>
      <c r="I13" s="24" t="s">
        <v>59</v>
      </c>
      <c r="M13" s="9"/>
    </row>
    <row r="14" spans="1:13">
      <c r="A14" s="25" t="s">
        <v>48</v>
      </c>
      <c r="B14" s="25">
        <v>65</v>
      </c>
      <c r="C14" s="25">
        <v>27</v>
      </c>
      <c r="D14" s="25" t="s">
        <v>71</v>
      </c>
      <c r="E14" s="25">
        <v>8</v>
      </c>
      <c r="F14" s="25" t="s">
        <v>72</v>
      </c>
      <c r="G14" s="25">
        <v>120</v>
      </c>
      <c r="H14" s="25" t="s">
        <v>74</v>
      </c>
      <c r="I14" s="26" t="s">
        <v>75</v>
      </c>
      <c r="J14" s="42" t="s">
        <v>70</v>
      </c>
      <c r="K14" s="42"/>
      <c r="L14" s="42"/>
      <c r="M14" s="43"/>
    </row>
    <row r="15" spans="1:13">
      <c r="J15" s="45" t="str">
        <f>CONCATENATE(A14,B14,C14,D14,E14,F14,G14,H14,I14)</f>
        <v>AAL65278W8B120CV</v>
      </c>
      <c r="K15" s="45"/>
      <c r="L15" s="45"/>
      <c r="M15" s="46"/>
    </row>
    <row r="16" spans="1:13">
      <c r="A16" s="49" t="s">
        <v>212</v>
      </c>
      <c r="B16" s="49" t="s">
        <v>213</v>
      </c>
      <c r="J16" s="45"/>
      <c r="K16" s="45"/>
      <c r="L16" s="45"/>
      <c r="M16" s="46"/>
    </row>
    <row r="17" spans="1:13">
      <c r="M17" s="9"/>
    </row>
    <row r="18" spans="1:13">
      <c r="A18" s="22" t="s">
        <v>51</v>
      </c>
      <c r="B18" s="22" t="s">
        <v>50</v>
      </c>
      <c r="C18" s="22" t="s">
        <v>49</v>
      </c>
      <c r="D18" s="22" t="s">
        <v>61</v>
      </c>
      <c r="E18" s="22" t="s">
        <v>18</v>
      </c>
      <c r="M18" s="9"/>
    </row>
    <row r="19" spans="1:13">
      <c r="M19" s="9"/>
    </row>
    <row r="20" spans="1:13">
      <c r="A20" t="s">
        <v>48</v>
      </c>
      <c r="B20" t="s">
        <v>64</v>
      </c>
      <c r="C20" t="s">
        <v>52</v>
      </c>
      <c r="D20" t="s">
        <v>76</v>
      </c>
      <c r="E20" t="s">
        <v>67</v>
      </c>
      <c r="M20" s="9"/>
    </row>
    <row r="21" spans="1:13">
      <c r="B21" t="s">
        <v>65</v>
      </c>
      <c r="C21" t="s">
        <v>53</v>
      </c>
      <c r="D21" t="s">
        <v>77</v>
      </c>
      <c r="E21" t="s">
        <v>68</v>
      </c>
      <c r="M21" s="9"/>
    </row>
    <row r="22" spans="1:13">
      <c r="E22" t="s">
        <v>69</v>
      </c>
      <c r="M22" s="9"/>
    </row>
    <row r="23" spans="1:13">
      <c r="M23" s="9"/>
    </row>
    <row r="24" spans="1:13">
      <c r="A24" s="25" t="s">
        <v>48</v>
      </c>
      <c r="B24" s="25">
        <v>60</v>
      </c>
      <c r="C24" s="25">
        <v>27</v>
      </c>
      <c r="D24" s="25" t="s">
        <v>78</v>
      </c>
      <c r="E24" s="25">
        <v>830</v>
      </c>
      <c r="F24" s="44" t="s">
        <v>70</v>
      </c>
      <c r="G24" s="44"/>
      <c r="H24" s="44"/>
      <c r="I24" s="44"/>
      <c r="M24" s="9"/>
    </row>
    <row r="25" spans="1:13">
      <c r="F25" s="45" t="str">
        <f>CONCATENATE(A24,B24,C24,D24,E24)</f>
        <v>AAL602706W830</v>
      </c>
      <c r="G25" s="45"/>
      <c r="H25" s="45"/>
      <c r="I25" s="45"/>
      <c r="M25" s="9"/>
    </row>
    <row r="26" spans="1:13">
      <c r="F26" s="45"/>
      <c r="G26" s="45"/>
      <c r="H26" s="45"/>
      <c r="I26" s="45"/>
      <c r="M26" s="9"/>
    </row>
    <row r="27" spans="1:13">
      <c r="M27" s="9"/>
    </row>
    <row r="28" spans="1:13">
      <c r="M28" s="9"/>
    </row>
    <row r="29" spans="1:13">
      <c r="M29" s="9"/>
    </row>
    <row r="30" spans="1:13">
      <c r="M30" s="9"/>
    </row>
    <row r="31" spans="1:13">
      <c r="M31" s="9"/>
    </row>
    <row r="32" spans="1:13">
      <c r="M32" s="9"/>
    </row>
    <row r="33" spans="13:13">
      <c r="M33" s="9"/>
    </row>
    <row r="34" spans="13:13">
      <c r="M34" s="9"/>
    </row>
    <row r="35" spans="13:13">
      <c r="M35" s="9"/>
    </row>
    <row r="36" spans="13:13">
      <c r="M36" s="9"/>
    </row>
    <row r="37" spans="13:13">
      <c r="M37" s="9"/>
    </row>
    <row r="38" spans="13:13">
      <c r="M38" s="9"/>
    </row>
    <row r="39" spans="13:13">
      <c r="M39" s="9"/>
    </row>
    <row r="40" spans="13:13">
      <c r="M40" s="9"/>
    </row>
    <row r="41" spans="13:13">
      <c r="M41" s="9"/>
    </row>
    <row r="42" spans="13:13">
      <c r="M42" s="9"/>
    </row>
    <row r="43" spans="13:13">
      <c r="M43" s="9"/>
    </row>
    <row r="44" spans="13:13">
      <c r="M44" s="9"/>
    </row>
    <row r="45" spans="13:13">
      <c r="M45" s="9"/>
    </row>
    <row r="46" spans="13:13">
      <c r="M46" s="9"/>
    </row>
    <row r="47" spans="13:13">
      <c r="M47" s="9"/>
    </row>
    <row r="48" spans="13:13">
      <c r="M48" s="9"/>
    </row>
    <row r="49" spans="13:13">
      <c r="M49" s="9"/>
    </row>
    <row r="50" spans="13:13">
      <c r="M50" s="9"/>
    </row>
    <row r="51" spans="13:13">
      <c r="M51" s="9"/>
    </row>
    <row r="52" spans="13:13">
      <c r="M52" s="9"/>
    </row>
    <row r="53" spans="13:13">
      <c r="M53" s="9"/>
    </row>
    <row r="54" spans="13:13">
      <c r="M54" s="9"/>
    </row>
    <row r="55" spans="13:13">
      <c r="M55" s="9"/>
    </row>
    <row r="56" spans="13:13">
      <c r="M56" s="9"/>
    </row>
    <row r="57" spans="13:13">
      <c r="M57" s="9"/>
    </row>
    <row r="58" spans="13:13">
      <c r="M58" s="9"/>
    </row>
    <row r="59" spans="13:13">
      <c r="M59" s="9"/>
    </row>
    <row r="60" spans="13:13">
      <c r="M60" s="9"/>
    </row>
    <row r="61" spans="13:13">
      <c r="M61" s="9"/>
    </row>
    <row r="62" spans="13:13">
      <c r="M62" s="9"/>
    </row>
    <row r="63" spans="13:13">
      <c r="M63" s="9"/>
    </row>
    <row r="64" spans="13:13">
      <c r="M64" s="9"/>
    </row>
    <row r="65" spans="13:13">
      <c r="M65" s="9"/>
    </row>
    <row r="66" spans="13:13">
      <c r="M66" s="9"/>
    </row>
    <row r="67" spans="13:13">
      <c r="M67" s="9"/>
    </row>
    <row r="68" spans="13:13">
      <c r="M68" s="9"/>
    </row>
    <row r="69" spans="13:13">
      <c r="M69" s="9"/>
    </row>
    <row r="70" spans="13:13">
      <c r="M70" s="9"/>
    </row>
    <row r="71" spans="13:13">
      <c r="M71" s="9"/>
    </row>
    <row r="72" spans="13:13">
      <c r="M72" s="9"/>
    </row>
    <row r="73" spans="13:13">
      <c r="M73" s="9"/>
    </row>
    <row r="74" spans="13:13">
      <c r="M74" s="9"/>
    </row>
    <row r="75" spans="13:13">
      <c r="M75" s="9"/>
    </row>
    <row r="76" spans="13:13">
      <c r="M76" s="9"/>
    </row>
    <row r="77" spans="13:13">
      <c r="M77" s="9"/>
    </row>
    <row r="78" spans="13:13">
      <c r="M78" s="9"/>
    </row>
    <row r="79" spans="13:13">
      <c r="M79" s="9"/>
    </row>
    <row r="80" spans="13:13">
      <c r="M80" s="9"/>
    </row>
    <row r="81" spans="13:13">
      <c r="M81" s="9"/>
    </row>
    <row r="82" spans="13:13">
      <c r="M82" s="9"/>
    </row>
    <row r="83" spans="13:13">
      <c r="M83" s="9"/>
    </row>
    <row r="84" spans="13:13">
      <c r="M84" s="9"/>
    </row>
    <row r="85" spans="13:13">
      <c r="M85" s="9"/>
    </row>
    <row r="86" spans="13:13">
      <c r="M86" s="9"/>
    </row>
    <row r="87" spans="13:13">
      <c r="M87" s="9"/>
    </row>
    <row r="88" spans="13:13">
      <c r="M88" s="9"/>
    </row>
    <row r="89" spans="13:13">
      <c r="M89" s="9"/>
    </row>
    <row r="90" spans="13:13">
      <c r="M90" s="9"/>
    </row>
    <row r="91" spans="13:13">
      <c r="M91" s="9"/>
    </row>
    <row r="92" spans="13:13">
      <c r="M92" s="9"/>
    </row>
    <row r="93" spans="13:13">
      <c r="M93" s="9"/>
    </row>
    <row r="94" spans="13:13">
      <c r="M94" s="9"/>
    </row>
    <row r="95" spans="13:13">
      <c r="M95" s="9"/>
    </row>
    <row r="96" spans="13:13">
      <c r="M96" s="9"/>
    </row>
    <row r="97" spans="13:13">
      <c r="M97" s="9"/>
    </row>
    <row r="98" spans="13:13">
      <c r="M98" s="9"/>
    </row>
    <row r="99" spans="13:13">
      <c r="M99" s="9"/>
    </row>
    <row r="100" spans="13:13">
      <c r="M100" s="9"/>
    </row>
    <row r="101" spans="13:13">
      <c r="M101" s="9"/>
    </row>
    <row r="102" spans="13:13">
      <c r="M102" s="9"/>
    </row>
    <row r="103" spans="13:13">
      <c r="M103" s="9"/>
    </row>
    <row r="104" spans="13:13">
      <c r="M104" s="9"/>
    </row>
    <row r="105" spans="13:13">
      <c r="M105" s="9"/>
    </row>
    <row r="106" spans="13:13">
      <c r="M106" s="9"/>
    </row>
    <row r="107" spans="13:13">
      <c r="M107" s="9"/>
    </row>
    <row r="108" spans="13:13">
      <c r="M108" s="9"/>
    </row>
    <row r="109" spans="13:13">
      <c r="M109" s="9"/>
    </row>
    <row r="110" spans="13:13">
      <c r="M110" s="9"/>
    </row>
    <row r="111" spans="13:13">
      <c r="M111" s="9"/>
    </row>
    <row r="112" spans="13:13">
      <c r="M112" s="9"/>
    </row>
    <row r="113" spans="13:13">
      <c r="M113" s="9"/>
    </row>
    <row r="114" spans="13:13">
      <c r="M114" s="9"/>
    </row>
    <row r="115" spans="13:13">
      <c r="M115" s="9"/>
    </row>
    <row r="116" spans="13:13">
      <c r="M116" s="9"/>
    </row>
    <row r="117" spans="13:13">
      <c r="M117" s="9"/>
    </row>
    <row r="118" spans="13:13">
      <c r="M118" s="9"/>
    </row>
    <row r="119" spans="13:13">
      <c r="M119" s="9"/>
    </row>
    <row r="120" spans="13:13">
      <c r="M120" s="9"/>
    </row>
    <row r="121" spans="13:13">
      <c r="M121" s="9"/>
    </row>
    <row r="122" spans="13:13">
      <c r="M122" s="9"/>
    </row>
    <row r="123" spans="13:13">
      <c r="M123" s="9"/>
    </row>
    <row r="124" spans="13:13">
      <c r="M124" s="9"/>
    </row>
    <row r="125" spans="13:13">
      <c r="M125" s="9"/>
    </row>
    <row r="126" spans="13:13">
      <c r="M126" s="9"/>
    </row>
    <row r="127" spans="13:13">
      <c r="M127" s="9"/>
    </row>
    <row r="128" spans="13:13">
      <c r="M128" s="9"/>
    </row>
    <row r="129" spans="13:13">
      <c r="M129" s="9"/>
    </row>
    <row r="130" spans="13:13">
      <c r="M130" s="9"/>
    </row>
    <row r="131" spans="13:13">
      <c r="M131" s="9"/>
    </row>
    <row r="132" spans="13:13">
      <c r="M132" s="9"/>
    </row>
    <row r="133" spans="13:13">
      <c r="M133" s="9"/>
    </row>
    <row r="134" spans="13:13">
      <c r="M134" s="9"/>
    </row>
    <row r="135" spans="13:13">
      <c r="M135" s="9"/>
    </row>
    <row r="136" spans="13:13">
      <c r="M136" s="9"/>
    </row>
    <row r="137" spans="13:13">
      <c r="M137" s="9"/>
    </row>
    <row r="138" spans="13:13">
      <c r="M138" s="9"/>
    </row>
    <row r="139" spans="13:13">
      <c r="M139" s="9"/>
    </row>
    <row r="140" spans="13:13">
      <c r="M140" s="9"/>
    </row>
    <row r="141" spans="13:13">
      <c r="M141" s="9"/>
    </row>
    <row r="142" spans="13:13">
      <c r="M142" s="9"/>
    </row>
    <row r="143" spans="13:13">
      <c r="M143" s="9"/>
    </row>
    <row r="144" spans="13:13">
      <c r="M144" s="9"/>
    </row>
    <row r="145" spans="13:13">
      <c r="M145" s="9"/>
    </row>
    <row r="146" spans="13:13">
      <c r="M146" s="9"/>
    </row>
    <row r="147" spans="13:13">
      <c r="M147" s="9"/>
    </row>
    <row r="148" spans="13:13">
      <c r="M148" s="9"/>
    </row>
    <row r="149" spans="13:13">
      <c r="M149" s="9"/>
    </row>
    <row r="150" spans="13:13">
      <c r="M150" s="9"/>
    </row>
    <row r="151" spans="13:13">
      <c r="M151" s="9"/>
    </row>
    <row r="152" spans="13:13">
      <c r="M152" s="9"/>
    </row>
    <row r="153" spans="13:13">
      <c r="M153" s="9"/>
    </row>
    <row r="154" spans="13:13">
      <c r="M154" s="9"/>
    </row>
    <row r="155" spans="13:13">
      <c r="M155" s="9"/>
    </row>
    <row r="156" spans="13:13">
      <c r="M156" s="9"/>
    </row>
    <row r="157" spans="13:13">
      <c r="M157" s="9"/>
    </row>
    <row r="158" spans="13:13">
      <c r="M158" s="9"/>
    </row>
    <row r="159" spans="13:13">
      <c r="M159" s="9"/>
    </row>
    <row r="160" spans="13:13">
      <c r="M160" s="9"/>
    </row>
    <row r="161" spans="13:13">
      <c r="M161" s="9"/>
    </row>
    <row r="162" spans="13:13">
      <c r="M162" s="9"/>
    </row>
    <row r="163" spans="13:13">
      <c r="M163" s="9"/>
    </row>
    <row r="164" spans="13:13">
      <c r="M164" s="9"/>
    </row>
    <row r="165" spans="13:13">
      <c r="M165" s="9"/>
    </row>
    <row r="166" spans="13:13">
      <c r="M166" s="9"/>
    </row>
    <row r="167" spans="13:13">
      <c r="M167" s="9"/>
    </row>
    <row r="168" spans="13:13">
      <c r="M168" s="9"/>
    </row>
    <row r="169" spans="13:13">
      <c r="M169" s="9"/>
    </row>
    <row r="170" spans="13:13">
      <c r="M170" s="9"/>
    </row>
    <row r="171" spans="13:13">
      <c r="M171" s="9"/>
    </row>
    <row r="172" spans="13:13">
      <c r="M172" s="9"/>
    </row>
    <row r="173" spans="13:13">
      <c r="M173" s="9"/>
    </row>
    <row r="174" spans="13:13">
      <c r="M174" s="9"/>
    </row>
    <row r="175" spans="13:13">
      <c r="M175" s="9"/>
    </row>
    <row r="176" spans="13:13">
      <c r="M176" s="9"/>
    </row>
    <row r="177" spans="13:13">
      <c r="M177" s="9"/>
    </row>
    <row r="178" spans="13:13">
      <c r="M178" s="9"/>
    </row>
    <row r="179" spans="13:13">
      <c r="M179" s="9"/>
    </row>
    <row r="180" spans="13:13">
      <c r="M180" s="9"/>
    </row>
    <row r="181" spans="13:13">
      <c r="M181" s="9"/>
    </row>
    <row r="182" spans="13:13">
      <c r="M182" s="9"/>
    </row>
    <row r="183" spans="13:13">
      <c r="M183" s="9"/>
    </row>
    <row r="184" spans="13:13">
      <c r="M184" s="9"/>
    </row>
    <row r="185" spans="13:13">
      <c r="M185" s="9"/>
    </row>
    <row r="186" spans="13:13">
      <c r="M186" s="9"/>
    </row>
    <row r="187" spans="13:13">
      <c r="M187" s="9"/>
    </row>
    <row r="188" spans="13:13">
      <c r="M188" s="9"/>
    </row>
    <row r="189" spans="13:13">
      <c r="M189" s="9"/>
    </row>
    <row r="190" spans="13:13">
      <c r="M190" s="9"/>
    </row>
    <row r="191" spans="13:13">
      <c r="M191" s="9"/>
    </row>
    <row r="192" spans="13:13">
      <c r="M192" s="9"/>
    </row>
    <row r="193" spans="13:13">
      <c r="M193" s="9"/>
    </row>
    <row r="194" spans="13:13">
      <c r="M194" s="9"/>
    </row>
    <row r="195" spans="13:13">
      <c r="M195" s="9"/>
    </row>
    <row r="196" spans="13:13">
      <c r="M196" s="9"/>
    </row>
    <row r="197" spans="13:13">
      <c r="M197" s="9"/>
    </row>
    <row r="198" spans="13:13">
      <c r="M198" s="9"/>
    </row>
    <row r="199" spans="13:13">
      <c r="M199" s="9"/>
    </row>
    <row r="200" spans="13:13">
      <c r="M200" s="9"/>
    </row>
    <row r="201" spans="13:13">
      <c r="M201" s="9"/>
    </row>
    <row r="202" spans="13:13">
      <c r="M202" s="9"/>
    </row>
    <row r="203" spans="13:13">
      <c r="M203" s="9"/>
    </row>
    <row r="204" spans="13:13">
      <c r="M204" s="9"/>
    </row>
    <row r="205" spans="13:13">
      <c r="M205" s="9"/>
    </row>
    <row r="206" spans="13:13">
      <c r="M206" s="9"/>
    </row>
    <row r="207" spans="13:13">
      <c r="M207" s="9"/>
    </row>
    <row r="208" spans="13:13">
      <c r="M208" s="9"/>
    </row>
    <row r="209" spans="13:13">
      <c r="M209" s="9"/>
    </row>
    <row r="210" spans="13:13">
      <c r="M210" s="9"/>
    </row>
    <row r="211" spans="13:13">
      <c r="M211" s="9"/>
    </row>
    <row r="212" spans="13:13">
      <c r="M212" s="9"/>
    </row>
    <row r="213" spans="13:13">
      <c r="M213" s="9"/>
    </row>
    <row r="214" spans="13:13">
      <c r="M214" s="9"/>
    </row>
    <row r="215" spans="13:13">
      <c r="M215" s="9"/>
    </row>
    <row r="216" spans="13:13">
      <c r="M216" s="9"/>
    </row>
    <row r="217" spans="13:13">
      <c r="M217" s="9"/>
    </row>
    <row r="218" spans="13:13">
      <c r="M218" s="9"/>
    </row>
    <row r="219" spans="13:13">
      <c r="M219" s="9"/>
    </row>
    <row r="220" spans="13:13">
      <c r="M220" s="9"/>
    </row>
    <row r="221" spans="13:13">
      <c r="M221" s="9"/>
    </row>
    <row r="222" spans="13:13">
      <c r="M222" s="9"/>
    </row>
    <row r="223" spans="13:13">
      <c r="M223" s="9"/>
    </row>
    <row r="224" spans="13:13">
      <c r="M224" s="9"/>
    </row>
    <row r="225" spans="13:13">
      <c r="M225" s="9"/>
    </row>
    <row r="226" spans="13:13">
      <c r="M226" s="9"/>
    </row>
    <row r="227" spans="13:13">
      <c r="M227" s="9"/>
    </row>
    <row r="228" spans="13:13">
      <c r="M228" s="9"/>
    </row>
    <row r="229" spans="13:13">
      <c r="M229" s="9"/>
    </row>
    <row r="230" spans="13:13">
      <c r="M230" s="9"/>
    </row>
    <row r="231" spans="13:13">
      <c r="M231" s="9"/>
    </row>
    <row r="232" spans="13:13">
      <c r="M232" s="9"/>
    </row>
    <row r="233" spans="13:13">
      <c r="M233" s="9"/>
    </row>
    <row r="234" spans="13:13">
      <c r="M234" s="9"/>
    </row>
    <row r="235" spans="13:13">
      <c r="M235" s="9"/>
    </row>
    <row r="236" spans="13:13">
      <c r="M236" s="9"/>
    </row>
    <row r="237" spans="13:13">
      <c r="M237" s="9"/>
    </row>
    <row r="238" spans="13:13">
      <c r="M238" s="9"/>
    </row>
    <row r="239" spans="13:13">
      <c r="M239" s="9"/>
    </row>
    <row r="240" spans="13:13">
      <c r="M240" s="9"/>
    </row>
    <row r="241" spans="13:13">
      <c r="M241" s="9"/>
    </row>
    <row r="242" spans="13:13">
      <c r="M242" s="9"/>
    </row>
    <row r="243" spans="13:13">
      <c r="M243" s="9"/>
    </row>
    <row r="244" spans="13:13">
      <c r="M244" s="9"/>
    </row>
    <row r="245" spans="13:13">
      <c r="M245" s="9"/>
    </row>
    <row r="246" spans="13:13">
      <c r="M246" s="9"/>
    </row>
    <row r="247" spans="13:13">
      <c r="M247" s="9"/>
    </row>
    <row r="248" spans="13:13">
      <c r="M248" s="9"/>
    </row>
    <row r="249" spans="13:13">
      <c r="M249" s="9"/>
    </row>
    <row r="250" spans="13:13">
      <c r="M250" s="9"/>
    </row>
    <row r="251" spans="13:13">
      <c r="M251" s="9"/>
    </row>
    <row r="252" spans="13:13">
      <c r="M252" s="9"/>
    </row>
    <row r="253" spans="13:13">
      <c r="M253" s="9"/>
    </row>
    <row r="254" spans="13:13">
      <c r="M254" s="9"/>
    </row>
    <row r="255" spans="13:13">
      <c r="M255" s="9"/>
    </row>
    <row r="256" spans="13:13">
      <c r="M256" s="9"/>
    </row>
    <row r="257" spans="13:13">
      <c r="M257" s="9"/>
    </row>
    <row r="258" spans="13:13">
      <c r="M258" s="9"/>
    </row>
    <row r="259" spans="13:13">
      <c r="M259" s="9"/>
    </row>
    <row r="260" spans="13:13">
      <c r="M260" s="9"/>
    </row>
    <row r="261" spans="13:13">
      <c r="M261" s="9"/>
    </row>
    <row r="262" spans="13:13">
      <c r="M262" s="9"/>
    </row>
    <row r="263" spans="13:13">
      <c r="M263" s="9"/>
    </row>
    <row r="264" spans="13:13">
      <c r="M264" s="9"/>
    </row>
    <row r="265" spans="13:13">
      <c r="M265" s="9"/>
    </row>
    <row r="266" spans="13:13">
      <c r="M266" s="9"/>
    </row>
    <row r="267" spans="13:13">
      <c r="M267" s="9"/>
    </row>
    <row r="268" spans="13:13">
      <c r="M268" s="9"/>
    </row>
    <row r="269" spans="13:13">
      <c r="M269" s="9"/>
    </row>
    <row r="270" spans="13:13">
      <c r="M270" s="9"/>
    </row>
    <row r="271" spans="13:13">
      <c r="M271" s="9"/>
    </row>
    <row r="272" spans="13:13">
      <c r="M272" s="9"/>
    </row>
    <row r="273" spans="13:13">
      <c r="M273" s="9"/>
    </row>
    <row r="274" spans="13:13">
      <c r="M274" s="9"/>
    </row>
    <row r="275" spans="13:13">
      <c r="M275" s="9"/>
    </row>
    <row r="276" spans="13:13">
      <c r="M276" s="9"/>
    </row>
    <row r="277" spans="13:13">
      <c r="M277" s="9"/>
    </row>
    <row r="278" spans="13:13">
      <c r="M278" s="9"/>
    </row>
    <row r="279" spans="13:13">
      <c r="M279" s="9"/>
    </row>
    <row r="280" spans="13:13">
      <c r="M280" s="9"/>
    </row>
    <row r="281" spans="13:13">
      <c r="M281" s="9"/>
    </row>
    <row r="282" spans="13:13">
      <c r="M282" s="9"/>
    </row>
    <row r="283" spans="13:13">
      <c r="M283" s="9"/>
    </row>
    <row r="284" spans="13:13">
      <c r="M284" s="9"/>
    </row>
    <row r="285" spans="13:13">
      <c r="M285" s="9"/>
    </row>
    <row r="286" spans="13:13">
      <c r="M286" s="9"/>
    </row>
    <row r="287" spans="13:13">
      <c r="M287" s="9"/>
    </row>
    <row r="288" spans="13:13">
      <c r="M288" s="9"/>
    </row>
    <row r="289" spans="13:13">
      <c r="M289" s="9"/>
    </row>
    <row r="290" spans="13:13">
      <c r="M290" s="9"/>
    </row>
  </sheetData>
  <sortState ref="A2:A4">
    <sortCondition ref="A2"/>
  </sortState>
  <mergeCells count="4">
    <mergeCell ref="J14:M14"/>
    <mergeCell ref="F24:I24"/>
    <mergeCell ref="F25:I26"/>
    <mergeCell ref="J15:M16"/>
  </mergeCells>
  <phoneticPr fontId="0" type="noConversion"/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 enableFormatConditionsCalculation="0"/>
  <dimension ref="A1:M21"/>
  <sheetViews>
    <sheetView workbookViewId="0">
      <selection activeCell="A4" sqref="A4"/>
    </sheetView>
  </sheetViews>
  <sheetFormatPr defaultColWidth="11" defaultRowHeight="15.75"/>
  <cols>
    <col min="1" max="1" width="26.875" customWidth="1"/>
    <col min="4" max="6" width="17.625" customWidth="1"/>
    <col min="7" max="8" width="14.875" customWidth="1"/>
    <col min="9" max="9" width="16.375" customWidth="1"/>
    <col min="12" max="12" width="13.875" customWidth="1"/>
  </cols>
  <sheetData>
    <row r="1" spans="1:13">
      <c r="A1" s="1" t="s">
        <v>215</v>
      </c>
    </row>
    <row r="2" spans="1:13">
      <c r="A2" s="1" t="s">
        <v>79</v>
      </c>
    </row>
    <row r="3" spans="1:13">
      <c r="A3" s="1" t="s">
        <v>97</v>
      </c>
    </row>
    <row r="6" spans="1:13">
      <c r="A6" s="28" t="s">
        <v>79</v>
      </c>
    </row>
    <row r="8" spans="1:13">
      <c r="A8" s="30" t="s">
        <v>51</v>
      </c>
      <c r="B8" s="30" t="s">
        <v>50</v>
      </c>
      <c r="C8" s="30" t="s">
        <v>49</v>
      </c>
      <c r="D8" s="30" t="s">
        <v>61</v>
      </c>
      <c r="E8" s="30" t="s">
        <v>82</v>
      </c>
      <c r="F8" s="30" t="s">
        <v>83</v>
      </c>
      <c r="G8" s="30" t="s">
        <v>54</v>
      </c>
      <c r="H8" s="30" t="s">
        <v>87</v>
      </c>
      <c r="I8" s="30" t="s">
        <v>91</v>
      </c>
      <c r="J8" s="30" t="s">
        <v>55</v>
      </c>
      <c r="K8" s="30" t="s">
        <v>17</v>
      </c>
      <c r="L8" s="30" t="s">
        <v>18</v>
      </c>
      <c r="M8" s="31" t="s">
        <v>44</v>
      </c>
    </row>
    <row r="10" spans="1:13">
      <c r="A10" t="s">
        <v>48</v>
      </c>
      <c r="B10" t="s">
        <v>80</v>
      </c>
      <c r="C10" t="s">
        <v>52</v>
      </c>
      <c r="D10" t="s">
        <v>81</v>
      </c>
      <c r="E10" t="s">
        <v>84</v>
      </c>
      <c r="F10" t="s">
        <v>85</v>
      </c>
      <c r="G10" t="s">
        <v>86</v>
      </c>
      <c r="H10" t="s">
        <v>88</v>
      </c>
      <c r="I10" t="s">
        <v>92</v>
      </c>
      <c r="J10" t="s">
        <v>94</v>
      </c>
      <c r="K10" t="s">
        <v>96</v>
      </c>
      <c r="L10" t="s">
        <v>56</v>
      </c>
      <c r="M10" t="s">
        <v>58</v>
      </c>
    </row>
    <row r="11" spans="1:13">
      <c r="C11" t="s">
        <v>53</v>
      </c>
      <c r="H11" t="s">
        <v>89</v>
      </c>
      <c r="I11" t="s">
        <v>93</v>
      </c>
      <c r="J11" t="s">
        <v>95</v>
      </c>
      <c r="L11" t="s">
        <v>57</v>
      </c>
      <c r="M11" t="s">
        <v>59</v>
      </c>
    </row>
    <row r="12" spans="1:13">
      <c r="H12" t="s">
        <v>90</v>
      </c>
    </row>
    <row r="15" spans="1:13">
      <c r="A15" s="28" t="s">
        <v>97</v>
      </c>
    </row>
    <row r="17" spans="1:12">
      <c r="A17" s="30" t="s">
        <v>51</v>
      </c>
      <c r="B17" s="30" t="s">
        <v>50</v>
      </c>
      <c r="C17" s="30" t="s">
        <v>49</v>
      </c>
      <c r="D17" s="30" t="s">
        <v>61</v>
      </c>
      <c r="E17" s="30" t="s">
        <v>82</v>
      </c>
      <c r="F17" s="30" t="s">
        <v>83</v>
      </c>
      <c r="G17" s="30" t="s">
        <v>54</v>
      </c>
      <c r="H17" s="30" t="s">
        <v>87</v>
      </c>
      <c r="I17" s="30" t="s">
        <v>55</v>
      </c>
      <c r="J17" s="30" t="s">
        <v>17</v>
      </c>
      <c r="K17" s="30" t="s">
        <v>18</v>
      </c>
      <c r="L17" s="31" t="s">
        <v>44</v>
      </c>
    </row>
    <row r="19" spans="1:12">
      <c r="A19" t="s">
        <v>48</v>
      </c>
      <c r="B19" t="s">
        <v>98</v>
      </c>
      <c r="C19" t="s">
        <v>52</v>
      </c>
      <c r="D19" t="s">
        <v>81</v>
      </c>
      <c r="E19" t="s">
        <v>84</v>
      </c>
      <c r="F19" t="s">
        <v>85</v>
      </c>
      <c r="G19" t="s">
        <v>86</v>
      </c>
      <c r="H19" t="s">
        <v>88</v>
      </c>
      <c r="I19" t="s">
        <v>94</v>
      </c>
      <c r="J19" t="s">
        <v>96</v>
      </c>
      <c r="K19" t="s">
        <v>56</v>
      </c>
      <c r="L19" t="s">
        <v>58</v>
      </c>
    </row>
    <row r="20" spans="1:12">
      <c r="C20" t="s">
        <v>53</v>
      </c>
      <c r="H20" t="s">
        <v>89</v>
      </c>
      <c r="I20" t="s">
        <v>95</v>
      </c>
      <c r="K20" t="s">
        <v>57</v>
      </c>
      <c r="L20" t="s">
        <v>59</v>
      </c>
    </row>
    <row r="21" spans="1:12">
      <c r="H21" t="s">
        <v>90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 enableFormatConditionsCalculation="0"/>
  <dimension ref="A1:F54"/>
  <sheetViews>
    <sheetView workbookViewId="0">
      <selection activeCell="A8" sqref="A8"/>
    </sheetView>
  </sheetViews>
  <sheetFormatPr defaultColWidth="11" defaultRowHeight="15.75"/>
  <cols>
    <col min="1" max="1" width="22.625" customWidth="1"/>
    <col min="2" max="2" width="26" customWidth="1"/>
    <col min="3" max="3" width="12.875" customWidth="1"/>
    <col min="5" max="5" width="15.375" customWidth="1"/>
    <col min="6" max="6" width="15.875" customWidth="1"/>
  </cols>
  <sheetData>
    <row r="1" spans="1:6">
      <c r="A1" s="1" t="s">
        <v>215</v>
      </c>
    </row>
    <row r="2" spans="1:6">
      <c r="A2" s="1" t="s">
        <v>122</v>
      </c>
    </row>
    <row r="3" spans="1:6">
      <c r="A3" s="1" t="s">
        <v>214</v>
      </c>
    </row>
    <row r="4" spans="1:6">
      <c r="A4" s="1" t="s">
        <v>118</v>
      </c>
    </row>
    <row r="5" spans="1:6">
      <c r="A5" s="1" t="s">
        <v>124</v>
      </c>
    </row>
    <row r="6" spans="1:6">
      <c r="A6" s="1" t="s">
        <v>131</v>
      </c>
    </row>
    <row r="7" spans="1:6">
      <c r="A7" s="1" t="s">
        <v>130</v>
      </c>
    </row>
    <row r="10" spans="1:6">
      <c r="A10" s="28" t="s">
        <v>122</v>
      </c>
    </row>
    <row r="12" spans="1:6">
      <c r="A12" s="29" t="s">
        <v>51</v>
      </c>
      <c r="B12" s="29" t="s">
        <v>50</v>
      </c>
      <c r="C12" s="29" t="s">
        <v>105</v>
      </c>
      <c r="D12" s="29" t="s">
        <v>16</v>
      </c>
      <c r="E12" s="29" t="s">
        <v>18</v>
      </c>
      <c r="F12" s="29" t="s">
        <v>44</v>
      </c>
    </row>
    <row r="14" spans="1:6">
      <c r="A14" t="s">
        <v>100</v>
      </c>
      <c r="B14" t="s">
        <v>102</v>
      </c>
      <c r="C14" t="s">
        <v>106</v>
      </c>
      <c r="D14" t="s">
        <v>110</v>
      </c>
      <c r="E14" t="s">
        <v>111</v>
      </c>
      <c r="F14" t="s">
        <v>59</v>
      </c>
    </row>
    <row r="15" spans="1:6">
      <c r="E15" t="s">
        <v>112</v>
      </c>
    </row>
    <row r="16" spans="1:6">
      <c r="E16" t="s">
        <v>113</v>
      </c>
    </row>
    <row r="18" spans="1:6">
      <c r="A18" s="28" t="s">
        <v>123</v>
      </c>
    </row>
    <row r="20" spans="1:6">
      <c r="A20" s="29" t="s">
        <v>51</v>
      </c>
      <c r="B20" s="29" t="s">
        <v>50</v>
      </c>
      <c r="C20" s="29" t="s">
        <v>105</v>
      </c>
      <c r="D20" s="29" t="s">
        <v>17</v>
      </c>
      <c r="E20" s="29" t="s">
        <v>16</v>
      </c>
      <c r="F20" s="29" t="s">
        <v>18</v>
      </c>
    </row>
    <row r="22" spans="1:6">
      <c r="A22" t="s">
        <v>100</v>
      </c>
      <c r="B22" s="27" t="s">
        <v>104</v>
      </c>
      <c r="C22" t="s">
        <v>114</v>
      </c>
      <c r="D22" t="s">
        <v>115</v>
      </c>
      <c r="E22" t="s">
        <v>116</v>
      </c>
      <c r="F22" t="s">
        <v>111</v>
      </c>
    </row>
    <row r="23" spans="1:6">
      <c r="D23" t="s">
        <v>96</v>
      </c>
      <c r="F23" t="s">
        <v>112</v>
      </c>
    </row>
    <row r="24" spans="1:6">
      <c r="F24" t="s">
        <v>113</v>
      </c>
    </row>
    <row r="26" spans="1:6">
      <c r="A26" s="28" t="s">
        <v>118</v>
      </c>
    </row>
    <row r="28" spans="1:6">
      <c r="A28" t="s">
        <v>99</v>
      </c>
    </row>
    <row r="29" spans="1:6">
      <c r="A29" t="s">
        <v>120</v>
      </c>
    </row>
    <row r="30" spans="1:6">
      <c r="A30" t="s">
        <v>121</v>
      </c>
    </row>
    <row r="31" spans="1:6">
      <c r="A31" t="s">
        <v>117</v>
      </c>
    </row>
    <row r="34" spans="1:5">
      <c r="A34" s="28" t="s">
        <v>124</v>
      </c>
    </row>
    <row r="36" spans="1:5">
      <c r="A36" s="29" t="s">
        <v>51</v>
      </c>
      <c r="B36" s="29" t="s">
        <v>50</v>
      </c>
      <c r="C36" s="29" t="s">
        <v>105</v>
      </c>
      <c r="D36" s="29" t="s">
        <v>16</v>
      </c>
      <c r="E36" s="29" t="s">
        <v>18</v>
      </c>
    </row>
    <row r="38" spans="1:5">
      <c r="A38" t="s">
        <v>100</v>
      </c>
      <c r="B38" t="s">
        <v>103</v>
      </c>
      <c r="C38" t="s">
        <v>107</v>
      </c>
      <c r="D38" t="s">
        <v>119</v>
      </c>
      <c r="E38" t="s">
        <v>111</v>
      </c>
    </row>
    <row r="39" spans="1:5">
      <c r="C39" t="s">
        <v>108</v>
      </c>
      <c r="E39" t="s">
        <v>112</v>
      </c>
    </row>
    <row r="40" spans="1:5">
      <c r="C40" t="s">
        <v>109</v>
      </c>
    </row>
    <row r="43" spans="1:5">
      <c r="A43" s="50" t="s">
        <v>131</v>
      </c>
    </row>
    <row r="45" spans="1:5">
      <c r="A45" s="29" t="s">
        <v>51</v>
      </c>
      <c r="B45" s="29" t="s">
        <v>50</v>
      </c>
      <c r="C45" s="29" t="s">
        <v>105</v>
      </c>
      <c r="D45" s="29" t="s">
        <v>16</v>
      </c>
      <c r="E45" s="29" t="s">
        <v>18</v>
      </c>
    </row>
    <row r="47" spans="1:5">
      <c r="A47" t="s">
        <v>101</v>
      </c>
      <c r="B47" t="s">
        <v>125</v>
      </c>
      <c r="C47" t="s">
        <v>127</v>
      </c>
      <c r="D47" t="s">
        <v>128</v>
      </c>
      <c r="E47" t="s">
        <v>111</v>
      </c>
    </row>
    <row r="50" spans="1:5">
      <c r="A50" s="50" t="s">
        <v>130</v>
      </c>
    </row>
    <row r="52" spans="1:5">
      <c r="A52" s="29" t="s">
        <v>51</v>
      </c>
      <c r="B52" s="29" t="s">
        <v>50</v>
      </c>
      <c r="C52" s="29" t="s">
        <v>105</v>
      </c>
      <c r="D52" s="29" t="s">
        <v>16</v>
      </c>
      <c r="E52" s="29" t="s">
        <v>18</v>
      </c>
    </row>
    <row r="54" spans="1:5">
      <c r="A54" t="s">
        <v>101</v>
      </c>
      <c r="B54" t="s">
        <v>126</v>
      </c>
      <c r="C54" t="s">
        <v>107</v>
      </c>
      <c r="D54" t="s">
        <v>129</v>
      </c>
      <c r="E54" t="s">
        <v>111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 enableFormatConditionsCalculation="0"/>
  <dimension ref="A1:H80"/>
  <sheetViews>
    <sheetView workbookViewId="0">
      <selection activeCell="A9" sqref="A9"/>
    </sheetView>
  </sheetViews>
  <sheetFormatPr defaultColWidth="11" defaultRowHeight="15.75"/>
  <cols>
    <col min="1" max="1" width="22.75" customWidth="1"/>
    <col min="2" max="2" width="17.375" customWidth="1"/>
    <col min="6" max="6" width="13.125" customWidth="1"/>
    <col min="8" max="8" width="16.875" customWidth="1"/>
  </cols>
  <sheetData>
    <row r="1" spans="1:8">
      <c r="A1" s="1" t="s">
        <v>215</v>
      </c>
    </row>
    <row r="2" spans="1:8">
      <c r="A2" s="1" t="s">
        <v>144</v>
      </c>
    </row>
    <row r="3" spans="1:8">
      <c r="A3" s="1" t="s">
        <v>150</v>
      </c>
    </row>
    <row r="4" spans="1:8">
      <c r="A4" s="1" t="s">
        <v>151</v>
      </c>
    </row>
    <row r="5" spans="1:8">
      <c r="A5" s="1" t="s">
        <v>152</v>
      </c>
    </row>
    <row r="6" spans="1:8">
      <c r="A6" s="1" t="s">
        <v>153</v>
      </c>
    </row>
    <row r="7" spans="1:8">
      <c r="A7" s="1" t="s">
        <v>157</v>
      </c>
    </row>
    <row r="8" spans="1:8">
      <c r="A8" s="1" t="s">
        <v>158</v>
      </c>
    </row>
    <row r="13" spans="1:8">
      <c r="A13" s="51" t="s">
        <v>144</v>
      </c>
      <c r="B13" s="47"/>
    </row>
    <row r="15" spans="1:8">
      <c r="A15" s="30" t="s">
        <v>51</v>
      </c>
      <c r="B15" s="30" t="s">
        <v>50</v>
      </c>
      <c r="C15" s="30" t="s">
        <v>132</v>
      </c>
      <c r="D15" s="30" t="s">
        <v>16</v>
      </c>
      <c r="E15" s="30" t="s">
        <v>82</v>
      </c>
      <c r="F15" s="30" t="s">
        <v>133</v>
      </c>
      <c r="G15" s="30" t="s">
        <v>17</v>
      </c>
      <c r="H15" s="30" t="s">
        <v>18</v>
      </c>
    </row>
    <row r="17" spans="1:8">
      <c r="A17" t="s">
        <v>134</v>
      </c>
      <c r="B17" t="s">
        <v>135</v>
      </c>
      <c r="C17" t="s">
        <v>136</v>
      </c>
      <c r="D17" t="s">
        <v>140</v>
      </c>
      <c r="E17" t="s">
        <v>141</v>
      </c>
      <c r="F17" t="s">
        <v>142</v>
      </c>
      <c r="G17" t="s">
        <v>96</v>
      </c>
      <c r="H17" t="s">
        <v>145</v>
      </c>
    </row>
    <row r="18" spans="1:8">
      <c r="F18" t="s">
        <v>143</v>
      </c>
      <c r="H18" t="s">
        <v>146</v>
      </c>
    </row>
    <row r="19" spans="1:8">
      <c r="H19" t="s">
        <v>147</v>
      </c>
    </row>
    <row r="20" spans="1:8">
      <c r="H20" t="s">
        <v>148</v>
      </c>
    </row>
    <row r="23" spans="1:8">
      <c r="A23" s="51" t="s">
        <v>150</v>
      </c>
      <c r="B23" s="47"/>
    </row>
    <row r="25" spans="1:8">
      <c r="A25" s="30" t="s">
        <v>51</v>
      </c>
      <c r="B25" s="30" t="s">
        <v>50</v>
      </c>
      <c r="C25" s="30" t="s">
        <v>132</v>
      </c>
      <c r="D25" s="30" t="s">
        <v>16</v>
      </c>
      <c r="E25" s="30" t="s">
        <v>82</v>
      </c>
      <c r="F25" s="30" t="s">
        <v>133</v>
      </c>
      <c r="G25" s="30" t="s">
        <v>17</v>
      </c>
      <c r="H25" s="30" t="s">
        <v>18</v>
      </c>
    </row>
    <row r="27" spans="1:8">
      <c r="A27" t="s">
        <v>134</v>
      </c>
      <c r="B27" t="s">
        <v>135</v>
      </c>
      <c r="C27" t="s">
        <v>137</v>
      </c>
      <c r="D27" t="s">
        <v>149</v>
      </c>
      <c r="E27" t="s">
        <v>141</v>
      </c>
      <c r="F27" t="s">
        <v>142</v>
      </c>
      <c r="G27" t="s">
        <v>96</v>
      </c>
      <c r="H27" t="s">
        <v>145</v>
      </c>
    </row>
    <row r="28" spans="1:8">
      <c r="F28" t="s">
        <v>143</v>
      </c>
      <c r="H28" t="s">
        <v>146</v>
      </c>
    </row>
    <row r="29" spans="1:8">
      <c r="H29" t="s">
        <v>147</v>
      </c>
    </row>
    <row r="30" spans="1:8">
      <c r="H30" t="s">
        <v>148</v>
      </c>
    </row>
    <row r="33" spans="1:8">
      <c r="A33" s="52" t="s">
        <v>151</v>
      </c>
      <c r="B33" s="48"/>
    </row>
    <row r="35" spans="1:8">
      <c r="A35" s="30" t="s">
        <v>51</v>
      </c>
      <c r="B35" s="30" t="s">
        <v>50</v>
      </c>
      <c r="C35" s="30" t="s">
        <v>132</v>
      </c>
      <c r="D35" s="30" t="s">
        <v>16</v>
      </c>
      <c r="E35" s="30" t="s">
        <v>82</v>
      </c>
      <c r="F35" s="30" t="s">
        <v>133</v>
      </c>
      <c r="G35" s="30" t="s">
        <v>17</v>
      </c>
      <c r="H35" s="30" t="s">
        <v>18</v>
      </c>
    </row>
    <row r="37" spans="1:8">
      <c r="A37" t="s">
        <v>134</v>
      </c>
      <c r="B37" t="s">
        <v>135</v>
      </c>
      <c r="C37" t="s">
        <v>138</v>
      </c>
      <c r="D37" t="s">
        <v>156</v>
      </c>
      <c r="E37" t="s">
        <v>141</v>
      </c>
      <c r="F37" t="s">
        <v>142</v>
      </c>
      <c r="G37" t="s">
        <v>96</v>
      </c>
      <c r="H37" t="s">
        <v>145</v>
      </c>
    </row>
    <row r="38" spans="1:8">
      <c r="F38" t="s">
        <v>143</v>
      </c>
      <c r="H38" t="s">
        <v>146</v>
      </c>
    </row>
    <row r="39" spans="1:8">
      <c r="H39" t="s">
        <v>147</v>
      </c>
    </row>
    <row r="40" spans="1:8">
      <c r="H40" t="s">
        <v>148</v>
      </c>
    </row>
    <row r="43" spans="1:8">
      <c r="A43" s="52" t="s">
        <v>152</v>
      </c>
      <c r="B43" s="48"/>
    </row>
    <row r="45" spans="1:8">
      <c r="A45" s="30" t="s">
        <v>51</v>
      </c>
      <c r="B45" s="30" t="s">
        <v>50</v>
      </c>
      <c r="C45" s="30" t="s">
        <v>132</v>
      </c>
      <c r="D45" s="30" t="s">
        <v>16</v>
      </c>
      <c r="E45" s="30" t="s">
        <v>82</v>
      </c>
      <c r="F45" s="30" t="s">
        <v>133</v>
      </c>
      <c r="G45" s="30" t="s">
        <v>17</v>
      </c>
      <c r="H45" s="30" t="s">
        <v>18</v>
      </c>
    </row>
    <row r="47" spans="1:8">
      <c r="A47" t="s">
        <v>134</v>
      </c>
      <c r="B47" t="s">
        <v>135</v>
      </c>
      <c r="C47" t="s">
        <v>139</v>
      </c>
      <c r="D47" t="s">
        <v>155</v>
      </c>
      <c r="E47" t="s">
        <v>141</v>
      </c>
      <c r="F47" t="s">
        <v>142</v>
      </c>
      <c r="G47" t="s">
        <v>96</v>
      </c>
      <c r="H47" t="s">
        <v>145</v>
      </c>
    </row>
    <row r="48" spans="1:8">
      <c r="F48" t="s">
        <v>143</v>
      </c>
      <c r="H48" t="s">
        <v>146</v>
      </c>
    </row>
    <row r="49" spans="1:8">
      <c r="H49" t="s">
        <v>147</v>
      </c>
    </row>
    <row r="50" spans="1:8">
      <c r="H50" t="s">
        <v>148</v>
      </c>
    </row>
    <row r="53" spans="1:8">
      <c r="A53" s="51" t="s">
        <v>153</v>
      </c>
      <c r="B53" s="47"/>
    </row>
    <row r="55" spans="1:8">
      <c r="A55" s="30" t="s">
        <v>51</v>
      </c>
      <c r="B55" s="30" t="s">
        <v>50</v>
      </c>
      <c r="C55" s="30" t="s">
        <v>132</v>
      </c>
      <c r="D55" s="30" t="s">
        <v>16</v>
      </c>
      <c r="E55" s="30" t="s">
        <v>82</v>
      </c>
      <c r="F55" s="30" t="s">
        <v>133</v>
      </c>
      <c r="G55" s="30" t="s">
        <v>17</v>
      </c>
      <c r="H55" s="30" t="s">
        <v>18</v>
      </c>
    </row>
    <row r="57" spans="1:8">
      <c r="A57" t="s">
        <v>134</v>
      </c>
      <c r="B57" t="s">
        <v>154</v>
      </c>
      <c r="C57" t="s">
        <v>136</v>
      </c>
      <c r="D57" t="s">
        <v>140</v>
      </c>
      <c r="E57" t="s">
        <v>141</v>
      </c>
      <c r="F57" t="s">
        <v>142</v>
      </c>
      <c r="G57" t="s">
        <v>96</v>
      </c>
      <c r="H57" t="s">
        <v>145</v>
      </c>
    </row>
    <row r="58" spans="1:8">
      <c r="F58" t="s">
        <v>143</v>
      </c>
      <c r="H58" t="s">
        <v>146</v>
      </c>
    </row>
    <row r="59" spans="1:8">
      <c r="H59" t="s">
        <v>147</v>
      </c>
    </row>
    <row r="60" spans="1:8">
      <c r="H60" t="s">
        <v>148</v>
      </c>
    </row>
    <row r="63" spans="1:8">
      <c r="A63" s="51" t="s">
        <v>157</v>
      </c>
      <c r="B63" s="47"/>
    </row>
    <row r="65" spans="1:8">
      <c r="A65" s="30" t="s">
        <v>51</v>
      </c>
      <c r="B65" s="30" t="s">
        <v>50</v>
      </c>
      <c r="C65" s="30" t="s">
        <v>132</v>
      </c>
      <c r="D65" s="30" t="s">
        <v>16</v>
      </c>
      <c r="E65" s="30" t="s">
        <v>82</v>
      </c>
      <c r="F65" s="30" t="s">
        <v>133</v>
      </c>
      <c r="G65" s="30" t="s">
        <v>17</v>
      </c>
      <c r="H65" s="30" t="s">
        <v>18</v>
      </c>
    </row>
    <row r="67" spans="1:8">
      <c r="A67" t="s">
        <v>134</v>
      </c>
      <c r="B67" t="s">
        <v>154</v>
      </c>
      <c r="C67" t="s">
        <v>138</v>
      </c>
      <c r="D67" t="s">
        <v>159</v>
      </c>
      <c r="E67" t="s">
        <v>141</v>
      </c>
      <c r="F67" t="s">
        <v>142</v>
      </c>
      <c r="G67" t="s">
        <v>96</v>
      </c>
      <c r="H67" t="s">
        <v>145</v>
      </c>
    </row>
    <row r="68" spans="1:8">
      <c r="F68" t="s">
        <v>143</v>
      </c>
      <c r="H68" t="s">
        <v>146</v>
      </c>
    </row>
    <row r="69" spans="1:8">
      <c r="H69" t="s">
        <v>147</v>
      </c>
    </row>
    <row r="70" spans="1:8">
      <c r="H70" t="s">
        <v>148</v>
      </c>
    </row>
    <row r="73" spans="1:8">
      <c r="A73" s="52" t="s">
        <v>158</v>
      </c>
      <c r="B73" s="48"/>
      <c r="C73" s="27"/>
      <c r="D73" s="27"/>
      <c r="E73" s="27"/>
      <c r="F73" s="27"/>
      <c r="G73" s="27"/>
      <c r="H73" s="27"/>
    </row>
    <row r="74" spans="1:8">
      <c r="A74" s="27"/>
      <c r="B74" s="27"/>
      <c r="C74" s="27"/>
      <c r="D74" s="27"/>
      <c r="E74" s="27"/>
      <c r="F74" s="27"/>
      <c r="G74" s="27"/>
      <c r="H74" s="27"/>
    </row>
    <row r="75" spans="1:8">
      <c r="A75" s="32" t="s">
        <v>51</v>
      </c>
      <c r="B75" s="32" t="s">
        <v>50</v>
      </c>
      <c r="C75" s="32" t="s">
        <v>132</v>
      </c>
      <c r="D75" s="32" t="s">
        <v>16</v>
      </c>
      <c r="E75" s="32" t="s">
        <v>82</v>
      </c>
      <c r="F75" s="32" t="s">
        <v>133</v>
      </c>
      <c r="G75" s="32" t="s">
        <v>17</v>
      </c>
      <c r="H75" s="32" t="s">
        <v>18</v>
      </c>
    </row>
    <row r="76" spans="1:8">
      <c r="A76" s="27"/>
      <c r="B76" s="27"/>
      <c r="C76" s="27"/>
      <c r="D76" s="27"/>
      <c r="E76" s="27"/>
      <c r="F76" s="27"/>
      <c r="G76" s="27"/>
      <c r="H76" s="27"/>
    </row>
    <row r="77" spans="1:8">
      <c r="A77" s="27" t="s">
        <v>134</v>
      </c>
      <c r="B77" s="27" t="s">
        <v>154</v>
      </c>
      <c r="C77" s="27" t="s">
        <v>139</v>
      </c>
      <c r="D77" s="27" t="s">
        <v>156</v>
      </c>
      <c r="E77" s="27" t="s">
        <v>141</v>
      </c>
      <c r="F77" s="27" t="s">
        <v>142</v>
      </c>
      <c r="G77" s="27" t="s">
        <v>96</v>
      </c>
      <c r="H77" s="27" t="s">
        <v>145</v>
      </c>
    </row>
    <row r="78" spans="1:8">
      <c r="A78" s="27"/>
      <c r="B78" s="27"/>
      <c r="C78" s="27"/>
      <c r="D78" s="27"/>
      <c r="E78" s="27"/>
      <c r="F78" s="27" t="s">
        <v>143</v>
      </c>
      <c r="G78" s="27"/>
      <c r="H78" s="27" t="s">
        <v>146</v>
      </c>
    </row>
    <row r="79" spans="1:8">
      <c r="A79" s="27"/>
      <c r="B79" s="27"/>
      <c r="C79" s="27"/>
      <c r="D79" s="27"/>
      <c r="E79" s="27"/>
      <c r="F79" s="27"/>
      <c r="G79" s="27"/>
      <c r="H79" s="27" t="s">
        <v>147</v>
      </c>
    </row>
    <row r="80" spans="1:8">
      <c r="A80" s="27"/>
      <c r="B80" s="27"/>
      <c r="C80" s="27"/>
      <c r="D80" s="27"/>
      <c r="E80" s="27"/>
      <c r="F80" s="27"/>
      <c r="G80" s="27"/>
      <c r="H80" s="27" t="s">
        <v>148</v>
      </c>
    </row>
  </sheetData>
  <mergeCells count="7">
    <mergeCell ref="A63:B63"/>
    <mergeCell ref="A73:B73"/>
    <mergeCell ref="A13:B13"/>
    <mergeCell ref="A23:B23"/>
    <mergeCell ref="A33:B33"/>
    <mergeCell ref="A43:B43"/>
    <mergeCell ref="A53:B53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 enableFormatConditionsCalculation="0"/>
  <dimension ref="A1:J63"/>
  <sheetViews>
    <sheetView workbookViewId="0">
      <selection activeCell="A8" sqref="A8"/>
    </sheetView>
  </sheetViews>
  <sheetFormatPr defaultColWidth="11" defaultRowHeight="15.75"/>
  <cols>
    <col min="1" max="1" width="22.875" customWidth="1"/>
    <col min="4" max="4" width="15.125" customWidth="1"/>
    <col min="6" max="6" width="12.625" customWidth="1"/>
    <col min="7" max="7" width="14.125" customWidth="1"/>
  </cols>
  <sheetData>
    <row r="1" spans="1:10">
      <c r="A1" s="1" t="s">
        <v>215</v>
      </c>
    </row>
    <row r="2" spans="1:10">
      <c r="A2" s="1" t="s">
        <v>160</v>
      </c>
    </row>
    <row r="3" spans="1:10">
      <c r="A3" s="1" t="s">
        <v>176</v>
      </c>
    </row>
    <row r="4" spans="1:10">
      <c r="A4" s="1" t="s">
        <v>180</v>
      </c>
    </row>
    <row r="5" spans="1:10">
      <c r="A5" s="1" t="s">
        <v>188</v>
      </c>
    </row>
    <row r="6" spans="1:10">
      <c r="A6" s="1" t="s">
        <v>194</v>
      </c>
    </row>
    <row r="7" spans="1:10">
      <c r="A7" s="1" t="s">
        <v>180</v>
      </c>
    </row>
    <row r="11" spans="1:10">
      <c r="A11" s="53" t="s">
        <v>160</v>
      </c>
    </row>
    <row r="13" spans="1:10">
      <c r="A13" s="30" t="s">
        <v>51</v>
      </c>
      <c r="B13" s="30" t="s">
        <v>50</v>
      </c>
      <c r="C13" s="30" t="s">
        <v>49</v>
      </c>
      <c r="D13" s="30" t="s">
        <v>61</v>
      </c>
      <c r="E13" s="30" t="s">
        <v>82</v>
      </c>
      <c r="F13" s="30" t="s">
        <v>83</v>
      </c>
      <c r="G13" s="30" t="s">
        <v>54</v>
      </c>
      <c r="H13" s="30" t="s">
        <v>55</v>
      </c>
      <c r="I13" s="30" t="s">
        <v>17</v>
      </c>
      <c r="J13" s="30" t="s">
        <v>18</v>
      </c>
    </row>
    <row r="15" spans="1:10">
      <c r="A15" t="s">
        <v>161</v>
      </c>
      <c r="B15" t="s">
        <v>162</v>
      </c>
      <c r="C15" t="s">
        <v>163</v>
      </c>
      <c r="D15" t="s">
        <v>164</v>
      </c>
      <c r="E15" t="s">
        <v>165</v>
      </c>
      <c r="F15" t="s">
        <v>166</v>
      </c>
      <c r="G15" t="s">
        <v>167</v>
      </c>
      <c r="H15" t="s">
        <v>168</v>
      </c>
      <c r="I15" t="s">
        <v>169</v>
      </c>
      <c r="J15" t="s">
        <v>172</v>
      </c>
    </row>
    <row r="16" spans="1:10">
      <c r="C16" t="s">
        <v>175</v>
      </c>
      <c r="I16" t="s">
        <v>170</v>
      </c>
      <c r="J16" t="s">
        <v>173</v>
      </c>
    </row>
    <row r="17" spans="1:10">
      <c r="I17" t="s">
        <v>171</v>
      </c>
      <c r="J17" t="s">
        <v>174</v>
      </c>
    </row>
    <row r="18" spans="1:10">
      <c r="I18" t="s">
        <v>73</v>
      </c>
    </row>
    <row r="21" spans="1:10">
      <c r="A21" s="50" t="s">
        <v>176</v>
      </c>
    </row>
    <row r="23" spans="1:10">
      <c r="A23" s="30" t="s">
        <v>51</v>
      </c>
      <c r="B23" s="30" t="s">
        <v>50</v>
      </c>
      <c r="C23" s="30" t="s">
        <v>49</v>
      </c>
      <c r="D23" s="30" t="s">
        <v>61</v>
      </c>
      <c r="E23" s="30" t="s">
        <v>82</v>
      </c>
      <c r="F23" s="30" t="s">
        <v>83</v>
      </c>
      <c r="G23" s="30" t="s">
        <v>54</v>
      </c>
      <c r="H23" s="30" t="s">
        <v>55</v>
      </c>
      <c r="I23" s="30" t="s">
        <v>17</v>
      </c>
      <c r="J23" s="30" t="s">
        <v>18</v>
      </c>
    </row>
    <row r="25" spans="1:10">
      <c r="A25" t="s">
        <v>161</v>
      </c>
      <c r="B25" t="s">
        <v>162</v>
      </c>
      <c r="C25" t="s">
        <v>163</v>
      </c>
      <c r="D25" t="s">
        <v>164</v>
      </c>
      <c r="E25" t="s">
        <v>165</v>
      </c>
      <c r="F25" t="s">
        <v>177</v>
      </c>
      <c r="G25" t="s">
        <v>178</v>
      </c>
      <c r="H25" t="s">
        <v>142</v>
      </c>
      <c r="I25" t="s">
        <v>169</v>
      </c>
      <c r="J25" t="s">
        <v>172</v>
      </c>
    </row>
    <row r="26" spans="1:10">
      <c r="C26" t="s">
        <v>175</v>
      </c>
      <c r="I26" t="s">
        <v>179</v>
      </c>
      <c r="J26" t="s">
        <v>173</v>
      </c>
    </row>
    <row r="27" spans="1:10">
      <c r="I27" t="s">
        <v>73</v>
      </c>
      <c r="J27" t="s">
        <v>174</v>
      </c>
    </row>
    <row r="30" spans="1:10">
      <c r="A30" s="51" t="s">
        <v>180</v>
      </c>
      <c r="B30" s="47"/>
    </row>
    <row r="32" spans="1:10">
      <c r="A32" s="30" t="s">
        <v>51</v>
      </c>
      <c r="B32" s="30" t="s">
        <v>50</v>
      </c>
      <c r="C32" s="30" t="s">
        <v>49</v>
      </c>
      <c r="D32" s="30" t="s">
        <v>61</v>
      </c>
      <c r="E32" s="30" t="s">
        <v>82</v>
      </c>
      <c r="F32" s="30" t="s">
        <v>55</v>
      </c>
      <c r="G32" s="30" t="s">
        <v>17</v>
      </c>
      <c r="H32" s="30" t="s">
        <v>18</v>
      </c>
    </row>
    <row r="34" spans="1:8">
      <c r="A34" t="s">
        <v>161</v>
      </c>
      <c r="B34" t="s">
        <v>181</v>
      </c>
      <c r="C34" t="s">
        <v>53</v>
      </c>
      <c r="D34" t="s">
        <v>77</v>
      </c>
      <c r="E34" t="s">
        <v>182</v>
      </c>
      <c r="F34" t="s">
        <v>168</v>
      </c>
      <c r="G34" t="s">
        <v>183</v>
      </c>
      <c r="H34" t="s">
        <v>185</v>
      </c>
    </row>
    <row r="35" spans="1:8">
      <c r="D35" t="s">
        <v>193</v>
      </c>
      <c r="G35" t="s">
        <v>184</v>
      </c>
      <c r="H35" t="s">
        <v>186</v>
      </c>
    </row>
    <row r="36" spans="1:8">
      <c r="G36" t="s">
        <v>73</v>
      </c>
      <c r="H36" t="s">
        <v>187</v>
      </c>
    </row>
    <row r="39" spans="1:8">
      <c r="A39" s="51" t="s">
        <v>188</v>
      </c>
      <c r="B39" s="47"/>
    </row>
    <row r="41" spans="1:8">
      <c r="A41" s="30" t="s">
        <v>51</v>
      </c>
      <c r="B41" s="30" t="s">
        <v>50</v>
      </c>
      <c r="C41" s="30" t="s">
        <v>49</v>
      </c>
      <c r="D41" s="30" t="s">
        <v>61</v>
      </c>
      <c r="E41" s="30" t="s">
        <v>82</v>
      </c>
      <c r="F41" s="30" t="s">
        <v>55</v>
      </c>
      <c r="G41" s="30" t="s">
        <v>17</v>
      </c>
      <c r="H41" s="30" t="s">
        <v>18</v>
      </c>
    </row>
    <row r="43" spans="1:8">
      <c r="A43" t="s">
        <v>161</v>
      </c>
      <c r="B43" t="s">
        <v>181</v>
      </c>
      <c r="C43" t="s">
        <v>53</v>
      </c>
      <c r="D43" t="s">
        <v>193</v>
      </c>
      <c r="E43" t="s">
        <v>165</v>
      </c>
      <c r="F43" t="s">
        <v>168</v>
      </c>
      <c r="G43" t="s">
        <v>189</v>
      </c>
      <c r="H43" t="s">
        <v>185</v>
      </c>
    </row>
    <row r="44" spans="1:8">
      <c r="G44" t="s">
        <v>190</v>
      </c>
      <c r="H44" t="s">
        <v>191</v>
      </c>
    </row>
    <row r="45" spans="1:8">
      <c r="G45" t="s">
        <v>73</v>
      </c>
      <c r="H45" t="s">
        <v>192</v>
      </c>
    </row>
    <row r="48" spans="1:8">
      <c r="A48" s="51" t="s">
        <v>194</v>
      </c>
      <c r="B48" s="47"/>
    </row>
    <row r="50" spans="1:8">
      <c r="A50" s="30" t="s">
        <v>51</v>
      </c>
      <c r="B50" s="30" t="s">
        <v>50</v>
      </c>
      <c r="C50" s="30" t="s">
        <v>49</v>
      </c>
      <c r="D50" s="30" t="s">
        <v>61</v>
      </c>
      <c r="E50" s="30" t="s">
        <v>82</v>
      </c>
      <c r="F50" s="30" t="s">
        <v>55</v>
      </c>
      <c r="G50" s="30" t="s">
        <v>17</v>
      </c>
      <c r="H50" s="30" t="s">
        <v>18</v>
      </c>
    </row>
    <row r="52" spans="1:8">
      <c r="A52" t="s">
        <v>161</v>
      </c>
      <c r="B52" t="s">
        <v>181</v>
      </c>
      <c r="C52" t="s">
        <v>53</v>
      </c>
      <c r="D52" t="s">
        <v>77</v>
      </c>
      <c r="E52" t="s">
        <v>195</v>
      </c>
      <c r="F52" t="s">
        <v>168</v>
      </c>
      <c r="G52" t="s">
        <v>73</v>
      </c>
      <c r="H52" t="s">
        <v>185</v>
      </c>
    </row>
    <row r="53" spans="1:8">
      <c r="D53" t="s">
        <v>193</v>
      </c>
      <c r="H53" t="s">
        <v>196</v>
      </c>
    </row>
    <row r="54" spans="1:8">
      <c r="H54" t="s">
        <v>192</v>
      </c>
    </row>
    <row r="57" spans="1:8">
      <c r="A57" s="51" t="s">
        <v>180</v>
      </c>
      <c r="B57" s="47"/>
    </row>
    <row r="59" spans="1:8">
      <c r="A59" s="30" t="s">
        <v>51</v>
      </c>
      <c r="B59" s="30" t="s">
        <v>50</v>
      </c>
      <c r="C59" s="30" t="s">
        <v>49</v>
      </c>
      <c r="D59" s="30" t="s">
        <v>61</v>
      </c>
      <c r="E59" s="30" t="s">
        <v>82</v>
      </c>
      <c r="F59" s="30" t="s">
        <v>55</v>
      </c>
      <c r="G59" s="30" t="s">
        <v>17</v>
      </c>
      <c r="H59" s="30" t="s">
        <v>18</v>
      </c>
    </row>
    <row r="61" spans="1:8">
      <c r="A61" t="s">
        <v>161</v>
      </c>
      <c r="B61" t="s">
        <v>197</v>
      </c>
      <c r="C61" t="s">
        <v>53</v>
      </c>
      <c r="D61" t="s">
        <v>149</v>
      </c>
      <c r="E61" t="s">
        <v>182</v>
      </c>
      <c r="F61" t="s">
        <v>168</v>
      </c>
      <c r="G61" t="s">
        <v>183</v>
      </c>
      <c r="H61" t="s">
        <v>185</v>
      </c>
    </row>
    <row r="62" spans="1:8">
      <c r="D62" t="s">
        <v>198</v>
      </c>
      <c r="G62" t="s">
        <v>184</v>
      </c>
      <c r="H62" t="s">
        <v>186</v>
      </c>
    </row>
    <row r="63" spans="1:8">
      <c r="G63" t="s">
        <v>73</v>
      </c>
      <c r="H63" t="s">
        <v>187</v>
      </c>
    </row>
  </sheetData>
  <mergeCells count="4">
    <mergeCell ref="A30:B30"/>
    <mergeCell ref="A39:B39"/>
    <mergeCell ref="A48:B48"/>
    <mergeCell ref="A57:B57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 enableFormatConditionsCalculation="0"/>
  <dimension ref="A1:F23"/>
  <sheetViews>
    <sheetView workbookViewId="0">
      <selection activeCell="B3" sqref="B3"/>
    </sheetView>
  </sheetViews>
  <sheetFormatPr defaultColWidth="11" defaultRowHeight="15.75"/>
  <cols>
    <col min="1" max="1" width="35.5" customWidth="1"/>
    <col min="2" max="2" width="19.375" customWidth="1"/>
    <col min="4" max="4" width="15.5" customWidth="1"/>
    <col min="5" max="5" width="14.5" customWidth="1"/>
    <col min="6" max="6" width="13.5" customWidth="1"/>
  </cols>
  <sheetData>
    <row r="1" spans="1:6">
      <c r="A1" s="1" t="s">
        <v>215</v>
      </c>
    </row>
    <row r="2" spans="1:6">
      <c r="A2" s="1" t="s">
        <v>209</v>
      </c>
    </row>
    <row r="3" spans="1:6">
      <c r="A3" s="1" t="s">
        <v>209</v>
      </c>
    </row>
    <row r="6" spans="1:6">
      <c r="A6" s="51" t="s">
        <v>209</v>
      </c>
      <c r="B6" s="47"/>
      <c r="C6" s="47"/>
    </row>
    <row r="8" spans="1:6">
      <c r="A8" s="30" t="s">
        <v>51</v>
      </c>
      <c r="B8" s="30" t="s">
        <v>199</v>
      </c>
      <c r="C8" s="30" t="s">
        <v>200</v>
      </c>
      <c r="D8" s="30" t="s">
        <v>18</v>
      </c>
      <c r="E8" s="30" t="s">
        <v>201</v>
      </c>
      <c r="F8" s="30" t="s">
        <v>202</v>
      </c>
    </row>
    <row r="10" spans="1:6">
      <c r="A10" t="s">
        <v>203</v>
      </c>
      <c r="B10" t="s">
        <v>204</v>
      </c>
      <c r="C10" t="s">
        <v>205</v>
      </c>
      <c r="D10" t="s">
        <v>111</v>
      </c>
      <c r="E10" t="s">
        <v>208</v>
      </c>
      <c r="F10" t="s">
        <v>210</v>
      </c>
    </row>
    <row r="11" spans="1:6">
      <c r="D11" t="s">
        <v>112</v>
      </c>
    </row>
    <row r="12" spans="1:6">
      <c r="D12" t="s">
        <v>206</v>
      </c>
    </row>
    <row r="13" spans="1:6">
      <c r="D13" t="s">
        <v>207</v>
      </c>
    </row>
    <row r="16" spans="1:6">
      <c r="A16" s="51" t="s">
        <v>209</v>
      </c>
      <c r="B16" s="47"/>
      <c r="C16" s="47"/>
    </row>
    <row r="18" spans="1:6">
      <c r="A18" s="30" t="s">
        <v>51</v>
      </c>
      <c r="B18" s="30" t="s">
        <v>199</v>
      </c>
      <c r="C18" s="30" t="s">
        <v>200</v>
      </c>
      <c r="D18" s="30" t="s">
        <v>18</v>
      </c>
      <c r="E18" s="30" t="s">
        <v>201</v>
      </c>
      <c r="F18" s="30" t="s">
        <v>202</v>
      </c>
    </row>
    <row r="20" spans="1:6">
      <c r="A20" t="s">
        <v>203</v>
      </c>
      <c r="B20" t="s">
        <v>204</v>
      </c>
      <c r="C20" t="s">
        <v>205</v>
      </c>
      <c r="D20" t="s">
        <v>111</v>
      </c>
      <c r="E20" t="s">
        <v>208</v>
      </c>
      <c r="F20" t="s">
        <v>211</v>
      </c>
    </row>
    <row r="21" spans="1:6">
      <c r="D21" t="s">
        <v>112</v>
      </c>
    </row>
    <row r="22" spans="1:6">
      <c r="D22" t="s">
        <v>206</v>
      </c>
    </row>
    <row r="23" spans="1:6">
      <c r="D23" t="s">
        <v>207</v>
      </c>
    </row>
  </sheetData>
  <mergeCells count="2">
    <mergeCell ref="A6:C6"/>
    <mergeCell ref="A16:C16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 enableFormatConditionsCalculation="0"/>
  <dimension ref="A1"/>
  <sheetViews>
    <sheetView workbookViewId="0"/>
  </sheetViews>
  <sheetFormatPr defaultColWidth="11" defaultRowHeight="15.75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Bonco OK</vt:lpstr>
      <vt:lpstr>Jade</vt:lpstr>
      <vt:lpstr>Topaze</vt:lpstr>
      <vt:lpstr>Lazuli</vt:lpstr>
      <vt:lpstr>Opale</vt:lpstr>
      <vt:lpstr>Onyx</vt:lpstr>
      <vt:lpstr>Spinele</vt:lpstr>
      <vt:lpstr>Shiva</vt:lpstr>
    </vt:vector>
  </TitlesOfParts>
  <Company>Van Impe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Xavier Van Impe</dc:creator>
  <cp:lastModifiedBy>C173405</cp:lastModifiedBy>
  <dcterms:created xsi:type="dcterms:W3CDTF">2013-04-04T09:32:26Z</dcterms:created>
  <dcterms:modified xsi:type="dcterms:W3CDTF">2013-04-16T14:44:48Z</dcterms:modified>
</cp:coreProperties>
</file>