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90" windowWidth="20730" windowHeight="11760"/>
  </bookViews>
  <sheets>
    <sheet name="Sheet1" sheetId="1" r:id="rId1"/>
    <sheet name="Sheet2" sheetId="2" r:id="rId2"/>
  </sheets>
  <functionGroups/>
  <calcPr calcId="124519"/>
</workbook>
</file>

<file path=xl/calcChain.xml><?xml version="1.0" encoding="utf-8"?>
<calcChain xmlns="http://schemas.openxmlformats.org/spreadsheetml/2006/main">
  <c r="M3" i="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A2" i="2" l="1"/>
  <c r="M2" i="1"/>
  <c r="B67" i="2" l="1"/>
  <c r="B66"/>
  <c r="A66" s="1"/>
  <c r="B65"/>
  <c r="A65"/>
  <c r="B64"/>
  <c r="A64" s="1"/>
  <c r="B63"/>
  <c r="A63"/>
  <c r="B62"/>
  <c r="A62" s="1"/>
  <c r="B61"/>
  <c r="A61"/>
  <c r="B60"/>
  <c r="A60" s="1"/>
  <c r="B59"/>
  <c r="A59"/>
  <c r="B58"/>
  <c r="A58" s="1"/>
  <c r="B57"/>
  <c r="A57"/>
  <c r="B56"/>
  <c r="A56" s="1"/>
  <c r="B55"/>
  <c r="A55"/>
  <c r="B54"/>
  <c r="A54" s="1"/>
  <c r="B53"/>
  <c r="A53"/>
  <c r="B52"/>
  <c r="A52" s="1"/>
  <c r="B51"/>
  <c r="A51"/>
  <c r="B50"/>
  <c r="A50" s="1"/>
  <c r="B49"/>
  <c r="A49"/>
  <c r="B48"/>
  <c r="A48" s="1"/>
  <c r="B47"/>
  <c r="A47"/>
  <c r="B46"/>
  <c r="B45"/>
  <c r="B44"/>
  <c r="A44" s="1"/>
  <c r="B43"/>
  <c r="B42"/>
  <c r="A42" s="1"/>
  <c r="B41"/>
  <c r="B40"/>
  <c r="A40" s="1"/>
  <c r="B39"/>
  <c r="B38"/>
  <c r="A38" s="1"/>
  <c r="B37"/>
  <c r="B36"/>
  <c r="A36" s="1"/>
  <c r="B35"/>
  <c r="B34"/>
  <c r="A34" s="1"/>
  <c r="B33"/>
  <c r="B32"/>
  <c r="A32" s="1"/>
  <c r="B31"/>
  <c r="B30"/>
  <c r="A30" s="1"/>
  <c r="B29"/>
  <c r="B28"/>
  <c r="A28" s="1"/>
  <c r="B27"/>
  <c r="B26"/>
  <c r="A26" s="1"/>
  <c r="B25"/>
  <c r="B24"/>
  <c r="B23"/>
  <c r="A23" s="1"/>
  <c r="B22"/>
  <c r="A22" s="1"/>
  <c r="B21"/>
  <c r="A21" s="1"/>
  <c r="B20"/>
  <c r="A20" s="1"/>
  <c r="B19"/>
  <c r="A19" s="1"/>
  <c r="B18"/>
  <c r="A18" s="1"/>
  <c r="B17"/>
  <c r="A17" s="1"/>
  <c r="B16"/>
  <c r="A16" s="1"/>
  <c r="B15"/>
  <c r="A15" s="1"/>
  <c r="B14"/>
  <c r="A14" s="1"/>
  <c r="B13"/>
  <c r="A13" s="1"/>
  <c r="B12"/>
  <c r="A12" s="1"/>
  <c r="B11"/>
  <c r="A11" s="1"/>
  <c r="B10"/>
  <c r="A10" s="1"/>
  <c r="B9"/>
  <c r="A9" s="1"/>
  <c r="B8"/>
  <c r="A8" s="1"/>
  <c r="B7"/>
  <c r="A7" s="1"/>
  <c r="B6"/>
  <c r="A6" s="1"/>
  <c r="B5"/>
  <c r="A5" s="1"/>
  <c r="B4"/>
  <c r="A4" s="1"/>
  <c r="B3"/>
  <c r="A3" s="1"/>
  <c r="B2"/>
  <c r="B23" i="1"/>
  <c r="A23" s="1"/>
  <c r="B22"/>
  <c r="A22"/>
  <c r="B21"/>
  <c r="A21" s="1"/>
  <c r="B20"/>
  <c r="A20"/>
  <c r="B19"/>
  <c r="A19" s="1"/>
  <c r="B18"/>
  <c r="A18"/>
  <c r="B17"/>
  <c r="A17" s="1"/>
  <c r="B16"/>
  <c r="A16"/>
  <c r="B15"/>
  <c r="A15" s="1"/>
  <c r="B14"/>
  <c r="A14"/>
  <c r="B13"/>
  <c r="A13" s="1"/>
  <c r="B12"/>
  <c r="A12"/>
  <c r="B11"/>
  <c r="A11" s="1"/>
  <c r="B10"/>
  <c r="A10"/>
  <c r="B9"/>
  <c r="A9" s="1"/>
  <c r="B8"/>
  <c r="A8"/>
  <c r="B7"/>
  <c r="A7" s="1"/>
  <c r="B6"/>
  <c r="A6"/>
  <c r="B5"/>
  <c r="A5" s="1"/>
  <c r="B4"/>
  <c r="A4"/>
  <c r="B3"/>
  <c r="A3" s="1"/>
  <c r="B2"/>
  <c r="A2"/>
  <c r="A67" i="2" l="1"/>
  <c r="A46"/>
  <c r="A25"/>
  <c r="A27"/>
  <c r="A29"/>
  <c r="A31"/>
  <c r="A33"/>
  <c r="A35"/>
  <c r="A37"/>
  <c r="A39"/>
  <c r="A41"/>
  <c r="A43"/>
  <c r="A45"/>
  <c r="A24"/>
</calcChain>
</file>

<file path=xl/sharedStrings.xml><?xml version="1.0" encoding="utf-8"?>
<sst xmlns="http://schemas.openxmlformats.org/spreadsheetml/2006/main" count="378" uniqueCount="33">
  <si>
    <t>M</t>
  </si>
  <si>
    <t>4</t>
  </si>
  <si>
    <t>TR CUT</t>
  </si>
  <si>
    <t>XXL</t>
  </si>
  <si>
    <t>8</t>
  </si>
  <si>
    <t>XL</t>
  </si>
  <si>
    <t>002</t>
  </si>
  <si>
    <t>003</t>
  </si>
  <si>
    <t>004</t>
  </si>
  <si>
    <t>005</t>
  </si>
  <si>
    <t>006</t>
  </si>
  <si>
    <t>007</t>
  </si>
  <si>
    <t>008</t>
  </si>
  <si>
    <t>009</t>
  </si>
  <si>
    <t>001</t>
  </si>
  <si>
    <t>KEY</t>
  </si>
  <si>
    <t>BiT</t>
  </si>
  <si>
    <t>Date</t>
  </si>
  <si>
    <t>NGP</t>
  </si>
  <si>
    <t>Ref</t>
  </si>
  <si>
    <t>Cat</t>
  </si>
  <si>
    <t>Type</t>
  </si>
  <si>
    <t>Sub.Ref</t>
  </si>
  <si>
    <t>ord</t>
  </si>
  <si>
    <t>VOY</t>
  </si>
  <si>
    <t>Statut</t>
  </si>
  <si>
    <t>Sol</t>
  </si>
  <si>
    <t>Result</t>
  </si>
  <si>
    <t>TR CUT-</t>
  </si>
  <si>
    <t>TR DEL-</t>
  </si>
  <si>
    <t>TR CUT+</t>
  </si>
  <si>
    <t>TR DEL</t>
  </si>
  <si>
    <t>NGP Base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</si>
</sst>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Protection="1">
      <protection locked="0"/>
    </xf>
    <xf numFmtId="0" fontId="1" fillId="0" borderId="1" xfId="0" applyFont="1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NumberFormat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left"/>
      <protection locked="0"/>
    </xf>
    <xf numFmtId="0" fontId="0" fillId="6" borderId="0" xfId="0" applyFill="1"/>
    <xf numFmtId="0" fontId="1" fillId="7" borderId="1" xfId="0" applyFont="1" applyFill="1" applyBorder="1" applyAlignment="1">
      <alignment horizontal="center" vertical="center"/>
    </xf>
    <xf numFmtId="0" fontId="0" fillId="7" borderId="1" xfId="0" applyFill="1" applyBorder="1" applyAlignment="1" applyProtection="1">
      <alignment horizontal="left"/>
      <protection locked="0"/>
    </xf>
    <xf numFmtId="0" fontId="0" fillId="7" borderId="0" xfId="0" applyFill="1"/>
    <xf numFmtId="0" fontId="1" fillId="5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11"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theme="8" tint="0.40000610370189521"/>
          </stop>
        </gradientFill>
      </fill>
    </dxf>
  </dxfs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23"/>
  <sheetViews>
    <sheetView tabSelected="1" workbookViewId="0">
      <selection activeCell="O6" sqref="O6"/>
    </sheetView>
  </sheetViews>
  <sheetFormatPr baseColWidth="10" defaultColWidth="9.140625" defaultRowHeight="15"/>
  <cols>
    <col min="1" max="1" width="10.42578125" bestFit="1" customWidth="1"/>
    <col min="3" max="3" width="10.7109375" bestFit="1" customWidth="1"/>
    <col min="11" max="11" width="9.140625" style="14"/>
    <col min="13" max="13" width="23.7109375" style="9" bestFit="1" customWidth="1"/>
  </cols>
  <sheetData>
    <row r="1" spans="1:14" ht="30.75" customHeight="1">
      <c r="A1" s="12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1" t="s">
        <v>25</v>
      </c>
      <c r="L1" s="11" t="s">
        <v>26</v>
      </c>
      <c r="M1" s="18" t="s">
        <v>27</v>
      </c>
      <c r="N1" s="11" t="s">
        <v>32</v>
      </c>
    </row>
    <row r="2" spans="1:14">
      <c r="A2" s="1" t="str">
        <f t="shared" ref="A2:A23" si="0">E2&amp;L2</f>
        <v>1622002</v>
      </c>
      <c r="B2" s="2" t="str">
        <f t="shared" ref="B2:B23" si="1">IFERROR(IF(F2="","",IF(F2=1,"B",IF(F2=2,"C",IF(F2=3,"D",IF(F2=4,"E",IF(F2=5,"F",IF(F2=6,"G",IF(F2=7,"H",IF(F2=8,"I",IF(F2=9,"J",IF(F2=10,"K",IF(F2=11,"L",IF(F2=12,"M",IF(F2=13,"N")))))))))))))),"NO MSN")</f>
        <v>F</v>
      </c>
      <c r="C2" s="3">
        <v>41358</v>
      </c>
      <c r="D2" s="4">
        <v>71</v>
      </c>
      <c r="E2" s="5">
        <v>1622</v>
      </c>
      <c r="F2" s="6">
        <v>5</v>
      </c>
      <c r="G2" s="5" t="s">
        <v>0</v>
      </c>
      <c r="H2" s="5">
        <v>660452</v>
      </c>
      <c r="I2" s="5">
        <v>210</v>
      </c>
      <c r="J2" s="7" t="s">
        <v>1</v>
      </c>
      <c r="K2" s="13" t="s">
        <v>2</v>
      </c>
      <c r="L2" s="8" t="s">
        <v>6</v>
      </c>
      <c r="M2" s="10" t="str">
        <f>IF(A2="","",(IFERROR((Lookup_tr(A2,Sheet2!$A$2:$A$100,Sheet2!$K$2:$K$100)),0)))</f>
        <v>|TR CUT|TR CUT+|TR CUT</v>
      </c>
      <c r="N2" s="19"/>
    </row>
    <row r="3" spans="1:14">
      <c r="A3" s="1" t="str">
        <f t="shared" si="0"/>
        <v>3606003</v>
      </c>
      <c r="B3" s="2" t="str">
        <f t="shared" si="1"/>
        <v>F</v>
      </c>
      <c r="C3" s="3">
        <v>41358</v>
      </c>
      <c r="D3" s="4">
        <v>71</v>
      </c>
      <c r="E3" s="5">
        <v>3606</v>
      </c>
      <c r="F3" s="6">
        <v>5</v>
      </c>
      <c r="G3" s="5" t="s">
        <v>0</v>
      </c>
      <c r="H3" s="5">
        <v>660452</v>
      </c>
      <c r="I3" s="5">
        <v>310</v>
      </c>
      <c r="J3" s="7" t="s">
        <v>1</v>
      </c>
      <c r="K3" s="13" t="s">
        <v>2</v>
      </c>
      <c r="L3" s="8" t="s">
        <v>7</v>
      </c>
      <c r="M3" s="10" t="str">
        <f>IF(A3="","",(IFERROR((Lookup_tr(A3,Sheet2!$A$2:$A$100,Sheet2!$K$2:$K$100)),0)))</f>
        <v>|TR CUT|TR CUT|TR CUT</v>
      </c>
      <c r="N3" s="19"/>
    </row>
    <row r="4" spans="1:14">
      <c r="A4" s="1" t="str">
        <f t="shared" si="0"/>
        <v>5603004</v>
      </c>
      <c r="B4" s="2" t="str">
        <f t="shared" si="1"/>
        <v>F</v>
      </c>
      <c r="C4" s="3">
        <v>41358</v>
      </c>
      <c r="D4" s="4">
        <v>71</v>
      </c>
      <c r="E4" s="5">
        <v>5603</v>
      </c>
      <c r="F4" s="6">
        <v>5</v>
      </c>
      <c r="G4" s="5" t="s">
        <v>0</v>
      </c>
      <c r="H4" s="5">
        <v>660453</v>
      </c>
      <c r="I4" s="5">
        <v>20</v>
      </c>
      <c r="J4" s="7" t="s">
        <v>1</v>
      </c>
      <c r="K4" s="13" t="s">
        <v>2</v>
      </c>
      <c r="L4" s="8" t="s">
        <v>8</v>
      </c>
      <c r="M4" s="10" t="str">
        <f>IF(A4="","",(IFERROR((Lookup_tr(A4,Sheet2!$A$2:$A$100,Sheet2!$K$2:$K$100)),0)))</f>
        <v>|TR CUT|TR CUT|TR CUT</v>
      </c>
      <c r="N4" s="19"/>
    </row>
    <row r="5" spans="1:14">
      <c r="A5" s="1" t="str">
        <f t="shared" si="0"/>
        <v>5610005</v>
      </c>
      <c r="B5" s="2" t="str">
        <f t="shared" si="1"/>
        <v>F</v>
      </c>
      <c r="C5" s="3">
        <v>41358</v>
      </c>
      <c r="D5" s="4">
        <v>71</v>
      </c>
      <c r="E5" s="5">
        <v>5610</v>
      </c>
      <c r="F5" s="6">
        <v>5</v>
      </c>
      <c r="G5" s="5" t="s">
        <v>0</v>
      </c>
      <c r="H5" s="5">
        <v>660453</v>
      </c>
      <c r="I5" s="5">
        <v>30</v>
      </c>
      <c r="J5" s="7" t="s">
        <v>1</v>
      </c>
      <c r="K5" s="13" t="s">
        <v>2</v>
      </c>
      <c r="L5" s="8" t="s">
        <v>9</v>
      </c>
      <c r="M5" s="10" t="str">
        <f>IF(A5="","",(IFERROR((Lookup_tr(A5,Sheet2!$A$2:$A$100,Sheet2!$K$2:$K$100)),0)))</f>
        <v>|TR CUT-|TR CUT|TR CUT</v>
      </c>
      <c r="N5" s="19"/>
    </row>
    <row r="6" spans="1:14">
      <c r="A6" s="1" t="str">
        <f t="shared" si="0"/>
        <v>5611006</v>
      </c>
      <c r="B6" s="2" t="str">
        <f t="shared" si="1"/>
        <v>F</v>
      </c>
      <c r="C6" s="3">
        <v>41358</v>
      </c>
      <c r="D6" s="4">
        <v>71</v>
      </c>
      <c r="E6" s="5">
        <v>5611</v>
      </c>
      <c r="F6" s="6">
        <v>5</v>
      </c>
      <c r="G6" s="5" t="s">
        <v>0</v>
      </c>
      <c r="H6" s="5">
        <v>660453</v>
      </c>
      <c r="I6" s="5">
        <v>35</v>
      </c>
      <c r="J6" s="7" t="s">
        <v>1</v>
      </c>
      <c r="K6" s="13" t="s">
        <v>2</v>
      </c>
      <c r="L6" s="8" t="s">
        <v>10</v>
      </c>
      <c r="M6" s="10" t="str">
        <f>IF(A6="","",(IFERROR((Lookup_tr(A6,Sheet2!$A$2:$A$100,Sheet2!$K$2:$K$100)),0)))</f>
        <v>|TR CUT|TR CUT|TR CUT</v>
      </c>
      <c r="N6" s="19"/>
    </row>
    <row r="7" spans="1:14">
      <c r="A7" s="1" t="str">
        <f t="shared" si="0"/>
        <v>5711007</v>
      </c>
      <c r="B7" s="2" t="str">
        <f t="shared" si="1"/>
        <v>F</v>
      </c>
      <c r="C7" s="3">
        <v>41358</v>
      </c>
      <c r="D7" s="4">
        <v>71</v>
      </c>
      <c r="E7" s="5">
        <v>5711</v>
      </c>
      <c r="F7" s="6">
        <v>5</v>
      </c>
      <c r="G7" s="5" t="s">
        <v>0</v>
      </c>
      <c r="H7" s="5">
        <v>660453</v>
      </c>
      <c r="I7" s="5">
        <v>135</v>
      </c>
      <c r="J7" s="7" t="s">
        <v>1</v>
      </c>
      <c r="K7" s="13" t="s">
        <v>2</v>
      </c>
      <c r="L7" s="8" t="s">
        <v>11</v>
      </c>
      <c r="M7" s="10" t="str">
        <f>IF(A7="","",(IFERROR((Lookup_tr(A7,Sheet2!$A$2:$A$100,Sheet2!$K$2:$K$100)),0)))</f>
        <v>|TR CUT|TR CUT|TR CUT</v>
      </c>
      <c r="N7" s="19"/>
    </row>
    <row r="8" spans="1:14">
      <c r="A8" s="1" t="str">
        <f t="shared" si="0"/>
        <v>5715008</v>
      </c>
      <c r="B8" s="2" t="str">
        <f t="shared" si="1"/>
        <v>F</v>
      </c>
      <c r="C8" s="3">
        <v>41358</v>
      </c>
      <c r="D8" s="4">
        <v>71</v>
      </c>
      <c r="E8" s="5">
        <v>5715</v>
      </c>
      <c r="F8" s="6">
        <v>5</v>
      </c>
      <c r="G8" s="5" t="s">
        <v>0</v>
      </c>
      <c r="H8" s="5">
        <v>660453</v>
      </c>
      <c r="I8" s="5">
        <v>155</v>
      </c>
      <c r="J8" s="7" t="s">
        <v>1</v>
      </c>
      <c r="K8" s="13" t="s">
        <v>2</v>
      </c>
      <c r="L8" s="8" t="s">
        <v>12</v>
      </c>
      <c r="M8" s="10" t="str">
        <f>IF(A8="","",(IFERROR((Lookup_tr(A8,Sheet2!$A$2:$A$100,Sheet2!$K$2:$K$100)),0)))</f>
        <v>|TR CUT|TR CUT|TR CUT</v>
      </c>
      <c r="N8" s="19"/>
    </row>
    <row r="9" spans="1:14">
      <c r="A9" s="1" t="str">
        <f t="shared" si="0"/>
        <v>5315009</v>
      </c>
      <c r="B9" s="2" t="str">
        <f t="shared" si="1"/>
        <v>G</v>
      </c>
      <c r="C9" s="3">
        <v>41358</v>
      </c>
      <c r="D9" s="4">
        <v>71</v>
      </c>
      <c r="E9" s="5">
        <v>5315</v>
      </c>
      <c r="F9" s="6">
        <v>6</v>
      </c>
      <c r="G9" s="5" t="s">
        <v>0</v>
      </c>
      <c r="H9" s="5">
        <v>660451</v>
      </c>
      <c r="I9" s="5">
        <v>80</v>
      </c>
      <c r="J9" s="7" t="s">
        <v>1</v>
      </c>
      <c r="K9" s="13" t="s">
        <v>2</v>
      </c>
      <c r="L9" s="8" t="s">
        <v>13</v>
      </c>
      <c r="M9" s="10" t="str">
        <f>IF(A9="","",(IFERROR((Lookup_tr(A9,Sheet2!$A$2:$A$100,Sheet2!$K$2:$K$100)),0)))</f>
        <v>|TR CUT|TR CUT|TR CUT</v>
      </c>
      <c r="N9" s="19"/>
    </row>
    <row r="10" spans="1:14">
      <c r="A10" s="1" t="str">
        <f t="shared" si="0"/>
        <v>5316001</v>
      </c>
      <c r="B10" s="2" t="str">
        <f t="shared" si="1"/>
        <v>G</v>
      </c>
      <c r="C10" s="3">
        <v>41358</v>
      </c>
      <c r="D10" s="4">
        <v>71</v>
      </c>
      <c r="E10" s="5">
        <v>5316</v>
      </c>
      <c r="F10" s="6">
        <v>6</v>
      </c>
      <c r="G10" s="5" t="s">
        <v>3</v>
      </c>
      <c r="H10" s="5">
        <v>660451</v>
      </c>
      <c r="I10" s="5">
        <v>85</v>
      </c>
      <c r="J10" s="7" t="s">
        <v>4</v>
      </c>
      <c r="K10" s="13" t="s">
        <v>2</v>
      </c>
      <c r="L10" s="8" t="s">
        <v>14</v>
      </c>
      <c r="M10" s="10" t="str">
        <f>IF(A10="","",(IFERROR((Lookup_tr(A10,Sheet2!$A$2:$A$100,Sheet2!$K$2:$K$100)),0)))</f>
        <v>|TR CUT|TR CUT|TR CUT</v>
      </c>
      <c r="N10" s="19"/>
    </row>
    <row r="11" spans="1:14">
      <c r="A11" s="1" t="str">
        <f t="shared" si="0"/>
        <v>5318002</v>
      </c>
      <c r="B11" s="2" t="str">
        <f t="shared" si="1"/>
        <v>G</v>
      </c>
      <c r="C11" s="3">
        <v>41358</v>
      </c>
      <c r="D11" s="4">
        <v>71</v>
      </c>
      <c r="E11" s="5">
        <v>5318</v>
      </c>
      <c r="F11" s="6">
        <v>6</v>
      </c>
      <c r="G11" s="5" t="s">
        <v>5</v>
      </c>
      <c r="H11" s="5">
        <v>660451</v>
      </c>
      <c r="I11" s="5">
        <v>95</v>
      </c>
      <c r="J11" s="7" t="s">
        <v>4</v>
      </c>
      <c r="K11" s="13" t="s">
        <v>2</v>
      </c>
      <c r="L11" s="8" t="s">
        <v>6</v>
      </c>
      <c r="M11" s="10" t="str">
        <f>IF(A11="","",(IFERROR((Lookup_tr(A11,Sheet2!$A$2:$A$100,Sheet2!$K$2:$K$100)),0)))</f>
        <v>|TR CUT|TR CUT|TR CUT</v>
      </c>
      <c r="N11" s="19"/>
    </row>
    <row r="12" spans="1:14">
      <c r="A12" s="1" t="str">
        <f t="shared" si="0"/>
        <v>5319003</v>
      </c>
      <c r="B12" s="2" t="str">
        <f t="shared" si="1"/>
        <v>G</v>
      </c>
      <c r="C12" s="3">
        <v>41358</v>
      </c>
      <c r="D12" s="4">
        <v>71</v>
      </c>
      <c r="E12" s="5">
        <v>5319</v>
      </c>
      <c r="F12" s="6">
        <v>6</v>
      </c>
      <c r="G12" s="5" t="s">
        <v>3</v>
      </c>
      <c r="H12" s="5">
        <v>660451</v>
      </c>
      <c r="I12" s="5">
        <v>100</v>
      </c>
      <c r="J12" s="7" t="s">
        <v>4</v>
      </c>
      <c r="K12" s="13" t="s">
        <v>2</v>
      </c>
      <c r="L12" s="8" t="s">
        <v>7</v>
      </c>
      <c r="M12" s="10" t="str">
        <f>IF(A12="","",(IFERROR((Lookup_tr(A12,Sheet2!$A$2:$A$100,Sheet2!$K$2:$K$100)),0)))</f>
        <v>|TR CUT|TR CUT|TR CUT</v>
      </c>
      <c r="N12" s="19"/>
    </row>
    <row r="13" spans="1:14">
      <c r="A13" s="1" t="str">
        <f t="shared" si="0"/>
        <v>5401004</v>
      </c>
      <c r="B13" s="2" t="str">
        <f t="shared" si="1"/>
        <v>G</v>
      </c>
      <c r="C13" s="3">
        <v>41358</v>
      </c>
      <c r="D13" s="4">
        <v>71</v>
      </c>
      <c r="E13" s="5">
        <v>5401</v>
      </c>
      <c r="F13" s="6">
        <v>6</v>
      </c>
      <c r="G13" s="5" t="s">
        <v>3</v>
      </c>
      <c r="H13" s="5">
        <v>660451</v>
      </c>
      <c r="I13" s="5">
        <v>135</v>
      </c>
      <c r="J13" s="7" t="s">
        <v>4</v>
      </c>
      <c r="K13" s="13" t="s">
        <v>2</v>
      </c>
      <c r="L13" s="8" t="s">
        <v>8</v>
      </c>
      <c r="M13" s="10" t="str">
        <f>IF(A13="","",(IFERROR((Lookup_tr(A13,Sheet2!$A$2:$A$100,Sheet2!$K$2:$K$100)),0)))</f>
        <v>|TR CUT|TR CUT|TR CUT</v>
      </c>
      <c r="N13" s="19"/>
    </row>
    <row r="14" spans="1:14">
      <c r="A14" s="1" t="str">
        <f t="shared" si="0"/>
        <v>5402005</v>
      </c>
      <c r="B14" s="2" t="str">
        <f t="shared" si="1"/>
        <v>G</v>
      </c>
      <c r="C14" s="3">
        <v>41358</v>
      </c>
      <c r="D14" s="4">
        <v>71</v>
      </c>
      <c r="E14" s="5">
        <v>5402</v>
      </c>
      <c r="F14" s="6">
        <v>6</v>
      </c>
      <c r="G14" s="5" t="s">
        <v>3</v>
      </c>
      <c r="H14" s="5">
        <v>660451</v>
      </c>
      <c r="I14" s="5">
        <v>140</v>
      </c>
      <c r="J14" s="7" t="s">
        <v>4</v>
      </c>
      <c r="K14" s="13" t="s">
        <v>2</v>
      </c>
      <c r="L14" s="8" t="s">
        <v>9</v>
      </c>
      <c r="M14" s="10" t="str">
        <f>IF(A14="","",(IFERROR((Lookup_tr(A14,Sheet2!$A$2:$A$100,Sheet2!$K$2:$K$100)),0)))</f>
        <v>|TR CUT|TR CUT|TR CUT</v>
      </c>
      <c r="N14" s="19"/>
    </row>
    <row r="15" spans="1:14">
      <c r="A15" s="1" t="str">
        <f t="shared" si="0"/>
        <v>5408006</v>
      </c>
      <c r="B15" s="2" t="str">
        <f t="shared" si="1"/>
        <v>G</v>
      </c>
      <c r="C15" s="3">
        <v>41358</v>
      </c>
      <c r="D15" s="4">
        <v>71</v>
      </c>
      <c r="E15" s="5">
        <v>5408</v>
      </c>
      <c r="F15" s="6">
        <v>6</v>
      </c>
      <c r="G15" s="5" t="s">
        <v>3</v>
      </c>
      <c r="H15" s="5">
        <v>660451</v>
      </c>
      <c r="I15" s="5">
        <v>155</v>
      </c>
      <c r="J15" s="7" t="s">
        <v>4</v>
      </c>
      <c r="K15" s="13" t="s">
        <v>2</v>
      </c>
      <c r="L15" s="8" t="s">
        <v>10</v>
      </c>
      <c r="M15" s="10" t="str">
        <f>IF(A15="","",(IFERROR((Lookup_tr(A15,Sheet2!$A$2:$A$100,Sheet2!$K$2:$K$100)),0)))</f>
        <v>|TR CUT|TR CUT|TR CUT</v>
      </c>
      <c r="N15" s="19"/>
    </row>
    <row r="16" spans="1:14">
      <c r="A16" s="1" t="str">
        <f t="shared" si="0"/>
        <v>5409007</v>
      </c>
      <c r="B16" s="2" t="str">
        <f t="shared" si="1"/>
        <v>G</v>
      </c>
      <c r="C16" s="3">
        <v>41358</v>
      </c>
      <c r="D16" s="4">
        <v>71</v>
      </c>
      <c r="E16" s="5">
        <v>5409</v>
      </c>
      <c r="F16" s="6">
        <v>6</v>
      </c>
      <c r="G16" s="5" t="s">
        <v>3</v>
      </c>
      <c r="H16" s="5">
        <v>660451</v>
      </c>
      <c r="I16" s="5">
        <v>160</v>
      </c>
      <c r="J16" s="7" t="s">
        <v>4</v>
      </c>
      <c r="K16" s="13" t="s">
        <v>2</v>
      </c>
      <c r="L16" s="8" t="s">
        <v>11</v>
      </c>
      <c r="M16" s="10" t="str">
        <f>IF(A16="","",(IFERROR((Lookup_tr(A16,Sheet2!$A$2:$A$100,Sheet2!$K$2:$K$100)),0)))</f>
        <v>|TR DEL-|TR CUT|TR CUT</v>
      </c>
      <c r="N16" s="19"/>
    </row>
    <row r="17" spans="1:14">
      <c r="A17" s="1" t="str">
        <f t="shared" si="0"/>
        <v>5412001</v>
      </c>
      <c r="B17" s="2" t="str">
        <f t="shared" si="1"/>
        <v>G</v>
      </c>
      <c r="C17" s="3">
        <v>41358</v>
      </c>
      <c r="D17" s="4">
        <v>71</v>
      </c>
      <c r="E17" s="5">
        <v>5412</v>
      </c>
      <c r="F17" s="6">
        <v>6</v>
      </c>
      <c r="G17" s="5" t="s">
        <v>5</v>
      </c>
      <c r="H17" s="5">
        <v>660451</v>
      </c>
      <c r="I17" s="5">
        <v>170</v>
      </c>
      <c r="J17" s="7" t="s">
        <v>4</v>
      </c>
      <c r="K17" s="13" t="s">
        <v>2</v>
      </c>
      <c r="L17" s="8" t="s">
        <v>14</v>
      </c>
      <c r="M17" s="10" t="str">
        <f>IF(A17="","",(IFERROR((Lookup_tr(A17,Sheet2!$A$2:$A$100,Sheet2!$K$2:$K$100)),0)))</f>
        <v>|TR CUT|TR CUT|TR DEL</v>
      </c>
      <c r="N17" s="19"/>
    </row>
    <row r="18" spans="1:14">
      <c r="A18" s="1" t="str">
        <f t="shared" si="0"/>
        <v>1501002</v>
      </c>
      <c r="B18" s="2" t="str">
        <f t="shared" si="1"/>
        <v>G</v>
      </c>
      <c r="C18" s="3">
        <v>41358</v>
      </c>
      <c r="D18" s="4">
        <v>71</v>
      </c>
      <c r="E18" s="5">
        <v>1501</v>
      </c>
      <c r="F18" s="6">
        <v>6</v>
      </c>
      <c r="G18" s="5" t="s">
        <v>3</v>
      </c>
      <c r="H18" s="5">
        <v>660452</v>
      </c>
      <c r="I18" s="5">
        <v>10</v>
      </c>
      <c r="J18" s="7" t="s">
        <v>4</v>
      </c>
      <c r="K18" s="13" t="s">
        <v>2</v>
      </c>
      <c r="L18" s="8" t="s">
        <v>6</v>
      </c>
      <c r="M18" s="10" t="str">
        <f>IF(A18="","",(IFERROR((Lookup_tr(A18,Sheet2!$A$2:$A$100,Sheet2!$K$2:$K$100)),0)))</f>
        <v>|TR CUT|TR CUT|TR DEL</v>
      </c>
      <c r="N18" s="19"/>
    </row>
    <row r="19" spans="1:14">
      <c r="A19" s="1" t="str">
        <f t="shared" si="0"/>
        <v>1502003</v>
      </c>
      <c r="B19" s="2" t="str">
        <f t="shared" si="1"/>
        <v>G</v>
      </c>
      <c r="C19" s="3">
        <v>41358</v>
      </c>
      <c r="D19" s="4">
        <v>71</v>
      </c>
      <c r="E19" s="5">
        <v>1502</v>
      </c>
      <c r="F19" s="6">
        <v>6</v>
      </c>
      <c r="G19" s="5" t="s">
        <v>3</v>
      </c>
      <c r="H19" s="5">
        <v>660452</v>
      </c>
      <c r="I19" s="5">
        <v>15</v>
      </c>
      <c r="J19" s="7" t="s">
        <v>4</v>
      </c>
      <c r="K19" s="13" t="s">
        <v>2</v>
      </c>
      <c r="L19" s="8" t="s">
        <v>7</v>
      </c>
      <c r="M19" s="10" t="str">
        <f>IF(A19="","",(IFERROR((Lookup_tr(A19,Sheet2!$A$2:$A$100,Sheet2!$K$2:$K$100)),0)))</f>
        <v>|TR CUT+|TR CUT|TR DEL</v>
      </c>
      <c r="N19" s="19"/>
    </row>
    <row r="20" spans="1:14">
      <c r="A20" s="1" t="str">
        <f t="shared" si="0"/>
        <v>1503004</v>
      </c>
      <c r="B20" s="2" t="str">
        <f t="shared" si="1"/>
        <v>G</v>
      </c>
      <c r="C20" s="3">
        <v>41358</v>
      </c>
      <c r="D20" s="4">
        <v>71</v>
      </c>
      <c r="E20" s="5">
        <v>1503</v>
      </c>
      <c r="F20" s="6">
        <v>6</v>
      </c>
      <c r="G20" s="5" t="s">
        <v>3</v>
      </c>
      <c r="H20" s="5">
        <v>660452</v>
      </c>
      <c r="I20" s="5">
        <v>20</v>
      </c>
      <c r="J20" s="7" t="s">
        <v>4</v>
      </c>
      <c r="K20" s="13" t="s">
        <v>2</v>
      </c>
      <c r="L20" s="8" t="s">
        <v>8</v>
      </c>
      <c r="M20" s="10" t="str">
        <f>IF(A20="","",(IFERROR((Lookup_tr(A20,Sheet2!$A$2:$A$100,Sheet2!$K$2:$K$100)),0)))</f>
        <v>|TR CUT|TR CUT|TR DEL</v>
      </c>
      <c r="N20" s="19"/>
    </row>
    <row r="21" spans="1:14">
      <c r="A21" s="1" t="str">
        <f t="shared" si="0"/>
        <v>1504005</v>
      </c>
      <c r="B21" s="2" t="str">
        <f t="shared" si="1"/>
        <v>G</v>
      </c>
      <c r="C21" s="3">
        <v>41358</v>
      </c>
      <c r="D21" s="4">
        <v>71</v>
      </c>
      <c r="E21" s="5">
        <v>1504</v>
      </c>
      <c r="F21" s="6">
        <v>6</v>
      </c>
      <c r="G21" s="5" t="s">
        <v>3</v>
      </c>
      <c r="H21" s="5">
        <v>660452</v>
      </c>
      <c r="I21" s="5">
        <v>25</v>
      </c>
      <c r="J21" s="7" t="s">
        <v>4</v>
      </c>
      <c r="K21" s="13" t="s">
        <v>2</v>
      </c>
      <c r="L21" s="8" t="s">
        <v>9</v>
      </c>
      <c r="M21" s="10" t="str">
        <f>IF(A21="","",(IFERROR((Lookup_tr(A21,Sheet2!$A$2:$A$100,Sheet2!$K$2:$K$100)),0)))</f>
        <v>|TR CUT|TR CUT|TR DEL</v>
      </c>
      <c r="N21" s="19"/>
    </row>
    <row r="22" spans="1:14">
      <c r="A22" s="1" t="str">
        <f t="shared" si="0"/>
        <v>1505006</v>
      </c>
      <c r="B22" s="2" t="str">
        <f t="shared" si="1"/>
        <v>G</v>
      </c>
      <c r="C22" s="3">
        <v>41358</v>
      </c>
      <c r="D22" s="4">
        <v>71</v>
      </c>
      <c r="E22" s="5">
        <v>1505</v>
      </c>
      <c r="F22" s="6">
        <v>6</v>
      </c>
      <c r="G22" s="5" t="s">
        <v>3</v>
      </c>
      <c r="H22" s="5">
        <v>660452</v>
      </c>
      <c r="I22" s="5">
        <v>30</v>
      </c>
      <c r="J22" s="7" t="s">
        <v>4</v>
      </c>
      <c r="K22" s="13" t="s">
        <v>2</v>
      </c>
      <c r="L22" s="8" t="s">
        <v>10</v>
      </c>
      <c r="M22" s="10" t="str">
        <f>IF(A22="","",(IFERROR((Lookup_tr(A22,Sheet2!$A$2:$A$100,Sheet2!$K$2:$K$100)),0)))</f>
        <v>|TR CUT+|TR CUT|TR DEL</v>
      </c>
      <c r="N22" s="19"/>
    </row>
    <row r="23" spans="1:14">
      <c r="A23" s="1" t="str">
        <f t="shared" si="0"/>
        <v>1506007</v>
      </c>
      <c r="B23" s="2" t="str">
        <f t="shared" si="1"/>
        <v>G</v>
      </c>
      <c r="C23" s="3">
        <v>41358</v>
      </c>
      <c r="D23" s="4">
        <v>71</v>
      </c>
      <c r="E23" s="5">
        <v>1506</v>
      </c>
      <c r="F23" s="6">
        <v>6</v>
      </c>
      <c r="G23" s="5" t="s">
        <v>3</v>
      </c>
      <c r="H23" s="5">
        <v>660452</v>
      </c>
      <c r="I23" s="5">
        <v>35</v>
      </c>
      <c r="J23" s="7" t="s">
        <v>4</v>
      </c>
      <c r="K23" s="13" t="s">
        <v>2</v>
      </c>
      <c r="L23" s="8" t="s">
        <v>11</v>
      </c>
      <c r="M23" s="10" t="str">
        <f>IF(A23="","",(IFERROR((Lookup_tr(A23,Sheet2!$A$2:$A$100,Sheet2!$K$2:$K$100)),0)))</f>
        <v>|TR CUT+|TR CUT|TR CUT</v>
      </c>
      <c r="N23" s="19"/>
    </row>
  </sheetData>
  <conditionalFormatting sqref="L2:L23">
    <cfRule type="notContainsBlanks" dxfId="10" priority="1">
      <formula>LEN(TRIM(L2))&gt;0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67"/>
  <sheetViews>
    <sheetView topLeftCell="A43" workbookViewId="0">
      <selection activeCell="L67" sqref="L67"/>
    </sheetView>
  </sheetViews>
  <sheetFormatPr baseColWidth="10" defaultColWidth="9.140625" defaultRowHeight="15"/>
  <cols>
    <col min="1" max="1" width="10.42578125" bestFit="1" customWidth="1"/>
    <col min="3" max="3" width="10.7109375" bestFit="1" customWidth="1"/>
    <col min="11" max="11" width="9.140625" style="17"/>
  </cols>
  <sheetData>
    <row r="1" spans="1:12" ht="29.25" customHeight="1">
      <c r="A1" s="12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5" t="s">
        <v>25</v>
      </c>
      <c r="L1" s="11" t="s">
        <v>26</v>
      </c>
    </row>
    <row r="2" spans="1:12">
      <c r="A2" s="1" t="str">
        <f t="shared" ref="A2:A33" si="0">E2&amp;L2</f>
        <v>1622002</v>
      </c>
      <c r="B2" s="2" t="str">
        <f t="shared" ref="B2:B23" si="1">IFERROR(IF(F2="","",IF(F2=1,"B",IF(F2=2,"C",IF(F2=3,"D",IF(F2=4,"E",IF(F2=5,"F",IF(F2=6,"G",IF(F2=7,"H",IF(F2=8,"I",IF(F2=9,"J",IF(F2=10,"K",IF(F2=11,"L",IF(F2=12,"M",IF(F2=13,"N")))))))))))))),"NO MSN")</f>
        <v>F</v>
      </c>
      <c r="C2" s="3">
        <v>41358</v>
      </c>
      <c r="D2" s="4">
        <v>71</v>
      </c>
      <c r="E2" s="5">
        <v>1622</v>
      </c>
      <c r="F2" s="6">
        <v>5</v>
      </c>
      <c r="G2" s="5" t="s">
        <v>0</v>
      </c>
      <c r="H2" s="5">
        <v>660452</v>
      </c>
      <c r="I2" s="5">
        <v>210</v>
      </c>
      <c r="J2" s="7" t="s">
        <v>1</v>
      </c>
      <c r="K2" s="16" t="s">
        <v>2</v>
      </c>
      <c r="L2" s="8" t="s">
        <v>6</v>
      </c>
    </row>
    <row r="3" spans="1:12">
      <c r="A3" s="1" t="str">
        <f t="shared" si="0"/>
        <v>3606003</v>
      </c>
      <c r="B3" s="2" t="str">
        <f t="shared" si="1"/>
        <v>F</v>
      </c>
      <c r="C3" s="3">
        <v>41358</v>
      </c>
      <c r="D3" s="4">
        <v>71</v>
      </c>
      <c r="E3" s="5">
        <v>3606</v>
      </c>
      <c r="F3" s="6">
        <v>5</v>
      </c>
      <c r="G3" s="5" t="s">
        <v>0</v>
      </c>
      <c r="H3" s="5">
        <v>660452</v>
      </c>
      <c r="I3" s="5">
        <v>310</v>
      </c>
      <c r="J3" s="7" t="s">
        <v>1</v>
      </c>
      <c r="K3" s="16" t="s">
        <v>2</v>
      </c>
      <c r="L3" s="8" t="s">
        <v>7</v>
      </c>
    </row>
    <row r="4" spans="1:12">
      <c r="A4" s="1" t="str">
        <f t="shared" si="0"/>
        <v>5603004</v>
      </c>
      <c r="B4" s="2" t="str">
        <f t="shared" si="1"/>
        <v>F</v>
      </c>
      <c r="C4" s="3">
        <v>41358</v>
      </c>
      <c r="D4" s="4">
        <v>71</v>
      </c>
      <c r="E4" s="5">
        <v>5603</v>
      </c>
      <c r="F4" s="6">
        <v>5</v>
      </c>
      <c r="G4" s="5" t="s">
        <v>0</v>
      </c>
      <c r="H4" s="5">
        <v>660453</v>
      </c>
      <c r="I4" s="5">
        <v>20</v>
      </c>
      <c r="J4" s="7" t="s">
        <v>1</v>
      </c>
      <c r="K4" s="16" t="s">
        <v>2</v>
      </c>
      <c r="L4" s="8" t="s">
        <v>8</v>
      </c>
    </row>
    <row r="5" spans="1:12">
      <c r="A5" s="1" t="str">
        <f t="shared" si="0"/>
        <v>5610005</v>
      </c>
      <c r="B5" s="2" t="str">
        <f t="shared" si="1"/>
        <v>F</v>
      </c>
      <c r="C5" s="3">
        <v>41358</v>
      </c>
      <c r="D5" s="4">
        <v>71</v>
      </c>
      <c r="E5" s="5">
        <v>5610</v>
      </c>
      <c r="F5" s="6">
        <v>5</v>
      </c>
      <c r="G5" s="5" t="s">
        <v>0</v>
      </c>
      <c r="H5" s="5">
        <v>660453</v>
      </c>
      <c r="I5" s="5">
        <v>30</v>
      </c>
      <c r="J5" s="7" t="s">
        <v>1</v>
      </c>
      <c r="K5" s="16" t="s">
        <v>28</v>
      </c>
      <c r="L5" s="8" t="s">
        <v>9</v>
      </c>
    </row>
    <row r="6" spans="1:12">
      <c r="A6" s="1" t="str">
        <f t="shared" si="0"/>
        <v>5611006</v>
      </c>
      <c r="B6" s="2" t="str">
        <f t="shared" si="1"/>
        <v>F</v>
      </c>
      <c r="C6" s="3">
        <v>41358</v>
      </c>
      <c r="D6" s="4">
        <v>71</v>
      </c>
      <c r="E6" s="5">
        <v>5611</v>
      </c>
      <c r="F6" s="6">
        <v>5</v>
      </c>
      <c r="G6" s="5" t="s">
        <v>0</v>
      </c>
      <c r="H6" s="5">
        <v>660453</v>
      </c>
      <c r="I6" s="5">
        <v>35</v>
      </c>
      <c r="J6" s="7" t="s">
        <v>1</v>
      </c>
      <c r="K6" s="16" t="s">
        <v>2</v>
      </c>
      <c r="L6" s="8" t="s">
        <v>10</v>
      </c>
    </row>
    <row r="7" spans="1:12">
      <c r="A7" s="1" t="str">
        <f t="shared" si="0"/>
        <v>5711007</v>
      </c>
      <c r="B7" s="2" t="str">
        <f t="shared" si="1"/>
        <v>F</v>
      </c>
      <c r="C7" s="3">
        <v>41358</v>
      </c>
      <c r="D7" s="4">
        <v>71</v>
      </c>
      <c r="E7" s="5">
        <v>5711</v>
      </c>
      <c r="F7" s="6">
        <v>5</v>
      </c>
      <c r="G7" s="5" t="s">
        <v>0</v>
      </c>
      <c r="H7" s="5">
        <v>660453</v>
      </c>
      <c r="I7" s="5">
        <v>135</v>
      </c>
      <c r="J7" s="7" t="s">
        <v>1</v>
      </c>
      <c r="K7" s="16" t="s">
        <v>2</v>
      </c>
      <c r="L7" s="8" t="s">
        <v>11</v>
      </c>
    </row>
    <row r="8" spans="1:12">
      <c r="A8" s="1" t="str">
        <f t="shared" si="0"/>
        <v>5715008</v>
      </c>
      <c r="B8" s="2" t="str">
        <f t="shared" si="1"/>
        <v>F</v>
      </c>
      <c r="C8" s="3">
        <v>41358</v>
      </c>
      <c r="D8" s="4">
        <v>71</v>
      </c>
      <c r="E8" s="5">
        <v>5715</v>
      </c>
      <c r="F8" s="6">
        <v>5</v>
      </c>
      <c r="G8" s="5" t="s">
        <v>0</v>
      </c>
      <c r="H8" s="5">
        <v>660453</v>
      </c>
      <c r="I8" s="5">
        <v>155</v>
      </c>
      <c r="J8" s="7" t="s">
        <v>1</v>
      </c>
      <c r="K8" s="16" t="s">
        <v>2</v>
      </c>
      <c r="L8" s="8" t="s">
        <v>12</v>
      </c>
    </row>
    <row r="9" spans="1:12">
      <c r="A9" s="1" t="str">
        <f t="shared" si="0"/>
        <v>5315009</v>
      </c>
      <c r="B9" s="2" t="str">
        <f t="shared" si="1"/>
        <v>G</v>
      </c>
      <c r="C9" s="3">
        <v>41358</v>
      </c>
      <c r="D9" s="4">
        <v>71</v>
      </c>
      <c r="E9" s="5">
        <v>5315</v>
      </c>
      <c r="F9" s="6">
        <v>6</v>
      </c>
      <c r="G9" s="5" t="s">
        <v>0</v>
      </c>
      <c r="H9" s="5">
        <v>660451</v>
      </c>
      <c r="I9" s="5">
        <v>80</v>
      </c>
      <c r="J9" s="7" t="s">
        <v>1</v>
      </c>
      <c r="K9" s="16" t="s">
        <v>2</v>
      </c>
      <c r="L9" s="8" t="s">
        <v>13</v>
      </c>
    </row>
    <row r="10" spans="1:12">
      <c r="A10" s="1" t="str">
        <f t="shared" si="0"/>
        <v>5316001</v>
      </c>
      <c r="B10" s="2" t="str">
        <f t="shared" si="1"/>
        <v>G</v>
      </c>
      <c r="C10" s="3">
        <v>41358</v>
      </c>
      <c r="D10" s="4">
        <v>71</v>
      </c>
      <c r="E10" s="5">
        <v>5316</v>
      </c>
      <c r="F10" s="6">
        <v>6</v>
      </c>
      <c r="G10" s="5" t="s">
        <v>3</v>
      </c>
      <c r="H10" s="5">
        <v>660451</v>
      </c>
      <c r="I10" s="5">
        <v>85</v>
      </c>
      <c r="J10" s="7" t="s">
        <v>4</v>
      </c>
      <c r="K10" s="16" t="s">
        <v>2</v>
      </c>
      <c r="L10" s="8" t="s">
        <v>14</v>
      </c>
    </row>
    <row r="11" spans="1:12">
      <c r="A11" s="1" t="str">
        <f t="shared" si="0"/>
        <v>5318002</v>
      </c>
      <c r="B11" s="2" t="str">
        <f t="shared" si="1"/>
        <v>G</v>
      </c>
      <c r="C11" s="3">
        <v>41358</v>
      </c>
      <c r="D11" s="4">
        <v>71</v>
      </c>
      <c r="E11" s="5">
        <v>5318</v>
      </c>
      <c r="F11" s="6">
        <v>6</v>
      </c>
      <c r="G11" s="5" t="s">
        <v>5</v>
      </c>
      <c r="H11" s="5">
        <v>660451</v>
      </c>
      <c r="I11" s="5">
        <v>95</v>
      </c>
      <c r="J11" s="7" t="s">
        <v>4</v>
      </c>
      <c r="K11" s="16" t="s">
        <v>2</v>
      </c>
      <c r="L11" s="8" t="s">
        <v>6</v>
      </c>
    </row>
    <row r="12" spans="1:12">
      <c r="A12" s="1" t="str">
        <f t="shared" si="0"/>
        <v>5319003</v>
      </c>
      <c r="B12" s="2" t="str">
        <f t="shared" si="1"/>
        <v>G</v>
      </c>
      <c r="C12" s="3">
        <v>41358</v>
      </c>
      <c r="D12" s="4">
        <v>71</v>
      </c>
      <c r="E12" s="5">
        <v>5319</v>
      </c>
      <c r="F12" s="6">
        <v>6</v>
      </c>
      <c r="G12" s="5" t="s">
        <v>3</v>
      </c>
      <c r="H12" s="5">
        <v>660451</v>
      </c>
      <c r="I12" s="5">
        <v>100</v>
      </c>
      <c r="J12" s="7" t="s">
        <v>4</v>
      </c>
      <c r="K12" s="16" t="s">
        <v>2</v>
      </c>
      <c r="L12" s="8" t="s">
        <v>7</v>
      </c>
    </row>
    <row r="13" spans="1:12">
      <c r="A13" s="1" t="str">
        <f t="shared" si="0"/>
        <v>5401004</v>
      </c>
      <c r="B13" s="2" t="str">
        <f t="shared" si="1"/>
        <v>G</v>
      </c>
      <c r="C13" s="3">
        <v>41358</v>
      </c>
      <c r="D13" s="4">
        <v>71</v>
      </c>
      <c r="E13" s="5">
        <v>5401</v>
      </c>
      <c r="F13" s="6">
        <v>6</v>
      </c>
      <c r="G13" s="5" t="s">
        <v>3</v>
      </c>
      <c r="H13" s="5">
        <v>660451</v>
      </c>
      <c r="I13" s="5">
        <v>135</v>
      </c>
      <c r="J13" s="7" t="s">
        <v>4</v>
      </c>
      <c r="K13" s="16" t="s">
        <v>2</v>
      </c>
      <c r="L13" s="8" t="s">
        <v>8</v>
      </c>
    </row>
    <row r="14" spans="1:12">
      <c r="A14" s="1" t="str">
        <f t="shared" si="0"/>
        <v>5402005</v>
      </c>
      <c r="B14" s="2" t="str">
        <f t="shared" si="1"/>
        <v>G</v>
      </c>
      <c r="C14" s="3">
        <v>41358</v>
      </c>
      <c r="D14" s="4">
        <v>71</v>
      </c>
      <c r="E14" s="5">
        <v>5402</v>
      </c>
      <c r="F14" s="6">
        <v>6</v>
      </c>
      <c r="G14" s="5" t="s">
        <v>3</v>
      </c>
      <c r="H14" s="5">
        <v>660451</v>
      </c>
      <c r="I14" s="5">
        <v>140</v>
      </c>
      <c r="J14" s="7" t="s">
        <v>4</v>
      </c>
      <c r="K14" s="16" t="s">
        <v>2</v>
      </c>
      <c r="L14" s="8" t="s">
        <v>9</v>
      </c>
    </row>
    <row r="15" spans="1:12">
      <c r="A15" s="1" t="str">
        <f t="shared" si="0"/>
        <v>5408006</v>
      </c>
      <c r="B15" s="2" t="str">
        <f t="shared" si="1"/>
        <v>G</v>
      </c>
      <c r="C15" s="3">
        <v>41358</v>
      </c>
      <c r="D15" s="4">
        <v>71</v>
      </c>
      <c r="E15" s="5">
        <v>5408</v>
      </c>
      <c r="F15" s="6">
        <v>6</v>
      </c>
      <c r="G15" s="5" t="s">
        <v>3</v>
      </c>
      <c r="H15" s="5">
        <v>660451</v>
      </c>
      <c r="I15" s="5">
        <v>155</v>
      </c>
      <c r="J15" s="7" t="s">
        <v>4</v>
      </c>
      <c r="K15" s="16" t="s">
        <v>2</v>
      </c>
      <c r="L15" s="8" t="s">
        <v>10</v>
      </c>
    </row>
    <row r="16" spans="1:12">
      <c r="A16" s="1" t="str">
        <f t="shared" si="0"/>
        <v>5409007</v>
      </c>
      <c r="B16" s="2" t="str">
        <f t="shared" si="1"/>
        <v>G</v>
      </c>
      <c r="C16" s="3">
        <v>41358</v>
      </c>
      <c r="D16" s="4">
        <v>71</v>
      </c>
      <c r="E16" s="5">
        <v>5409</v>
      </c>
      <c r="F16" s="6">
        <v>6</v>
      </c>
      <c r="G16" s="5" t="s">
        <v>3</v>
      </c>
      <c r="H16" s="5">
        <v>660451</v>
      </c>
      <c r="I16" s="5">
        <v>160</v>
      </c>
      <c r="J16" s="7" t="s">
        <v>4</v>
      </c>
      <c r="K16" s="16" t="s">
        <v>29</v>
      </c>
      <c r="L16" s="8" t="s">
        <v>11</v>
      </c>
    </row>
    <row r="17" spans="1:12">
      <c r="A17" s="1" t="str">
        <f t="shared" si="0"/>
        <v>5412001</v>
      </c>
      <c r="B17" s="2" t="str">
        <f t="shared" si="1"/>
        <v>G</v>
      </c>
      <c r="C17" s="3">
        <v>41358</v>
      </c>
      <c r="D17" s="4">
        <v>71</v>
      </c>
      <c r="E17" s="5">
        <v>5412</v>
      </c>
      <c r="F17" s="6">
        <v>6</v>
      </c>
      <c r="G17" s="5" t="s">
        <v>5</v>
      </c>
      <c r="H17" s="5">
        <v>660451</v>
      </c>
      <c r="I17" s="5">
        <v>170</v>
      </c>
      <c r="J17" s="7" t="s">
        <v>4</v>
      </c>
      <c r="K17" s="16" t="s">
        <v>2</v>
      </c>
      <c r="L17" s="8" t="s">
        <v>14</v>
      </c>
    </row>
    <row r="18" spans="1:12">
      <c r="A18" s="1" t="str">
        <f t="shared" si="0"/>
        <v>1501002</v>
      </c>
      <c r="B18" s="2" t="str">
        <f t="shared" si="1"/>
        <v>G</v>
      </c>
      <c r="C18" s="3">
        <v>41358</v>
      </c>
      <c r="D18" s="4">
        <v>71</v>
      </c>
      <c r="E18" s="5">
        <v>1501</v>
      </c>
      <c r="F18" s="6">
        <v>6</v>
      </c>
      <c r="G18" s="5" t="s">
        <v>3</v>
      </c>
      <c r="H18" s="5">
        <v>660452</v>
      </c>
      <c r="I18" s="5">
        <v>10</v>
      </c>
      <c r="J18" s="7" t="s">
        <v>4</v>
      </c>
      <c r="K18" s="16" t="s">
        <v>2</v>
      </c>
      <c r="L18" s="8" t="s">
        <v>6</v>
      </c>
    </row>
    <row r="19" spans="1:12">
      <c r="A19" s="1" t="str">
        <f t="shared" si="0"/>
        <v>1502003</v>
      </c>
      <c r="B19" s="2" t="str">
        <f t="shared" si="1"/>
        <v>G</v>
      </c>
      <c r="C19" s="3">
        <v>41358</v>
      </c>
      <c r="D19" s="4">
        <v>71</v>
      </c>
      <c r="E19" s="5">
        <v>1502</v>
      </c>
      <c r="F19" s="6">
        <v>6</v>
      </c>
      <c r="G19" s="5" t="s">
        <v>3</v>
      </c>
      <c r="H19" s="5">
        <v>660452</v>
      </c>
      <c r="I19" s="5">
        <v>15</v>
      </c>
      <c r="J19" s="7" t="s">
        <v>4</v>
      </c>
      <c r="K19" s="16" t="s">
        <v>30</v>
      </c>
      <c r="L19" s="8" t="s">
        <v>7</v>
      </c>
    </row>
    <row r="20" spans="1:12">
      <c r="A20" s="1" t="str">
        <f t="shared" si="0"/>
        <v>1503004</v>
      </c>
      <c r="B20" s="2" t="str">
        <f t="shared" si="1"/>
        <v>G</v>
      </c>
      <c r="C20" s="3">
        <v>41358</v>
      </c>
      <c r="D20" s="4">
        <v>71</v>
      </c>
      <c r="E20" s="5">
        <v>1503</v>
      </c>
      <c r="F20" s="6">
        <v>6</v>
      </c>
      <c r="G20" s="5" t="s">
        <v>3</v>
      </c>
      <c r="H20" s="5">
        <v>660452</v>
      </c>
      <c r="I20" s="5">
        <v>20</v>
      </c>
      <c r="J20" s="7" t="s">
        <v>4</v>
      </c>
      <c r="K20" s="16" t="s">
        <v>2</v>
      </c>
      <c r="L20" s="8" t="s">
        <v>8</v>
      </c>
    </row>
    <row r="21" spans="1:12">
      <c r="A21" s="1" t="str">
        <f t="shared" si="0"/>
        <v>1504005</v>
      </c>
      <c r="B21" s="2" t="str">
        <f t="shared" si="1"/>
        <v>G</v>
      </c>
      <c r="C21" s="3">
        <v>41358</v>
      </c>
      <c r="D21" s="4">
        <v>71</v>
      </c>
      <c r="E21" s="5">
        <v>1504</v>
      </c>
      <c r="F21" s="6">
        <v>6</v>
      </c>
      <c r="G21" s="5" t="s">
        <v>3</v>
      </c>
      <c r="H21" s="5">
        <v>660452</v>
      </c>
      <c r="I21" s="5">
        <v>25</v>
      </c>
      <c r="J21" s="7" t="s">
        <v>4</v>
      </c>
      <c r="K21" s="16" t="s">
        <v>2</v>
      </c>
      <c r="L21" s="8" t="s">
        <v>9</v>
      </c>
    </row>
    <row r="22" spans="1:12">
      <c r="A22" s="1" t="str">
        <f t="shared" si="0"/>
        <v>1505006</v>
      </c>
      <c r="B22" s="2" t="str">
        <f t="shared" si="1"/>
        <v>G</v>
      </c>
      <c r="C22" s="3">
        <v>41358</v>
      </c>
      <c r="D22" s="4">
        <v>71</v>
      </c>
      <c r="E22" s="5">
        <v>1505</v>
      </c>
      <c r="F22" s="6">
        <v>6</v>
      </c>
      <c r="G22" s="5" t="s">
        <v>3</v>
      </c>
      <c r="H22" s="5">
        <v>660452</v>
      </c>
      <c r="I22" s="5">
        <v>30</v>
      </c>
      <c r="J22" s="7" t="s">
        <v>4</v>
      </c>
      <c r="K22" s="16" t="s">
        <v>30</v>
      </c>
      <c r="L22" s="8" t="s">
        <v>10</v>
      </c>
    </row>
    <row r="23" spans="1:12">
      <c r="A23" s="1" t="str">
        <f t="shared" si="0"/>
        <v>1506007</v>
      </c>
      <c r="B23" s="2" t="str">
        <f t="shared" si="1"/>
        <v>G</v>
      </c>
      <c r="C23" s="3">
        <v>41358</v>
      </c>
      <c r="D23" s="4">
        <v>71</v>
      </c>
      <c r="E23" s="5">
        <v>1506</v>
      </c>
      <c r="F23" s="6">
        <v>6</v>
      </c>
      <c r="G23" s="5" t="s">
        <v>3</v>
      </c>
      <c r="H23" s="5">
        <v>660452</v>
      </c>
      <c r="I23" s="5">
        <v>35</v>
      </c>
      <c r="J23" s="7" t="s">
        <v>4</v>
      </c>
      <c r="K23" s="16" t="s">
        <v>30</v>
      </c>
      <c r="L23" s="8" t="s">
        <v>11</v>
      </c>
    </row>
    <row r="24" spans="1:12">
      <c r="A24" s="1" t="str">
        <f t="shared" si="0"/>
        <v>1622002</v>
      </c>
      <c r="B24" s="2" t="str">
        <f t="shared" ref="B24:B67" si="2">IFERROR(IF(F24="","",IF(F24=1,"B",IF(F24=2,"C",IF(F24=3,"D",IF(F24=4,"E",IF(F24=5,"F",IF(F24=6,"G",IF(F24=7,"H",IF(F24=8,"I",IF(F24=9,"J",IF(F24=10,"K",IF(F24=11,"L",IF(F24=12,"M",IF(F24=13,"N")))))))))))))),"NO MSN")</f>
        <v>F</v>
      </c>
      <c r="C24" s="3">
        <v>41358</v>
      </c>
      <c r="D24" s="4">
        <v>60</v>
      </c>
      <c r="E24" s="5">
        <v>1622</v>
      </c>
      <c r="F24" s="6">
        <v>5</v>
      </c>
      <c r="G24" s="5" t="s">
        <v>0</v>
      </c>
      <c r="H24" s="5">
        <v>660452</v>
      </c>
      <c r="I24" s="5">
        <v>210</v>
      </c>
      <c r="J24" s="7" t="s">
        <v>1</v>
      </c>
      <c r="K24" s="16" t="s">
        <v>30</v>
      </c>
      <c r="L24" s="8" t="s">
        <v>6</v>
      </c>
    </row>
    <row r="25" spans="1:12">
      <c r="A25" s="1" t="str">
        <f t="shared" si="0"/>
        <v>3606003</v>
      </c>
      <c r="B25" s="2" t="str">
        <f t="shared" si="2"/>
        <v>F</v>
      </c>
      <c r="C25" s="3">
        <v>41358</v>
      </c>
      <c r="D25" s="4">
        <v>60</v>
      </c>
      <c r="E25" s="5">
        <v>3606</v>
      </c>
      <c r="F25" s="6">
        <v>5</v>
      </c>
      <c r="G25" s="5" t="s">
        <v>0</v>
      </c>
      <c r="H25" s="5">
        <v>660452</v>
      </c>
      <c r="I25" s="5">
        <v>310</v>
      </c>
      <c r="J25" s="7" t="s">
        <v>1</v>
      </c>
      <c r="K25" s="16" t="s">
        <v>2</v>
      </c>
      <c r="L25" s="8" t="s">
        <v>7</v>
      </c>
    </row>
    <row r="26" spans="1:12">
      <c r="A26" s="1" t="str">
        <f t="shared" si="0"/>
        <v>5603004</v>
      </c>
      <c r="B26" s="2" t="str">
        <f t="shared" si="2"/>
        <v>F</v>
      </c>
      <c r="C26" s="3">
        <v>41358</v>
      </c>
      <c r="D26" s="4">
        <v>60</v>
      </c>
      <c r="E26" s="5">
        <v>5603</v>
      </c>
      <c r="F26" s="6">
        <v>5</v>
      </c>
      <c r="G26" s="5" t="s">
        <v>0</v>
      </c>
      <c r="H26" s="5">
        <v>660453</v>
      </c>
      <c r="I26" s="5">
        <v>20</v>
      </c>
      <c r="J26" s="7" t="s">
        <v>1</v>
      </c>
      <c r="K26" s="16" t="s">
        <v>2</v>
      </c>
      <c r="L26" s="8" t="s">
        <v>8</v>
      </c>
    </row>
    <row r="27" spans="1:12">
      <c r="A27" s="1" t="str">
        <f t="shared" si="0"/>
        <v>5610005</v>
      </c>
      <c r="B27" s="2" t="str">
        <f t="shared" si="2"/>
        <v>F</v>
      </c>
      <c r="C27" s="3">
        <v>41358</v>
      </c>
      <c r="D27" s="4">
        <v>60</v>
      </c>
      <c r="E27" s="5">
        <v>5610</v>
      </c>
      <c r="F27" s="6">
        <v>5</v>
      </c>
      <c r="G27" s="5" t="s">
        <v>0</v>
      </c>
      <c r="H27" s="5">
        <v>660453</v>
      </c>
      <c r="I27" s="5">
        <v>30</v>
      </c>
      <c r="J27" s="7" t="s">
        <v>1</v>
      </c>
      <c r="K27" s="16" t="s">
        <v>2</v>
      </c>
      <c r="L27" s="8" t="s">
        <v>9</v>
      </c>
    </row>
    <row r="28" spans="1:12">
      <c r="A28" s="1" t="str">
        <f t="shared" si="0"/>
        <v>5611006</v>
      </c>
      <c r="B28" s="2" t="str">
        <f t="shared" si="2"/>
        <v>F</v>
      </c>
      <c r="C28" s="3">
        <v>41358</v>
      </c>
      <c r="D28" s="4">
        <v>60</v>
      </c>
      <c r="E28" s="5">
        <v>5611</v>
      </c>
      <c r="F28" s="6">
        <v>5</v>
      </c>
      <c r="G28" s="5" t="s">
        <v>0</v>
      </c>
      <c r="H28" s="5">
        <v>660453</v>
      </c>
      <c r="I28" s="5">
        <v>35</v>
      </c>
      <c r="J28" s="7" t="s">
        <v>1</v>
      </c>
      <c r="K28" s="16" t="s">
        <v>2</v>
      </c>
      <c r="L28" s="8" t="s">
        <v>10</v>
      </c>
    </row>
    <row r="29" spans="1:12">
      <c r="A29" s="1" t="str">
        <f t="shared" si="0"/>
        <v>5711007</v>
      </c>
      <c r="B29" s="2" t="str">
        <f t="shared" si="2"/>
        <v>F</v>
      </c>
      <c r="C29" s="3">
        <v>41358</v>
      </c>
      <c r="D29" s="4">
        <v>60</v>
      </c>
      <c r="E29" s="5">
        <v>5711</v>
      </c>
      <c r="F29" s="6">
        <v>5</v>
      </c>
      <c r="G29" s="5" t="s">
        <v>0</v>
      </c>
      <c r="H29" s="5">
        <v>660453</v>
      </c>
      <c r="I29" s="5">
        <v>135</v>
      </c>
      <c r="J29" s="7" t="s">
        <v>1</v>
      </c>
      <c r="K29" s="16" t="s">
        <v>2</v>
      </c>
      <c r="L29" s="8" t="s">
        <v>11</v>
      </c>
    </row>
    <row r="30" spans="1:12">
      <c r="A30" s="1" t="str">
        <f t="shared" si="0"/>
        <v>5715008</v>
      </c>
      <c r="B30" s="2" t="str">
        <f t="shared" si="2"/>
        <v>F</v>
      </c>
      <c r="C30" s="3">
        <v>41358</v>
      </c>
      <c r="D30" s="4">
        <v>60</v>
      </c>
      <c r="E30" s="5">
        <v>5715</v>
      </c>
      <c r="F30" s="6">
        <v>5</v>
      </c>
      <c r="G30" s="5" t="s">
        <v>0</v>
      </c>
      <c r="H30" s="5">
        <v>660453</v>
      </c>
      <c r="I30" s="5">
        <v>155</v>
      </c>
      <c r="J30" s="7" t="s">
        <v>1</v>
      </c>
      <c r="K30" s="16" t="s">
        <v>2</v>
      </c>
      <c r="L30" s="8" t="s">
        <v>12</v>
      </c>
    </row>
    <row r="31" spans="1:12">
      <c r="A31" s="1" t="str">
        <f t="shared" si="0"/>
        <v>5315009</v>
      </c>
      <c r="B31" s="2" t="str">
        <f t="shared" si="2"/>
        <v>G</v>
      </c>
      <c r="C31" s="3">
        <v>41358</v>
      </c>
      <c r="D31" s="4">
        <v>60</v>
      </c>
      <c r="E31" s="5">
        <v>5315</v>
      </c>
      <c r="F31" s="6">
        <v>6</v>
      </c>
      <c r="G31" s="5" t="s">
        <v>0</v>
      </c>
      <c r="H31" s="5">
        <v>660451</v>
      </c>
      <c r="I31" s="5">
        <v>80</v>
      </c>
      <c r="J31" s="7" t="s">
        <v>1</v>
      </c>
      <c r="K31" s="16" t="s">
        <v>2</v>
      </c>
      <c r="L31" s="8" t="s">
        <v>13</v>
      </c>
    </row>
    <row r="32" spans="1:12">
      <c r="A32" s="1" t="str">
        <f t="shared" si="0"/>
        <v>5316001</v>
      </c>
      <c r="B32" s="2" t="str">
        <f t="shared" si="2"/>
        <v>G</v>
      </c>
      <c r="C32" s="3">
        <v>41358</v>
      </c>
      <c r="D32" s="4">
        <v>60</v>
      </c>
      <c r="E32" s="5">
        <v>5316</v>
      </c>
      <c r="F32" s="6">
        <v>6</v>
      </c>
      <c r="G32" s="5" t="s">
        <v>3</v>
      </c>
      <c r="H32" s="5">
        <v>660451</v>
      </c>
      <c r="I32" s="5">
        <v>85</v>
      </c>
      <c r="J32" s="7" t="s">
        <v>4</v>
      </c>
      <c r="K32" s="16" t="s">
        <v>2</v>
      </c>
      <c r="L32" s="8" t="s">
        <v>14</v>
      </c>
    </row>
    <row r="33" spans="1:12">
      <c r="A33" s="1" t="str">
        <f t="shared" si="0"/>
        <v>5318002</v>
      </c>
      <c r="B33" s="2" t="str">
        <f t="shared" si="2"/>
        <v>G</v>
      </c>
      <c r="C33" s="3">
        <v>41358</v>
      </c>
      <c r="D33" s="4">
        <v>60</v>
      </c>
      <c r="E33" s="5">
        <v>5318</v>
      </c>
      <c r="F33" s="6">
        <v>6</v>
      </c>
      <c r="G33" s="5" t="s">
        <v>5</v>
      </c>
      <c r="H33" s="5">
        <v>660451</v>
      </c>
      <c r="I33" s="5">
        <v>95</v>
      </c>
      <c r="J33" s="7" t="s">
        <v>4</v>
      </c>
      <c r="K33" s="16" t="s">
        <v>2</v>
      </c>
      <c r="L33" s="8" t="s">
        <v>6</v>
      </c>
    </row>
    <row r="34" spans="1:12">
      <c r="A34" s="1" t="str">
        <f t="shared" ref="A34:A67" si="3">E34&amp;L34</f>
        <v>5319003</v>
      </c>
      <c r="B34" s="2" t="str">
        <f t="shared" si="2"/>
        <v>G</v>
      </c>
      <c r="C34" s="3">
        <v>41358</v>
      </c>
      <c r="D34" s="4">
        <v>60</v>
      </c>
      <c r="E34" s="5">
        <v>5319</v>
      </c>
      <c r="F34" s="6">
        <v>6</v>
      </c>
      <c r="G34" s="5" t="s">
        <v>3</v>
      </c>
      <c r="H34" s="5">
        <v>660451</v>
      </c>
      <c r="I34" s="5">
        <v>100</v>
      </c>
      <c r="J34" s="7" t="s">
        <v>4</v>
      </c>
      <c r="K34" s="16" t="s">
        <v>2</v>
      </c>
      <c r="L34" s="8" t="s">
        <v>7</v>
      </c>
    </row>
    <row r="35" spans="1:12">
      <c r="A35" s="1" t="str">
        <f t="shared" si="3"/>
        <v>5401004</v>
      </c>
      <c r="B35" s="2" t="str">
        <f t="shared" si="2"/>
        <v>G</v>
      </c>
      <c r="C35" s="3">
        <v>41358</v>
      </c>
      <c r="D35" s="4">
        <v>60</v>
      </c>
      <c r="E35" s="5">
        <v>5401</v>
      </c>
      <c r="F35" s="6">
        <v>6</v>
      </c>
      <c r="G35" s="5" t="s">
        <v>3</v>
      </c>
      <c r="H35" s="5">
        <v>660451</v>
      </c>
      <c r="I35" s="5">
        <v>135</v>
      </c>
      <c r="J35" s="7" t="s">
        <v>4</v>
      </c>
      <c r="K35" s="16" t="s">
        <v>2</v>
      </c>
      <c r="L35" s="8" t="s">
        <v>8</v>
      </c>
    </row>
    <row r="36" spans="1:12">
      <c r="A36" s="1" t="str">
        <f t="shared" si="3"/>
        <v>5402005</v>
      </c>
      <c r="B36" s="2" t="str">
        <f t="shared" si="2"/>
        <v>G</v>
      </c>
      <c r="C36" s="3">
        <v>41358</v>
      </c>
      <c r="D36" s="4">
        <v>60</v>
      </c>
      <c r="E36" s="5">
        <v>5402</v>
      </c>
      <c r="F36" s="6">
        <v>6</v>
      </c>
      <c r="G36" s="5" t="s">
        <v>3</v>
      </c>
      <c r="H36" s="5">
        <v>660451</v>
      </c>
      <c r="I36" s="5">
        <v>140</v>
      </c>
      <c r="J36" s="7" t="s">
        <v>4</v>
      </c>
      <c r="K36" s="16" t="s">
        <v>2</v>
      </c>
      <c r="L36" s="8" t="s">
        <v>9</v>
      </c>
    </row>
    <row r="37" spans="1:12">
      <c r="A37" s="1" t="str">
        <f t="shared" si="3"/>
        <v>5408006</v>
      </c>
      <c r="B37" s="2" t="str">
        <f t="shared" si="2"/>
        <v>G</v>
      </c>
      <c r="C37" s="3">
        <v>41358</v>
      </c>
      <c r="D37" s="4">
        <v>60</v>
      </c>
      <c r="E37" s="5">
        <v>5408</v>
      </c>
      <c r="F37" s="6">
        <v>6</v>
      </c>
      <c r="G37" s="5" t="s">
        <v>3</v>
      </c>
      <c r="H37" s="5">
        <v>660451</v>
      </c>
      <c r="I37" s="5">
        <v>155</v>
      </c>
      <c r="J37" s="7" t="s">
        <v>4</v>
      </c>
      <c r="K37" s="16" t="s">
        <v>2</v>
      </c>
      <c r="L37" s="8" t="s">
        <v>10</v>
      </c>
    </row>
    <row r="38" spans="1:12">
      <c r="A38" s="1" t="str">
        <f t="shared" si="3"/>
        <v>5409007</v>
      </c>
      <c r="B38" s="2" t="str">
        <f t="shared" si="2"/>
        <v>G</v>
      </c>
      <c r="C38" s="3">
        <v>41358</v>
      </c>
      <c r="D38" s="4">
        <v>60</v>
      </c>
      <c r="E38" s="5">
        <v>5409</v>
      </c>
      <c r="F38" s="6">
        <v>6</v>
      </c>
      <c r="G38" s="5" t="s">
        <v>3</v>
      </c>
      <c r="H38" s="5">
        <v>660451</v>
      </c>
      <c r="I38" s="5">
        <v>160</v>
      </c>
      <c r="J38" s="7" t="s">
        <v>4</v>
      </c>
      <c r="K38" s="16" t="s">
        <v>2</v>
      </c>
      <c r="L38" s="8" t="s">
        <v>11</v>
      </c>
    </row>
    <row r="39" spans="1:12">
      <c r="A39" s="1" t="str">
        <f t="shared" si="3"/>
        <v>5412001</v>
      </c>
      <c r="B39" s="2" t="str">
        <f t="shared" si="2"/>
        <v>G</v>
      </c>
      <c r="C39" s="3">
        <v>41358</v>
      </c>
      <c r="D39" s="4">
        <v>60</v>
      </c>
      <c r="E39" s="5">
        <v>5412</v>
      </c>
      <c r="F39" s="6">
        <v>6</v>
      </c>
      <c r="G39" s="5" t="s">
        <v>5</v>
      </c>
      <c r="H39" s="5">
        <v>660451</v>
      </c>
      <c r="I39" s="5">
        <v>170</v>
      </c>
      <c r="J39" s="7" t="s">
        <v>4</v>
      </c>
      <c r="K39" s="16" t="s">
        <v>2</v>
      </c>
      <c r="L39" s="8" t="s">
        <v>14</v>
      </c>
    </row>
    <row r="40" spans="1:12">
      <c r="A40" s="1" t="str">
        <f t="shared" si="3"/>
        <v>1501002</v>
      </c>
      <c r="B40" s="2" t="str">
        <f t="shared" si="2"/>
        <v>G</v>
      </c>
      <c r="C40" s="3">
        <v>41358</v>
      </c>
      <c r="D40" s="4">
        <v>60</v>
      </c>
      <c r="E40" s="5">
        <v>1501</v>
      </c>
      <c r="F40" s="6">
        <v>6</v>
      </c>
      <c r="G40" s="5" t="s">
        <v>3</v>
      </c>
      <c r="H40" s="5">
        <v>660452</v>
      </c>
      <c r="I40" s="5">
        <v>10</v>
      </c>
      <c r="J40" s="7" t="s">
        <v>4</v>
      </c>
      <c r="K40" s="16" t="s">
        <v>2</v>
      </c>
      <c r="L40" s="8" t="s">
        <v>6</v>
      </c>
    </row>
    <row r="41" spans="1:12">
      <c r="A41" s="1" t="str">
        <f t="shared" si="3"/>
        <v>1502003</v>
      </c>
      <c r="B41" s="2" t="str">
        <f t="shared" si="2"/>
        <v>G</v>
      </c>
      <c r="C41" s="3">
        <v>41358</v>
      </c>
      <c r="D41" s="4">
        <v>60</v>
      </c>
      <c r="E41" s="5">
        <v>1502</v>
      </c>
      <c r="F41" s="6">
        <v>6</v>
      </c>
      <c r="G41" s="5" t="s">
        <v>3</v>
      </c>
      <c r="H41" s="5">
        <v>660452</v>
      </c>
      <c r="I41" s="5">
        <v>15</v>
      </c>
      <c r="J41" s="7" t="s">
        <v>4</v>
      </c>
      <c r="K41" s="16" t="s">
        <v>2</v>
      </c>
      <c r="L41" s="8" t="s">
        <v>7</v>
      </c>
    </row>
    <row r="42" spans="1:12">
      <c r="A42" s="1" t="str">
        <f t="shared" si="3"/>
        <v>1503004</v>
      </c>
      <c r="B42" s="2" t="str">
        <f t="shared" si="2"/>
        <v>G</v>
      </c>
      <c r="C42" s="3">
        <v>41358</v>
      </c>
      <c r="D42" s="4">
        <v>60</v>
      </c>
      <c r="E42" s="5">
        <v>1503</v>
      </c>
      <c r="F42" s="6">
        <v>6</v>
      </c>
      <c r="G42" s="5" t="s">
        <v>3</v>
      </c>
      <c r="H42" s="5">
        <v>660452</v>
      </c>
      <c r="I42" s="5">
        <v>20</v>
      </c>
      <c r="J42" s="7" t="s">
        <v>4</v>
      </c>
      <c r="K42" s="16" t="s">
        <v>2</v>
      </c>
      <c r="L42" s="8" t="s">
        <v>8</v>
      </c>
    </row>
    <row r="43" spans="1:12">
      <c r="A43" s="1" t="str">
        <f t="shared" si="3"/>
        <v>1504005</v>
      </c>
      <c r="B43" s="2" t="str">
        <f t="shared" si="2"/>
        <v>G</v>
      </c>
      <c r="C43" s="3">
        <v>41358</v>
      </c>
      <c r="D43" s="4">
        <v>60</v>
      </c>
      <c r="E43" s="5">
        <v>1504</v>
      </c>
      <c r="F43" s="6">
        <v>6</v>
      </c>
      <c r="G43" s="5" t="s">
        <v>3</v>
      </c>
      <c r="H43" s="5">
        <v>660452</v>
      </c>
      <c r="I43" s="5">
        <v>25</v>
      </c>
      <c r="J43" s="7" t="s">
        <v>4</v>
      </c>
      <c r="K43" s="16" t="s">
        <v>2</v>
      </c>
      <c r="L43" s="8" t="s">
        <v>9</v>
      </c>
    </row>
    <row r="44" spans="1:12">
      <c r="A44" s="1" t="str">
        <f t="shared" si="3"/>
        <v>1505006</v>
      </c>
      <c r="B44" s="2" t="str">
        <f t="shared" si="2"/>
        <v>G</v>
      </c>
      <c r="C44" s="3">
        <v>41358</v>
      </c>
      <c r="D44" s="4">
        <v>60</v>
      </c>
      <c r="E44" s="5">
        <v>1505</v>
      </c>
      <c r="F44" s="6">
        <v>6</v>
      </c>
      <c r="G44" s="5" t="s">
        <v>3</v>
      </c>
      <c r="H44" s="5">
        <v>660452</v>
      </c>
      <c r="I44" s="5">
        <v>30</v>
      </c>
      <c r="J44" s="7" t="s">
        <v>4</v>
      </c>
      <c r="K44" s="16" t="s">
        <v>2</v>
      </c>
      <c r="L44" s="8" t="s">
        <v>10</v>
      </c>
    </row>
    <row r="45" spans="1:12">
      <c r="A45" s="1" t="str">
        <f t="shared" si="3"/>
        <v>1506007</v>
      </c>
      <c r="B45" s="2" t="str">
        <f t="shared" si="2"/>
        <v>G</v>
      </c>
      <c r="C45" s="3">
        <v>41358</v>
      </c>
      <c r="D45" s="4">
        <v>60</v>
      </c>
      <c r="E45" s="5">
        <v>1506</v>
      </c>
      <c r="F45" s="6">
        <v>6</v>
      </c>
      <c r="G45" s="5" t="s">
        <v>3</v>
      </c>
      <c r="H45" s="5">
        <v>660452</v>
      </c>
      <c r="I45" s="5">
        <v>35</v>
      </c>
      <c r="J45" s="7" t="s">
        <v>4</v>
      </c>
      <c r="K45" s="16" t="s">
        <v>2</v>
      </c>
      <c r="L45" s="8" t="s">
        <v>11</v>
      </c>
    </row>
    <row r="46" spans="1:12">
      <c r="A46" s="1" t="str">
        <f t="shared" si="3"/>
        <v>1622002</v>
      </c>
      <c r="B46" s="2" t="str">
        <f t="shared" si="2"/>
        <v>F</v>
      </c>
      <c r="C46" s="3">
        <v>41358</v>
      </c>
      <c r="D46" s="4">
        <v>86</v>
      </c>
      <c r="E46" s="5">
        <v>1622</v>
      </c>
      <c r="F46" s="6">
        <v>5</v>
      </c>
      <c r="G46" s="5" t="s">
        <v>0</v>
      </c>
      <c r="H46" s="5">
        <v>660452</v>
      </c>
      <c r="I46" s="5">
        <v>210</v>
      </c>
      <c r="J46" s="7" t="s">
        <v>1</v>
      </c>
      <c r="K46" s="16" t="s">
        <v>2</v>
      </c>
      <c r="L46" s="8" t="s">
        <v>6</v>
      </c>
    </row>
    <row r="47" spans="1:12">
      <c r="A47" s="1" t="str">
        <f t="shared" si="3"/>
        <v>3606003</v>
      </c>
      <c r="B47" s="2" t="str">
        <f t="shared" si="2"/>
        <v>F</v>
      </c>
      <c r="C47" s="3">
        <v>41358</v>
      </c>
      <c r="D47" s="4">
        <v>86</v>
      </c>
      <c r="E47" s="5">
        <v>3606</v>
      </c>
      <c r="F47" s="6">
        <v>5</v>
      </c>
      <c r="G47" s="5" t="s">
        <v>0</v>
      </c>
      <c r="H47" s="5">
        <v>660452</v>
      </c>
      <c r="I47" s="5">
        <v>310</v>
      </c>
      <c r="J47" s="7" t="s">
        <v>1</v>
      </c>
      <c r="K47" s="16" t="s">
        <v>2</v>
      </c>
      <c r="L47" s="8" t="s">
        <v>7</v>
      </c>
    </row>
    <row r="48" spans="1:12">
      <c r="A48" s="1" t="str">
        <f t="shared" si="3"/>
        <v>5603004</v>
      </c>
      <c r="B48" s="2" t="str">
        <f t="shared" si="2"/>
        <v>F</v>
      </c>
      <c r="C48" s="3">
        <v>41358</v>
      </c>
      <c r="D48" s="4">
        <v>86</v>
      </c>
      <c r="E48" s="5">
        <v>5603</v>
      </c>
      <c r="F48" s="6">
        <v>5</v>
      </c>
      <c r="G48" s="5" t="s">
        <v>0</v>
      </c>
      <c r="H48" s="5">
        <v>660453</v>
      </c>
      <c r="I48" s="5">
        <v>20</v>
      </c>
      <c r="J48" s="7" t="s">
        <v>1</v>
      </c>
      <c r="K48" s="16" t="s">
        <v>2</v>
      </c>
      <c r="L48" s="8" t="s">
        <v>8</v>
      </c>
    </row>
    <row r="49" spans="1:12">
      <c r="A49" s="1" t="str">
        <f t="shared" si="3"/>
        <v>5610005</v>
      </c>
      <c r="B49" s="2" t="str">
        <f t="shared" si="2"/>
        <v>F</v>
      </c>
      <c r="C49" s="3">
        <v>41358</v>
      </c>
      <c r="D49" s="4">
        <v>86</v>
      </c>
      <c r="E49" s="5">
        <v>5610</v>
      </c>
      <c r="F49" s="6">
        <v>5</v>
      </c>
      <c r="G49" s="5" t="s">
        <v>0</v>
      </c>
      <c r="H49" s="5">
        <v>660453</v>
      </c>
      <c r="I49" s="5">
        <v>30</v>
      </c>
      <c r="J49" s="7" t="s">
        <v>1</v>
      </c>
      <c r="K49" s="16" t="s">
        <v>2</v>
      </c>
      <c r="L49" s="8" t="s">
        <v>9</v>
      </c>
    </row>
    <row r="50" spans="1:12">
      <c r="A50" s="1" t="str">
        <f t="shared" si="3"/>
        <v>5611006</v>
      </c>
      <c r="B50" s="2" t="str">
        <f t="shared" si="2"/>
        <v>F</v>
      </c>
      <c r="C50" s="3">
        <v>41358</v>
      </c>
      <c r="D50" s="4">
        <v>86</v>
      </c>
      <c r="E50" s="5">
        <v>5611</v>
      </c>
      <c r="F50" s="6">
        <v>5</v>
      </c>
      <c r="G50" s="5" t="s">
        <v>0</v>
      </c>
      <c r="H50" s="5">
        <v>660453</v>
      </c>
      <c r="I50" s="5">
        <v>35</v>
      </c>
      <c r="J50" s="7" t="s">
        <v>1</v>
      </c>
      <c r="K50" s="16" t="s">
        <v>2</v>
      </c>
      <c r="L50" s="8" t="s">
        <v>10</v>
      </c>
    </row>
    <row r="51" spans="1:12">
      <c r="A51" s="1" t="str">
        <f t="shared" si="3"/>
        <v>5711007</v>
      </c>
      <c r="B51" s="2" t="str">
        <f t="shared" si="2"/>
        <v>F</v>
      </c>
      <c r="C51" s="3">
        <v>41358</v>
      </c>
      <c r="D51" s="4">
        <v>86</v>
      </c>
      <c r="E51" s="5">
        <v>5711</v>
      </c>
      <c r="F51" s="6">
        <v>5</v>
      </c>
      <c r="G51" s="5" t="s">
        <v>0</v>
      </c>
      <c r="H51" s="5">
        <v>660453</v>
      </c>
      <c r="I51" s="5">
        <v>135</v>
      </c>
      <c r="J51" s="7" t="s">
        <v>1</v>
      </c>
      <c r="K51" s="16" t="s">
        <v>2</v>
      </c>
      <c r="L51" s="8" t="s">
        <v>11</v>
      </c>
    </row>
    <row r="52" spans="1:12">
      <c r="A52" s="1" t="str">
        <f t="shared" si="3"/>
        <v>5715008</v>
      </c>
      <c r="B52" s="2" t="str">
        <f t="shared" si="2"/>
        <v>F</v>
      </c>
      <c r="C52" s="3">
        <v>41358</v>
      </c>
      <c r="D52" s="4">
        <v>86</v>
      </c>
      <c r="E52" s="5">
        <v>5715</v>
      </c>
      <c r="F52" s="6">
        <v>5</v>
      </c>
      <c r="G52" s="5" t="s">
        <v>0</v>
      </c>
      <c r="H52" s="5">
        <v>660453</v>
      </c>
      <c r="I52" s="5">
        <v>155</v>
      </c>
      <c r="J52" s="7" t="s">
        <v>1</v>
      </c>
      <c r="K52" s="16" t="s">
        <v>2</v>
      </c>
      <c r="L52" s="8" t="s">
        <v>12</v>
      </c>
    </row>
    <row r="53" spans="1:12">
      <c r="A53" s="1" t="str">
        <f t="shared" si="3"/>
        <v>5315009</v>
      </c>
      <c r="B53" s="2" t="str">
        <f t="shared" si="2"/>
        <v>G</v>
      </c>
      <c r="C53" s="3">
        <v>41358</v>
      </c>
      <c r="D53" s="4">
        <v>86</v>
      </c>
      <c r="E53" s="5">
        <v>5315</v>
      </c>
      <c r="F53" s="6">
        <v>6</v>
      </c>
      <c r="G53" s="5" t="s">
        <v>0</v>
      </c>
      <c r="H53" s="5">
        <v>660451</v>
      </c>
      <c r="I53" s="5">
        <v>80</v>
      </c>
      <c r="J53" s="7" t="s">
        <v>1</v>
      </c>
      <c r="K53" s="16" t="s">
        <v>2</v>
      </c>
      <c r="L53" s="8" t="s">
        <v>13</v>
      </c>
    </row>
    <row r="54" spans="1:12">
      <c r="A54" s="1" t="str">
        <f t="shared" si="3"/>
        <v>5316001</v>
      </c>
      <c r="B54" s="2" t="str">
        <f t="shared" si="2"/>
        <v>G</v>
      </c>
      <c r="C54" s="3">
        <v>41358</v>
      </c>
      <c r="D54" s="4">
        <v>86</v>
      </c>
      <c r="E54" s="5">
        <v>5316</v>
      </c>
      <c r="F54" s="6">
        <v>6</v>
      </c>
      <c r="G54" s="5" t="s">
        <v>3</v>
      </c>
      <c r="H54" s="5">
        <v>660451</v>
      </c>
      <c r="I54" s="5">
        <v>85</v>
      </c>
      <c r="J54" s="7" t="s">
        <v>4</v>
      </c>
      <c r="K54" s="16" t="s">
        <v>2</v>
      </c>
      <c r="L54" s="8" t="s">
        <v>14</v>
      </c>
    </row>
    <row r="55" spans="1:12">
      <c r="A55" s="1" t="str">
        <f t="shared" si="3"/>
        <v>5318002</v>
      </c>
      <c r="B55" s="2" t="str">
        <f t="shared" si="2"/>
        <v>G</v>
      </c>
      <c r="C55" s="3">
        <v>41358</v>
      </c>
      <c r="D55" s="4">
        <v>86</v>
      </c>
      <c r="E55" s="5">
        <v>5318</v>
      </c>
      <c r="F55" s="6">
        <v>6</v>
      </c>
      <c r="G55" s="5" t="s">
        <v>5</v>
      </c>
      <c r="H55" s="5">
        <v>660451</v>
      </c>
      <c r="I55" s="5">
        <v>95</v>
      </c>
      <c r="J55" s="7" t="s">
        <v>4</v>
      </c>
      <c r="K55" s="16" t="s">
        <v>2</v>
      </c>
      <c r="L55" s="8" t="s">
        <v>6</v>
      </c>
    </row>
    <row r="56" spans="1:12">
      <c r="A56" s="1" t="str">
        <f t="shared" si="3"/>
        <v>5319003</v>
      </c>
      <c r="B56" s="2" t="str">
        <f t="shared" si="2"/>
        <v>G</v>
      </c>
      <c r="C56" s="3">
        <v>41358</v>
      </c>
      <c r="D56" s="4">
        <v>86</v>
      </c>
      <c r="E56" s="5">
        <v>5319</v>
      </c>
      <c r="F56" s="6">
        <v>6</v>
      </c>
      <c r="G56" s="5" t="s">
        <v>3</v>
      </c>
      <c r="H56" s="5">
        <v>660451</v>
      </c>
      <c r="I56" s="5">
        <v>100</v>
      </c>
      <c r="J56" s="7" t="s">
        <v>4</v>
      </c>
      <c r="K56" s="16" t="s">
        <v>2</v>
      </c>
      <c r="L56" s="8" t="s">
        <v>7</v>
      </c>
    </row>
    <row r="57" spans="1:12">
      <c r="A57" s="1" t="str">
        <f t="shared" si="3"/>
        <v>5401004</v>
      </c>
      <c r="B57" s="2" t="str">
        <f t="shared" si="2"/>
        <v>G</v>
      </c>
      <c r="C57" s="3">
        <v>41358</v>
      </c>
      <c r="D57" s="4">
        <v>86</v>
      </c>
      <c r="E57" s="5">
        <v>5401</v>
      </c>
      <c r="F57" s="6">
        <v>6</v>
      </c>
      <c r="G57" s="5" t="s">
        <v>3</v>
      </c>
      <c r="H57" s="5">
        <v>660451</v>
      </c>
      <c r="I57" s="5">
        <v>135</v>
      </c>
      <c r="J57" s="7" t="s">
        <v>4</v>
      </c>
      <c r="K57" s="16" t="s">
        <v>2</v>
      </c>
      <c r="L57" s="8" t="s">
        <v>8</v>
      </c>
    </row>
    <row r="58" spans="1:12">
      <c r="A58" s="1" t="str">
        <f t="shared" si="3"/>
        <v>5402005</v>
      </c>
      <c r="B58" s="2" t="str">
        <f t="shared" si="2"/>
        <v>G</v>
      </c>
      <c r="C58" s="3">
        <v>41358</v>
      </c>
      <c r="D58" s="4">
        <v>86</v>
      </c>
      <c r="E58" s="5">
        <v>5402</v>
      </c>
      <c r="F58" s="6">
        <v>6</v>
      </c>
      <c r="G58" s="5" t="s">
        <v>3</v>
      </c>
      <c r="H58" s="5">
        <v>660451</v>
      </c>
      <c r="I58" s="5">
        <v>140</v>
      </c>
      <c r="J58" s="7" t="s">
        <v>4</v>
      </c>
      <c r="K58" s="16" t="s">
        <v>2</v>
      </c>
      <c r="L58" s="8" t="s">
        <v>9</v>
      </c>
    </row>
    <row r="59" spans="1:12">
      <c r="A59" s="1" t="str">
        <f t="shared" si="3"/>
        <v>5408006</v>
      </c>
      <c r="B59" s="2" t="str">
        <f t="shared" si="2"/>
        <v>G</v>
      </c>
      <c r="C59" s="3">
        <v>41358</v>
      </c>
      <c r="D59" s="4">
        <v>86</v>
      </c>
      <c r="E59" s="5">
        <v>5408</v>
      </c>
      <c r="F59" s="6">
        <v>6</v>
      </c>
      <c r="G59" s="5" t="s">
        <v>3</v>
      </c>
      <c r="H59" s="5">
        <v>660451</v>
      </c>
      <c r="I59" s="5">
        <v>155</v>
      </c>
      <c r="J59" s="7" t="s">
        <v>4</v>
      </c>
      <c r="K59" s="16" t="s">
        <v>2</v>
      </c>
      <c r="L59" s="8" t="s">
        <v>10</v>
      </c>
    </row>
    <row r="60" spans="1:12">
      <c r="A60" s="1" t="str">
        <f t="shared" si="3"/>
        <v>5409007</v>
      </c>
      <c r="B60" s="2" t="str">
        <f t="shared" si="2"/>
        <v>G</v>
      </c>
      <c r="C60" s="3">
        <v>41358</v>
      </c>
      <c r="D60" s="4">
        <v>86</v>
      </c>
      <c r="E60" s="5">
        <v>5409</v>
      </c>
      <c r="F60" s="6">
        <v>6</v>
      </c>
      <c r="G60" s="5" t="s">
        <v>3</v>
      </c>
      <c r="H60" s="5">
        <v>660451</v>
      </c>
      <c r="I60" s="5">
        <v>160</v>
      </c>
      <c r="J60" s="7" t="s">
        <v>4</v>
      </c>
      <c r="K60" s="16" t="s">
        <v>2</v>
      </c>
      <c r="L60" s="8" t="s">
        <v>11</v>
      </c>
    </row>
    <row r="61" spans="1:12">
      <c r="A61" s="1" t="str">
        <f t="shared" si="3"/>
        <v>5412001</v>
      </c>
      <c r="B61" s="2" t="str">
        <f t="shared" si="2"/>
        <v>G</v>
      </c>
      <c r="C61" s="3">
        <v>41358</v>
      </c>
      <c r="D61" s="4">
        <v>86</v>
      </c>
      <c r="E61" s="5">
        <v>5412</v>
      </c>
      <c r="F61" s="6">
        <v>6</v>
      </c>
      <c r="G61" s="5" t="s">
        <v>5</v>
      </c>
      <c r="H61" s="5">
        <v>660451</v>
      </c>
      <c r="I61" s="5">
        <v>170</v>
      </c>
      <c r="J61" s="7" t="s">
        <v>4</v>
      </c>
      <c r="K61" s="16" t="s">
        <v>31</v>
      </c>
      <c r="L61" s="8" t="s">
        <v>14</v>
      </c>
    </row>
    <row r="62" spans="1:12">
      <c r="A62" s="1" t="str">
        <f t="shared" si="3"/>
        <v>1501002</v>
      </c>
      <c r="B62" s="2" t="str">
        <f t="shared" si="2"/>
        <v>G</v>
      </c>
      <c r="C62" s="3">
        <v>41358</v>
      </c>
      <c r="D62" s="4">
        <v>86</v>
      </c>
      <c r="E62" s="5">
        <v>1501</v>
      </c>
      <c r="F62" s="6">
        <v>6</v>
      </c>
      <c r="G62" s="5" t="s">
        <v>3</v>
      </c>
      <c r="H62" s="5">
        <v>660452</v>
      </c>
      <c r="I62" s="5">
        <v>10</v>
      </c>
      <c r="J62" s="7" t="s">
        <v>4</v>
      </c>
      <c r="K62" s="16" t="s">
        <v>31</v>
      </c>
      <c r="L62" s="8" t="s">
        <v>6</v>
      </c>
    </row>
    <row r="63" spans="1:12">
      <c r="A63" s="1" t="str">
        <f t="shared" si="3"/>
        <v>1502003</v>
      </c>
      <c r="B63" s="2" t="str">
        <f t="shared" si="2"/>
        <v>G</v>
      </c>
      <c r="C63" s="3">
        <v>41358</v>
      </c>
      <c r="D63" s="4">
        <v>86</v>
      </c>
      <c r="E63" s="5">
        <v>1502</v>
      </c>
      <c r="F63" s="6">
        <v>6</v>
      </c>
      <c r="G63" s="5" t="s">
        <v>3</v>
      </c>
      <c r="H63" s="5">
        <v>660452</v>
      </c>
      <c r="I63" s="5">
        <v>15</v>
      </c>
      <c r="J63" s="7" t="s">
        <v>4</v>
      </c>
      <c r="K63" s="16" t="s">
        <v>31</v>
      </c>
      <c r="L63" s="8" t="s">
        <v>7</v>
      </c>
    </row>
    <row r="64" spans="1:12">
      <c r="A64" s="1" t="str">
        <f t="shared" si="3"/>
        <v>1503004</v>
      </c>
      <c r="B64" s="2" t="str">
        <f t="shared" si="2"/>
        <v>G</v>
      </c>
      <c r="C64" s="3">
        <v>41358</v>
      </c>
      <c r="D64" s="4">
        <v>86</v>
      </c>
      <c r="E64" s="5">
        <v>1503</v>
      </c>
      <c r="F64" s="6">
        <v>6</v>
      </c>
      <c r="G64" s="5" t="s">
        <v>3</v>
      </c>
      <c r="H64" s="5">
        <v>660452</v>
      </c>
      <c r="I64" s="5">
        <v>20</v>
      </c>
      <c r="J64" s="7" t="s">
        <v>4</v>
      </c>
      <c r="K64" s="16" t="s">
        <v>31</v>
      </c>
      <c r="L64" s="8" t="s">
        <v>8</v>
      </c>
    </row>
    <row r="65" spans="1:12">
      <c r="A65" s="1" t="str">
        <f t="shared" si="3"/>
        <v>1504005</v>
      </c>
      <c r="B65" s="2" t="str">
        <f t="shared" si="2"/>
        <v>G</v>
      </c>
      <c r="C65" s="3">
        <v>41358</v>
      </c>
      <c r="D65" s="4">
        <v>86</v>
      </c>
      <c r="E65" s="5">
        <v>1504</v>
      </c>
      <c r="F65" s="6">
        <v>6</v>
      </c>
      <c r="G65" s="5" t="s">
        <v>3</v>
      </c>
      <c r="H65" s="5">
        <v>660452</v>
      </c>
      <c r="I65" s="5">
        <v>25</v>
      </c>
      <c r="J65" s="7" t="s">
        <v>4</v>
      </c>
      <c r="K65" s="16" t="s">
        <v>31</v>
      </c>
      <c r="L65" s="8" t="s">
        <v>9</v>
      </c>
    </row>
    <row r="66" spans="1:12">
      <c r="A66" s="1" t="str">
        <f t="shared" si="3"/>
        <v>1505006</v>
      </c>
      <c r="B66" s="2" t="str">
        <f t="shared" si="2"/>
        <v>G</v>
      </c>
      <c r="C66" s="3">
        <v>41358</v>
      </c>
      <c r="D66" s="4">
        <v>86</v>
      </c>
      <c r="E66" s="5">
        <v>1505</v>
      </c>
      <c r="F66" s="6">
        <v>6</v>
      </c>
      <c r="G66" s="5" t="s">
        <v>3</v>
      </c>
      <c r="H66" s="5">
        <v>660452</v>
      </c>
      <c r="I66" s="5">
        <v>30</v>
      </c>
      <c r="J66" s="7" t="s">
        <v>4</v>
      </c>
      <c r="K66" s="16" t="s">
        <v>31</v>
      </c>
      <c r="L66" s="8" t="s">
        <v>10</v>
      </c>
    </row>
    <row r="67" spans="1:12">
      <c r="A67" s="1" t="str">
        <f t="shared" si="3"/>
        <v>1506007</v>
      </c>
      <c r="B67" s="2" t="str">
        <f t="shared" si="2"/>
        <v>G</v>
      </c>
      <c r="C67" s="3">
        <v>41358</v>
      </c>
      <c r="D67" s="4">
        <v>86</v>
      </c>
      <c r="E67" s="5">
        <v>1506</v>
      </c>
      <c r="F67" s="6">
        <v>6</v>
      </c>
      <c r="G67" s="5" t="s">
        <v>3</v>
      </c>
      <c r="H67" s="5">
        <v>660452</v>
      </c>
      <c r="I67" s="5">
        <v>35</v>
      </c>
      <c r="J67" s="7" t="s">
        <v>4</v>
      </c>
      <c r="K67" s="16" t="s">
        <v>2</v>
      </c>
      <c r="L67" s="8" t="s">
        <v>11</v>
      </c>
    </row>
  </sheetData>
  <conditionalFormatting sqref="L2:L67">
    <cfRule type="notContainsBlanks" dxfId="9" priority="19">
      <formula>LEN(TRIM(L2))&gt;0</formula>
    </cfRule>
  </conditionalFormatting>
  <conditionalFormatting sqref="L2">
    <cfRule type="notContainsBlanks" dxfId="8" priority="11">
      <formula>LEN(TRIM(L2))&gt;0</formula>
    </cfRule>
  </conditionalFormatting>
  <conditionalFormatting sqref="L2">
    <cfRule type="notContainsBlanks" dxfId="7" priority="9">
      <formula>LEN(TRIM(L2))&gt;0</formula>
    </cfRule>
  </conditionalFormatting>
  <conditionalFormatting sqref="L2:L23">
    <cfRule type="notContainsBlanks" dxfId="6" priority="7">
      <formula>LEN(TRIM(L2))&gt;0</formula>
    </cfRule>
  </conditionalFormatting>
  <conditionalFormatting sqref="L24">
    <cfRule type="notContainsBlanks" dxfId="5" priority="6">
      <formula>LEN(TRIM(L24))&gt;0</formula>
    </cfRule>
  </conditionalFormatting>
  <conditionalFormatting sqref="L24">
    <cfRule type="notContainsBlanks" dxfId="4" priority="5">
      <formula>LEN(TRIM(L24))&gt;0</formula>
    </cfRule>
  </conditionalFormatting>
  <conditionalFormatting sqref="L24:L45">
    <cfRule type="notContainsBlanks" dxfId="3" priority="4">
      <formula>LEN(TRIM(L24))&gt;0</formula>
    </cfRule>
  </conditionalFormatting>
  <conditionalFormatting sqref="L46">
    <cfRule type="notContainsBlanks" dxfId="2" priority="3">
      <formula>LEN(TRIM(L46))&gt;0</formula>
    </cfRule>
  </conditionalFormatting>
  <conditionalFormatting sqref="L46">
    <cfRule type="notContainsBlanks" dxfId="1" priority="2">
      <formula>LEN(TRIM(L46))&gt;0</formula>
    </cfRule>
  </conditionalFormatting>
  <conditionalFormatting sqref="L46:L67">
    <cfRule type="notContainsBlanks" dxfId="0" priority="1">
      <formula>LEN(TRIM(L46))&gt;0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Labinal 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lm001315</dc:creator>
  <cp:lastModifiedBy>micro</cp:lastModifiedBy>
  <dcterms:created xsi:type="dcterms:W3CDTF">2013-04-12T14:30:16Z</dcterms:created>
  <dcterms:modified xsi:type="dcterms:W3CDTF">2013-04-16T22:33:44Z</dcterms:modified>
</cp:coreProperties>
</file>