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8915" windowHeight="12075"/>
  </bookViews>
  <sheets>
    <sheet name="EMPLOYÉES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D56" i="1" l="1"/>
  <c r="E56" i="1"/>
  <c r="F56" i="1"/>
  <c r="G56" i="1"/>
  <c r="H56" i="1"/>
  <c r="I56" i="1"/>
  <c r="J56" i="1"/>
  <c r="K56" i="1"/>
  <c r="L56" i="1"/>
  <c r="M56" i="1"/>
  <c r="D57" i="1"/>
  <c r="E57" i="1"/>
  <c r="F57" i="1"/>
  <c r="G57" i="1"/>
  <c r="H57" i="1"/>
  <c r="I57" i="1"/>
  <c r="J57" i="1"/>
  <c r="K57" i="1"/>
  <c r="L57" i="1"/>
  <c r="M57" i="1"/>
  <c r="D58" i="1"/>
  <c r="E58" i="1"/>
  <c r="F58" i="1"/>
  <c r="G58" i="1"/>
  <c r="H58" i="1"/>
  <c r="I58" i="1"/>
  <c r="J58" i="1"/>
  <c r="K58" i="1"/>
  <c r="L58" i="1"/>
  <c r="M58" i="1"/>
  <c r="D59" i="1"/>
  <c r="E59" i="1"/>
  <c r="F59" i="1"/>
  <c r="G59" i="1"/>
  <c r="H59" i="1"/>
  <c r="I59" i="1"/>
  <c r="J59" i="1"/>
  <c r="K59" i="1"/>
  <c r="L59" i="1"/>
  <c r="M59" i="1"/>
  <c r="D60" i="1"/>
  <c r="E60" i="1"/>
  <c r="F60" i="1"/>
  <c r="G60" i="1"/>
  <c r="H60" i="1"/>
  <c r="I60" i="1"/>
  <c r="J60" i="1"/>
  <c r="K60" i="1"/>
  <c r="L60" i="1"/>
  <c r="M60" i="1"/>
  <c r="D61" i="1"/>
  <c r="E61" i="1"/>
  <c r="F61" i="1"/>
  <c r="G61" i="1"/>
  <c r="H61" i="1"/>
  <c r="I61" i="1"/>
  <c r="J61" i="1"/>
  <c r="K61" i="1"/>
  <c r="L61" i="1"/>
  <c r="M61" i="1"/>
  <c r="D62" i="1"/>
  <c r="E62" i="1"/>
  <c r="F62" i="1"/>
  <c r="G62" i="1"/>
  <c r="H62" i="1"/>
  <c r="I62" i="1"/>
  <c r="J62" i="1"/>
  <c r="K62" i="1"/>
  <c r="L62" i="1"/>
  <c r="M62" i="1"/>
  <c r="D65" i="1"/>
  <c r="E65" i="1"/>
  <c r="F65" i="1"/>
  <c r="G65" i="1"/>
  <c r="H65" i="1"/>
  <c r="I65" i="1"/>
  <c r="J65" i="1"/>
  <c r="K65" i="1"/>
  <c r="L65" i="1"/>
  <c r="M65" i="1"/>
  <c r="C5" i="1"/>
  <c r="B5" i="1" s="1"/>
  <c r="P2" i="1"/>
  <c r="O2" i="1"/>
  <c r="N2" i="1"/>
  <c r="C6" i="1" l="1"/>
  <c r="C7" i="1" l="1"/>
  <c r="B6" i="1"/>
  <c r="B7" i="1" l="1"/>
  <c r="C8" i="1"/>
  <c r="C9" i="1" l="1"/>
  <c r="B8" i="1"/>
  <c r="B9" i="1" l="1"/>
  <c r="C10" i="1"/>
  <c r="C11" i="1" l="1"/>
  <c r="C12" i="1" s="1"/>
  <c r="B10" i="1"/>
  <c r="B12" i="1" l="1"/>
  <c r="C13" i="1"/>
  <c r="B11" i="1"/>
  <c r="B13" i="1" l="1"/>
  <c r="C14" i="1"/>
  <c r="B14" i="1" l="1"/>
  <c r="C15" i="1"/>
  <c r="B15" i="1" l="1"/>
  <c r="C16" i="1"/>
  <c r="B16" i="1" l="1"/>
  <c r="C17" i="1"/>
  <c r="B17" i="1" l="1"/>
  <c r="C18" i="1"/>
  <c r="B18" i="1" l="1"/>
  <c r="C19" i="1"/>
  <c r="B19" i="1" l="1"/>
  <c r="C20" i="1"/>
  <c r="B20" i="1" l="1"/>
  <c r="C21" i="1"/>
  <c r="B21" i="1" l="1"/>
  <c r="C22" i="1"/>
  <c r="B22" i="1" l="1"/>
  <c r="C23" i="1"/>
  <c r="B23" i="1" l="1"/>
  <c r="C24" i="1"/>
  <c r="B24" i="1" l="1"/>
  <c r="C25" i="1"/>
  <c r="B25" i="1" l="1"/>
  <c r="C26" i="1"/>
  <c r="B26" i="1" l="1"/>
  <c r="C27" i="1"/>
  <c r="B27" i="1" l="1"/>
  <c r="C28" i="1"/>
  <c r="B28" i="1" l="1"/>
  <c r="C29" i="1"/>
  <c r="B29" i="1" l="1"/>
  <c r="C30" i="1"/>
  <c r="B30" i="1" l="1"/>
  <c r="C31" i="1"/>
  <c r="B31" i="1" l="1"/>
  <c r="C32" i="1"/>
  <c r="B32" i="1" l="1"/>
  <c r="C33" i="1"/>
  <c r="B33" i="1" l="1"/>
  <c r="C34" i="1"/>
  <c r="B34" i="1" l="1"/>
  <c r="C35" i="1"/>
  <c r="B35" i="1" l="1"/>
  <c r="C36" i="1"/>
  <c r="B36" i="1" l="1"/>
  <c r="C37" i="1"/>
  <c r="B37" i="1" l="1"/>
  <c r="C38" i="1"/>
  <c r="B38" i="1" l="1"/>
  <c r="C39" i="1"/>
  <c r="B39" i="1" l="1"/>
  <c r="C40" i="1"/>
  <c r="B40" i="1" l="1"/>
  <c r="C41" i="1"/>
  <c r="B41" i="1" l="1"/>
  <c r="C42" i="1"/>
  <c r="B42" i="1" l="1"/>
  <c r="C43" i="1"/>
  <c r="B43" i="1" l="1"/>
  <c r="C44" i="1"/>
  <c r="B44" i="1" l="1"/>
  <c r="C45" i="1"/>
  <c r="B45" i="1" l="1"/>
  <c r="C46" i="1"/>
  <c r="B46" i="1" l="1"/>
  <c r="C47" i="1"/>
  <c r="B47" i="1" l="1"/>
  <c r="C48" i="1"/>
  <c r="B48" i="1" l="1"/>
  <c r="C49" i="1"/>
  <c r="B49" i="1" l="1"/>
  <c r="C50" i="1"/>
  <c r="B50" i="1" l="1"/>
  <c r="C51" i="1"/>
  <c r="B51" i="1" l="1"/>
  <c r="C52" i="1"/>
  <c r="B52" i="1" l="1"/>
  <c r="C53" i="1"/>
  <c r="B53" i="1" l="1"/>
  <c r="C54" i="1"/>
  <c r="B54" i="1" s="1"/>
</calcChain>
</file>

<file path=xl/sharedStrings.xml><?xml version="1.0" encoding="utf-8"?>
<sst xmlns="http://schemas.openxmlformats.org/spreadsheetml/2006/main" count="77" uniqueCount="28">
  <si>
    <t>PLANNING DU MOIS DE</t>
  </si>
  <si>
    <t>Jour</t>
  </si>
  <si>
    <t>Khanh</t>
  </si>
  <si>
    <t>Thao</t>
  </si>
  <si>
    <t>Laurence</t>
  </si>
  <si>
    <t>Hélène</t>
  </si>
  <si>
    <t>M-Noëlle</t>
  </si>
  <si>
    <t>Béatrice</t>
  </si>
  <si>
    <t>Jacqueline</t>
  </si>
  <si>
    <t>Restauration</t>
  </si>
  <si>
    <t>Pique-nique</t>
  </si>
  <si>
    <t>CHAMBRES</t>
  </si>
  <si>
    <t>ptdj</t>
  </si>
  <si>
    <t xml:space="preserve">  Midi</t>
  </si>
  <si>
    <t>Soir</t>
  </si>
  <si>
    <t>S</t>
  </si>
  <si>
    <t>P</t>
  </si>
  <si>
    <t>renseigner manuellement les cases vertes ci-dessus</t>
  </si>
  <si>
    <t>RH</t>
  </si>
  <si>
    <t>P/Ss</t>
  </si>
  <si>
    <t>PSm/s</t>
  </si>
  <si>
    <t>PSm</t>
  </si>
  <si>
    <t>CP</t>
  </si>
  <si>
    <t>RC</t>
  </si>
  <si>
    <t>Insérer manuellement dans les cases vertes ci-contre le total mensuel des horaires non standard (HNS) des employées, en nombres décimaux (heures et centièmes d'heure)</t>
  </si>
  <si>
    <t>HNS</t>
  </si>
  <si>
    <t xml:space="preserve"> /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</si>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</sst>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\ yyyy"/>
    <numFmt numFmtId="165" formatCode="ddd\ d"/>
  </numFmts>
  <fonts count="25" x14ac:knownFonts="1">
    <font>
      <sz val="10"/>
      <name val="Arial"/>
    </font>
    <font>
      <sz val="10"/>
      <name val="Arial"/>
      <family val="2"/>
    </font>
    <font>
      <b/>
      <sz val="14"/>
      <color indexed="57"/>
      <name val="Arial"/>
      <family val="2"/>
    </font>
    <font>
      <b/>
      <i/>
      <sz val="14"/>
      <color indexed="57"/>
      <name val="Arial"/>
      <family val="2"/>
    </font>
    <font>
      <b/>
      <sz val="14"/>
      <color theme="0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8"/>
      <color indexed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0"/>
      <color indexed="10"/>
      <name val="Arial Narrow"/>
      <family val="2"/>
    </font>
    <font>
      <b/>
      <sz val="9"/>
      <color rgb="FF33CC33"/>
      <name val="Arial"/>
      <family val="2"/>
    </font>
    <font>
      <b/>
      <i/>
      <sz val="8"/>
      <color indexed="10"/>
      <name val="Arial"/>
      <family val="2"/>
    </font>
    <font>
      <b/>
      <sz val="10"/>
      <color theme="6"/>
      <name val="Arial"/>
      <family val="2"/>
    </font>
    <font>
      <sz val="10"/>
      <color theme="6"/>
      <name val="Arial"/>
      <family val="2"/>
    </font>
    <font>
      <b/>
      <sz val="10"/>
      <color indexed="12"/>
      <name val="Arial"/>
      <family val="2"/>
    </font>
    <font>
      <b/>
      <sz val="10"/>
      <color indexed="50"/>
      <name val="Arial"/>
      <family val="2"/>
    </font>
    <font>
      <b/>
      <sz val="10"/>
      <color indexed="8"/>
      <name val="Arial"/>
      <family val="2"/>
    </font>
    <font>
      <b/>
      <sz val="6"/>
      <color rgb="FF00B050"/>
      <name val="Arial"/>
      <family val="2"/>
    </font>
    <font>
      <b/>
      <sz val="10"/>
      <color rgb="FF00B050"/>
      <name val="Arial"/>
      <family val="2"/>
    </font>
    <font>
      <b/>
      <sz val="12"/>
      <color rgb="FFFF0000"/>
      <name val="Arial"/>
      <family val="2"/>
    </font>
    <font>
      <sz val="10"/>
      <color theme="0"/>
      <name val="Arial"/>
      <family val="2"/>
    </font>
    <font>
      <b/>
      <i/>
      <sz val="12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rgb="FFF7EFF1"/>
        <bgColor indexed="64"/>
      </patternFill>
    </fill>
    <fill>
      <patternFill patternType="solid">
        <fgColor rgb="FFFFD1D1"/>
        <bgColor indexed="64"/>
      </patternFill>
    </fill>
    <fill>
      <patternFill patternType="solid">
        <fgColor rgb="FFD8EEC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0" fontId="1" fillId="0" borderId="0" xfId="1"/>
    <xf numFmtId="0" fontId="2" fillId="2" borderId="0" xfId="1" applyFont="1" applyFill="1" applyAlignment="1">
      <alignment vertical="center"/>
    </xf>
    <xf numFmtId="0" fontId="3" fillId="2" borderId="0" xfId="1" applyFont="1" applyFill="1" applyAlignment="1">
      <alignment vertical="center"/>
    </xf>
    <xf numFmtId="164" fontId="4" fillId="3" borderId="0" xfId="1" applyNumberFormat="1" applyFont="1" applyFill="1" applyAlignment="1">
      <alignment horizontal="center" vertical="center"/>
    </xf>
    <xf numFmtId="0" fontId="5" fillId="0" borderId="0" xfId="1" applyFont="1" applyBorder="1"/>
    <xf numFmtId="0" fontId="6" fillId="2" borderId="0" xfId="1" applyFont="1" applyFill="1" applyBorder="1" applyAlignment="1">
      <alignment horizontal="left"/>
    </xf>
    <xf numFmtId="0" fontId="1" fillId="0" borderId="0" xfId="1" applyBorder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8" fillId="0" borderId="0" xfId="1" applyFont="1" applyBorder="1" applyAlignment="1">
      <alignment horizontal="centerContinuous" vertical="center"/>
    </xf>
    <xf numFmtId="0" fontId="6" fillId="2" borderId="0" xfId="1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textRotation="90"/>
    </xf>
    <xf numFmtId="0" fontId="9" fillId="0" borderId="1" xfId="1" applyFont="1" applyBorder="1" applyAlignment="1">
      <alignment horizontal="center" vertical="center" textRotation="90"/>
    </xf>
    <xf numFmtId="0" fontId="1" fillId="0" borderId="1" xfId="1" applyFont="1" applyBorder="1" applyAlignment="1">
      <alignment horizontal="center" textRotation="90"/>
    </xf>
    <xf numFmtId="0" fontId="1" fillId="0" borderId="1" xfId="1" applyBorder="1" applyAlignment="1">
      <alignment horizontal="center"/>
    </xf>
    <xf numFmtId="0" fontId="10" fillId="2" borderId="2" xfId="1" applyFont="1" applyFill="1" applyBorder="1" applyAlignment="1">
      <alignment horizontal="center" vertical="center"/>
    </xf>
    <xf numFmtId="0" fontId="11" fillId="2" borderId="3" xfId="1" applyFont="1" applyFill="1" applyBorder="1" applyAlignment="1">
      <alignment horizontal="center" vertical="center"/>
    </xf>
    <xf numFmtId="0" fontId="11" fillId="2" borderId="4" xfId="1" applyFont="1" applyFill="1" applyBorder="1" applyAlignment="1">
      <alignment horizontal="center" vertical="center"/>
    </xf>
    <xf numFmtId="0" fontId="12" fillId="2" borderId="5" xfId="1" applyFont="1" applyFill="1" applyBorder="1" applyAlignment="1">
      <alignment horizontal="center" vertical="center" textRotation="90"/>
    </xf>
    <xf numFmtId="0" fontId="11" fillId="2" borderId="0" xfId="1" applyFont="1" applyFill="1" applyBorder="1" applyAlignment="1">
      <alignment horizontal="center" vertical="center"/>
    </xf>
    <xf numFmtId="0" fontId="13" fillId="2" borderId="6" xfId="1" applyFont="1" applyFill="1" applyBorder="1" applyAlignment="1">
      <alignment horizontal="center" textRotation="90"/>
    </xf>
    <xf numFmtId="0" fontId="9" fillId="0" borderId="7" xfId="1" applyFont="1" applyBorder="1" applyAlignment="1">
      <alignment horizontal="center" vertical="center"/>
    </xf>
    <xf numFmtId="0" fontId="9" fillId="2" borderId="7" xfId="1" applyFont="1" applyFill="1" applyBorder="1" applyAlignment="1">
      <alignment horizontal="center" vertical="center" textRotation="90"/>
    </xf>
    <xf numFmtId="0" fontId="9" fillId="0" borderId="7" xfId="1" applyFont="1" applyBorder="1" applyAlignment="1">
      <alignment horizontal="center" vertical="center" textRotation="90"/>
    </xf>
    <xf numFmtId="0" fontId="1" fillId="0" borderId="7" xfId="1" applyFont="1" applyBorder="1" applyAlignment="1">
      <alignment horizontal="center" textRotation="90"/>
    </xf>
    <xf numFmtId="0" fontId="1" fillId="0" borderId="7" xfId="1" applyBorder="1" applyAlignment="1">
      <alignment horizontal="center"/>
    </xf>
    <xf numFmtId="0" fontId="10" fillId="0" borderId="2" xfId="1" applyFont="1" applyBorder="1" applyAlignment="1">
      <alignment horizontal="centerContinuous" vertical="center"/>
    </xf>
    <xf numFmtId="0" fontId="14" fillId="0" borderId="5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0" fontId="14" fillId="0" borderId="0" xfId="1" applyFont="1" applyBorder="1" applyAlignment="1">
      <alignment horizontal="center" vertical="center"/>
    </xf>
    <xf numFmtId="0" fontId="13" fillId="2" borderId="8" xfId="1" applyFont="1" applyFill="1" applyBorder="1" applyAlignment="1">
      <alignment horizontal="center" textRotation="90"/>
    </xf>
    <xf numFmtId="0" fontId="15" fillId="4" borderId="9" xfId="1" applyFont="1" applyFill="1" applyBorder="1" applyAlignment="1">
      <alignment horizontal="center" vertical="center" textRotation="90"/>
    </xf>
    <xf numFmtId="0" fontId="16" fillId="4" borderId="10" xfId="1" applyFont="1" applyFill="1" applyBorder="1" applyAlignment="1">
      <alignment horizontal="center" vertical="center" textRotation="90"/>
    </xf>
    <xf numFmtId="165" fontId="8" fillId="0" borderId="2" xfId="1" applyNumberFormat="1" applyFont="1" applyFill="1" applyBorder="1" applyAlignment="1">
      <alignment horizontal="center" vertical="center"/>
    </xf>
    <xf numFmtId="0" fontId="17" fillId="2" borderId="3" xfId="1" applyFont="1" applyFill="1" applyBorder="1" applyAlignment="1">
      <alignment horizontal="center" vertical="center"/>
    </xf>
    <xf numFmtId="0" fontId="1" fillId="5" borderId="5" xfId="1" applyFill="1" applyBorder="1" applyAlignment="1">
      <alignment horizontal="center" vertical="center"/>
    </xf>
    <xf numFmtId="0" fontId="1" fillId="5" borderId="3" xfId="1" applyFill="1" applyBorder="1" applyAlignment="1">
      <alignment horizontal="center" vertical="center"/>
    </xf>
    <xf numFmtId="0" fontId="1" fillId="6" borderId="5" xfId="1" applyFill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8" fillId="6" borderId="11" xfId="1" applyFont="1" applyFill="1" applyBorder="1"/>
    <xf numFmtId="165" fontId="8" fillId="0" borderId="5" xfId="1" applyNumberFormat="1" applyFont="1" applyFill="1" applyBorder="1" applyAlignment="1">
      <alignment horizontal="center" vertical="center"/>
    </xf>
    <xf numFmtId="0" fontId="17" fillId="2" borderId="5" xfId="1" applyFont="1" applyFill="1" applyBorder="1" applyAlignment="1">
      <alignment horizontal="center" vertical="center"/>
    </xf>
    <xf numFmtId="0" fontId="1" fillId="5" borderId="2" xfId="1" applyFill="1" applyBorder="1" applyAlignment="1">
      <alignment horizontal="center" vertical="center"/>
    </xf>
    <xf numFmtId="0" fontId="1" fillId="0" borderId="0" xfId="1" applyAlignment="1">
      <alignment vertical="center"/>
    </xf>
    <xf numFmtId="2" fontId="17" fillId="5" borderId="3" xfId="1" applyNumberFormat="1" applyFont="1" applyFill="1" applyBorder="1" applyAlignment="1">
      <alignment horizontal="center" vertical="center"/>
    </xf>
    <xf numFmtId="2" fontId="17" fillId="5" borderId="5" xfId="1" applyNumberFormat="1" applyFont="1" applyFill="1" applyBorder="1" applyAlignment="1">
      <alignment horizontal="center" vertical="center"/>
    </xf>
    <xf numFmtId="0" fontId="18" fillId="2" borderId="0" xfId="1" applyFont="1" applyFill="1" applyBorder="1" applyAlignment="1">
      <alignment horizontal="center" vertical="center"/>
    </xf>
    <xf numFmtId="0" fontId="1" fillId="0" borderId="0" xfId="1" applyFont="1"/>
    <xf numFmtId="0" fontId="18" fillId="2" borderId="5" xfId="1" applyFont="1" applyFill="1" applyBorder="1" applyAlignment="1">
      <alignment horizontal="center" vertical="center"/>
    </xf>
    <xf numFmtId="2" fontId="18" fillId="5" borderId="5" xfId="1" applyNumberFormat="1" applyFont="1" applyFill="1" applyBorder="1" applyAlignment="1">
      <alignment horizontal="center" vertical="center"/>
    </xf>
    <xf numFmtId="0" fontId="17" fillId="2" borderId="0" xfId="1" applyFont="1" applyFill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2" fontId="1" fillId="5" borderId="5" xfId="1" applyNumberFormat="1" applyFill="1" applyBorder="1" applyAlignment="1">
      <alignment horizontal="center" vertical="center"/>
    </xf>
    <xf numFmtId="0" fontId="19" fillId="2" borderId="0" xfId="1" applyFont="1" applyFill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20" fillId="0" borderId="5" xfId="1" applyFont="1" applyFill="1" applyBorder="1" applyAlignment="1">
      <alignment horizontal="center" vertical="center"/>
    </xf>
    <xf numFmtId="2" fontId="21" fillId="5" borderId="5" xfId="1" applyNumberFormat="1" applyFont="1" applyFill="1" applyBorder="1" applyAlignment="1">
      <alignment horizontal="center" vertical="center"/>
    </xf>
    <xf numFmtId="0" fontId="5" fillId="0" borderId="1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 wrapText="1"/>
    </xf>
    <xf numFmtId="0" fontId="20" fillId="0" borderId="0" xfId="1" applyFont="1" applyFill="1" applyBorder="1" applyAlignment="1">
      <alignment horizontal="center" vertical="center"/>
    </xf>
    <xf numFmtId="0" fontId="22" fillId="0" borderId="5" xfId="1" applyFont="1" applyFill="1" applyBorder="1" applyAlignment="1">
      <alignment horizontal="center" vertical="center"/>
    </xf>
    <xf numFmtId="2" fontId="8" fillId="6" borderId="11" xfId="1" applyNumberFormat="1" applyFont="1" applyFill="1" applyBorder="1" applyAlignment="1">
      <alignment horizontal="center" vertical="center"/>
    </xf>
    <xf numFmtId="0" fontId="5" fillId="0" borderId="15" xfId="1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49" fontId="23" fillId="0" borderId="0" xfId="1" applyNumberFormat="1" applyFont="1" applyAlignment="1">
      <alignment horizontal="center" vertical="center"/>
    </xf>
    <xf numFmtId="0" fontId="5" fillId="0" borderId="17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24" fillId="0" borderId="3" xfId="1" applyFont="1" applyFill="1" applyBorder="1" applyAlignment="1">
      <alignment horizontal="center" vertical="center"/>
    </xf>
    <xf numFmtId="2" fontId="24" fillId="5" borderId="5" xfId="1" applyNumberFormat="1" applyFont="1" applyFill="1" applyBorder="1" applyAlignment="1">
      <alignment horizontal="center" vertical="center"/>
    </xf>
    <xf numFmtId="0" fontId="1" fillId="0" borderId="12" xfId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16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18" xfId="1" applyBorder="1" applyAlignment="1">
      <alignment horizontal="center" vertical="center" wrapText="1"/>
    </xf>
    <xf numFmtId="0" fontId="1" fillId="0" borderId="19" xfId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5">
    <dxf>
      <fill>
        <patternFill>
          <bgColor rgb="FFFFFF00"/>
        </patternFill>
      </fill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0070C0"/>
      </font>
    </dxf>
    <dxf>
      <font>
        <b/>
        <i val="0"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ssier%20essai%20septembre%202013/MOIS%20MODE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d'emploi"/>
      <sheetName val="EMPLOYÉES"/>
      <sheetName val="groupes1"/>
      <sheetName val="permanents2"/>
      <sheetName val="passages3"/>
      <sheetName val="service"/>
      <sheetName val="autres"/>
      <sheetName val="TOTAUX EFFECTIFS"/>
    </sheetNames>
    <sheetDataSet>
      <sheetData sheetId="0"/>
      <sheetData sheetId="1"/>
      <sheetData sheetId="2">
        <row r="6">
          <cell r="C6">
            <v>41666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5"/>
  <sheetViews>
    <sheetView tabSelected="1" zoomScaleNormal="100" workbookViewId="0">
      <pane xSplit="3" ySplit="4" topLeftCell="D5" activePane="bottomRight" state="frozen"/>
      <selection pane="topRight" activeCell="B1" sqref="B1"/>
      <selection pane="bottomLeft" activeCell="A5" sqref="A5"/>
      <selection pane="bottomRight" activeCell="V13" sqref="V13"/>
    </sheetView>
  </sheetViews>
  <sheetFormatPr baseColWidth="10" defaultRowHeight="12.75" x14ac:dyDescent="0.2"/>
  <cols>
    <col min="1" max="1" width="3.42578125" style="1" customWidth="1"/>
    <col min="2" max="2" width="4.42578125" style="1" customWidth="1"/>
    <col min="3" max="3" width="7.140625" style="1" customWidth="1"/>
    <col min="4" max="13" width="7.7109375" style="1" customWidth="1"/>
    <col min="14" max="14" width="4.5703125" style="1" customWidth="1"/>
    <col min="15" max="15" width="4.7109375" style="1" customWidth="1"/>
    <col min="16" max="17" width="4.42578125" style="1" customWidth="1"/>
    <col min="18" max="18" width="2" style="1" customWidth="1"/>
    <col min="19" max="19" width="6.5703125" style="7" customWidth="1"/>
    <col min="20" max="20" width="4.42578125" style="7" customWidth="1"/>
    <col min="21" max="16384" width="11.42578125" style="1"/>
  </cols>
  <sheetData>
    <row r="1" spans="1:20" ht="21" customHeight="1" x14ac:dyDescent="0.2">
      <c r="C1" s="2" t="s">
        <v>0</v>
      </c>
      <c r="D1" s="3"/>
      <c r="E1" s="3"/>
      <c r="F1" s="3"/>
      <c r="G1" s="3"/>
      <c r="H1" s="4">
        <v>41671</v>
      </c>
      <c r="I1" s="4"/>
      <c r="J1" s="4"/>
      <c r="K1" s="4"/>
      <c r="L1" s="5"/>
      <c r="M1" s="5"/>
      <c r="N1" s="6"/>
      <c r="O1" s="7"/>
    </row>
    <row r="2" spans="1:20" ht="13.5" customHeight="1" thickBot="1" x14ac:dyDescent="0.25">
      <c r="C2" s="2"/>
      <c r="D2" s="3"/>
      <c r="E2" s="3"/>
      <c r="F2" s="3"/>
      <c r="G2" s="3"/>
      <c r="H2" s="8"/>
      <c r="I2" s="9"/>
      <c r="J2" s="10"/>
      <c r="K2" s="10"/>
      <c r="L2" s="5"/>
      <c r="M2" s="5"/>
      <c r="N2" s="11">
        <f>SUM(N5:N54)</f>
        <v>0</v>
      </c>
      <c r="O2" s="11">
        <f>SUM(O5:O54)</f>
        <v>0</v>
      </c>
      <c r="P2" s="11">
        <f>SUM(P5:P54)</f>
        <v>0</v>
      </c>
      <c r="Q2" s="11"/>
      <c r="R2" s="11"/>
    </row>
    <row r="3" spans="1:20" ht="35.25" customHeight="1" thickTop="1" x14ac:dyDescent="0.2">
      <c r="C3" s="12" t="s">
        <v>1</v>
      </c>
      <c r="D3" s="13"/>
      <c r="E3" s="14" t="s">
        <v>2</v>
      </c>
      <c r="F3" s="13" t="s">
        <v>3</v>
      </c>
      <c r="G3" s="15"/>
      <c r="H3" s="16"/>
      <c r="I3" s="13" t="s">
        <v>4</v>
      </c>
      <c r="J3" s="13" t="s">
        <v>5</v>
      </c>
      <c r="K3" s="13" t="s">
        <v>6</v>
      </c>
      <c r="L3" s="13" t="s">
        <v>7</v>
      </c>
      <c r="M3" s="13" t="s">
        <v>8</v>
      </c>
      <c r="N3" s="17"/>
      <c r="O3" s="18" t="s">
        <v>9</v>
      </c>
      <c r="P3" s="19"/>
      <c r="Q3" s="20" t="s">
        <v>10</v>
      </c>
      <c r="R3" s="21"/>
      <c r="S3" s="22" t="s">
        <v>11</v>
      </c>
      <c r="T3" s="21"/>
    </row>
    <row r="4" spans="1:20" ht="24.75" customHeight="1" thickBot="1" x14ac:dyDescent="0.25">
      <c r="C4" s="23"/>
      <c r="D4" s="24"/>
      <c r="E4" s="25"/>
      <c r="F4" s="24"/>
      <c r="G4" s="26"/>
      <c r="H4" s="27"/>
      <c r="I4" s="24"/>
      <c r="J4" s="24"/>
      <c r="K4" s="24"/>
      <c r="L4" s="24"/>
      <c r="M4" s="24"/>
      <c r="N4" s="28" t="s">
        <v>12</v>
      </c>
      <c r="O4" s="29" t="s">
        <v>13</v>
      </c>
      <c r="P4" s="30" t="s">
        <v>14</v>
      </c>
      <c r="Q4" s="20"/>
      <c r="R4" s="31"/>
      <c r="S4" s="32"/>
      <c r="T4" s="31"/>
    </row>
    <row r="5" spans="1:20" ht="21" customHeight="1" thickTop="1" thickBot="1" x14ac:dyDescent="0.25">
      <c r="A5" s="33" t="s">
        <v>15</v>
      </c>
      <c r="B5" s="34">
        <f>WEEKNUM(C5,21)</f>
        <v>5</v>
      </c>
      <c r="C5" s="35">
        <f>[1]groupes1!C6</f>
        <v>41666</v>
      </c>
      <c r="D5" s="36"/>
      <c r="E5" s="36"/>
      <c r="F5" s="36"/>
      <c r="G5" s="36"/>
      <c r="H5" s="36"/>
      <c r="I5" s="36"/>
      <c r="J5" s="36"/>
      <c r="K5" s="36"/>
      <c r="L5" s="36"/>
      <c r="M5" s="36"/>
      <c r="N5" s="37"/>
      <c r="O5" s="37"/>
      <c r="P5" s="38"/>
      <c r="Q5" s="39"/>
      <c r="R5" s="40"/>
      <c r="S5" s="41"/>
    </row>
    <row r="6" spans="1:20" ht="21" customHeight="1" thickTop="1" thickBot="1" x14ac:dyDescent="0.25">
      <c r="A6" s="33" t="s">
        <v>15</v>
      </c>
      <c r="B6" s="34">
        <f>WEEKNUM(C6,21)</f>
        <v>5</v>
      </c>
      <c r="C6" s="42">
        <f>C5+1</f>
        <v>41667</v>
      </c>
      <c r="D6" s="36"/>
      <c r="E6" s="36"/>
      <c r="F6" s="36"/>
      <c r="G6" s="36"/>
      <c r="H6" s="36"/>
      <c r="I6" s="36"/>
      <c r="J6" s="36"/>
      <c r="K6" s="36"/>
      <c r="L6" s="36"/>
      <c r="M6" s="43"/>
      <c r="N6" s="44"/>
      <c r="O6" s="37"/>
      <c r="P6" s="38"/>
      <c r="Q6" s="39"/>
      <c r="R6" s="40"/>
      <c r="S6" s="41"/>
    </row>
    <row r="7" spans="1:20" ht="21" customHeight="1" thickTop="1" thickBot="1" x14ac:dyDescent="0.25">
      <c r="A7" s="33" t="s">
        <v>15</v>
      </c>
      <c r="B7" s="34">
        <f t="shared" ref="B7:B54" si="0">WEEKNUM(C7,21)</f>
        <v>5</v>
      </c>
      <c r="C7" s="42">
        <f>C6+1</f>
        <v>41668</v>
      </c>
      <c r="D7" s="36"/>
      <c r="E7" s="36"/>
      <c r="F7" s="36"/>
      <c r="G7" s="36"/>
      <c r="H7" s="36"/>
      <c r="I7" s="36"/>
      <c r="J7" s="36"/>
      <c r="K7" s="36"/>
      <c r="L7" s="36"/>
      <c r="M7" s="43"/>
      <c r="N7" s="44"/>
      <c r="O7" s="37"/>
      <c r="P7" s="38"/>
      <c r="Q7" s="39"/>
      <c r="R7" s="40"/>
      <c r="S7" s="41"/>
    </row>
    <row r="8" spans="1:20" ht="21" customHeight="1" thickTop="1" thickBot="1" x14ac:dyDescent="0.25">
      <c r="A8" s="33" t="s">
        <v>15</v>
      </c>
      <c r="B8" s="34">
        <f t="shared" si="0"/>
        <v>5</v>
      </c>
      <c r="C8" s="42">
        <f t="shared" ref="C8:C54" si="1">C7+1</f>
        <v>41669</v>
      </c>
      <c r="D8" s="36"/>
      <c r="E8" s="36"/>
      <c r="F8" s="36"/>
      <c r="G8" s="36"/>
      <c r="H8" s="36"/>
      <c r="I8" s="36"/>
      <c r="J8" s="36"/>
      <c r="K8" s="36"/>
      <c r="L8" s="36"/>
      <c r="M8" s="43"/>
      <c r="N8" s="44"/>
      <c r="O8" s="37"/>
      <c r="P8" s="38"/>
      <c r="Q8" s="39"/>
      <c r="R8" s="40"/>
      <c r="S8" s="41"/>
    </row>
    <row r="9" spans="1:20" ht="21" customHeight="1" thickTop="1" thickBot="1" x14ac:dyDescent="0.25">
      <c r="A9" s="33" t="s">
        <v>15</v>
      </c>
      <c r="B9" s="34">
        <f t="shared" si="0"/>
        <v>5</v>
      </c>
      <c r="C9" s="42">
        <f t="shared" si="1"/>
        <v>41670</v>
      </c>
      <c r="D9" s="36"/>
      <c r="E9" s="36"/>
      <c r="F9" s="36"/>
      <c r="G9" s="36"/>
      <c r="H9" s="36"/>
      <c r="I9" s="36"/>
      <c r="J9" s="36"/>
      <c r="K9" s="36"/>
      <c r="L9" s="36"/>
      <c r="M9" s="43"/>
      <c r="N9" s="44"/>
      <c r="O9" s="37"/>
      <c r="P9" s="38"/>
      <c r="Q9" s="39"/>
      <c r="R9" s="40"/>
      <c r="S9" s="41"/>
    </row>
    <row r="10" spans="1:20" ht="21" customHeight="1" thickTop="1" thickBot="1" x14ac:dyDescent="0.25">
      <c r="A10" s="33" t="s">
        <v>15</v>
      </c>
      <c r="B10" s="34">
        <f t="shared" si="0"/>
        <v>5</v>
      </c>
      <c r="C10" s="42">
        <f t="shared" si="1"/>
        <v>41671</v>
      </c>
      <c r="D10" s="36"/>
      <c r="E10" s="36"/>
      <c r="F10" s="36"/>
      <c r="G10" s="36"/>
      <c r="H10" s="36"/>
      <c r="I10" s="36"/>
      <c r="J10" s="36"/>
      <c r="K10" s="36"/>
      <c r="L10" s="36"/>
      <c r="M10" s="43"/>
      <c r="N10" s="44"/>
      <c r="O10" s="37"/>
      <c r="P10" s="38"/>
      <c r="Q10" s="39"/>
      <c r="R10" s="40"/>
      <c r="S10" s="41"/>
    </row>
    <row r="11" spans="1:20" ht="21" customHeight="1" thickTop="1" thickBot="1" x14ac:dyDescent="0.25">
      <c r="A11" s="33" t="s">
        <v>15</v>
      </c>
      <c r="B11" s="34">
        <f t="shared" si="0"/>
        <v>5</v>
      </c>
      <c r="C11" s="42">
        <f t="shared" si="1"/>
        <v>41672</v>
      </c>
      <c r="D11" s="36"/>
      <c r="E11" s="36"/>
      <c r="F11" s="36"/>
      <c r="G11" s="36"/>
      <c r="H11" s="36"/>
      <c r="I11" s="36"/>
      <c r="J11" s="36"/>
      <c r="K11" s="36"/>
      <c r="L11" s="36"/>
      <c r="M11" s="43"/>
      <c r="N11" s="44"/>
      <c r="O11" s="37"/>
      <c r="P11" s="38"/>
      <c r="Q11" s="39"/>
      <c r="R11" s="40"/>
      <c r="S11" s="41"/>
    </row>
    <row r="12" spans="1:20" ht="21" customHeight="1" thickTop="1" thickBot="1" x14ac:dyDescent="0.25">
      <c r="A12" s="33" t="s">
        <v>15</v>
      </c>
      <c r="B12" s="34">
        <f t="shared" si="0"/>
        <v>6</v>
      </c>
      <c r="C12" s="42">
        <f t="shared" si="1"/>
        <v>41673</v>
      </c>
      <c r="D12" s="36"/>
      <c r="E12" s="36"/>
      <c r="F12" s="36"/>
      <c r="G12" s="36"/>
      <c r="H12" s="36"/>
      <c r="I12" s="36"/>
      <c r="J12" s="36"/>
      <c r="K12" s="36"/>
      <c r="L12" s="36"/>
      <c r="M12" s="43"/>
      <c r="N12" s="44"/>
      <c r="O12" s="37"/>
      <c r="P12" s="38"/>
      <c r="Q12" s="39"/>
      <c r="R12" s="40"/>
      <c r="S12" s="41"/>
    </row>
    <row r="13" spans="1:20" ht="21" customHeight="1" thickTop="1" thickBot="1" x14ac:dyDescent="0.25">
      <c r="A13" s="33" t="s">
        <v>15</v>
      </c>
      <c r="B13" s="34">
        <f t="shared" si="0"/>
        <v>6</v>
      </c>
      <c r="C13" s="42">
        <f t="shared" si="1"/>
        <v>41674</v>
      </c>
      <c r="D13" s="36"/>
      <c r="E13" s="36"/>
      <c r="F13" s="36"/>
      <c r="G13" s="36"/>
      <c r="H13" s="36"/>
      <c r="I13" s="36"/>
      <c r="J13" s="36"/>
      <c r="K13" s="36"/>
      <c r="L13" s="36"/>
      <c r="M13" s="43"/>
      <c r="N13" s="44"/>
      <c r="O13" s="37"/>
      <c r="P13" s="38"/>
      <c r="Q13" s="39"/>
      <c r="R13" s="40"/>
      <c r="S13" s="41"/>
    </row>
    <row r="14" spans="1:20" ht="21" customHeight="1" thickTop="1" thickBot="1" x14ac:dyDescent="0.25">
      <c r="A14" s="33" t="s">
        <v>15</v>
      </c>
      <c r="B14" s="34">
        <f t="shared" si="0"/>
        <v>6</v>
      </c>
      <c r="C14" s="42">
        <f t="shared" si="1"/>
        <v>41675</v>
      </c>
      <c r="D14" s="36"/>
      <c r="E14" s="36"/>
      <c r="F14" s="36"/>
      <c r="G14" s="36"/>
      <c r="H14" s="36"/>
      <c r="I14" s="36"/>
      <c r="J14" s="36"/>
      <c r="K14" s="36"/>
      <c r="L14" s="36"/>
      <c r="M14" s="43"/>
      <c r="N14" s="44"/>
      <c r="O14" s="37"/>
      <c r="P14" s="38"/>
      <c r="Q14" s="39"/>
      <c r="R14" s="40"/>
      <c r="S14" s="41"/>
    </row>
    <row r="15" spans="1:20" ht="21" customHeight="1" thickTop="1" thickBot="1" x14ac:dyDescent="0.25">
      <c r="A15" s="33" t="s">
        <v>15</v>
      </c>
      <c r="B15" s="34">
        <f t="shared" si="0"/>
        <v>6</v>
      </c>
      <c r="C15" s="42">
        <f t="shared" si="1"/>
        <v>41676</v>
      </c>
      <c r="D15" s="36"/>
      <c r="E15" s="36"/>
      <c r="F15" s="36"/>
      <c r="G15" s="36"/>
      <c r="H15" s="36"/>
      <c r="I15" s="36"/>
      <c r="J15" s="36"/>
      <c r="K15" s="36"/>
      <c r="L15" s="36"/>
      <c r="M15" s="43"/>
      <c r="N15" s="44"/>
      <c r="O15" s="37"/>
      <c r="P15" s="38"/>
      <c r="Q15" s="39"/>
      <c r="R15" s="40"/>
      <c r="S15" s="41"/>
    </row>
    <row r="16" spans="1:20" ht="21" customHeight="1" thickTop="1" thickBot="1" x14ac:dyDescent="0.25">
      <c r="A16" s="33" t="s">
        <v>15</v>
      </c>
      <c r="B16" s="34">
        <f t="shared" si="0"/>
        <v>6</v>
      </c>
      <c r="C16" s="42">
        <f t="shared" si="1"/>
        <v>41677</v>
      </c>
      <c r="D16" s="36"/>
      <c r="E16" s="36"/>
      <c r="F16" s="36"/>
      <c r="G16" s="36"/>
      <c r="H16" s="36"/>
      <c r="I16" s="36"/>
      <c r="J16" s="36"/>
      <c r="K16" s="36"/>
      <c r="L16" s="36"/>
      <c r="M16" s="43"/>
      <c r="N16" s="44"/>
      <c r="O16" s="37"/>
      <c r="P16" s="38"/>
      <c r="Q16" s="39"/>
      <c r="R16" s="40"/>
      <c r="S16" s="41"/>
    </row>
    <row r="17" spans="1:22" ht="21" customHeight="1" thickTop="1" thickBot="1" x14ac:dyDescent="0.25">
      <c r="A17" s="33" t="s">
        <v>15</v>
      </c>
      <c r="B17" s="34">
        <f t="shared" si="0"/>
        <v>6</v>
      </c>
      <c r="C17" s="42">
        <f t="shared" si="1"/>
        <v>41678</v>
      </c>
      <c r="D17" s="36"/>
      <c r="E17" s="36"/>
      <c r="F17" s="36"/>
      <c r="G17" s="36"/>
      <c r="H17" s="36"/>
      <c r="I17" s="36"/>
      <c r="J17" s="36"/>
      <c r="K17" s="36"/>
      <c r="L17" s="36"/>
      <c r="M17" s="43"/>
      <c r="N17" s="44"/>
      <c r="O17" s="37"/>
      <c r="P17" s="38"/>
      <c r="Q17" s="39"/>
      <c r="R17" s="40"/>
      <c r="S17" s="41"/>
    </row>
    <row r="18" spans="1:22" ht="21" customHeight="1" thickTop="1" thickBot="1" x14ac:dyDescent="0.25">
      <c r="A18" s="33" t="s">
        <v>15</v>
      </c>
      <c r="B18" s="34">
        <f t="shared" si="0"/>
        <v>6</v>
      </c>
      <c r="C18" s="42">
        <f t="shared" si="1"/>
        <v>41679</v>
      </c>
      <c r="D18" s="36"/>
      <c r="E18" s="36"/>
      <c r="F18" s="36"/>
      <c r="G18" s="36"/>
      <c r="H18" s="36"/>
      <c r="I18" s="36"/>
      <c r="J18" s="36"/>
      <c r="K18" s="36"/>
      <c r="L18" s="36"/>
      <c r="M18" s="43"/>
      <c r="N18" s="44"/>
      <c r="O18" s="37"/>
      <c r="P18" s="38"/>
      <c r="Q18" s="39"/>
      <c r="R18" s="40"/>
      <c r="S18" s="41"/>
    </row>
    <row r="19" spans="1:22" ht="21" customHeight="1" thickTop="1" thickBot="1" x14ac:dyDescent="0.25">
      <c r="A19" s="33" t="s">
        <v>15</v>
      </c>
      <c r="B19" s="34">
        <f t="shared" si="0"/>
        <v>7</v>
      </c>
      <c r="C19" s="42">
        <f t="shared" si="1"/>
        <v>41680</v>
      </c>
      <c r="D19" s="36"/>
      <c r="E19" s="36"/>
      <c r="F19" s="36"/>
      <c r="G19" s="36"/>
      <c r="H19" s="36"/>
      <c r="I19" s="36"/>
      <c r="J19" s="36"/>
      <c r="K19" s="36"/>
      <c r="L19" s="36"/>
      <c r="M19" s="43"/>
      <c r="N19" s="44"/>
      <c r="O19" s="37"/>
      <c r="P19" s="38"/>
      <c r="Q19" s="39"/>
      <c r="R19" s="40"/>
      <c r="S19" s="41"/>
    </row>
    <row r="20" spans="1:22" ht="21" customHeight="1" thickTop="1" thickBot="1" x14ac:dyDescent="0.25">
      <c r="A20" s="33" t="s">
        <v>15</v>
      </c>
      <c r="B20" s="34">
        <f t="shared" si="0"/>
        <v>7</v>
      </c>
      <c r="C20" s="42">
        <f t="shared" si="1"/>
        <v>41681</v>
      </c>
      <c r="D20" s="36"/>
      <c r="E20" s="36"/>
      <c r="F20" s="36"/>
      <c r="G20" s="36"/>
      <c r="H20" s="36"/>
      <c r="I20" s="36"/>
      <c r="J20" s="36"/>
      <c r="K20" s="36"/>
      <c r="L20" s="36"/>
      <c r="M20" s="43"/>
      <c r="N20" s="44"/>
      <c r="O20" s="37"/>
      <c r="P20" s="38"/>
      <c r="Q20" s="39"/>
      <c r="R20" s="40"/>
      <c r="S20" s="41"/>
    </row>
    <row r="21" spans="1:22" ht="21" customHeight="1" thickTop="1" thickBot="1" x14ac:dyDescent="0.25">
      <c r="A21" s="33" t="s">
        <v>15</v>
      </c>
      <c r="B21" s="34">
        <f t="shared" si="0"/>
        <v>7</v>
      </c>
      <c r="C21" s="42">
        <f t="shared" si="1"/>
        <v>41682</v>
      </c>
      <c r="D21" s="36"/>
      <c r="E21" s="36"/>
      <c r="F21" s="36"/>
      <c r="G21" s="36"/>
      <c r="H21" s="36"/>
      <c r="I21" s="36"/>
      <c r="J21" s="36"/>
      <c r="K21" s="36"/>
      <c r="L21" s="36"/>
      <c r="M21" s="43"/>
      <c r="N21" s="44"/>
      <c r="O21" s="37"/>
      <c r="P21" s="38"/>
      <c r="Q21" s="39"/>
      <c r="R21" s="40"/>
      <c r="S21" s="41"/>
    </row>
    <row r="22" spans="1:22" ht="21" customHeight="1" thickTop="1" thickBot="1" x14ac:dyDescent="0.25">
      <c r="A22" s="33" t="s">
        <v>15</v>
      </c>
      <c r="B22" s="34">
        <f t="shared" si="0"/>
        <v>7</v>
      </c>
      <c r="C22" s="42">
        <f t="shared" si="1"/>
        <v>41683</v>
      </c>
      <c r="D22" s="36"/>
      <c r="E22" s="36"/>
      <c r="F22" s="36"/>
      <c r="G22" s="36"/>
      <c r="H22" s="36"/>
      <c r="I22" s="36"/>
      <c r="J22" s="36"/>
      <c r="K22" s="36"/>
      <c r="L22" s="36"/>
      <c r="M22" s="43"/>
      <c r="N22" s="44"/>
      <c r="O22" s="37"/>
      <c r="P22" s="38"/>
      <c r="Q22" s="39"/>
      <c r="R22" s="40"/>
      <c r="S22" s="41"/>
    </row>
    <row r="23" spans="1:22" ht="21" customHeight="1" thickTop="1" thickBot="1" x14ac:dyDescent="0.25">
      <c r="A23" s="33" t="s">
        <v>15</v>
      </c>
      <c r="B23" s="34">
        <f t="shared" si="0"/>
        <v>7</v>
      </c>
      <c r="C23" s="42">
        <f t="shared" si="1"/>
        <v>41684</v>
      </c>
      <c r="D23" s="36"/>
      <c r="E23" s="36"/>
      <c r="F23" s="36"/>
      <c r="G23" s="36"/>
      <c r="H23" s="36"/>
      <c r="I23" s="36"/>
      <c r="J23" s="36"/>
      <c r="K23" s="36"/>
      <c r="L23" s="36"/>
      <c r="M23" s="43"/>
      <c r="N23" s="44"/>
      <c r="O23" s="37"/>
      <c r="P23" s="38"/>
      <c r="Q23" s="39"/>
      <c r="R23" s="40"/>
      <c r="S23" s="41"/>
    </row>
    <row r="24" spans="1:22" ht="21" customHeight="1" thickTop="1" thickBot="1" x14ac:dyDescent="0.25">
      <c r="A24" s="33" t="s">
        <v>15</v>
      </c>
      <c r="B24" s="34">
        <f t="shared" si="0"/>
        <v>7</v>
      </c>
      <c r="C24" s="42">
        <f t="shared" si="1"/>
        <v>41685</v>
      </c>
      <c r="D24" s="36"/>
      <c r="E24" s="36"/>
      <c r="F24" s="36"/>
      <c r="G24" s="36"/>
      <c r="H24" s="36"/>
      <c r="I24" s="36"/>
      <c r="J24" s="36"/>
      <c r="K24" s="36"/>
      <c r="L24" s="36"/>
      <c r="M24" s="43"/>
      <c r="N24" s="44"/>
      <c r="O24" s="37"/>
      <c r="P24" s="38"/>
      <c r="Q24" s="39"/>
      <c r="R24" s="40"/>
      <c r="S24" s="41"/>
    </row>
    <row r="25" spans="1:22" ht="21" customHeight="1" thickTop="1" thickBot="1" x14ac:dyDescent="0.25">
      <c r="A25" s="33" t="s">
        <v>15</v>
      </c>
      <c r="B25" s="34">
        <f t="shared" si="0"/>
        <v>7</v>
      </c>
      <c r="C25" s="42">
        <f t="shared" si="1"/>
        <v>41686</v>
      </c>
      <c r="D25" s="36"/>
      <c r="E25" s="36"/>
      <c r="F25" s="36"/>
      <c r="G25" s="36"/>
      <c r="H25" s="36"/>
      <c r="I25" s="36"/>
      <c r="J25" s="36"/>
      <c r="K25" s="36"/>
      <c r="L25" s="36"/>
      <c r="M25" s="43"/>
      <c r="N25" s="44"/>
      <c r="O25" s="37"/>
      <c r="P25" s="38"/>
      <c r="Q25" s="39"/>
      <c r="R25" s="40"/>
      <c r="S25" s="41"/>
    </row>
    <row r="26" spans="1:22" ht="21" customHeight="1" thickTop="1" thickBot="1" x14ac:dyDescent="0.25">
      <c r="A26" s="33" t="s">
        <v>15</v>
      </c>
      <c r="B26" s="34">
        <f t="shared" si="0"/>
        <v>8</v>
      </c>
      <c r="C26" s="42">
        <f t="shared" si="1"/>
        <v>41687</v>
      </c>
      <c r="D26" s="36"/>
      <c r="E26" s="36"/>
      <c r="F26" s="36"/>
      <c r="G26" s="36"/>
      <c r="H26" s="36"/>
      <c r="I26" s="36"/>
      <c r="J26" s="36"/>
      <c r="K26" s="36"/>
      <c r="L26" s="36"/>
      <c r="M26" s="43"/>
      <c r="N26" s="44"/>
      <c r="O26" s="37"/>
      <c r="P26" s="38"/>
      <c r="Q26" s="39"/>
      <c r="R26" s="40"/>
      <c r="S26" s="41"/>
    </row>
    <row r="27" spans="1:22" ht="21" customHeight="1" thickTop="1" thickBot="1" x14ac:dyDescent="0.25">
      <c r="A27" s="33" t="s">
        <v>15</v>
      </c>
      <c r="B27" s="34">
        <f t="shared" si="0"/>
        <v>8</v>
      </c>
      <c r="C27" s="42">
        <f t="shared" si="1"/>
        <v>41688</v>
      </c>
      <c r="D27" s="36"/>
      <c r="E27" s="36"/>
      <c r="F27" s="36"/>
      <c r="G27" s="36"/>
      <c r="H27" s="36"/>
      <c r="I27" s="36"/>
      <c r="J27" s="36"/>
      <c r="K27" s="36"/>
      <c r="L27" s="36"/>
      <c r="M27" s="43"/>
      <c r="N27" s="44"/>
      <c r="O27" s="37"/>
      <c r="P27" s="38"/>
      <c r="Q27" s="39"/>
      <c r="R27" s="40"/>
      <c r="S27" s="41"/>
    </row>
    <row r="28" spans="1:22" ht="21" customHeight="1" thickTop="1" thickBot="1" x14ac:dyDescent="0.25">
      <c r="A28" s="33" t="s">
        <v>15</v>
      </c>
      <c r="B28" s="34">
        <f t="shared" si="0"/>
        <v>8</v>
      </c>
      <c r="C28" s="42">
        <f t="shared" si="1"/>
        <v>41689</v>
      </c>
      <c r="D28" s="36"/>
      <c r="E28" s="36"/>
      <c r="F28" s="36"/>
      <c r="G28" s="36"/>
      <c r="H28" s="36"/>
      <c r="I28" s="36"/>
      <c r="J28" s="36"/>
      <c r="K28" s="36"/>
      <c r="L28" s="36"/>
      <c r="M28" s="43"/>
      <c r="N28" s="44"/>
      <c r="O28" s="37"/>
      <c r="P28" s="38"/>
      <c r="Q28" s="39"/>
      <c r="R28" s="40"/>
      <c r="S28" s="41"/>
      <c r="V28" s="45"/>
    </row>
    <row r="29" spans="1:22" ht="21" customHeight="1" thickTop="1" thickBot="1" x14ac:dyDescent="0.25">
      <c r="A29" s="33" t="s">
        <v>15</v>
      </c>
      <c r="B29" s="34">
        <f t="shared" si="0"/>
        <v>8</v>
      </c>
      <c r="C29" s="42">
        <f t="shared" si="1"/>
        <v>41690</v>
      </c>
      <c r="D29" s="36"/>
      <c r="E29" s="36"/>
      <c r="F29" s="36"/>
      <c r="G29" s="36"/>
      <c r="H29" s="36"/>
      <c r="I29" s="36"/>
      <c r="J29" s="36"/>
      <c r="K29" s="36"/>
      <c r="L29" s="36"/>
      <c r="M29" s="43"/>
      <c r="N29" s="44"/>
      <c r="O29" s="37"/>
      <c r="P29" s="38"/>
      <c r="Q29" s="39"/>
      <c r="R29" s="40"/>
      <c r="S29" s="41"/>
    </row>
    <row r="30" spans="1:22" ht="21" customHeight="1" thickTop="1" thickBot="1" x14ac:dyDescent="0.25">
      <c r="A30" s="33" t="s">
        <v>15</v>
      </c>
      <c r="B30" s="34">
        <f t="shared" si="0"/>
        <v>8</v>
      </c>
      <c r="C30" s="42">
        <f t="shared" si="1"/>
        <v>41691</v>
      </c>
      <c r="D30" s="36"/>
      <c r="E30" s="36"/>
      <c r="F30" s="36"/>
      <c r="G30" s="36"/>
      <c r="H30" s="36"/>
      <c r="I30" s="36"/>
      <c r="J30" s="36"/>
      <c r="K30" s="36"/>
      <c r="L30" s="36"/>
      <c r="M30" s="43"/>
      <c r="N30" s="44"/>
      <c r="O30" s="37"/>
      <c r="P30" s="38"/>
      <c r="Q30" s="39"/>
      <c r="R30" s="40"/>
      <c r="S30" s="41"/>
    </row>
    <row r="31" spans="1:22" ht="21" customHeight="1" thickTop="1" thickBot="1" x14ac:dyDescent="0.25">
      <c r="A31" s="33" t="s">
        <v>15</v>
      </c>
      <c r="B31" s="34">
        <f t="shared" si="0"/>
        <v>8</v>
      </c>
      <c r="C31" s="42">
        <f t="shared" si="1"/>
        <v>41692</v>
      </c>
      <c r="D31" s="36"/>
      <c r="E31" s="36"/>
      <c r="F31" s="36"/>
      <c r="G31" s="36"/>
      <c r="H31" s="36"/>
      <c r="I31" s="36"/>
      <c r="J31" s="36"/>
      <c r="K31" s="36"/>
      <c r="L31" s="36"/>
      <c r="M31" s="43"/>
      <c r="N31" s="44"/>
      <c r="O31" s="37"/>
      <c r="P31" s="38"/>
      <c r="Q31" s="39"/>
      <c r="R31" s="40"/>
      <c r="S31" s="41"/>
    </row>
    <row r="32" spans="1:22" ht="21" customHeight="1" thickTop="1" thickBot="1" x14ac:dyDescent="0.25">
      <c r="A32" s="33" t="s">
        <v>15</v>
      </c>
      <c r="B32" s="34">
        <f t="shared" si="0"/>
        <v>8</v>
      </c>
      <c r="C32" s="42">
        <f t="shared" si="1"/>
        <v>41693</v>
      </c>
      <c r="D32" s="36"/>
      <c r="E32" s="36"/>
      <c r="F32" s="36"/>
      <c r="G32" s="36"/>
      <c r="H32" s="36"/>
      <c r="I32" s="36"/>
      <c r="J32" s="36"/>
      <c r="K32" s="36"/>
      <c r="L32" s="36"/>
      <c r="M32" s="43"/>
      <c r="N32" s="44"/>
      <c r="O32" s="37"/>
      <c r="P32" s="38"/>
      <c r="Q32" s="39"/>
      <c r="R32" s="40"/>
      <c r="S32" s="41"/>
    </row>
    <row r="33" spans="1:19" ht="21" customHeight="1" thickTop="1" thickBot="1" x14ac:dyDescent="0.25">
      <c r="A33" s="33" t="s">
        <v>15</v>
      </c>
      <c r="B33" s="34">
        <f t="shared" si="0"/>
        <v>9</v>
      </c>
      <c r="C33" s="42">
        <f t="shared" si="1"/>
        <v>41694</v>
      </c>
      <c r="D33" s="36"/>
      <c r="E33" s="36"/>
      <c r="F33" s="36"/>
      <c r="G33" s="36"/>
      <c r="H33" s="36"/>
      <c r="I33" s="36"/>
      <c r="J33" s="36"/>
      <c r="K33" s="36"/>
      <c r="L33" s="36"/>
      <c r="M33" s="43"/>
      <c r="N33" s="44"/>
      <c r="O33" s="37"/>
      <c r="P33" s="38"/>
      <c r="Q33" s="39"/>
      <c r="R33" s="40"/>
      <c r="S33" s="41"/>
    </row>
    <row r="34" spans="1:19" ht="21" customHeight="1" thickTop="1" thickBot="1" x14ac:dyDescent="0.25">
      <c r="A34" s="33" t="s">
        <v>15</v>
      </c>
      <c r="B34" s="34">
        <f t="shared" si="0"/>
        <v>9</v>
      </c>
      <c r="C34" s="42">
        <f t="shared" si="1"/>
        <v>41695</v>
      </c>
      <c r="D34" s="36"/>
      <c r="E34" s="36"/>
      <c r="F34" s="36"/>
      <c r="G34" s="36"/>
      <c r="H34" s="36"/>
      <c r="I34" s="36"/>
      <c r="J34" s="36"/>
      <c r="K34" s="36"/>
      <c r="L34" s="36"/>
      <c r="M34" s="43"/>
      <c r="N34" s="44"/>
      <c r="O34" s="37"/>
      <c r="P34" s="38"/>
      <c r="Q34" s="39"/>
      <c r="R34" s="40"/>
      <c r="S34" s="41"/>
    </row>
    <row r="35" spans="1:19" ht="21" customHeight="1" thickTop="1" thickBot="1" x14ac:dyDescent="0.25">
      <c r="A35" s="33" t="s">
        <v>15</v>
      </c>
      <c r="B35" s="34">
        <f t="shared" si="0"/>
        <v>9</v>
      </c>
      <c r="C35" s="42">
        <f t="shared" si="1"/>
        <v>41696</v>
      </c>
      <c r="D35" s="36"/>
      <c r="E35" s="36"/>
      <c r="F35" s="36"/>
      <c r="G35" s="36"/>
      <c r="H35" s="36"/>
      <c r="I35" s="36"/>
      <c r="J35" s="36"/>
      <c r="K35" s="36"/>
      <c r="L35" s="36"/>
      <c r="M35" s="43"/>
      <c r="N35" s="44"/>
      <c r="O35" s="37"/>
      <c r="P35" s="38"/>
      <c r="Q35" s="39"/>
      <c r="R35" s="40"/>
      <c r="S35" s="41"/>
    </row>
    <row r="36" spans="1:19" ht="21" customHeight="1" thickTop="1" thickBot="1" x14ac:dyDescent="0.25">
      <c r="A36" s="33" t="s">
        <v>15</v>
      </c>
      <c r="B36" s="34">
        <f t="shared" si="0"/>
        <v>9</v>
      </c>
      <c r="C36" s="42">
        <f t="shared" si="1"/>
        <v>41697</v>
      </c>
      <c r="D36" s="36"/>
      <c r="E36" s="36"/>
      <c r="F36" s="36"/>
      <c r="G36" s="36"/>
      <c r="H36" s="36"/>
      <c r="I36" s="36"/>
      <c r="J36" s="36"/>
      <c r="K36" s="36"/>
      <c r="L36" s="36"/>
      <c r="M36" s="43"/>
      <c r="N36" s="44"/>
      <c r="O36" s="37"/>
      <c r="P36" s="38"/>
      <c r="Q36" s="39"/>
      <c r="R36" s="40"/>
      <c r="S36" s="41"/>
    </row>
    <row r="37" spans="1:19" ht="21" customHeight="1" thickTop="1" thickBot="1" x14ac:dyDescent="0.25">
      <c r="A37" s="33" t="s">
        <v>15</v>
      </c>
      <c r="B37" s="34">
        <f t="shared" si="0"/>
        <v>9</v>
      </c>
      <c r="C37" s="42">
        <f t="shared" si="1"/>
        <v>41698</v>
      </c>
      <c r="D37" s="36"/>
      <c r="E37" s="36"/>
      <c r="F37" s="36"/>
      <c r="G37" s="36"/>
      <c r="H37" s="36"/>
      <c r="I37" s="36"/>
      <c r="J37" s="36"/>
      <c r="K37" s="36"/>
      <c r="L37" s="36"/>
      <c r="M37" s="43"/>
      <c r="N37" s="44"/>
      <c r="O37" s="37"/>
      <c r="P37" s="38"/>
      <c r="Q37" s="39"/>
      <c r="R37" s="40"/>
      <c r="S37" s="41"/>
    </row>
    <row r="38" spans="1:19" ht="21" customHeight="1" thickTop="1" thickBot="1" x14ac:dyDescent="0.25">
      <c r="A38" s="33" t="s">
        <v>15</v>
      </c>
      <c r="B38" s="34">
        <f t="shared" si="0"/>
        <v>9</v>
      </c>
      <c r="C38" s="42">
        <f t="shared" si="1"/>
        <v>41699</v>
      </c>
      <c r="D38" s="36"/>
      <c r="E38" s="36"/>
      <c r="F38" s="36"/>
      <c r="G38" s="36"/>
      <c r="H38" s="36"/>
      <c r="I38" s="36"/>
      <c r="J38" s="36"/>
      <c r="K38" s="36"/>
      <c r="L38" s="36"/>
      <c r="M38" s="43"/>
      <c r="N38" s="44"/>
      <c r="O38" s="37"/>
      <c r="P38" s="38"/>
      <c r="Q38" s="39"/>
      <c r="R38" s="40"/>
      <c r="S38" s="41"/>
    </row>
    <row r="39" spans="1:19" ht="21" customHeight="1" thickTop="1" thickBot="1" x14ac:dyDescent="0.25">
      <c r="A39" s="33" t="s">
        <v>15</v>
      </c>
      <c r="B39" s="34">
        <f t="shared" si="0"/>
        <v>9</v>
      </c>
      <c r="C39" s="42">
        <f t="shared" si="1"/>
        <v>41700</v>
      </c>
      <c r="D39" s="36"/>
      <c r="E39" s="36"/>
      <c r="F39" s="36"/>
      <c r="G39" s="36"/>
      <c r="H39" s="36"/>
      <c r="I39" s="36"/>
      <c r="J39" s="36"/>
      <c r="K39" s="36"/>
      <c r="L39" s="36"/>
      <c r="M39" s="43"/>
      <c r="N39" s="44"/>
      <c r="O39" s="37"/>
      <c r="P39" s="38"/>
      <c r="Q39" s="39"/>
      <c r="R39" s="40"/>
      <c r="S39" s="41"/>
    </row>
    <row r="40" spans="1:19" ht="21" customHeight="1" thickTop="1" thickBot="1" x14ac:dyDescent="0.25">
      <c r="A40" s="33" t="s">
        <v>15</v>
      </c>
      <c r="B40" s="34">
        <f t="shared" si="0"/>
        <v>10</v>
      </c>
      <c r="C40" s="42">
        <f t="shared" si="1"/>
        <v>41701</v>
      </c>
      <c r="D40" s="36"/>
      <c r="E40" s="36"/>
      <c r="F40" s="36"/>
      <c r="G40" s="36"/>
      <c r="H40" s="36"/>
      <c r="I40" s="36"/>
      <c r="J40" s="36"/>
      <c r="K40" s="36"/>
      <c r="L40" s="36"/>
      <c r="M40" s="43"/>
      <c r="N40" s="44"/>
      <c r="O40" s="37"/>
      <c r="P40" s="38"/>
      <c r="Q40" s="39"/>
      <c r="R40" s="40"/>
      <c r="S40" s="41"/>
    </row>
    <row r="41" spans="1:19" ht="21" customHeight="1" thickTop="1" thickBot="1" x14ac:dyDescent="0.25">
      <c r="A41" s="33" t="s">
        <v>15</v>
      </c>
      <c r="B41" s="34">
        <f t="shared" si="0"/>
        <v>10</v>
      </c>
      <c r="C41" s="42">
        <f t="shared" si="1"/>
        <v>41702</v>
      </c>
      <c r="D41" s="36"/>
      <c r="E41" s="36"/>
      <c r="F41" s="36"/>
      <c r="G41" s="36"/>
      <c r="H41" s="36"/>
      <c r="I41" s="36"/>
      <c r="J41" s="36"/>
      <c r="K41" s="36"/>
      <c r="L41" s="36"/>
      <c r="M41" s="43"/>
      <c r="N41" s="44"/>
      <c r="O41" s="37"/>
      <c r="P41" s="38"/>
      <c r="Q41" s="39"/>
      <c r="R41" s="40"/>
      <c r="S41" s="41"/>
    </row>
    <row r="42" spans="1:19" ht="21" customHeight="1" thickTop="1" thickBot="1" x14ac:dyDescent="0.25">
      <c r="A42" s="33" t="s">
        <v>15</v>
      </c>
      <c r="B42" s="34">
        <f t="shared" si="0"/>
        <v>10</v>
      </c>
      <c r="C42" s="42">
        <f t="shared" si="1"/>
        <v>41703</v>
      </c>
      <c r="D42" s="36"/>
      <c r="E42" s="36"/>
      <c r="F42" s="36"/>
      <c r="G42" s="36"/>
      <c r="H42" s="36"/>
      <c r="I42" s="36"/>
      <c r="J42" s="36"/>
      <c r="K42" s="36"/>
      <c r="L42" s="36"/>
      <c r="M42" s="43"/>
      <c r="N42" s="44"/>
      <c r="O42" s="37"/>
      <c r="P42" s="38"/>
      <c r="Q42" s="39"/>
      <c r="R42" s="40"/>
      <c r="S42" s="41"/>
    </row>
    <row r="43" spans="1:19" ht="21" customHeight="1" thickTop="1" thickBot="1" x14ac:dyDescent="0.25">
      <c r="A43" s="33" t="s">
        <v>15</v>
      </c>
      <c r="B43" s="34">
        <f t="shared" si="0"/>
        <v>10</v>
      </c>
      <c r="C43" s="42">
        <f t="shared" si="1"/>
        <v>41704</v>
      </c>
      <c r="D43" s="36"/>
      <c r="E43" s="36"/>
      <c r="F43" s="36"/>
      <c r="G43" s="36"/>
      <c r="H43" s="36"/>
      <c r="I43" s="36"/>
      <c r="J43" s="36"/>
      <c r="K43" s="36"/>
      <c r="L43" s="36"/>
      <c r="M43" s="43"/>
      <c r="N43" s="44"/>
      <c r="O43" s="37"/>
      <c r="P43" s="38"/>
      <c r="Q43" s="39"/>
      <c r="R43" s="40"/>
      <c r="S43" s="41"/>
    </row>
    <row r="44" spans="1:19" ht="21" customHeight="1" thickTop="1" thickBot="1" x14ac:dyDescent="0.25">
      <c r="A44" s="33" t="s">
        <v>15</v>
      </c>
      <c r="B44" s="34">
        <f t="shared" si="0"/>
        <v>10</v>
      </c>
      <c r="C44" s="42">
        <f t="shared" si="1"/>
        <v>41705</v>
      </c>
      <c r="D44" s="36"/>
      <c r="E44" s="36"/>
      <c r="F44" s="36"/>
      <c r="G44" s="36"/>
      <c r="H44" s="36"/>
      <c r="I44" s="36"/>
      <c r="J44" s="36"/>
      <c r="K44" s="36"/>
      <c r="L44" s="36"/>
      <c r="M44" s="43"/>
      <c r="N44" s="44"/>
      <c r="O44" s="37"/>
      <c r="P44" s="38"/>
      <c r="Q44" s="39"/>
      <c r="R44" s="40"/>
      <c r="S44" s="41"/>
    </row>
    <row r="45" spans="1:19" ht="21" customHeight="1" thickTop="1" thickBot="1" x14ac:dyDescent="0.25">
      <c r="A45" s="33" t="s">
        <v>15</v>
      </c>
      <c r="B45" s="34">
        <f t="shared" si="0"/>
        <v>10</v>
      </c>
      <c r="C45" s="42">
        <f t="shared" si="1"/>
        <v>41706</v>
      </c>
      <c r="D45" s="36"/>
      <c r="E45" s="36"/>
      <c r="F45" s="36"/>
      <c r="G45" s="36"/>
      <c r="H45" s="36"/>
      <c r="I45" s="36"/>
      <c r="J45" s="36"/>
      <c r="K45" s="36"/>
      <c r="L45" s="36"/>
      <c r="M45" s="43"/>
      <c r="N45" s="44"/>
      <c r="O45" s="37"/>
      <c r="P45" s="38"/>
      <c r="Q45" s="39"/>
      <c r="R45" s="40"/>
      <c r="S45" s="41"/>
    </row>
    <row r="46" spans="1:19" ht="21" customHeight="1" thickTop="1" thickBot="1" x14ac:dyDescent="0.25">
      <c r="A46" s="33" t="s">
        <v>15</v>
      </c>
      <c r="B46" s="34">
        <f t="shared" si="0"/>
        <v>10</v>
      </c>
      <c r="C46" s="42">
        <f t="shared" si="1"/>
        <v>41707</v>
      </c>
      <c r="D46" s="36"/>
      <c r="E46" s="36"/>
      <c r="F46" s="36"/>
      <c r="G46" s="36"/>
      <c r="H46" s="36"/>
      <c r="I46" s="36"/>
      <c r="J46" s="36"/>
      <c r="K46" s="36"/>
      <c r="L46" s="36"/>
      <c r="M46" s="43"/>
      <c r="N46" s="44"/>
      <c r="O46" s="37"/>
      <c r="P46" s="38"/>
      <c r="Q46" s="39"/>
      <c r="R46" s="40"/>
      <c r="S46" s="41"/>
    </row>
    <row r="47" spans="1:19" ht="21" customHeight="1" thickTop="1" thickBot="1" x14ac:dyDescent="0.25">
      <c r="A47" s="33" t="s">
        <v>15</v>
      </c>
      <c r="B47" s="34">
        <f t="shared" si="0"/>
        <v>11</v>
      </c>
      <c r="C47" s="42">
        <f t="shared" si="1"/>
        <v>41708</v>
      </c>
      <c r="D47" s="36"/>
      <c r="E47" s="36"/>
      <c r="F47" s="36"/>
      <c r="G47" s="36"/>
      <c r="H47" s="36"/>
      <c r="I47" s="36"/>
      <c r="J47" s="36"/>
      <c r="K47" s="36"/>
      <c r="L47" s="36"/>
      <c r="M47" s="43"/>
      <c r="N47" s="44"/>
      <c r="O47" s="37"/>
      <c r="P47" s="38"/>
      <c r="Q47" s="39"/>
      <c r="R47" s="40"/>
      <c r="S47" s="41"/>
    </row>
    <row r="48" spans="1:19" ht="21" customHeight="1" thickTop="1" thickBot="1" x14ac:dyDescent="0.25">
      <c r="A48" s="33" t="s">
        <v>15</v>
      </c>
      <c r="B48" s="34">
        <f t="shared" si="0"/>
        <v>11</v>
      </c>
      <c r="C48" s="42">
        <f t="shared" si="1"/>
        <v>41709</v>
      </c>
      <c r="D48" s="36"/>
      <c r="E48" s="36"/>
      <c r="F48" s="36"/>
      <c r="G48" s="36"/>
      <c r="H48" s="36"/>
      <c r="I48" s="36"/>
      <c r="J48" s="36"/>
      <c r="K48" s="36"/>
      <c r="L48" s="36"/>
      <c r="M48" s="43"/>
      <c r="N48" s="44"/>
      <c r="O48" s="37"/>
      <c r="P48" s="38"/>
      <c r="Q48" s="39"/>
      <c r="R48" s="40"/>
      <c r="S48" s="41"/>
    </row>
    <row r="49" spans="1:22" ht="21" customHeight="1" thickTop="1" thickBot="1" x14ac:dyDescent="0.25">
      <c r="A49" s="33" t="s">
        <v>15</v>
      </c>
      <c r="B49" s="34">
        <f t="shared" si="0"/>
        <v>11</v>
      </c>
      <c r="C49" s="42">
        <f t="shared" si="1"/>
        <v>41710</v>
      </c>
      <c r="D49" s="36"/>
      <c r="E49" s="36"/>
      <c r="F49" s="36"/>
      <c r="G49" s="36"/>
      <c r="H49" s="36"/>
      <c r="I49" s="36"/>
      <c r="J49" s="36"/>
      <c r="K49" s="36"/>
      <c r="L49" s="36"/>
      <c r="M49" s="43"/>
      <c r="N49" s="44"/>
      <c r="O49" s="37"/>
      <c r="P49" s="38"/>
      <c r="Q49" s="39"/>
      <c r="R49" s="40"/>
      <c r="S49" s="41"/>
    </row>
    <row r="50" spans="1:22" ht="21" customHeight="1" thickTop="1" thickBot="1" x14ac:dyDescent="0.25">
      <c r="A50" s="33" t="s">
        <v>15</v>
      </c>
      <c r="B50" s="34">
        <f t="shared" si="0"/>
        <v>11</v>
      </c>
      <c r="C50" s="42">
        <f t="shared" si="1"/>
        <v>41711</v>
      </c>
      <c r="D50" s="36"/>
      <c r="E50" s="36"/>
      <c r="F50" s="36"/>
      <c r="G50" s="36"/>
      <c r="H50" s="36"/>
      <c r="I50" s="36"/>
      <c r="J50" s="36"/>
      <c r="K50" s="36"/>
      <c r="L50" s="36"/>
      <c r="M50" s="43"/>
      <c r="N50" s="44"/>
      <c r="O50" s="37"/>
      <c r="P50" s="38"/>
      <c r="Q50" s="39"/>
      <c r="R50" s="40"/>
      <c r="S50" s="41"/>
    </row>
    <row r="51" spans="1:22" ht="21" customHeight="1" thickTop="1" thickBot="1" x14ac:dyDescent="0.25">
      <c r="A51" s="33" t="s">
        <v>15</v>
      </c>
      <c r="B51" s="34">
        <f t="shared" si="0"/>
        <v>11</v>
      </c>
      <c r="C51" s="42">
        <f t="shared" si="1"/>
        <v>41712</v>
      </c>
      <c r="D51" s="36"/>
      <c r="E51" s="36"/>
      <c r="F51" s="36"/>
      <c r="G51" s="36"/>
      <c r="H51" s="36"/>
      <c r="I51" s="36"/>
      <c r="J51" s="36"/>
      <c r="K51" s="36"/>
      <c r="L51" s="36"/>
      <c r="M51" s="43"/>
      <c r="N51" s="44"/>
      <c r="O51" s="37"/>
      <c r="P51" s="38"/>
      <c r="Q51" s="39"/>
      <c r="R51" s="40"/>
      <c r="S51" s="41"/>
    </row>
    <row r="52" spans="1:22" ht="21" customHeight="1" thickTop="1" thickBot="1" x14ac:dyDescent="0.25">
      <c r="A52" s="33" t="s">
        <v>15</v>
      </c>
      <c r="B52" s="34">
        <f t="shared" si="0"/>
        <v>11</v>
      </c>
      <c r="C52" s="42">
        <f t="shared" si="1"/>
        <v>41713</v>
      </c>
      <c r="D52" s="36"/>
      <c r="E52" s="36"/>
      <c r="F52" s="36"/>
      <c r="G52" s="36"/>
      <c r="H52" s="36"/>
      <c r="I52" s="36"/>
      <c r="J52" s="36"/>
      <c r="K52" s="36"/>
      <c r="L52" s="36"/>
      <c r="M52" s="43"/>
      <c r="N52" s="44"/>
      <c r="O52" s="37"/>
      <c r="P52" s="38"/>
      <c r="Q52" s="39"/>
      <c r="R52" s="40"/>
      <c r="S52" s="41"/>
    </row>
    <row r="53" spans="1:22" ht="21" customHeight="1" thickTop="1" thickBot="1" x14ac:dyDescent="0.25">
      <c r="A53" s="33" t="s">
        <v>15</v>
      </c>
      <c r="B53" s="34">
        <f t="shared" si="0"/>
        <v>11</v>
      </c>
      <c r="C53" s="42">
        <f t="shared" si="1"/>
        <v>41714</v>
      </c>
      <c r="D53" s="36"/>
      <c r="E53" s="36"/>
      <c r="F53" s="36"/>
      <c r="G53" s="36"/>
      <c r="H53" s="36"/>
      <c r="I53" s="36"/>
      <c r="J53" s="36"/>
      <c r="K53" s="36"/>
      <c r="L53" s="36"/>
      <c r="M53" s="43"/>
      <c r="N53" s="44"/>
      <c r="O53" s="37"/>
      <c r="P53" s="38"/>
      <c r="Q53" s="39"/>
      <c r="R53" s="40"/>
      <c r="S53" s="41"/>
    </row>
    <row r="54" spans="1:22" ht="21" customHeight="1" thickTop="1" thickBot="1" x14ac:dyDescent="0.25">
      <c r="A54" s="33" t="s">
        <v>15</v>
      </c>
      <c r="B54" s="34">
        <f t="shared" si="0"/>
        <v>12</v>
      </c>
      <c r="C54" s="42">
        <f t="shared" si="1"/>
        <v>41715</v>
      </c>
      <c r="D54" s="36"/>
      <c r="E54" s="36"/>
      <c r="F54" s="36"/>
      <c r="G54" s="36"/>
      <c r="H54" s="36"/>
      <c r="I54" s="36"/>
      <c r="J54" s="36"/>
      <c r="K54" s="36"/>
      <c r="L54" s="36"/>
      <c r="M54" s="43"/>
      <c r="N54" s="44"/>
      <c r="O54" s="37"/>
      <c r="P54" s="38"/>
      <c r="Q54" s="39"/>
      <c r="R54" s="40"/>
      <c r="S54" s="41"/>
    </row>
    <row r="55" spans="1:22" ht="30.75" customHeight="1" x14ac:dyDescent="0.2"/>
    <row r="56" spans="1:22" ht="24.95" customHeight="1" x14ac:dyDescent="0.2">
      <c r="C56" s="36" t="s">
        <v>16</v>
      </c>
      <c r="D56" s="46">
        <f t="shared" ref="D56:M56" si="2">COUNTIFS(D5:D54,"P")</f>
        <v>0</v>
      </c>
      <c r="E56" s="46">
        <f t="shared" si="2"/>
        <v>0</v>
      </c>
      <c r="F56" s="46">
        <f t="shared" si="2"/>
        <v>0</v>
      </c>
      <c r="G56" s="46">
        <f t="shared" si="2"/>
        <v>0</v>
      </c>
      <c r="H56" s="46">
        <f t="shared" si="2"/>
        <v>0</v>
      </c>
      <c r="I56" s="46">
        <f t="shared" si="2"/>
        <v>0</v>
      </c>
      <c r="J56" s="46">
        <f t="shared" si="2"/>
        <v>0</v>
      </c>
      <c r="K56" s="46">
        <f t="shared" si="2"/>
        <v>0</v>
      </c>
      <c r="L56" s="47">
        <f t="shared" si="2"/>
        <v>0</v>
      </c>
      <c r="M56" s="47">
        <f t="shared" si="2"/>
        <v>0</v>
      </c>
      <c r="Q56" s="75" t="s">
        <v>17</v>
      </c>
      <c r="R56" s="76"/>
      <c r="S56" s="77"/>
      <c r="U56" s="48"/>
      <c r="V56" s="49"/>
    </row>
    <row r="57" spans="1:22" ht="24.95" customHeight="1" x14ac:dyDescent="0.2">
      <c r="C57" s="50" t="s">
        <v>18</v>
      </c>
      <c r="D57" s="51">
        <f t="shared" ref="D57:M57" si="3">COUNTIFS(D5:D54,"RH")</f>
        <v>0</v>
      </c>
      <c r="E57" s="51">
        <f t="shared" si="3"/>
        <v>0</v>
      </c>
      <c r="F57" s="51">
        <f t="shared" si="3"/>
        <v>0</v>
      </c>
      <c r="G57" s="51">
        <f t="shared" si="3"/>
        <v>0</v>
      </c>
      <c r="H57" s="51">
        <f t="shared" si="3"/>
        <v>0</v>
      </c>
      <c r="I57" s="51">
        <f t="shared" si="3"/>
        <v>0</v>
      </c>
      <c r="J57" s="51">
        <f t="shared" si="3"/>
        <v>0</v>
      </c>
      <c r="K57" s="51">
        <f t="shared" si="3"/>
        <v>0</v>
      </c>
      <c r="L57" s="51">
        <f t="shared" si="3"/>
        <v>0</v>
      </c>
      <c r="M57" s="51">
        <f t="shared" si="3"/>
        <v>0</v>
      </c>
      <c r="Q57" s="78"/>
      <c r="R57" s="79"/>
      <c r="S57" s="80"/>
      <c r="U57" s="52"/>
    </row>
    <row r="58" spans="1:22" ht="24.95" customHeight="1" x14ac:dyDescent="0.2">
      <c r="C58" s="53" t="s">
        <v>19</v>
      </c>
      <c r="D58" s="54">
        <f t="shared" ref="D58:M58" si="4">COUNTIFS(D5:D54,"P/Ss")</f>
        <v>0</v>
      </c>
      <c r="E58" s="54">
        <f t="shared" si="4"/>
        <v>0</v>
      </c>
      <c r="F58" s="54">
        <f t="shared" si="4"/>
        <v>0</v>
      </c>
      <c r="G58" s="54">
        <f t="shared" si="4"/>
        <v>0</v>
      </c>
      <c r="H58" s="54">
        <f t="shared" si="4"/>
        <v>0</v>
      </c>
      <c r="I58" s="54">
        <f t="shared" si="4"/>
        <v>0</v>
      </c>
      <c r="J58" s="54">
        <f t="shared" si="4"/>
        <v>0</v>
      </c>
      <c r="K58" s="54">
        <f t="shared" si="4"/>
        <v>0</v>
      </c>
      <c r="L58" s="54">
        <f t="shared" si="4"/>
        <v>0</v>
      </c>
      <c r="M58" s="54">
        <f t="shared" si="4"/>
        <v>0</v>
      </c>
      <c r="Q58" s="81"/>
      <c r="R58" s="82"/>
      <c r="S58" s="83"/>
      <c r="U58" s="52"/>
    </row>
    <row r="59" spans="1:22" ht="24.95" customHeight="1" x14ac:dyDescent="0.2">
      <c r="C59" s="53" t="s">
        <v>20</v>
      </c>
      <c r="D59" s="54">
        <f t="shared" ref="D59:M59" si="5">COUNTIFS(D5:D54,"PSm/S")</f>
        <v>0</v>
      </c>
      <c r="E59" s="54">
        <f t="shared" si="5"/>
        <v>0</v>
      </c>
      <c r="F59" s="54">
        <f t="shared" si="5"/>
        <v>0</v>
      </c>
      <c r="G59" s="54">
        <f t="shared" si="5"/>
        <v>0</v>
      </c>
      <c r="H59" s="54">
        <f t="shared" si="5"/>
        <v>0</v>
      </c>
      <c r="I59" s="54">
        <f t="shared" si="5"/>
        <v>0</v>
      </c>
      <c r="J59" s="54">
        <f t="shared" si="5"/>
        <v>0</v>
      </c>
      <c r="K59" s="54">
        <f t="shared" si="5"/>
        <v>0</v>
      </c>
      <c r="L59" s="54">
        <f t="shared" si="5"/>
        <v>0</v>
      </c>
      <c r="M59" s="54">
        <f t="shared" si="5"/>
        <v>0</v>
      </c>
      <c r="U59" s="55"/>
    </row>
    <row r="60" spans="1:22" ht="24.95" customHeight="1" x14ac:dyDescent="0.2">
      <c r="C60" s="43" t="s">
        <v>21</v>
      </c>
      <c r="D60" s="47">
        <f t="shared" ref="D60:M60" si="6">COUNTIFS(D5:D54,"PSm")</f>
        <v>0</v>
      </c>
      <c r="E60" s="47">
        <f t="shared" si="6"/>
        <v>0</v>
      </c>
      <c r="F60" s="47">
        <f t="shared" si="6"/>
        <v>0</v>
      </c>
      <c r="G60" s="47">
        <f t="shared" si="6"/>
        <v>0</v>
      </c>
      <c r="H60" s="47">
        <f t="shared" si="6"/>
        <v>0</v>
      </c>
      <c r="I60" s="47">
        <f t="shared" si="6"/>
        <v>0</v>
      </c>
      <c r="J60" s="47">
        <f t="shared" si="6"/>
        <v>0</v>
      </c>
      <c r="K60" s="47">
        <f t="shared" si="6"/>
        <v>0</v>
      </c>
      <c r="L60" s="47">
        <f t="shared" si="6"/>
        <v>0</v>
      </c>
      <c r="M60" s="47">
        <f t="shared" si="6"/>
        <v>0</v>
      </c>
      <c r="U60" s="56"/>
    </row>
    <row r="61" spans="1:22" ht="24.95" customHeight="1" x14ac:dyDescent="0.2">
      <c r="C61" s="53" t="s">
        <v>22</v>
      </c>
      <c r="D61" s="54">
        <f t="shared" ref="D61:M61" si="7">COUNTIFS(D5:D54,"CP")</f>
        <v>0</v>
      </c>
      <c r="E61" s="54">
        <f t="shared" si="7"/>
        <v>0</v>
      </c>
      <c r="F61" s="54">
        <f t="shared" si="7"/>
        <v>0</v>
      </c>
      <c r="G61" s="54">
        <f t="shared" si="7"/>
        <v>0</v>
      </c>
      <c r="H61" s="54">
        <f t="shared" si="7"/>
        <v>0</v>
      </c>
      <c r="I61" s="54">
        <f t="shared" si="7"/>
        <v>0</v>
      </c>
      <c r="J61" s="54">
        <f t="shared" si="7"/>
        <v>0</v>
      </c>
      <c r="K61" s="54">
        <f t="shared" si="7"/>
        <v>0</v>
      </c>
      <c r="L61" s="54">
        <f t="shared" si="7"/>
        <v>0</v>
      </c>
      <c r="M61" s="54">
        <f t="shared" si="7"/>
        <v>0</v>
      </c>
      <c r="U61" s="55"/>
    </row>
    <row r="62" spans="1:22" ht="24.95" customHeight="1" thickBot="1" x14ac:dyDescent="0.25">
      <c r="C62" s="57" t="s">
        <v>23</v>
      </c>
      <c r="D62" s="58">
        <f t="shared" ref="D62:M62" si="8">COUNTIFS(D5:D54,"RC*")</f>
        <v>0</v>
      </c>
      <c r="E62" s="58">
        <f t="shared" si="8"/>
        <v>0</v>
      </c>
      <c r="F62" s="58">
        <f t="shared" si="8"/>
        <v>0</v>
      </c>
      <c r="G62" s="58">
        <f t="shared" si="8"/>
        <v>0</v>
      </c>
      <c r="H62" s="58">
        <f t="shared" si="8"/>
        <v>0</v>
      </c>
      <c r="I62" s="58">
        <f t="shared" si="8"/>
        <v>0</v>
      </c>
      <c r="J62" s="58">
        <f t="shared" si="8"/>
        <v>0</v>
      </c>
      <c r="K62" s="58">
        <f t="shared" si="8"/>
        <v>0</v>
      </c>
      <c r="L62" s="58">
        <f t="shared" si="8"/>
        <v>0</v>
      </c>
      <c r="M62" s="58">
        <f t="shared" si="8"/>
        <v>0</v>
      </c>
      <c r="O62" s="59" t="s">
        <v>24</v>
      </c>
      <c r="P62" s="60"/>
      <c r="Q62" s="60"/>
      <c r="R62" s="60"/>
      <c r="S62" s="61"/>
      <c r="T62" s="62"/>
      <c r="U62" s="63"/>
    </row>
    <row r="63" spans="1:22" ht="24.95" customHeight="1" thickTop="1" thickBot="1" x14ac:dyDescent="0.25">
      <c r="C63" s="64" t="s">
        <v>25</v>
      </c>
      <c r="D63" s="65"/>
      <c r="E63" s="65"/>
      <c r="F63" s="65"/>
      <c r="G63" s="65"/>
      <c r="H63" s="65"/>
      <c r="I63" s="65"/>
      <c r="J63" s="65"/>
      <c r="K63" s="65"/>
      <c r="L63" s="65"/>
      <c r="M63" s="65"/>
      <c r="O63" s="66"/>
      <c r="P63" s="67"/>
      <c r="Q63" s="67"/>
      <c r="R63" s="67"/>
      <c r="S63" s="68"/>
      <c r="T63" s="62"/>
      <c r="U63" s="63"/>
    </row>
    <row r="64" spans="1:22" ht="26.25" customHeight="1" thickTop="1" x14ac:dyDescent="0.2">
      <c r="C64" s="69" t="s">
        <v>26</v>
      </c>
      <c r="O64" s="70"/>
      <c r="P64" s="71"/>
      <c r="Q64" s="71"/>
      <c r="R64" s="71"/>
      <c r="S64" s="72"/>
      <c r="T64" s="62"/>
    </row>
    <row r="65" spans="3:13" ht="27" customHeight="1" x14ac:dyDescent="0.2">
      <c r="C65" s="73" t="s">
        <v>27</v>
      </c>
      <c r="D65" s="74">
        <f>(D56*7)+(D58*7)+(D59*7)+(D60*7)+D63</f>
        <v>0</v>
      </c>
      <c r="E65" s="74">
        <f>(E56*7)+(E58*7)+(E59*7)+(E60*7)+E63</f>
        <v>0</v>
      </c>
      <c r="F65" s="74">
        <f t="shared" ref="F65:M65" si="9">(F56*7)+(F58*7)+(F59*7)+(F60*7)+F63</f>
        <v>0</v>
      </c>
      <c r="G65" s="74">
        <f t="shared" si="9"/>
        <v>0</v>
      </c>
      <c r="H65" s="74">
        <f t="shared" si="9"/>
        <v>0</v>
      </c>
      <c r="I65" s="74">
        <f t="shared" si="9"/>
        <v>0</v>
      </c>
      <c r="J65" s="74">
        <f t="shared" si="9"/>
        <v>0</v>
      </c>
      <c r="K65" s="74">
        <f t="shared" si="9"/>
        <v>0</v>
      </c>
      <c r="L65" s="74">
        <f t="shared" si="9"/>
        <v>0</v>
      </c>
      <c r="M65" s="74">
        <f t="shared" si="9"/>
        <v>0</v>
      </c>
    </row>
  </sheetData>
  <mergeCells count="16">
    <mergeCell ref="O62:S64"/>
    <mergeCell ref="Q56:S58"/>
    <mergeCell ref="L3:L4"/>
    <mergeCell ref="M3:M4"/>
    <mergeCell ref="Q3:Q4"/>
    <mergeCell ref="S3:S4"/>
    <mergeCell ref="H1:K1"/>
    <mergeCell ref="C3:C4"/>
    <mergeCell ref="D3:D4"/>
    <mergeCell ref="E3:E4"/>
    <mergeCell ref="F3:F4"/>
    <mergeCell ref="G3:G4"/>
    <mergeCell ref="H3:H4"/>
    <mergeCell ref="I3:I4"/>
    <mergeCell ref="J3:J4"/>
    <mergeCell ref="K3:K4"/>
  </mergeCells>
  <conditionalFormatting sqref="D5:M54">
    <cfRule type="cellIs" dxfId="4" priority="4" operator="equal">
      <formula>"RC"</formula>
    </cfRule>
    <cfRule type="cellIs" dxfId="3" priority="5" operator="equal">
      <formula>"PSm"</formula>
    </cfRule>
    <cfRule type="cellIs" dxfId="2" priority="6" operator="equal">
      <formula>"RH"</formula>
    </cfRule>
    <cfRule type="cellIs" dxfId="1" priority="7" operator="equal">
      <formula>"P"</formula>
    </cfRule>
  </conditionalFormatting>
  <conditionalFormatting sqref="D5:M54">
    <cfRule type="expression" priority="1">
      <formula>OR(D5="P",D5="PSm")</formula>
    </cfRule>
    <cfRule type="expression" priority="2">
      <formula>OR(D5="RC",D5="RH")</formula>
    </cfRule>
    <cfRule type="expression" dxfId="0" priority="3">
      <formula>AND(WEEKDAY($C5,1)=1,ISBLANK(D5))</formula>
    </cfRule>
  </conditionalFormatting>
  <dataValidations count="1">
    <dataValidation type="list" allowBlank="1" showInputMessage="1" showErrorMessage="1" sqref="E5:M5 D5:D54 E6:H54 I39:I52 J52:M52 J42:K47 J39:L41 L42:L44 L46:L47 J48:L51 L45:M45 I6:M38 M39:M44 M46:M51 I53:M54">
      <formula1>$C$56:$C$64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horizontalDpi="4294967293" r:id="rId1"/>
  <headerFooter>
    <oddHeader>&amp;R&amp;D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EMPLOYÉES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CENTRE SPIRITUEL</dc:creator>
  <cp:lastModifiedBy>CENTRE SPIRITUEL</cp:lastModifiedBy>
  <dcterms:created xsi:type="dcterms:W3CDTF">2013-05-28T13:14:29Z</dcterms:created>
  <dcterms:modified xsi:type="dcterms:W3CDTF">2013-05-28T13:16:38Z</dcterms:modified>
</cp:coreProperties>
</file>