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120" windowWidth="15240" windowHeight="8835"/>
  </bookViews>
  <sheets>
    <sheet name="Mode d'emploi" sheetId="12" r:id="rId1"/>
    <sheet name="EMPLOYÉES" sheetId="11" r:id="rId2"/>
    <sheet name="groupes1" sheetId="1" r:id="rId3"/>
    <sheet name="permanents2" sheetId="2" r:id="rId4"/>
    <sheet name="passages3" sheetId="5" r:id="rId5"/>
    <sheet name="service" sheetId="6" r:id="rId6"/>
    <sheet name="autres" sheetId="7" r:id="rId7"/>
    <sheet name="TOTAUX EFFECTIFS" sheetId="3" r:id="rId8"/>
  </sheets>
  <calcPr calcId="145621"/>
</workbook>
</file>

<file path=xl/calcChain.xml><?xml version="1.0" encoding="utf-8"?>
<calcChain xmlns="http://schemas.openxmlformats.org/spreadsheetml/2006/main">
  <c r="N35" i="11" l="1"/>
  <c r="O35" i="11"/>
  <c r="P35" i="11"/>
  <c r="N34" i="11"/>
  <c r="O34" i="11"/>
  <c r="P34" i="11"/>
  <c r="N33" i="11"/>
  <c r="O33" i="11"/>
  <c r="P33" i="11"/>
  <c r="N32" i="11"/>
  <c r="O32" i="11"/>
  <c r="P32" i="11"/>
  <c r="N31" i="11"/>
  <c r="O31" i="11"/>
  <c r="P31" i="11"/>
  <c r="N30" i="11"/>
  <c r="O30" i="11"/>
  <c r="P30" i="11"/>
  <c r="N29" i="11"/>
  <c r="O29" i="11"/>
  <c r="P29" i="11"/>
  <c r="N28" i="11"/>
  <c r="O28" i="11"/>
  <c r="P28" i="11"/>
  <c r="N27" i="11"/>
  <c r="O27" i="11"/>
  <c r="P27" i="11"/>
  <c r="N26" i="11"/>
  <c r="O26" i="11"/>
  <c r="P26" i="11"/>
  <c r="N25" i="11"/>
  <c r="O25" i="11"/>
  <c r="P25" i="11"/>
  <c r="N24" i="11"/>
  <c r="O24" i="11"/>
  <c r="P24" i="11"/>
  <c r="N23" i="11"/>
  <c r="O23" i="11"/>
  <c r="P23" i="11"/>
  <c r="N22" i="11"/>
  <c r="O22" i="11"/>
  <c r="P22" i="11"/>
  <c r="N21" i="11"/>
  <c r="O21" i="11"/>
  <c r="P21" i="11"/>
  <c r="N20" i="11"/>
  <c r="P20" i="11"/>
  <c r="N19" i="11"/>
  <c r="O19" i="11"/>
  <c r="P19" i="11"/>
  <c r="N18" i="11"/>
  <c r="O18" i="11"/>
  <c r="P18" i="11"/>
  <c r="N17" i="11"/>
  <c r="O17" i="11"/>
  <c r="P17" i="11"/>
  <c r="N16" i="11"/>
  <c r="O16" i="11"/>
  <c r="P16" i="11"/>
  <c r="N15" i="11"/>
  <c r="O15" i="11"/>
  <c r="P15" i="11"/>
  <c r="N14" i="11"/>
  <c r="O14" i="11"/>
  <c r="P14" i="11"/>
  <c r="N13" i="11"/>
  <c r="O13" i="11"/>
  <c r="P13" i="11"/>
  <c r="N12" i="11"/>
  <c r="P12" i="11"/>
  <c r="N11" i="11"/>
  <c r="O11" i="11"/>
  <c r="P11" i="11"/>
  <c r="N10" i="11"/>
  <c r="O10" i="11"/>
  <c r="P10" i="11"/>
  <c r="N9" i="11"/>
  <c r="O9" i="11"/>
  <c r="P9" i="11"/>
  <c r="N8" i="11"/>
  <c r="O8" i="11"/>
  <c r="P8" i="11"/>
  <c r="N7" i="11"/>
  <c r="O7" i="11"/>
  <c r="P7" i="11"/>
  <c r="N6" i="11"/>
  <c r="O6" i="11"/>
  <c r="P6" i="11"/>
  <c r="N5" i="11"/>
  <c r="C87" i="3" l="1"/>
  <c r="D87" i="3"/>
  <c r="E87" i="3"/>
  <c r="F87" i="3"/>
  <c r="G87" i="3"/>
  <c r="H87" i="3"/>
  <c r="I87" i="3"/>
  <c r="J87" i="3"/>
  <c r="K87" i="3"/>
  <c r="L87" i="3"/>
  <c r="M87" i="3"/>
  <c r="N87" i="3"/>
  <c r="O87" i="3"/>
  <c r="P87" i="3"/>
  <c r="Q87" i="3"/>
  <c r="R87" i="3"/>
  <c r="S87" i="3"/>
  <c r="T87" i="3"/>
  <c r="U87" i="3"/>
  <c r="V87" i="3"/>
  <c r="W87" i="3"/>
  <c r="C86" i="3"/>
  <c r="D86" i="3"/>
  <c r="E86" i="3"/>
  <c r="F86" i="3"/>
  <c r="G86" i="3"/>
  <c r="H86" i="3"/>
  <c r="I86" i="3"/>
  <c r="J86" i="3"/>
  <c r="K86" i="3"/>
  <c r="L86" i="3"/>
  <c r="M86" i="3"/>
  <c r="N86" i="3"/>
  <c r="O86" i="3"/>
  <c r="P86" i="3"/>
  <c r="Q86" i="3"/>
  <c r="R86" i="3"/>
  <c r="S86" i="3"/>
  <c r="T86" i="3"/>
  <c r="U86" i="3"/>
  <c r="V86" i="3"/>
  <c r="W86" i="3"/>
  <c r="C214" i="6"/>
  <c r="D214" i="6"/>
  <c r="E214" i="6"/>
  <c r="F214" i="6"/>
  <c r="G214" i="6"/>
  <c r="H214" i="6"/>
  <c r="I214" i="6"/>
  <c r="J214" i="6"/>
  <c r="K214" i="6"/>
  <c r="L214" i="6"/>
  <c r="M214" i="6"/>
  <c r="N214" i="6"/>
  <c r="O214" i="6"/>
  <c r="P214" i="6"/>
  <c r="Q214" i="6"/>
  <c r="R214" i="6"/>
  <c r="S214" i="6"/>
  <c r="T214" i="6"/>
  <c r="U214" i="6"/>
  <c r="V214" i="6"/>
  <c r="W214" i="6"/>
  <c r="C85" i="3"/>
  <c r="D85" i="3"/>
  <c r="E85" i="3"/>
  <c r="F85" i="3"/>
  <c r="G85" i="3"/>
  <c r="H85" i="3"/>
  <c r="I85" i="3"/>
  <c r="J85" i="3"/>
  <c r="K85" i="3"/>
  <c r="L85" i="3"/>
  <c r="M85" i="3"/>
  <c r="N85" i="3"/>
  <c r="O85" i="3"/>
  <c r="P85" i="3"/>
  <c r="Q85" i="3"/>
  <c r="R85" i="3"/>
  <c r="S85" i="3"/>
  <c r="T85" i="3"/>
  <c r="U85" i="3"/>
  <c r="V85" i="3"/>
  <c r="W85" i="3"/>
  <c r="C84" i="3"/>
  <c r="E84" i="3"/>
  <c r="E88" i="3" s="1"/>
  <c r="F84" i="3"/>
  <c r="G84" i="3"/>
  <c r="G88" i="3" s="1"/>
  <c r="H84" i="3"/>
  <c r="I84" i="3"/>
  <c r="I88" i="3" s="1"/>
  <c r="J84" i="3"/>
  <c r="K84" i="3"/>
  <c r="K88" i="3" s="1"/>
  <c r="L84" i="3"/>
  <c r="M84" i="3"/>
  <c r="M88" i="3" s="1"/>
  <c r="N84" i="3"/>
  <c r="O84" i="3"/>
  <c r="O88" i="3" s="1"/>
  <c r="P84" i="3"/>
  <c r="Q84" i="3"/>
  <c r="Q88" i="3" s="1"/>
  <c r="R84" i="3"/>
  <c r="S84" i="3"/>
  <c r="S88" i="3" s="1"/>
  <c r="T84" i="3"/>
  <c r="U84" i="3"/>
  <c r="U88" i="3" s="1"/>
  <c r="V84" i="3"/>
  <c r="W84" i="3"/>
  <c r="W88" i="3" s="1"/>
  <c r="C83" i="3"/>
  <c r="D83" i="3"/>
  <c r="E83" i="3"/>
  <c r="F83" i="3"/>
  <c r="F88" i="3" s="1"/>
  <c r="G83" i="3"/>
  <c r="H83" i="3"/>
  <c r="I83" i="3"/>
  <c r="J83" i="3"/>
  <c r="J88" i="3" s="1"/>
  <c r="K83" i="3"/>
  <c r="L83" i="3"/>
  <c r="M83" i="3"/>
  <c r="N83" i="3"/>
  <c r="N88" i="3" s="1"/>
  <c r="O83" i="3"/>
  <c r="P83" i="3"/>
  <c r="Q83" i="3"/>
  <c r="R83" i="3"/>
  <c r="R88" i="3" s="1"/>
  <c r="S83" i="3"/>
  <c r="T83" i="3"/>
  <c r="U83" i="3"/>
  <c r="V83" i="3"/>
  <c r="V88" i="3" s="1"/>
  <c r="W83" i="3"/>
  <c r="C72" i="3"/>
  <c r="D72" i="3"/>
  <c r="E72" i="3"/>
  <c r="F72" i="3"/>
  <c r="G72" i="3"/>
  <c r="H72" i="3"/>
  <c r="I72" i="3"/>
  <c r="J72" i="3"/>
  <c r="K72" i="3"/>
  <c r="L72" i="3"/>
  <c r="M72" i="3"/>
  <c r="N72" i="3"/>
  <c r="O72" i="3"/>
  <c r="P72" i="3"/>
  <c r="Q72" i="3"/>
  <c r="R72" i="3"/>
  <c r="S72" i="3"/>
  <c r="T72" i="3"/>
  <c r="U72" i="3"/>
  <c r="V72" i="3"/>
  <c r="W72" i="3"/>
  <c r="C71" i="3"/>
  <c r="D71" i="3"/>
  <c r="E71" i="3"/>
  <c r="F71" i="3"/>
  <c r="G71" i="3"/>
  <c r="H71" i="3"/>
  <c r="I71" i="3"/>
  <c r="J71" i="3"/>
  <c r="K71" i="3"/>
  <c r="L71" i="3"/>
  <c r="M71" i="3"/>
  <c r="N71" i="3"/>
  <c r="O71" i="3"/>
  <c r="P71" i="3"/>
  <c r="Q71" i="3"/>
  <c r="R71" i="3"/>
  <c r="S71" i="3"/>
  <c r="T71" i="3"/>
  <c r="U71" i="3"/>
  <c r="V71" i="3"/>
  <c r="W71" i="3"/>
  <c r="C70" i="3"/>
  <c r="D70" i="3"/>
  <c r="E70" i="3"/>
  <c r="F70" i="3"/>
  <c r="G70" i="3"/>
  <c r="H70" i="3"/>
  <c r="I70" i="3"/>
  <c r="J70" i="3"/>
  <c r="K70" i="3"/>
  <c r="L70" i="3"/>
  <c r="M70" i="3"/>
  <c r="N70" i="3"/>
  <c r="O70" i="3"/>
  <c r="P70" i="3"/>
  <c r="Q70" i="3"/>
  <c r="R70" i="3"/>
  <c r="S70" i="3"/>
  <c r="T70" i="3"/>
  <c r="U70" i="3"/>
  <c r="V70" i="3"/>
  <c r="W70" i="3"/>
  <c r="C69" i="3"/>
  <c r="D69" i="3"/>
  <c r="D73" i="3" s="1"/>
  <c r="E69" i="3"/>
  <c r="F69" i="3"/>
  <c r="F73" i="3" s="1"/>
  <c r="G69" i="3"/>
  <c r="H69" i="3"/>
  <c r="H73" i="3" s="1"/>
  <c r="I69" i="3"/>
  <c r="J69" i="3"/>
  <c r="J73" i="3" s="1"/>
  <c r="K69" i="3"/>
  <c r="L69" i="3"/>
  <c r="L73" i="3" s="1"/>
  <c r="M69" i="3"/>
  <c r="N69" i="3"/>
  <c r="N73" i="3" s="1"/>
  <c r="O69" i="3"/>
  <c r="P69" i="3"/>
  <c r="P73" i="3" s="1"/>
  <c r="Q69" i="3"/>
  <c r="R69" i="3"/>
  <c r="R73" i="3" s="1"/>
  <c r="S69" i="3"/>
  <c r="T69" i="3"/>
  <c r="T73" i="3" s="1"/>
  <c r="U69" i="3"/>
  <c r="V69" i="3"/>
  <c r="V73" i="3" s="1"/>
  <c r="W69" i="3"/>
  <c r="C68" i="3"/>
  <c r="D68" i="3"/>
  <c r="E68" i="3"/>
  <c r="E73" i="3" s="1"/>
  <c r="F68" i="3"/>
  <c r="G68" i="3"/>
  <c r="H68" i="3"/>
  <c r="I68" i="3"/>
  <c r="I73" i="3" s="1"/>
  <c r="J68" i="3"/>
  <c r="K68" i="3"/>
  <c r="L68" i="3"/>
  <c r="M68" i="3"/>
  <c r="M73" i="3" s="1"/>
  <c r="N68" i="3"/>
  <c r="O68" i="3"/>
  <c r="P68" i="3"/>
  <c r="Q68" i="3"/>
  <c r="Q73" i="3" s="1"/>
  <c r="R68" i="3"/>
  <c r="S68" i="3"/>
  <c r="T68" i="3"/>
  <c r="U68" i="3"/>
  <c r="U73" i="3" s="1"/>
  <c r="V68" i="3"/>
  <c r="W68" i="3"/>
  <c r="C57" i="3"/>
  <c r="D57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S57" i="3"/>
  <c r="T57" i="3"/>
  <c r="U57" i="3"/>
  <c r="V57" i="3"/>
  <c r="W57" i="3"/>
  <c r="C56" i="3"/>
  <c r="D56" i="3"/>
  <c r="E56" i="3"/>
  <c r="F56" i="3"/>
  <c r="G56" i="3"/>
  <c r="H56" i="3"/>
  <c r="I56" i="3"/>
  <c r="J56" i="3"/>
  <c r="K56" i="3"/>
  <c r="L56" i="3"/>
  <c r="M56" i="3"/>
  <c r="N56" i="3"/>
  <c r="O56" i="3"/>
  <c r="P56" i="3"/>
  <c r="Q56" i="3"/>
  <c r="R56" i="3"/>
  <c r="S56" i="3"/>
  <c r="T56" i="3"/>
  <c r="U56" i="3"/>
  <c r="V56" i="3"/>
  <c r="W56" i="3"/>
  <c r="C55" i="3"/>
  <c r="D55" i="3"/>
  <c r="E55" i="3"/>
  <c r="F55" i="3"/>
  <c r="G55" i="3"/>
  <c r="H55" i="3"/>
  <c r="I55" i="3"/>
  <c r="J55" i="3"/>
  <c r="K55" i="3"/>
  <c r="L55" i="3"/>
  <c r="M55" i="3"/>
  <c r="N55" i="3"/>
  <c r="O55" i="3"/>
  <c r="P55" i="3"/>
  <c r="Q55" i="3"/>
  <c r="R55" i="3"/>
  <c r="S55" i="3"/>
  <c r="T55" i="3"/>
  <c r="U55" i="3"/>
  <c r="V55" i="3"/>
  <c r="W55" i="3"/>
  <c r="C54" i="3"/>
  <c r="D54" i="3"/>
  <c r="E54" i="3"/>
  <c r="E58" i="3" s="1"/>
  <c r="F54" i="3"/>
  <c r="G54" i="3"/>
  <c r="H54" i="3"/>
  <c r="I54" i="3"/>
  <c r="I58" i="3" s="1"/>
  <c r="J54" i="3"/>
  <c r="K54" i="3"/>
  <c r="L54" i="3"/>
  <c r="M54" i="3"/>
  <c r="M58" i="3" s="1"/>
  <c r="N54" i="3"/>
  <c r="O54" i="3"/>
  <c r="P54" i="3"/>
  <c r="Q54" i="3"/>
  <c r="Q58" i="3" s="1"/>
  <c r="R54" i="3"/>
  <c r="S54" i="3"/>
  <c r="T54" i="3"/>
  <c r="U54" i="3"/>
  <c r="U58" i="3" s="1"/>
  <c r="V54" i="3"/>
  <c r="W54" i="3"/>
  <c r="C53" i="3"/>
  <c r="D53" i="3"/>
  <c r="D58" i="3" s="1"/>
  <c r="E53" i="3"/>
  <c r="F53" i="3"/>
  <c r="F58" i="3" s="1"/>
  <c r="G53" i="3"/>
  <c r="H53" i="3"/>
  <c r="H58" i="3" s="1"/>
  <c r="I53" i="3"/>
  <c r="J53" i="3"/>
  <c r="J58" i="3" s="1"/>
  <c r="K53" i="3"/>
  <c r="L53" i="3"/>
  <c r="L58" i="3" s="1"/>
  <c r="M53" i="3"/>
  <c r="N53" i="3"/>
  <c r="N58" i="3" s="1"/>
  <c r="O53" i="3"/>
  <c r="P53" i="3"/>
  <c r="P58" i="3" s="1"/>
  <c r="Q53" i="3"/>
  <c r="R53" i="3"/>
  <c r="R58" i="3" s="1"/>
  <c r="S53" i="3"/>
  <c r="T53" i="3"/>
  <c r="T58" i="3" s="1"/>
  <c r="U53" i="3"/>
  <c r="V53" i="3"/>
  <c r="V58" i="3" s="1"/>
  <c r="W53" i="3"/>
  <c r="C42" i="3"/>
  <c r="D42" i="3"/>
  <c r="E42" i="3"/>
  <c r="F42" i="3"/>
  <c r="G42" i="3"/>
  <c r="H42" i="3"/>
  <c r="I42" i="3"/>
  <c r="J42" i="3"/>
  <c r="K42" i="3"/>
  <c r="L42" i="3"/>
  <c r="M42" i="3"/>
  <c r="N42" i="3"/>
  <c r="O42" i="3"/>
  <c r="P42" i="3"/>
  <c r="Q42" i="3"/>
  <c r="R42" i="3"/>
  <c r="S42" i="3"/>
  <c r="T42" i="3"/>
  <c r="U42" i="3"/>
  <c r="V42" i="3"/>
  <c r="W42" i="3"/>
  <c r="C41" i="3"/>
  <c r="D41" i="3"/>
  <c r="E41" i="3"/>
  <c r="F41" i="3"/>
  <c r="G41" i="3"/>
  <c r="H41" i="3"/>
  <c r="I41" i="3"/>
  <c r="J41" i="3"/>
  <c r="K41" i="3"/>
  <c r="L41" i="3"/>
  <c r="M41" i="3"/>
  <c r="N41" i="3"/>
  <c r="O41" i="3"/>
  <c r="P41" i="3"/>
  <c r="Q41" i="3"/>
  <c r="R41" i="3"/>
  <c r="S41" i="3"/>
  <c r="T41" i="3"/>
  <c r="U41" i="3"/>
  <c r="V41" i="3"/>
  <c r="W41" i="3"/>
  <c r="C40" i="3"/>
  <c r="D40" i="3"/>
  <c r="E40" i="3"/>
  <c r="F40" i="3"/>
  <c r="G40" i="3"/>
  <c r="H40" i="3"/>
  <c r="I40" i="3"/>
  <c r="J40" i="3"/>
  <c r="K40" i="3"/>
  <c r="L40" i="3"/>
  <c r="M40" i="3"/>
  <c r="N40" i="3"/>
  <c r="O40" i="3"/>
  <c r="P40" i="3"/>
  <c r="Q40" i="3"/>
  <c r="R40" i="3"/>
  <c r="S40" i="3"/>
  <c r="T40" i="3"/>
  <c r="U40" i="3"/>
  <c r="V40" i="3"/>
  <c r="W40" i="3"/>
  <c r="C39" i="3"/>
  <c r="D39" i="3"/>
  <c r="D43" i="3" s="1"/>
  <c r="E39" i="3"/>
  <c r="F39" i="3"/>
  <c r="F43" i="3" s="1"/>
  <c r="H39" i="3"/>
  <c r="H43" i="3" s="1"/>
  <c r="I39" i="3"/>
  <c r="J39" i="3"/>
  <c r="J43" i="3" s="1"/>
  <c r="K39" i="3"/>
  <c r="L39" i="3"/>
  <c r="L43" i="3" s="1"/>
  <c r="M39" i="3"/>
  <c r="N39" i="3"/>
  <c r="N43" i="3" s="1"/>
  <c r="O39" i="3"/>
  <c r="P39" i="3"/>
  <c r="P43" i="3" s="1"/>
  <c r="Q39" i="3"/>
  <c r="R39" i="3"/>
  <c r="R43" i="3" s="1"/>
  <c r="S39" i="3"/>
  <c r="T39" i="3"/>
  <c r="T43" i="3" s="1"/>
  <c r="U39" i="3"/>
  <c r="V39" i="3"/>
  <c r="V43" i="3" s="1"/>
  <c r="W39" i="3"/>
  <c r="C38" i="3"/>
  <c r="D38" i="3"/>
  <c r="E38" i="3"/>
  <c r="E43" i="3" s="1"/>
  <c r="F38" i="3"/>
  <c r="G38" i="3"/>
  <c r="H38" i="3"/>
  <c r="I38" i="3"/>
  <c r="I43" i="3" s="1"/>
  <c r="J38" i="3"/>
  <c r="K38" i="3"/>
  <c r="L38" i="3"/>
  <c r="M38" i="3"/>
  <c r="M43" i="3" s="1"/>
  <c r="N38" i="3"/>
  <c r="O38" i="3"/>
  <c r="P38" i="3"/>
  <c r="Q38" i="3"/>
  <c r="Q43" i="3" s="1"/>
  <c r="R38" i="3"/>
  <c r="S38" i="3"/>
  <c r="T38" i="3"/>
  <c r="U38" i="3"/>
  <c r="U43" i="3" s="1"/>
  <c r="V38" i="3"/>
  <c r="W38" i="3"/>
  <c r="T88" i="3"/>
  <c r="P88" i="3"/>
  <c r="L88" i="3"/>
  <c r="H88" i="3"/>
  <c r="C88" i="3"/>
  <c r="W73" i="3"/>
  <c r="S73" i="3"/>
  <c r="O73" i="3"/>
  <c r="K73" i="3"/>
  <c r="G73" i="3"/>
  <c r="C73" i="3"/>
  <c r="W58" i="3"/>
  <c r="S58" i="3"/>
  <c r="O58" i="3"/>
  <c r="K58" i="3"/>
  <c r="G58" i="3"/>
  <c r="C58" i="3"/>
  <c r="W43" i="3"/>
  <c r="S43" i="3"/>
  <c r="O43" i="3"/>
  <c r="K43" i="3"/>
  <c r="C43" i="3"/>
  <c r="C27" i="3"/>
  <c r="D27" i="3"/>
  <c r="E27" i="3"/>
  <c r="F27" i="3"/>
  <c r="G27" i="3"/>
  <c r="H27" i="3"/>
  <c r="I27" i="3"/>
  <c r="J27" i="3"/>
  <c r="K27" i="3"/>
  <c r="L27" i="3"/>
  <c r="M27" i="3"/>
  <c r="N27" i="3"/>
  <c r="O27" i="3"/>
  <c r="P27" i="3"/>
  <c r="Q27" i="3"/>
  <c r="R27" i="3"/>
  <c r="S27" i="3"/>
  <c r="T27" i="3"/>
  <c r="U27" i="3"/>
  <c r="V27" i="3"/>
  <c r="W27" i="3"/>
  <c r="C25" i="3"/>
  <c r="D25" i="3"/>
  <c r="E25" i="3"/>
  <c r="F25" i="3"/>
  <c r="G25" i="3"/>
  <c r="H25" i="3"/>
  <c r="I25" i="3"/>
  <c r="J25" i="3"/>
  <c r="K25" i="3"/>
  <c r="L25" i="3"/>
  <c r="M25" i="3"/>
  <c r="N25" i="3"/>
  <c r="O25" i="3"/>
  <c r="P25" i="3"/>
  <c r="Q25" i="3"/>
  <c r="R25" i="3"/>
  <c r="S25" i="3"/>
  <c r="T25" i="3"/>
  <c r="U25" i="3"/>
  <c r="V25" i="3"/>
  <c r="W25" i="3"/>
  <c r="C26" i="3"/>
  <c r="D26" i="3"/>
  <c r="E26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S26" i="3"/>
  <c r="T26" i="3"/>
  <c r="U26" i="3"/>
  <c r="V26" i="3"/>
  <c r="W26" i="3"/>
  <c r="C24" i="3"/>
  <c r="C28" i="3" s="1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T24" i="3"/>
  <c r="U24" i="3"/>
  <c r="V24" i="3"/>
  <c r="W24" i="3"/>
  <c r="C23" i="3"/>
  <c r="D23" i="3"/>
  <c r="E23" i="3"/>
  <c r="F23" i="3"/>
  <c r="F28" i="3" s="1"/>
  <c r="G23" i="3"/>
  <c r="H23" i="3"/>
  <c r="H28" i="3" s="1"/>
  <c r="I23" i="3"/>
  <c r="J23" i="3"/>
  <c r="J28" i="3" s="1"/>
  <c r="K23" i="3"/>
  <c r="L23" i="3"/>
  <c r="L28" i="3" s="1"/>
  <c r="M23" i="3"/>
  <c r="N23" i="3"/>
  <c r="N28" i="3" s="1"/>
  <c r="O23" i="3"/>
  <c r="P23" i="3"/>
  <c r="P28" i="3" s="1"/>
  <c r="Q23" i="3"/>
  <c r="R23" i="3"/>
  <c r="R28" i="3" s="1"/>
  <c r="S23" i="3"/>
  <c r="T23" i="3"/>
  <c r="T28" i="3" s="1"/>
  <c r="U23" i="3"/>
  <c r="V23" i="3"/>
  <c r="V28" i="3" s="1"/>
  <c r="W23" i="3"/>
  <c r="C12" i="3"/>
  <c r="D12" i="3"/>
  <c r="E12" i="3"/>
  <c r="F12" i="3"/>
  <c r="G12" i="3"/>
  <c r="H12" i="3"/>
  <c r="I12" i="3"/>
  <c r="J12" i="3"/>
  <c r="K12" i="3"/>
  <c r="L12" i="3"/>
  <c r="M12" i="3"/>
  <c r="N12" i="3"/>
  <c r="O12" i="3"/>
  <c r="P12" i="3"/>
  <c r="Q12" i="3"/>
  <c r="R12" i="3"/>
  <c r="S12" i="3"/>
  <c r="T12" i="3"/>
  <c r="U12" i="3"/>
  <c r="V12" i="3"/>
  <c r="W12" i="3"/>
  <c r="C11" i="3"/>
  <c r="D11" i="3"/>
  <c r="E11" i="3"/>
  <c r="F11" i="3"/>
  <c r="G11" i="3"/>
  <c r="H11" i="3"/>
  <c r="I11" i="3"/>
  <c r="J11" i="3"/>
  <c r="K11" i="3"/>
  <c r="L11" i="3"/>
  <c r="M11" i="3"/>
  <c r="N11" i="3"/>
  <c r="O11" i="3"/>
  <c r="P11" i="3"/>
  <c r="Q11" i="3"/>
  <c r="R11" i="3"/>
  <c r="S11" i="3"/>
  <c r="T11" i="3"/>
  <c r="U11" i="3"/>
  <c r="V11" i="3"/>
  <c r="W11" i="3"/>
  <c r="C9" i="3"/>
  <c r="E9" i="3"/>
  <c r="F9" i="3"/>
  <c r="F13" i="3" s="1"/>
  <c r="G9" i="3"/>
  <c r="H9" i="3"/>
  <c r="H13" i="3" s="1"/>
  <c r="I9" i="3"/>
  <c r="J9" i="3"/>
  <c r="J13" i="3" s="1"/>
  <c r="K9" i="3"/>
  <c r="L9" i="3"/>
  <c r="L13" i="3" s="1"/>
  <c r="M9" i="3"/>
  <c r="N9" i="3"/>
  <c r="N13" i="3" s="1"/>
  <c r="O9" i="3"/>
  <c r="P9" i="3"/>
  <c r="P13" i="3" s="1"/>
  <c r="Q9" i="3"/>
  <c r="R9" i="3"/>
  <c r="R13" i="3" s="1"/>
  <c r="S9" i="3"/>
  <c r="T9" i="3"/>
  <c r="T13" i="3" s="1"/>
  <c r="U9" i="3"/>
  <c r="V9" i="3"/>
  <c r="V13" i="3" s="1"/>
  <c r="W9" i="3"/>
  <c r="C8" i="3"/>
  <c r="C13" i="3" s="1"/>
  <c r="F8" i="3"/>
  <c r="G8" i="3"/>
  <c r="G13" i="3" s="1"/>
  <c r="H8" i="3"/>
  <c r="I8" i="3"/>
  <c r="I13" i="3" s="1"/>
  <c r="J8" i="3"/>
  <c r="K8" i="3"/>
  <c r="K13" i="3" s="1"/>
  <c r="L8" i="3"/>
  <c r="M8" i="3"/>
  <c r="M13" i="3" s="1"/>
  <c r="N8" i="3"/>
  <c r="O8" i="3"/>
  <c r="O13" i="3" s="1"/>
  <c r="P8" i="3"/>
  <c r="Q8" i="3"/>
  <c r="Q13" i="3" s="1"/>
  <c r="R8" i="3"/>
  <c r="S8" i="3"/>
  <c r="S13" i="3" s="1"/>
  <c r="T8" i="3"/>
  <c r="U8" i="3"/>
  <c r="U13" i="3" s="1"/>
  <c r="V8" i="3"/>
  <c r="W8" i="3"/>
  <c r="W13" i="3" s="1"/>
  <c r="C10" i="3"/>
  <c r="D10" i="3"/>
  <c r="E10" i="3"/>
  <c r="F10" i="3"/>
  <c r="G10" i="3"/>
  <c r="H10" i="3"/>
  <c r="I10" i="3"/>
  <c r="J10" i="3"/>
  <c r="K10" i="3"/>
  <c r="L10" i="3"/>
  <c r="M10" i="3"/>
  <c r="N10" i="3"/>
  <c r="O10" i="3"/>
  <c r="P10" i="3"/>
  <c r="Q10" i="3"/>
  <c r="R10" i="3"/>
  <c r="S10" i="3"/>
  <c r="T10" i="3"/>
  <c r="U10" i="3"/>
  <c r="V10" i="3"/>
  <c r="W10" i="3"/>
  <c r="M3" i="3"/>
  <c r="W214" i="7"/>
  <c r="V214" i="7"/>
  <c r="U214" i="7"/>
  <c r="T214" i="7"/>
  <c r="S214" i="7"/>
  <c r="R214" i="7"/>
  <c r="Q214" i="7"/>
  <c r="P214" i="7"/>
  <c r="O214" i="7"/>
  <c r="N214" i="7"/>
  <c r="M214" i="7"/>
  <c r="L214" i="7"/>
  <c r="K214" i="7"/>
  <c r="J214" i="7"/>
  <c r="I214" i="7"/>
  <c r="H214" i="7"/>
  <c r="G214" i="7"/>
  <c r="F214" i="7"/>
  <c r="E214" i="7"/>
  <c r="D214" i="7"/>
  <c r="C214" i="7"/>
  <c r="W178" i="7"/>
  <c r="V178" i="7"/>
  <c r="U178" i="7"/>
  <c r="T178" i="7"/>
  <c r="S178" i="7"/>
  <c r="R178" i="7"/>
  <c r="Q178" i="7"/>
  <c r="P178" i="7"/>
  <c r="O178" i="7"/>
  <c r="N178" i="7"/>
  <c r="M178" i="7"/>
  <c r="L178" i="7"/>
  <c r="K178" i="7"/>
  <c r="J178" i="7"/>
  <c r="I178" i="7"/>
  <c r="H178" i="7"/>
  <c r="G178" i="7"/>
  <c r="F178" i="7"/>
  <c r="E178" i="7"/>
  <c r="D178" i="7"/>
  <c r="C178" i="7"/>
  <c r="W142" i="7"/>
  <c r="V142" i="7"/>
  <c r="U142" i="7"/>
  <c r="T142" i="7"/>
  <c r="S142" i="7"/>
  <c r="R142" i="7"/>
  <c r="Q142" i="7"/>
  <c r="P142" i="7"/>
  <c r="O142" i="7"/>
  <c r="N142" i="7"/>
  <c r="M142" i="7"/>
  <c r="L142" i="7"/>
  <c r="K142" i="7"/>
  <c r="J142" i="7"/>
  <c r="I142" i="7"/>
  <c r="H142" i="7"/>
  <c r="G142" i="7"/>
  <c r="F142" i="7"/>
  <c r="E142" i="7"/>
  <c r="D142" i="7"/>
  <c r="C142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D106" i="7"/>
  <c r="C106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D70" i="7"/>
  <c r="C70" i="7"/>
  <c r="M3" i="7"/>
  <c r="W178" i="6"/>
  <c r="V178" i="6"/>
  <c r="U178" i="6"/>
  <c r="T178" i="6"/>
  <c r="S178" i="6"/>
  <c r="R178" i="6"/>
  <c r="Q178" i="6"/>
  <c r="P178" i="6"/>
  <c r="O178" i="6"/>
  <c r="N178" i="6"/>
  <c r="M178" i="6"/>
  <c r="L178" i="6"/>
  <c r="K178" i="6"/>
  <c r="J178" i="6"/>
  <c r="I178" i="6"/>
  <c r="H178" i="6"/>
  <c r="G178" i="6"/>
  <c r="F178" i="6"/>
  <c r="E178" i="6"/>
  <c r="D178" i="6"/>
  <c r="C178" i="6"/>
  <c r="W142" i="6"/>
  <c r="V142" i="6"/>
  <c r="U142" i="6"/>
  <c r="T142" i="6"/>
  <c r="S142" i="6"/>
  <c r="R142" i="6"/>
  <c r="Q142" i="6"/>
  <c r="P142" i="6"/>
  <c r="O142" i="6"/>
  <c r="N142" i="6"/>
  <c r="M142" i="6"/>
  <c r="L142" i="6"/>
  <c r="K142" i="6"/>
  <c r="J142" i="6"/>
  <c r="I142" i="6"/>
  <c r="H142" i="6"/>
  <c r="G142" i="6"/>
  <c r="F142" i="6"/>
  <c r="E142" i="6"/>
  <c r="D142" i="6"/>
  <c r="C142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D106" i="6"/>
  <c r="C106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D70" i="6"/>
  <c r="C70" i="6"/>
  <c r="M3" i="6"/>
  <c r="M4" i="6" s="1"/>
  <c r="W418" i="5"/>
  <c r="V418" i="5"/>
  <c r="U418" i="5"/>
  <c r="T418" i="5"/>
  <c r="S418" i="5"/>
  <c r="R418" i="5"/>
  <c r="Q418" i="5"/>
  <c r="P418" i="5"/>
  <c r="O418" i="5"/>
  <c r="N418" i="5"/>
  <c r="M418" i="5"/>
  <c r="L418" i="5"/>
  <c r="K418" i="5"/>
  <c r="J418" i="5"/>
  <c r="I418" i="5"/>
  <c r="H418" i="5"/>
  <c r="G418" i="5"/>
  <c r="F418" i="5"/>
  <c r="E418" i="5"/>
  <c r="D418" i="5"/>
  <c r="C418" i="5"/>
  <c r="W348" i="5"/>
  <c r="V348" i="5"/>
  <c r="U348" i="5"/>
  <c r="T348" i="5"/>
  <c r="S348" i="5"/>
  <c r="R348" i="5"/>
  <c r="Q348" i="5"/>
  <c r="P348" i="5"/>
  <c r="O348" i="5"/>
  <c r="N348" i="5"/>
  <c r="M348" i="5"/>
  <c r="L348" i="5"/>
  <c r="K348" i="5"/>
  <c r="J348" i="5"/>
  <c r="I348" i="5"/>
  <c r="H348" i="5"/>
  <c r="G348" i="5"/>
  <c r="F348" i="5"/>
  <c r="E348" i="5"/>
  <c r="D348" i="5"/>
  <c r="C348" i="5"/>
  <c r="W278" i="5"/>
  <c r="V278" i="5"/>
  <c r="U278" i="5"/>
  <c r="T278" i="5"/>
  <c r="S278" i="5"/>
  <c r="R278" i="5"/>
  <c r="Q278" i="5"/>
  <c r="P278" i="5"/>
  <c r="O278" i="5"/>
  <c r="N278" i="5"/>
  <c r="M278" i="5"/>
  <c r="L278" i="5"/>
  <c r="K278" i="5"/>
  <c r="J278" i="5"/>
  <c r="I278" i="5"/>
  <c r="H278" i="5"/>
  <c r="G278" i="5"/>
  <c r="F278" i="5"/>
  <c r="E278" i="5"/>
  <c r="D278" i="5"/>
  <c r="C278" i="5"/>
  <c r="W208" i="5"/>
  <c r="V208" i="5"/>
  <c r="U208" i="5"/>
  <c r="T208" i="5"/>
  <c r="S208" i="5"/>
  <c r="R208" i="5"/>
  <c r="Q208" i="5"/>
  <c r="P208" i="5"/>
  <c r="O208" i="5"/>
  <c r="N208" i="5"/>
  <c r="M208" i="5"/>
  <c r="L208" i="5"/>
  <c r="K208" i="5"/>
  <c r="J208" i="5"/>
  <c r="I208" i="5"/>
  <c r="H208" i="5"/>
  <c r="G208" i="5"/>
  <c r="F208" i="5"/>
  <c r="E208" i="5"/>
  <c r="D208" i="5"/>
  <c r="C208" i="5"/>
  <c r="W138" i="5"/>
  <c r="V138" i="5"/>
  <c r="U138" i="5"/>
  <c r="T138" i="5"/>
  <c r="S138" i="5"/>
  <c r="R138" i="5"/>
  <c r="Q138" i="5"/>
  <c r="P138" i="5"/>
  <c r="O138" i="5"/>
  <c r="N138" i="5"/>
  <c r="M138" i="5"/>
  <c r="L138" i="5"/>
  <c r="K138" i="5"/>
  <c r="J138" i="5"/>
  <c r="I138" i="5"/>
  <c r="H138" i="5"/>
  <c r="G138" i="5"/>
  <c r="F138" i="5"/>
  <c r="E138" i="5"/>
  <c r="D138" i="5"/>
  <c r="C138" i="5"/>
  <c r="M3" i="5"/>
  <c r="R6" i="2"/>
  <c r="R5" i="2" s="1"/>
  <c r="M3" i="2"/>
  <c r="M4" i="2" s="1"/>
  <c r="M3" i="1"/>
  <c r="M43" i="11"/>
  <c r="L43" i="11"/>
  <c r="K43" i="11"/>
  <c r="J43" i="11"/>
  <c r="I43" i="11"/>
  <c r="H43" i="11"/>
  <c r="G43" i="11"/>
  <c r="F43" i="11"/>
  <c r="E43" i="11"/>
  <c r="D43" i="11"/>
  <c r="M42" i="11"/>
  <c r="L42" i="11"/>
  <c r="K42" i="11"/>
  <c r="J42" i="11"/>
  <c r="I42" i="11"/>
  <c r="H42" i="11"/>
  <c r="G42" i="11"/>
  <c r="F42" i="11"/>
  <c r="E42" i="11"/>
  <c r="D42" i="11"/>
  <c r="M41" i="11"/>
  <c r="L41" i="11"/>
  <c r="K41" i="11"/>
  <c r="J41" i="11"/>
  <c r="I41" i="11"/>
  <c r="H41" i="11"/>
  <c r="G41" i="11"/>
  <c r="F41" i="11"/>
  <c r="E41" i="11"/>
  <c r="D41" i="11"/>
  <c r="M40" i="11"/>
  <c r="L40" i="11"/>
  <c r="K40" i="11"/>
  <c r="J40" i="11"/>
  <c r="I40" i="11"/>
  <c r="H40" i="11"/>
  <c r="G40" i="11"/>
  <c r="F40" i="11"/>
  <c r="E40" i="11"/>
  <c r="D40" i="11"/>
  <c r="M39" i="11"/>
  <c r="L39" i="11"/>
  <c r="K39" i="11"/>
  <c r="J39" i="11"/>
  <c r="I39" i="11"/>
  <c r="H39" i="11"/>
  <c r="G39" i="11"/>
  <c r="F39" i="11"/>
  <c r="E39" i="11"/>
  <c r="D39" i="11"/>
  <c r="M38" i="11"/>
  <c r="L38" i="11"/>
  <c r="K38" i="11"/>
  <c r="J38" i="11"/>
  <c r="I38" i="11"/>
  <c r="H38" i="11"/>
  <c r="G38" i="11"/>
  <c r="F38" i="11"/>
  <c r="E38" i="11"/>
  <c r="D38" i="11"/>
  <c r="M37" i="11"/>
  <c r="M45" i="11" s="1"/>
  <c r="L37" i="11"/>
  <c r="L45" i="11" s="1"/>
  <c r="K37" i="11"/>
  <c r="K45" i="11" s="1"/>
  <c r="J37" i="11"/>
  <c r="J45" i="11" s="1"/>
  <c r="I37" i="11"/>
  <c r="I45" i="11" s="1"/>
  <c r="H37" i="11"/>
  <c r="H45" i="11" s="1"/>
  <c r="G37" i="11"/>
  <c r="G45" i="11" s="1"/>
  <c r="F37" i="11"/>
  <c r="F45" i="11" s="1"/>
  <c r="E37" i="11"/>
  <c r="E45" i="11" s="1"/>
  <c r="D37" i="11"/>
  <c r="N2" i="11"/>
  <c r="C5" i="11"/>
  <c r="B5" i="11" s="1"/>
  <c r="W172" i="1"/>
  <c r="V172" i="1"/>
  <c r="U172" i="1"/>
  <c r="T172" i="1"/>
  <c r="S172" i="1"/>
  <c r="R172" i="1"/>
  <c r="Q172" i="1"/>
  <c r="P172" i="1"/>
  <c r="O172" i="1"/>
  <c r="N172" i="1"/>
  <c r="M172" i="1"/>
  <c r="L172" i="1"/>
  <c r="K172" i="1"/>
  <c r="J172" i="1"/>
  <c r="I172" i="1"/>
  <c r="H172" i="1"/>
  <c r="G172" i="1"/>
  <c r="F172" i="1"/>
  <c r="E172" i="1"/>
  <c r="D172" i="1"/>
  <c r="C172" i="1"/>
  <c r="W143" i="1"/>
  <c r="V143" i="1"/>
  <c r="U143" i="1"/>
  <c r="T143" i="1"/>
  <c r="S143" i="1"/>
  <c r="R143" i="1"/>
  <c r="Q143" i="1"/>
  <c r="P143" i="1"/>
  <c r="O143" i="1"/>
  <c r="N143" i="1"/>
  <c r="M143" i="1"/>
  <c r="L143" i="1"/>
  <c r="K143" i="1"/>
  <c r="J143" i="1"/>
  <c r="I143" i="1"/>
  <c r="H143" i="1"/>
  <c r="G143" i="1"/>
  <c r="F143" i="1"/>
  <c r="E143" i="1"/>
  <c r="D143" i="1"/>
  <c r="C143" i="1"/>
  <c r="W114" i="1"/>
  <c r="V114" i="1"/>
  <c r="U114" i="1"/>
  <c r="T114" i="1"/>
  <c r="S114" i="1"/>
  <c r="R114" i="1"/>
  <c r="Q114" i="1"/>
  <c r="P114" i="1"/>
  <c r="O114" i="1"/>
  <c r="N114" i="1"/>
  <c r="M114" i="1"/>
  <c r="L114" i="1"/>
  <c r="K114" i="1"/>
  <c r="J114" i="1"/>
  <c r="I114" i="1"/>
  <c r="H114" i="1"/>
  <c r="G114" i="1"/>
  <c r="F114" i="1"/>
  <c r="E114" i="1"/>
  <c r="D114" i="1"/>
  <c r="C114" i="1"/>
  <c r="W85" i="1"/>
  <c r="V85" i="1"/>
  <c r="U85" i="1"/>
  <c r="T85" i="1"/>
  <c r="S85" i="1"/>
  <c r="R85" i="1"/>
  <c r="Q85" i="1"/>
  <c r="P85" i="1"/>
  <c r="O85" i="1"/>
  <c r="N85" i="1"/>
  <c r="M85" i="1"/>
  <c r="L85" i="1"/>
  <c r="K85" i="1"/>
  <c r="J85" i="1"/>
  <c r="I85" i="1"/>
  <c r="H85" i="1"/>
  <c r="G85" i="1"/>
  <c r="F85" i="1"/>
  <c r="E85" i="1"/>
  <c r="D85" i="1"/>
  <c r="C85" i="1"/>
  <c r="W56" i="1"/>
  <c r="V56" i="1"/>
  <c r="U56" i="1"/>
  <c r="T56" i="1"/>
  <c r="S56" i="1"/>
  <c r="R56" i="1"/>
  <c r="Q56" i="1"/>
  <c r="P56" i="1"/>
  <c r="O56" i="1"/>
  <c r="N56" i="1"/>
  <c r="M56" i="1"/>
  <c r="L56" i="1"/>
  <c r="K56" i="1"/>
  <c r="J56" i="1"/>
  <c r="I56" i="1"/>
  <c r="H56" i="1"/>
  <c r="G56" i="1"/>
  <c r="F56" i="1"/>
  <c r="E56" i="1"/>
  <c r="D56" i="1"/>
  <c r="C56" i="1"/>
  <c r="B173" i="2"/>
  <c r="B182" i="2"/>
  <c r="B142" i="2"/>
  <c r="B151" i="2"/>
  <c r="B111" i="2"/>
  <c r="B120" i="2"/>
  <c r="B80" i="2"/>
  <c r="B89" i="2"/>
  <c r="B56" i="2"/>
  <c r="B180" i="2" s="1"/>
  <c r="B57" i="2"/>
  <c r="B181" i="2" s="1"/>
  <c r="B58" i="2"/>
  <c r="W184" i="2"/>
  <c r="V184" i="2"/>
  <c r="U184" i="2"/>
  <c r="T184" i="2"/>
  <c r="S184" i="2"/>
  <c r="R184" i="2"/>
  <c r="Q184" i="2"/>
  <c r="P184" i="2"/>
  <c r="O184" i="2"/>
  <c r="N184" i="2"/>
  <c r="M184" i="2"/>
  <c r="L184" i="2"/>
  <c r="K184" i="2"/>
  <c r="J184" i="2"/>
  <c r="I184" i="2"/>
  <c r="H184" i="2"/>
  <c r="G184" i="2"/>
  <c r="F184" i="2"/>
  <c r="E184" i="2"/>
  <c r="D184" i="2"/>
  <c r="D84" i="3" s="1"/>
  <c r="C184" i="2"/>
  <c r="W153" i="2"/>
  <c r="V153" i="2"/>
  <c r="U153" i="2"/>
  <c r="T153" i="2"/>
  <c r="S153" i="2"/>
  <c r="R153" i="2"/>
  <c r="Q153" i="2"/>
  <c r="P153" i="2"/>
  <c r="O153" i="2"/>
  <c r="N153" i="2"/>
  <c r="M153" i="2"/>
  <c r="L153" i="2"/>
  <c r="K153" i="2"/>
  <c r="J153" i="2"/>
  <c r="I153" i="2"/>
  <c r="H153" i="2"/>
  <c r="G153" i="2"/>
  <c r="F153" i="2"/>
  <c r="E153" i="2"/>
  <c r="D153" i="2"/>
  <c r="C153" i="2"/>
  <c r="W122" i="2"/>
  <c r="V122" i="2"/>
  <c r="U122" i="2"/>
  <c r="T122" i="2"/>
  <c r="S122" i="2"/>
  <c r="R122" i="2"/>
  <c r="Q122" i="2"/>
  <c r="P122" i="2"/>
  <c r="O122" i="2"/>
  <c r="N122" i="2"/>
  <c r="M122" i="2"/>
  <c r="L122" i="2"/>
  <c r="K122" i="2"/>
  <c r="J122" i="2"/>
  <c r="I122" i="2"/>
  <c r="H122" i="2"/>
  <c r="G122" i="2"/>
  <c r="F122" i="2"/>
  <c r="E122" i="2"/>
  <c r="D122" i="2"/>
  <c r="C122" i="2"/>
  <c r="W91" i="2"/>
  <c r="V91" i="2"/>
  <c r="U91" i="2"/>
  <c r="T91" i="2"/>
  <c r="S91" i="2"/>
  <c r="R91" i="2"/>
  <c r="Q91" i="2"/>
  <c r="P91" i="2"/>
  <c r="O91" i="2"/>
  <c r="N91" i="2"/>
  <c r="M91" i="2"/>
  <c r="L91" i="2"/>
  <c r="K91" i="2"/>
  <c r="J91" i="2"/>
  <c r="I91" i="2"/>
  <c r="H91" i="2"/>
  <c r="G91" i="2"/>
  <c r="G39" i="3" s="1"/>
  <c r="G43" i="3" s="1"/>
  <c r="O20" i="11" s="1"/>
  <c r="F91" i="2"/>
  <c r="E91" i="2"/>
  <c r="D91" i="2"/>
  <c r="C91" i="2"/>
  <c r="W60" i="2"/>
  <c r="V60" i="2"/>
  <c r="U60" i="2"/>
  <c r="T60" i="2"/>
  <c r="S60" i="2"/>
  <c r="R60" i="2"/>
  <c r="Q60" i="2"/>
  <c r="P60" i="2"/>
  <c r="O60" i="2"/>
  <c r="N60" i="2"/>
  <c r="M60" i="2"/>
  <c r="L60" i="2"/>
  <c r="K60" i="2"/>
  <c r="J60" i="2"/>
  <c r="I60" i="2"/>
  <c r="H60" i="2"/>
  <c r="G60" i="2"/>
  <c r="F60" i="2"/>
  <c r="E60" i="2"/>
  <c r="D60" i="2"/>
  <c r="D24" i="3" s="1"/>
  <c r="C60" i="2"/>
  <c r="B40" i="2"/>
  <c r="B41" i="2"/>
  <c r="B42" i="2"/>
  <c r="B43" i="2"/>
  <c r="B44" i="2"/>
  <c r="B45" i="2"/>
  <c r="B46" i="2"/>
  <c r="B47" i="2"/>
  <c r="B48" i="2"/>
  <c r="B50" i="2"/>
  <c r="B51" i="2"/>
  <c r="B52" i="2"/>
  <c r="B53" i="2"/>
  <c r="B54" i="2"/>
  <c r="B55" i="2"/>
  <c r="W34" i="7"/>
  <c r="V34" i="7"/>
  <c r="U34" i="7"/>
  <c r="T34" i="7"/>
  <c r="S34" i="7"/>
  <c r="R34" i="7"/>
  <c r="Q34" i="7"/>
  <c r="P34" i="7"/>
  <c r="O34" i="7"/>
  <c r="N34" i="7"/>
  <c r="M34" i="7"/>
  <c r="L34" i="7"/>
  <c r="K34" i="7"/>
  <c r="J34" i="7"/>
  <c r="I34" i="7"/>
  <c r="H34" i="7"/>
  <c r="G34" i="7"/>
  <c r="F34" i="7"/>
  <c r="E34" i="7"/>
  <c r="D34" i="7"/>
  <c r="C34" i="7"/>
  <c r="C34" i="6"/>
  <c r="D34" i="6"/>
  <c r="E34" i="6"/>
  <c r="F34" i="6"/>
  <c r="G34" i="6"/>
  <c r="H34" i="6"/>
  <c r="I34" i="6"/>
  <c r="J34" i="6"/>
  <c r="K34" i="6"/>
  <c r="L34" i="6"/>
  <c r="M34" i="6"/>
  <c r="N34" i="6"/>
  <c r="O34" i="6"/>
  <c r="P34" i="6"/>
  <c r="Q34" i="6"/>
  <c r="R34" i="6"/>
  <c r="S34" i="6"/>
  <c r="T34" i="6"/>
  <c r="U34" i="6"/>
  <c r="V34" i="6"/>
  <c r="W34" i="6"/>
  <c r="C68" i="5"/>
  <c r="D68" i="5"/>
  <c r="E68" i="5"/>
  <c r="F68" i="5"/>
  <c r="G68" i="5"/>
  <c r="H68" i="5"/>
  <c r="I68" i="5"/>
  <c r="J68" i="5"/>
  <c r="K68" i="5"/>
  <c r="L68" i="5"/>
  <c r="M68" i="5"/>
  <c r="N68" i="5"/>
  <c r="O68" i="5"/>
  <c r="P68" i="5"/>
  <c r="Q68" i="5"/>
  <c r="R68" i="5"/>
  <c r="S68" i="5"/>
  <c r="T68" i="5"/>
  <c r="U68" i="5"/>
  <c r="V68" i="5"/>
  <c r="W68" i="5"/>
  <c r="C29" i="2"/>
  <c r="D29" i="2"/>
  <c r="D9" i="3" s="1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C27" i="1"/>
  <c r="D27" i="1"/>
  <c r="D8" i="3" s="1"/>
  <c r="E27" i="1"/>
  <c r="E8" i="3" s="1"/>
  <c r="E13" i="3" s="1"/>
  <c r="P5" i="11" s="1"/>
  <c r="P2" i="11" s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O6" i="1"/>
  <c r="O5" i="1" s="1"/>
  <c r="M61" i="1"/>
  <c r="M62" i="1" s="1"/>
  <c r="M119" i="1" l="1"/>
  <c r="M4" i="1"/>
  <c r="M39" i="7"/>
  <c r="M40" i="7" s="1"/>
  <c r="M4" i="7"/>
  <c r="U6" i="3"/>
  <c r="U5" i="3" s="1"/>
  <c r="M4" i="3"/>
  <c r="M283" i="5"/>
  <c r="M4" i="5"/>
  <c r="D13" i="3"/>
  <c r="O5" i="11" s="1"/>
  <c r="D28" i="3"/>
  <c r="O12" i="11" s="1"/>
  <c r="M32" i="1"/>
  <c r="M33" i="1" s="1"/>
  <c r="I6" i="1"/>
  <c r="I5" i="1" s="1"/>
  <c r="U6" i="1"/>
  <c r="U5" i="1" s="1"/>
  <c r="C6" i="11"/>
  <c r="M90" i="1"/>
  <c r="M91" i="1" s="1"/>
  <c r="R6" i="1"/>
  <c r="R5" i="1" s="1"/>
  <c r="L6" i="1"/>
  <c r="L5" i="1" s="1"/>
  <c r="F6" i="1"/>
  <c r="F5" i="1" s="1"/>
  <c r="C6" i="1"/>
  <c r="C5" i="1" s="1"/>
  <c r="C3" i="1"/>
  <c r="B87" i="2"/>
  <c r="B149" i="2"/>
  <c r="B118" i="2"/>
  <c r="B88" i="2"/>
  <c r="B119" i="2"/>
  <c r="B150" i="2"/>
  <c r="M39" i="6"/>
  <c r="M40" i="6" s="1"/>
  <c r="M147" i="6"/>
  <c r="M75" i="6"/>
  <c r="U6" i="6"/>
  <c r="U5" i="6" s="1"/>
  <c r="M18" i="3"/>
  <c r="F21" i="3" s="1"/>
  <c r="F20" i="3" s="1"/>
  <c r="D88" i="3"/>
  <c r="U122" i="1"/>
  <c r="U121" i="1" s="1"/>
  <c r="R122" i="1"/>
  <c r="R121" i="1" s="1"/>
  <c r="L122" i="1"/>
  <c r="L121" i="1" s="1"/>
  <c r="I6" i="6"/>
  <c r="I5" i="6" s="1"/>
  <c r="W28" i="3"/>
  <c r="U28" i="3"/>
  <c r="S28" i="3"/>
  <c r="Q28" i="3"/>
  <c r="O28" i="3"/>
  <c r="M28" i="3"/>
  <c r="K28" i="3"/>
  <c r="I28" i="3"/>
  <c r="G28" i="3"/>
  <c r="E28" i="3"/>
  <c r="C18" i="3"/>
  <c r="B117" i="2"/>
  <c r="B86" i="2"/>
  <c r="B179" i="2"/>
  <c r="B148" i="2"/>
  <c r="B146" i="2"/>
  <c r="B115" i="2"/>
  <c r="B84" i="2"/>
  <c r="B177" i="2"/>
  <c r="B113" i="2"/>
  <c r="B82" i="2"/>
  <c r="B175" i="2"/>
  <c r="B144" i="2"/>
  <c r="B141" i="2"/>
  <c r="B79" i="2"/>
  <c r="B110" i="2"/>
  <c r="B172" i="2"/>
  <c r="B77" i="2"/>
  <c r="B108" i="2"/>
  <c r="B139" i="2"/>
  <c r="B170" i="2"/>
  <c r="B75" i="2"/>
  <c r="B106" i="2"/>
  <c r="B137" i="2"/>
  <c r="B168" i="2"/>
  <c r="B133" i="2"/>
  <c r="B71" i="2"/>
  <c r="B102" i="2"/>
  <c r="B164" i="2"/>
  <c r="B147" i="2"/>
  <c r="B85" i="2"/>
  <c r="B116" i="2"/>
  <c r="B178" i="2"/>
  <c r="B83" i="2"/>
  <c r="B114" i="2"/>
  <c r="B145" i="2"/>
  <c r="B176" i="2"/>
  <c r="B81" i="2"/>
  <c r="B112" i="2"/>
  <c r="B143" i="2"/>
  <c r="B174" i="2"/>
  <c r="B171" i="2"/>
  <c r="B109" i="2"/>
  <c r="B78" i="2"/>
  <c r="B140" i="2"/>
  <c r="B107" i="2"/>
  <c r="B76" i="2"/>
  <c r="B169" i="2"/>
  <c r="B138" i="2"/>
  <c r="B167" i="2"/>
  <c r="B105" i="2"/>
  <c r="B74" i="2"/>
  <c r="B136" i="2"/>
  <c r="B134" i="2"/>
  <c r="B103" i="2"/>
  <c r="B72" i="2"/>
  <c r="B165" i="2"/>
  <c r="B73" i="2"/>
  <c r="B104" i="2"/>
  <c r="B135" i="2"/>
  <c r="B166" i="2"/>
  <c r="F6" i="3"/>
  <c r="F5" i="3" s="1"/>
  <c r="L6" i="3"/>
  <c r="L5" i="3" s="1"/>
  <c r="R6" i="3"/>
  <c r="R5" i="3" s="1"/>
  <c r="C3" i="3"/>
  <c r="R3" i="3"/>
  <c r="C6" i="3"/>
  <c r="C5" i="3" s="1"/>
  <c r="I6" i="3"/>
  <c r="I5" i="3" s="1"/>
  <c r="O6" i="3"/>
  <c r="O5" i="3" s="1"/>
  <c r="R42" i="7"/>
  <c r="R41" i="7" s="1"/>
  <c r="M75" i="7"/>
  <c r="I35" i="1"/>
  <c r="I34" i="1" s="1"/>
  <c r="O35" i="1"/>
  <c r="O34" i="1" s="1"/>
  <c r="U35" i="1"/>
  <c r="U34" i="1" s="1"/>
  <c r="I64" i="1"/>
  <c r="I63" i="1" s="1"/>
  <c r="O64" i="1"/>
  <c r="O63" i="1" s="1"/>
  <c r="U64" i="1"/>
  <c r="U63" i="1" s="1"/>
  <c r="L93" i="1"/>
  <c r="L92" i="1" s="1"/>
  <c r="R93" i="1"/>
  <c r="R92" i="1" s="1"/>
  <c r="R3" i="2"/>
  <c r="C6" i="2"/>
  <c r="C5" i="2" s="1"/>
  <c r="I6" i="2"/>
  <c r="I5" i="2" s="1"/>
  <c r="O6" i="2"/>
  <c r="O5" i="2" s="1"/>
  <c r="U6" i="2"/>
  <c r="U5" i="2" s="1"/>
  <c r="F6" i="5"/>
  <c r="F5" i="5" s="1"/>
  <c r="L6" i="5"/>
  <c r="L5" i="5" s="1"/>
  <c r="R6" i="5"/>
  <c r="R5" i="5" s="1"/>
  <c r="M73" i="5"/>
  <c r="M213" i="5"/>
  <c r="M353" i="5"/>
  <c r="C6" i="7"/>
  <c r="C5" i="7" s="1"/>
  <c r="I6" i="7"/>
  <c r="I5" i="7" s="1"/>
  <c r="O6" i="7"/>
  <c r="O5" i="7" s="1"/>
  <c r="U6" i="7"/>
  <c r="U5" i="7" s="1"/>
  <c r="R3" i="7"/>
  <c r="R90" i="1"/>
  <c r="F35" i="1"/>
  <c r="F34" i="1" s="1"/>
  <c r="L35" i="1"/>
  <c r="L34" i="1" s="1"/>
  <c r="R35" i="1"/>
  <c r="R34" i="1" s="1"/>
  <c r="F64" i="1"/>
  <c r="F63" i="1" s="1"/>
  <c r="L64" i="1"/>
  <c r="L63" i="1" s="1"/>
  <c r="R64" i="1"/>
  <c r="R63" i="1" s="1"/>
  <c r="C93" i="1"/>
  <c r="C92" i="1" s="1"/>
  <c r="I93" i="1"/>
  <c r="I92" i="1" s="1"/>
  <c r="O93" i="1"/>
  <c r="O92" i="1" s="1"/>
  <c r="U93" i="1"/>
  <c r="U92" i="1" s="1"/>
  <c r="I122" i="1"/>
  <c r="I121" i="1" s="1"/>
  <c r="O122" i="1"/>
  <c r="O121" i="1" s="1"/>
  <c r="C3" i="2"/>
  <c r="M34" i="2"/>
  <c r="F6" i="2"/>
  <c r="F5" i="2" s="1"/>
  <c r="L6" i="2"/>
  <c r="L5" i="2" s="1"/>
  <c r="C6" i="5"/>
  <c r="C5" i="5" s="1"/>
  <c r="I6" i="5"/>
  <c r="I5" i="5" s="1"/>
  <c r="O6" i="5"/>
  <c r="O5" i="5" s="1"/>
  <c r="U6" i="5"/>
  <c r="U5" i="5" s="1"/>
  <c r="M143" i="5"/>
  <c r="C3" i="6"/>
  <c r="O6" i="6"/>
  <c r="O5" i="6" s="1"/>
  <c r="M111" i="6"/>
  <c r="M183" i="6"/>
  <c r="F6" i="7"/>
  <c r="F5" i="7" s="1"/>
  <c r="L6" i="7"/>
  <c r="L5" i="7" s="1"/>
  <c r="R6" i="7"/>
  <c r="R5" i="7" s="1"/>
  <c r="C3" i="7"/>
  <c r="C39" i="7"/>
  <c r="R39" i="7"/>
  <c r="C42" i="7"/>
  <c r="C41" i="7" s="1"/>
  <c r="I42" i="7"/>
  <c r="I41" i="7" s="1"/>
  <c r="O42" i="7"/>
  <c r="O41" i="7" s="1"/>
  <c r="U42" i="7"/>
  <c r="U41" i="7" s="1"/>
  <c r="F42" i="7"/>
  <c r="F41" i="7" s="1"/>
  <c r="L42" i="7"/>
  <c r="L41" i="7" s="1"/>
  <c r="I186" i="6"/>
  <c r="I185" i="6" s="1"/>
  <c r="F186" i="6"/>
  <c r="F185" i="6" s="1"/>
  <c r="C147" i="6"/>
  <c r="C150" i="6"/>
  <c r="C149" i="6" s="1"/>
  <c r="O150" i="6"/>
  <c r="O149" i="6" s="1"/>
  <c r="L150" i="6"/>
  <c r="L149" i="6" s="1"/>
  <c r="C75" i="6"/>
  <c r="R75" i="6"/>
  <c r="C78" i="6"/>
  <c r="C77" i="6" s="1"/>
  <c r="I78" i="6"/>
  <c r="I77" i="6" s="1"/>
  <c r="O78" i="6"/>
  <c r="O77" i="6" s="1"/>
  <c r="U78" i="6"/>
  <c r="U77" i="6" s="1"/>
  <c r="F78" i="6"/>
  <c r="F77" i="6" s="1"/>
  <c r="L78" i="6"/>
  <c r="L77" i="6" s="1"/>
  <c r="U42" i="6"/>
  <c r="U41" i="6" s="1"/>
  <c r="O42" i="6"/>
  <c r="O41" i="6" s="1"/>
  <c r="I42" i="6"/>
  <c r="I41" i="6" s="1"/>
  <c r="R42" i="6"/>
  <c r="R41" i="6" s="1"/>
  <c r="L42" i="6"/>
  <c r="L41" i="6" s="1"/>
  <c r="F42" i="6"/>
  <c r="F41" i="6" s="1"/>
  <c r="R3" i="6"/>
  <c r="F6" i="6"/>
  <c r="F5" i="6" s="1"/>
  <c r="L6" i="6"/>
  <c r="L5" i="6" s="1"/>
  <c r="R6" i="6"/>
  <c r="R5" i="6" s="1"/>
  <c r="C6" i="6"/>
  <c r="C5" i="6" s="1"/>
  <c r="C42" i="6"/>
  <c r="C41" i="6" s="1"/>
  <c r="C39" i="6"/>
  <c r="R39" i="6"/>
  <c r="C283" i="5"/>
  <c r="R283" i="5"/>
  <c r="C286" i="5"/>
  <c r="C285" i="5" s="1"/>
  <c r="I286" i="5"/>
  <c r="I285" i="5" s="1"/>
  <c r="O286" i="5"/>
  <c r="O285" i="5" s="1"/>
  <c r="U286" i="5"/>
  <c r="U285" i="5" s="1"/>
  <c r="F286" i="5"/>
  <c r="F285" i="5" s="1"/>
  <c r="L286" i="5"/>
  <c r="L285" i="5" s="1"/>
  <c r="C213" i="5"/>
  <c r="R213" i="5"/>
  <c r="C216" i="5"/>
  <c r="C215" i="5" s="1"/>
  <c r="I216" i="5"/>
  <c r="I215" i="5" s="1"/>
  <c r="O216" i="5"/>
  <c r="O215" i="5" s="1"/>
  <c r="U216" i="5"/>
  <c r="U215" i="5" s="1"/>
  <c r="F216" i="5"/>
  <c r="F215" i="5" s="1"/>
  <c r="L216" i="5"/>
  <c r="L215" i="5" s="1"/>
  <c r="R143" i="5"/>
  <c r="C146" i="5"/>
  <c r="C145" i="5" s="1"/>
  <c r="I146" i="5"/>
  <c r="I145" i="5" s="1"/>
  <c r="O146" i="5"/>
  <c r="O145" i="5" s="1"/>
  <c r="U146" i="5"/>
  <c r="U145" i="5" s="1"/>
  <c r="F146" i="5"/>
  <c r="F145" i="5" s="1"/>
  <c r="L146" i="5"/>
  <c r="L145" i="5" s="1"/>
  <c r="O76" i="5"/>
  <c r="O75" i="5" s="1"/>
  <c r="R3" i="5"/>
  <c r="C3" i="5"/>
  <c r="M148" i="1"/>
  <c r="C119" i="1"/>
  <c r="R119" i="1"/>
  <c r="C122" i="1"/>
  <c r="C121" i="1" s="1"/>
  <c r="D45" i="11"/>
  <c r="C32" i="1"/>
  <c r="C90" i="1"/>
  <c r="C64" i="1"/>
  <c r="C63" i="1" s="1"/>
  <c r="R3" i="1"/>
  <c r="C61" i="1"/>
  <c r="R61" i="1"/>
  <c r="R186" i="6" l="1"/>
  <c r="R185" i="6" s="1"/>
  <c r="M184" i="6"/>
  <c r="R146" i="5"/>
  <c r="R145" i="5" s="1"/>
  <c r="M144" i="5"/>
  <c r="R216" i="5"/>
  <c r="R215" i="5" s="1"/>
  <c r="M214" i="5"/>
  <c r="C75" i="7"/>
  <c r="M76" i="7"/>
  <c r="R150" i="6"/>
  <c r="R149" i="6" s="1"/>
  <c r="M148" i="6"/>
  <c r="C7" i="11"/>
  <c r="B6" i="11"/>
  <c r="C148" i="1"/>
  <c r="M149" i="1"/>
  <c r="R114" i="6"/>
  <c r="R113" i="6" s="1"/>
  <c r="M112" i="6"/>
  <c r="R34" i="2"/>
  <c r="M35" i="2"/>
  <c r="R356" i="5"/>
  <c r="R355" i="5" s="1"/>
  <c r="M354" i="5"/>
  <c r="R76" i="5"/>
  <c r="R75" i="5" s="1"/>
  <c r="M74" i="5"/>
  <c r="I21" i="3"/>
  <c r="I20" i="3" s="1"/>
  <c r="M19" i="3"/>
  <c r="R78" i="6"/>
  <c r="R77" i="6" s="1"/>
  <c r="M76" i="6"/>
  <c r="R286" i="5"/>
  <c r="R285" i="5" s="1"/>
  <c r="M284" i="5"/>
  <c r="F122" i="1"/>
  <c r="F121" i="1" s="1"/>
  <c r="M120" i="1"/>
  <c r="O2" i="11"/>
  <c r="C353" i="5"/>
  <c r="R32" i="1"/>
  <c r="C35" i="1"/>
  <c r="C34" i="1" s="1"/>
  <c r="C143" i="5"/>
  <c r="U186" i="6"/>
  <c r="U185" i="6" s="1"/>
  <c r="R183" i="6"/>
  <c r="L186" i="6"/>
  <c r="L185" i="6" s="1"/>
  <c r="O186" i="6"/>
  <c r="O185" i="6" s="1"/>
  <c r="C186" i="6"/>
  <c r="C185" i="6" s="1"/>
  <c r="C183" i="6"/>
  <c r="L76" i="5"/>
  <c r="L75" i="5" s="1"/>
  <c r="C73" i="5"/>
  <c r="L356" i="5"/>
  <c r="L355" i="5" s="1"/>
  <c r="R111" i="6"/>
  <c r="F78" i="7"/>
  <c r="F77" i="7" s="1"/>
  <c r="F93" i="1"/>
  <c r="F92" i="1" s="1"/>
  <c r="C76" i="5"/>
  <c r="C75" i="5" s="1"/>
  <c r="O356" i="5"/>
  <c r="O355" i="5" s="1"/>
  <c r="U114" i="6"/>
  <c r="U113" i="6" s="1"/>
  <c r="I78" i="7"/>
  <c r="I77" i="7" s="1"/>
  <c r="C356" i="5"/>
  <c r="C355" i="5" s="1"/>
  <c r="F114" i="6"/>
  <c r="F113" i="6" s="1"/>
  <c r="I114" i="6"/>
  <c r="I113" i="6" s="1"/>
  <c r="U78" i="7"/>
  <c r="U77" i="7" s="1"/>
  <c r="R75" i="7"/>
  <c r="U21" i="3"/>
  <c r="U20" i="3" s="1"/>
  <c r="O21" i="3"/>
  <c r="O20" i="3" s="1"/>
  <c r="R21" i="3"/>
  <c r="R20" i="3" s="1"/>
  <c r="M33" i="3"/>
  <c r="M34" i="3" s="1"/>
  <c r="C21" i="3"/>
  <c r="C20" i="3" s="1"/>
  <c r="C151" i="1"/>
  <c r="C150" i="1" s="1"/>
  <c r="F76" i="5"/>
  <c r="F75" i="5" s="1"/>
  <c r="U76" i="5"/>
  <c r="U75" i="5" s="1"/>
  <c r="I76" i="5"/>
  <c r="I75" i="5" s="1"/>
  <c r="R73" i="5"/>
  <c r="F356" i="5"/>
  <c r="F355" i="5" s="1"/>
  <c r="U356" i="5"/>
  <c r="U355" i="5" s="1"/>
  <c r="I356" i="5"/>
  <c r="I355" i="5" s="1"/>
  <c r="R353" i="5"/>
  <c r="L114" i="6"/>
  <c r="L113" i="6" s="1"/>
  <c r="O114" i="6"/>
  <c r="O113" i="6" s="1"/>
  <c r="C114" i="6"/>
  <c r="C113" i="6" s="1"/>
  <c r="C111" i="6"/>
  <c r="F150" i="6"/>
  <c r="F149" i="6" s="1"/>
  <c r="U150" i="6"/>
  <c r="U149" i="6" s="1"/>
  <c r="I150" i="6"/>
  <c r="I149" i="6" s="1"/>
  <c r="R147" i="6"/>
  <c r="L78" i="7"/>
  <c r="L77" i="7" s="1"/>
  <c r="O78" i="7"/>
  <c r="O77" i="7" s="1"/>
  <c r="C78" i="7"/>
  <c r="C77" i="7" s="1"/>
  <c r="L21" i="3"/>
  <c r="L20" i="3" s="1"/>
  <c r="R18" i="3"/>
  <c r="U151" i="1"/>
  <c r="U150" i="1" s="1"/>
  <c r="O151" i="1"/>
  <c r="O150" i="1" s="1"/>
  <c r="I151" i="1"/>
  <c r="I150" i="1" s="1"/>
  <c r="R151" i="1"/>
  <c r="R150" i="1" s="1"/>
  <c r="L151" i="1"/>
  <c r="L150" i="1" s="1"/>
  <c r="F151" i="1"/>
  <c r="F150" i="1" s="1"/>
  <c r="C34" i="2"/>
  <c r="U37" i="2"/>
  <c r="U36" i="2" s="1"/>
  <c r="O37" i="2"/>
  <c r="O36" i="2" s="1"/>
  <c r="I37" i="2"/>
  <c r="I36" i="2" s="1"/>
  <c r="C37" i="2"/>
  <c r="C36" i="2" s="1"/>
  <c r="R37" i="2"/>
  <c r="R36" i="2" s="1"/>
  <c r="L37" i="2"/>
  <c r="L36" i="2" s="1"/>
  <c r="F37" i="2"/>
  <c r="F36" i="2" s="1"/>
  <c r="M65" i="2"/>
  <c r="M66" i="2" s="1"/>
  <c r="R78" i="7"/>
  <c r="R77" i="7" s="1"/>
  <c r="M111" i="7"/>
  <c r="M112" i="7" s="1"/>
  <c r="R148" i="1"/>
  <c r="C8" i="11" l="1"/>
  <c r="B7" i="11"/>
  <c r="R36" i="3"/>
  <c r="R35" i="3" s="1"/>
  <c r="U36" i="3"/>
  <c r="U35" i="3" s="1"/>
  <c r="I36" i="3"/>
  <c r="I35" i="3" s="1"/>
  <c r="R33" i="3"/>
  <c r="C33" i="3"/>
  <c r="M48" i="3"/>
  <c r="M49" i="3" s="1"/>
  <c r="O36" i="3"/>
  <c r="O35" i="3" s="1"/>
  <c r="C36" i="3"/>
  <c r="C35" i="3" s="1"/>
  <c r="L36" i="3"/>
  <c r="L35" i="3" s="1"/>
  <c r="F36" i="3"/>
  <c r="F35" i="3" s="1"/>
  <c r="R114" i="7"/>
  <c r="R113" i="7" s="1"/>
  <c r="M147" i="7"/>
  <c r="M148" i="7" s="1"/>
  <c r="C111" i="7"/>
  <c r="C114" i="7"/>
  <c r="C113" i="7" s="1"/>
  <c r="O114" i="7"/>
  <c r="O113" i="7" s="1"/>
  <c r="L114" i="7"/>
  <c r="L113" i="7" s="1"/>
  <c r="R111" i="7"/>
  <c r="I114" i="7"/>
  <c r="I113" i="7" s="1"/>
  <c r="U114" i="7"/>
  <c r="U113" i="7" s="1"/>
  <c r="F114" i="7"/>
  <c r="F113" i="7" s="1"/>
  <c r="R68" i="2"/>
  <c r="R67" i="2" s="1"/>
  <c r="L68" i="2"/>
  <c r="L67" i="2" s="1"/>
  <c r="F68" i="2"/>
  <c r="F67" i="2" s="1"/>
  <c r="M96" i="2"/>
  <c r="M97" i="2" s="1"/>
  <c r="R65" i="2"/>
  <c r="U68" i="2"/>
  <c r="U67" i="2" s="1"/>
  <c r="O68" i="2"/>
  <c r="O67" i="2" s="1"/>
  <c r="I68" i="2"/>
  <c r="I67" i="2" s="1"/>
  <c r="C68" i="2"/>
  <c r="C67" i="2" s="1"/>
  <c r="C65" i="2"/>
  <c r="C9" i="11" l="1"/>
  <c r="B8" i="11"/>
  <c r="R51" i="3"/>
  <c r="R50" i="3" s="1"/>
  <c r="U51" i="3"/>
  <c r="U50" i="3" s="1"/>
  <c r="I51" i="3"/>
  <c r="I50" i="3" s="1"/>
  <c r="R48" i="3"/>
  <c r="C48" i="3"/>
  <c r="M63" i="3"/>
  <c r="M64" i="3" s="1"/>
  <c r="O51" i="3"/>
  <c r="O50" i="3" s="1"/>
  <c r="C51" i="3"/>
  <c r="C50" i="3" s="1"/>
  <c r="F51" i="3"/>
  <c r="F50" i="3" s="1"/>
  <c r="L51" i="3"/>
  <c r="L50" i="3" s="1"/>
  <c r="R150" i="7"/>
  <c r="R149" i="7" s="1"/>
  <c r="M183" i="7"/>
  <c r="M184" i="7" s="1"/>
  <c r="R147" i="7"/>
  <c r="I150" i="7"/>
  <c r="I149" i="7" s="1"/>
  <c r="U150" i="7"/>
  <c r="U149" i="7" s="1"/>
  <c r="F150" i="7"/>
  <c r="F149" i="7" s="1"/>
  <c r="C147" i="7"/>
  <c r="C150" i="7"/>
  <c r="C149" i="7" s="1"/>
  <c r="O150" i="7"/>
  <c r="O149" i="7" s="1"/>
  <c r="L150" i="7"/>
  <c r="L149" i="7" s="1"/>
  <c r="U99" i="2"/>
  <c r="U98" i="2" s="1"/>
  <c r="O99" i="2"/>
  <c r="O98" i="2" s="1"/>
  <c r="I99" i="2"/>
  <c r="I98" i="2" s="1"/>
  <c r="C99" i="2"/>
  <c r="C98" i="2" s="1"/>
  <c r="C96" i="2"/>
  <c r="R99" i="2"/>
  <c r="R98" i="2" s="1"/>
  <c r="L99" i="2"/>
  <c r="L98" i="2" s="1"/>
  <c r="F99" i="2"/>
  <c r="F98" i="2" s="1"/>
  <c r="M127" i="2"/>
  <c r="M128" i="2" s="1"/>
  <c r="R96" i="2"/>
  <c r="C10" i="11" l="1"/>
  <c r="B9" i="11"/>
  <c r="R66" i="3"/>
  <c r="R65" i="3" s="1"/>
  <c r="U66" i="3"/>
  <c r="U65" i="3" s="1"/>
  <c r="I66" i="3"/>
  <c r="I65" i="3" s="1"/>
  <c r="R63" i="3"/>
  <c r="C63" i="3"/>
  <c r="M78" i="3"/>
  <c r="M79" i="3" s="1"/>
  <c r="O66" i="3"/>
  <c r="O65" i="3" s="1"/>
  <c r="C66" i="3"/>
  <c r="C65" i="3" s="1"/>
  <c r="L66" i="3"/>
  <c r="L65" i="3" s="1"/>
  <c r="F66" i="3"/>
  <c r="F65" i="3" s="1"/>
  <c r="R186" i="7"/>
  <c r="R185" i="7" s="1"/>
  <c r="C183" i="7"/>
  <c r="C186" i="7"/>
  <c r="C185" i="7" s="1"/>
  <c r="O186" i="7"/>
  <c r="O185" i="7" s="1"/>
  <c r="L186" i="7"/>
  <c r="L185" i="7" s="1"/>
  <c r="R183" i="7"/>
  <c r="I186" i="7"/>
  <c r="I185" i="7" s="1"/>
  <c r="U186" i="7"/>
  <c r="U185" i="7" s="1"/>
  <c r="F186" i="7"/>
  <c r="F185" i="7" s="1"/>
  <c r="R130" i="2"/>
  <c r="R129" i="2" s="1"/>
  <c r="L130" i="2"/>
  <c r="L129" i="2" s="1"/>
  <c r="F130" i="2"/>
  <c r="F129" i="2" s="1"/>
  <c r="M158" i="2"/>
  <c r="M159" i="2" s="1"/>
  <c r="R127" i="2"/>
  <c r="U130" i="2"/>
  <c r="U129" i="2" s="1"/>
  <c r="O130" i="2"/>
  <c r="O129" i="2" s="1"/>
  <c r="I130" i="2"/>
  <c r="I129" i="2" s="1"/>
  <c r="C130" i="2"/>
  <c r="C129" i="2" s="1"/>
  <c r="C127" i="2"/>
  <c r="C11" i="11" l="1"/>
  <c r="B10" i="11"/>
  <c r="R81" i="3"/>
  <c r="R80" i="3" s="1"/>
  <c r="U81" i="3"/>
  <c r="U80" i="3" s="1"/>
  <c r="I81" i="3"/>
  <c r="I80" i="3" s="1"/>
  <c r="R78" i="3"/>
  <c r="C78" i="3"/>
  <c r="O81" i="3"/>
  <c r="O80" i="3" s="1"/>
  <c r="C81" i="3"/>
  <c r="C80" i="3" s="1"/>
  <c r="F81" i="3"/>
  <c r="F80" i="3" s="1"/>
  <c r="L81" i="3"/>
  <c r="L80" i="3" s="1"/>
  <c r="U161" i="2"/>
  <c r="U160" i="2" s="1"/>
  <c r="O161" i="2"/>
  <c r="O160" i="2" s="1"/>
  <c r="I161" i="2"/>
  <c r="I160" i="2" s="1"/>
  <c r="C161" i="2"/>
  <c r="C160" i="2" s="1"/>
  <c r="C158" i="2"/>
  <c r="R161" i="2"/>
  <c r="R160" i="2" s="1"/>
  <c r="L161" i="2"/>
  <c r="L160" i="2" s="1"/>
  <c r="F161" i="2"/>
  <c r="F160" i="2" s="1"/>
  <c r="R158" i="2"/>
  <c r="C12" i="11" l="1"/>
  <c r="B11" i="11"/>
  <c r="C13" i="11" l="1"/>
  <c r="B12" i="11"/>
  <c r="C14" i="11" l="1"/>
  <c r="B13" i="11"/>
  <c r="C15" i="11" l="1"/>
  <c r="B14" i="11"/>
  <c r="C16" i="11" l="1"/>
  <c r="B15" i="11"/>
  <c r="C17" i="11" l="1"/>
  <c r="B16" i="11"/>
  <c r="C18" i="11" l="1"/>
  <c r="B17" i="11"/>
  <c r="C19" i="11" l="1"/>
  <c r="B18" i="11"/>
  <c r="C20" i="11" l="1"/>
  <c r="B19" i="11"/>
  <c r="C21" i="11" l="1"/>
  <c r="B20" i="11"/>
  <c r="C22" i="11" l="1"/>
  <c r="B21" i="11"/>
  <c r="C23" i="11" l="1"/>
  <c r="B22" i="11"/>
  <c r="C24" i="11" l="1"/>
  <c r="B23" i="11"/>
  <c r="C25" i="11" l="1"/>
  <c r="B24" i="11"/>
  <c r="C26" i="11" l="1"/>
  <c r="B25" i="11"/>
  <c r="C27" i="11" l="1"/>
  <c r="B26" i="11"/>
  <c r="C28" i="11" l="1"/>
  <c r="B27" i="11"/>
  <c r="C29" i="11" l="1"/>
  <c r="B28" i="11"/>
  <c r="C30" i="11" l="1"/>
  <c r="B29" i="11"/>
  <c r="C31" i="11" l="1"/>
  <c r="B30" i="11"/>
  <c r="C32" i="11" l="1"/>
  <c r="B31" i="11"/>
  <c r="C33" i="11" l="1"/>
  <c r="B32" i="11"/>
  <c r="C34" i="11" l="1"/>
  <c r="B33" i="11"/>
  <c r="C35" i="11" l="1"/>
  <c r="B35" i="11" s="1"/>
  <c r="B34" i="11"/>
</calcChain>
</file>

<file path=xl/sharedStrings.xml><?xml version="1.0" encoding="utf-8"?>
<sst xmlns="http://schemas.openxmlformats.org/spreadsheetml/2006/main" count="1215" uniqueCount="75">
  <si>
    <t>mois de :</t>
  </si>
  <si>
    <t>nom :</t>
  </si>
  <si>
    <t>Pd</t>
  </si>
  <si>
    <t>M</t>
  </si>
  <si>
    <t xml:space="preserve">S </t>
  </si>
  <si>
    <t>groupes</t>
  </si>
  <si>
    <t>total :</t>
  </si>
  <si>
    <t>permanents</t>
  </si>
  <si>
    <t>Centre Spirituel Diocésain</t>
  </si>
  <si>
    <t>La Pommeraye</t>
  </si>
  <si>
    <t>date du :</t>
  </si>
  <si>
    <t>au :</t>
  </si>
  <si>
    <t>autres</t>
  </si>
  <si>
    <t>passage</t>
  </si>
  <si>
    <t>service</t>
  </si>
  <si>
    <t>semaine</t>
  </si>
  <si>
    <t xml:space="preserve"> </t>
  </si>
  <si>
    <t>FROGER Marie-Noëlle</t>
  </si>
  <si>
    <t>TROTTIER Hélène</t>
  </si>
  <si>
    <t>PINEAU Béatrice</t>
  </si>
  <si>
    <t>MACE Laurence</t>
  </si>
  <si>
    <t>BESSONNEAU Jacqueline</t>
  </si>
  <si>
    <t>Centre Spirituel Providence</t>
  </si>
  <si>
    <t>au</t>
  </si>
  <si>
    <t>PLANNING DU MOIS DE</t>
  </si>
  <si>
    <t>Jour</t>
  </si>
  <si>
    <t>Khanh</t>
  </si>
  <si>
    <t>Thao</t>
  </si>
  <si>
    <t>Laurence</t>
  </si>
  <si>
    <t>Hélène</t>
  </si>
  <si>
    <t>M-Noëlle</t>
  </si>
  <si>
    <t>Béatrice</t>
  </si>
  <si>
    <t>Jacqueline</t>
  </si>
  <si>
    <t>Restauration</t>
  </si>
  <si>
    <t>ptdj</t>
  </si>
  <si>
    <t xml:space="preserve">  Midi</t>
  </si>
  <si>
    <t>Soir</t>
  </si>
  <si>
    <t>P</t>
  </si>
  <si>
    <t>RH</t>
  </si>
  <si>
    <t>P/Ss</t>
  </si>
  <si>
    <t>PSm/s</t>
  </si>
  <si>
    <t>PSm</t>
  </si>
  <si>
    <t>CP</t>
  </si>
  <si>
    <t>RC</t>
  </si>
  <si>
    <t>H</t>
  </si>
  <si>
    <t xml:space="preserve"> /</t>
  </si>
  <si>
    <t>Groupes</t>
  </si>
  <si>
    <t>Permanents</t>
  </si>
  <si>
    <t>Passages</t>
  </si>
  <si>
    <t>Service</t>
  </si>
  <si>
    <t>TOTAL</t>
  </si>
  <si>
    <t>effectifs</t>
  </si>
  <si>
    <t>CHAMBRES</t>
  </si>
  <si>
    <t>CANIOU Mariannick</t>
  </si>
  <si>
    <t>CHARLOUX Joëlle</t>
  </si>
  <si>
    <t>GOMEZ Lizeth (Régime)</t>
  </si>
  <si>
    <t>KAFANDO Marie-Sidonie</t>
  </si>
  <si>
    <t>MICHEL Lucienne</t>
  </si>
  <si>
    <t>CHEHERE Cécile</t>
  </si>
  <si>
    <t>GOHIER Marguerite</t>
  </si>
  <si>
    <t>GENIN Dominique</t>
  </si>
  <si>
    <t>POUGARY Marie-Claude</t>
  </si>
  <si>
    <t>BIZOT Marie-Odile</t>
  </si>
  <si>
    <t>CHAUVINEAU Bernadette</t>
  </si>
  <si>
    <t>HENNO Michèle (sans sel)</t>
  </si>
  <si>
    <t>JEANNETEAU Geneviève</t>
  </si>
  <si>
    <t>MARY Agnès</t>
  </si>
  <si>
    <t>REAU Marie-Elisée</t>
  </si>
  <si>
    <t>Pique-nique</t>
  </si>
  <si>
    <t>S</t>
  </si>
  <si>
    <t>Ce classeur est un "modèle", et il est enragistré sous ce nom.</t>
  </si>
  <si>
    <t>La première chose à faire quand on l'ouvre pour l'utiliser, c'est de faire "enregistrer sous", avant toute autre opération : le modèle est ainsi réutilisable</t>
  </si>
  <si>
    <t xml:space="preserve">La seconde chose à faire, c'est d'ouvrir la feuille "EMPLOYÉES", et, tout en haut dans la case rouge, inscrire la date du 1er jour du mois que l'on souhaite afficher </t>
  </si>
  <si>
    <t>Toutes les dates, tous les numéros de semaine, tous les noms des jours s'inscrivent alors automatiquement dans toutes les feuilles du classeur.</t>
  </si>
  <si>
    <t>Il ne faut jamais les modifier à la main, en aucune manière : effacement de fonctions, classeur inutilisable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</si>
</sst>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mmmm\-yy;@"/>
    <numFmt numFmtId="165" formatCode="mmmm\ yyyy"/>
    <numFmt numFmtId="166" formatCode="ddd\ d"/>
    <numFmt numFmtId="167" formatCode="dddd"/>
  </numFmts>
  <fonts count="38" x14ac:knownFonts="1">
    <font>
      <sz val="10"/>
      <name val="Arial"/>
    </font>
    <font>
      <sz val="10"/>
      <name val="Arial"/>
    </font>
    <font>
      <sz val="12"/>
      <name val="Cooper Black"/>
      <family val="1"/>
    </font>
    <font>
      <sz val="10"/>
      <name val="Comic Sans MS"/>
      <family val="4"/>
    </font>
    <font>
      <sz val="10"/>
      <name val="Arial Black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b/>
      <sz val="10"/>
      <name val="Arial Black"/>
      <family val="2"/>
    </font>
    <font>
      <b/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name val="Arial Black"/>
      <family val="2"/>
    </font>
    <font>
      <sz val="10"/>
      <color indexed="10"/>
      <name val="Arial"/>
      <family val="2"/>
    </font>
    <font>
      <b/>
      <i/>
      <sz val="10"/>
      <color indexed="10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b/>
      <sz val="14"/>
      <color indexed="57"/>
      <name val="Arial"/>
      <family val="2"/>
    </font>
    <font>
      <b/>
      <i/>
      <sz val="14"/>
      <color indexed="57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8"/>
      <color indexed="12"/>
      <name val="Arial"/>
      <family val="2"/>
    </font>
    <font>
      <b/>
      <sz val="8"/>
      <name val="Arial"/>
      <family val="2"/>
    </font>
    <font>
      <b/>
      <sz val="8"/>
      <color indexed="10"/>
      <name val="Arial"/>
      <family val="2"/>
    </font>
    <font>
      <b/>
      <i/>
      <sz val="8"/>
      <color indexed="10"/>
      <name val="Arial"/>
      <family val="2"/>
    </font>
    <font>
      <b/>
      <sz val="10"/>
      <color indexed="50"/>
      <name val="Arial"/>
      <family val="2"/>
    </font>
    <font>
      <b/>
      <sz val="10"/>
      <color indexed="8"/>
      <name val="Arial"/>
      <family val="2"/>
    </font>
    <font>
      <b/>
      <sz val="6"/>
      <color rgb="FF00B050"/>
      <name val="Arial"/>
      <family val="2"/>
    </font>
    <font>
      <b/>
      <sz val="10"/>
      <color rgb="FF00B050"/>
      <name val="Arial"/>
      <family val="2"/>
    </font>
    <font>
      <b/>
      <i/>
      <sz val="12"/>
      <color rgb="FFFF0000"/>
      <name val="Arial"/>
      <family val="2"/>
    </font>
    <font>
      <b/>
      <sz val="14"/>
      <color theme="0"/>
      <name val="Arial"/>
      <family val="2"/>
    </font>
    <font>
      <b/>
      <i/>
      <sz val="24"/>
      <color rgb="FFFF0000"/>
      <name val="Arial"/>
      <family val="2"/>
    </font>
    <font>
      <b/>
      <i/>
      <sz val="10"/>
      <color rgb="FFFF0000"/>
      <name val="Arial"/>
      <family val="2"/>
    </font>
    <font>
      <b/>
      <sz val="9"/>
      <color rgb="FF33CC33"/>
      <name val="Arial"/>
      <family val="2"/>
    </font>
    <font>
      <b/>
      <sz val="10"/>
      <color indexed="10"/>
      <name val="Arial Narrow"/>
      <family val="2"/>
    </font>
    <font>
      <b/>
      <sz val="10"/>
      <color theme="6"/>
      <name val="Arial"/>
      <family val="2"/>
    </font>
    <font>
      <sz val="10"/>
      <color theme="6"/>
      <name val="Arial"/>
      <family val="2"/>
    </font>
    <font>
      <sz val="10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59F577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D8EEC0"/>
        <bgColor indexed="64"/>
      </patternFill>
    </fill>
    <fill>
      <patternFill patternType="solid">
        <fgColor rgb="FFFFD1D1"/>
        <bgColor indexed="64"/>
      </patternFill>
    </fill>
    <fill>
      <patternFill patternType="solid">
        <fgColor rgb="FFF7EFF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202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1" xfId="0" applyFont="1" applyBorder="1"/>
    <xf numFmtId="0" fontId="5" fillId="0" borderId="1" xfId="0" applyFont="1" applyBorder="1"/>
    <xf numFmtId="0" fontId="0" fillId="0" borderId="2" xfId="0" applyBorder="1"/>
    <xf numFmtId="0" fontId="0" fillId="0" borderId="0" xfId="0" applyAlignment="1"/>
    <xf numFmtId="0" fontId="6" fillId="0" borderId="0" xfId="0" applyFont="1" applyAlignment="1"/>
    <xf numFmtId="0" fontId="5" fillId="0" borderId="0" xfId="0" applyFont="1" applyBorder="1"/>
    <xf numFmtId="0" fontId="0" fillId="0" borderId="0" xfId="0" applyBorder="1"/>
    <xf numFmtId="0" fontId="6" fillId="0" borderId="3" xfId="0" applyFont="1" applyBorder="1"/>
    <xf numFmtId="0" fontId="6" fillId="0" borderId="4" xfId="0" applyFont="1" applyBorder="1"/>
    <xf numFmtId="0" fontId="7" fillId="0" borderId="5" xfId="0" applyFont="1" applyBorder="1"/>
    <xf numFmtId="0" fontId="7" fillId="0" borderId="6" xfId="0" applyFont="1" applyBorder="1"/>
    <xf numFmtId="0" fontId="7" fillId="0" borderId="1" xfId="0" applyFont="1" applyBorder="1"/>
    <xf numFmtId="0" fontId="7" fillId="0" borderId="4" xfId="0" applyFont="1" applyBorder="1"/>
    <xf numFmtId="0" fontId="7" fillId="0" borderId="7" xfId="0" applyFont="1" applyBorder="1"/>
    <xf numFmtId="0" fontId="7" fillId="0" borderId="3" xfId="0" applyFont="1" applyBorder="1"/>
    <xf numFmtId="0" fontId="8" fillId="0" borderId="7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3" xfId="0" applyFont="1" applyBorder="1"/>
    <xf numFmtId="0" fontId="8" fillId="0" borderId="1" xfId="0" applyFont="1" applyBorder="1"/>
    <xf numFmtId="0" fontId="8" fillId="0" borderId="4" xfId="0" applyFont="1" applyBorder="1"/>
    <xf numFmtId="0" fontId="3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/>
    <xf numFmtId="0" fontId="8" fillId="0" borderId="0" xfId="0" applyFont="1"/>
    <xf numFmtId="0" fontId="7" fillId="0" borderId="8" xfId="0" applyFont="1" applyBorder="1"/>
    <xf numFmtId="0" fontId="13" fillId="0" borderId="0" xfId="0" applyFont="1"/>
    <xf numFmtId="0" fontId="6" fillId="0" borderId="10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1" fillId="0" borderId="0" xfId="0" applyFont="1"/>
    <xf numFmtId="0" fontId="15" fillId="0" borderId="10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0" fillId="0" borderId="0" xfId="0" applyAlignment="1" applyProtection="1">
      <protection locked="0"/>
    </xf>
    <xf numFmtId="0" fontId="0" fillId="0" borderId="0" xfId="0" applyFill="1" applyAlignment="1"/>
    <xf numFmtId="0" fontId="6" fillId="0" borderId="0" xfId="0" applyFont="1" applyFill="1" applyAlignment="1"/>
    <xf numFmtId="49" fontId="0" fillId="3" borderId="1" xfId="0" applyNumberFormat="1" applyFill="1" applyBorder="1"/>
    <xf numFmtId="49" fontId="0" fillId="4" borderId="1" xfId="0" applyNumberFormat="1" applyFill="1" applyBorder="1"/>
    <xf numFmtId="49" fontId="0" fillId="0" borderId="1" xfId="0" applyNumberFormat="1" applyBorder="1"/>
    <xf numFmtId="0" fontId="16" fillId="0" borderId="2" xfId="0" applyFont="1" applyBorder="1"/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0" fillId="0" borderId="0" xfId="0" applyNumberFormat="1"/>
    <xf numFmtId="49" fontId="0" fillId="0" borderId="2" xfId="0" applyNumberFormat="1" applyBorder="1"/>
    <xf numFmtId="0" fontId="12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7" fillId="2" borderId="0" xfId="1" applyFont="1" applyFill="1" applyAlignment="1">
      <alignment vertical="center"/>
    </xf>
    <xf numFmtId="0" fontId="18" fillId="2" borderId="0" xfId="1" applyFont="1" applyFill="1" applyAlignment="1">
      <alignment vertical="center"/>
    </xf>
    <xf numFmtId="0" fontId="19" fillId="0" borderId="0" xfId="1" applyFont="1" applyBorder="1"/>
    <xf numFmtId="0" fontId="20" fillId="2" borderId="0" xfId="1" applyFont="1" applyFill="1" applyBorder="1" applyAlignment="1">
      <alignment horizontal="left"/>
    </xf>
    <xf numFmtId="0" fontId="16" fillId="0" borderId="0" xfId="1" applyBorder="1"/>
    <xf numFmtId="0" fontId="16" fillId="0" borderId="0" xfId="1"/>
    <xf numFmtId="0" fontId="21" fillId="0" borderId="0" xfId="1" applyFont="1" applyBorder="1"/>
    <xf numFmtId="0" fontId="21" fillId="0" borderId="0" xfId="1" applyFont="1" applyBorder="1" applyAlignment="1">
      <alignment horizontal="center"/>
    </xf>
    <xf numFmtId="0" fontId="5" fillId="0" borderId="0" xfId="1" applyFont="1" applyBorder="1" applyAlignment="1">
      <alignment horizontal="centerContinuous" vertical="center"/>
    </xf>
    <xf numFmtId="0" fontId="20" fillId="2" borderId="0" xfId="1" applyFont="1" applyFill="1" applyBorder="1" applyAlignment="1">
      <alignment horizontal="center" vertical="center"/>
    </xf>
    <xf numFmtId="0" fontId="23" fillId="2" borderId="3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0" fillId="2" borderId="0" xfId="1" applyFont="1" applyFill="1" applyBorder="1" applyAlignment="1">
      <alignment horizontal="center" vertical="center"/>
    </xf>
    <xf numFmtId="0" fontId="23" fillId="0" borderId="3" xfId="1" applyFont="1" applyBorder="1" applyAlignment="1">
      <alignment horizontal="centerContinuous" vertical="center"/>
    </xf>
    <xf numFmtId="0" fontId="24" fillId="0" borderId="1" xfId="1" applyFont="1" applyBorder="1" applyAlignment="1">
      <alignment horizontal="center" vertical="center"/>
    </xf>
    <xf numFmtId="0" fontId="24" fillId="0" borderId="0" xfId="1" applyFont="1" applyBorder="1" applyAlignment="1">
      <alignment horizontal="center" vertical="center"/>
    </xf>
    <xf numFmtId="166" fontId="5" fillId="0" borderId="1" xfId="1" applyNumberFormat="1" applyFont="1" applyFill="1" applyBorder="1" applyAlignment="1">
      <alignment horizontal="center" vertical="center"/>
    </xf>
    <xf numFmtId="0" fontId="11" fillId="2" borderId="2" xfId="1" applyFont="1" applyFill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/>
    </xf>
    <xf numFmtId="0" fontId="16" fillId="0" borderId="1" xfId="1" applyBorder="1" applyAlignment="1">
      <alignment horizontal="center" vertical="center"/>
    </xf>
    <xf numFmtId="0" fontId="16" fillId="0" borderId="0" xfId="1" applyAlignment="1">
      <alignment vertical="center"/>
    </xf>
    <xf numFmtId="0" fontId="25" fillId="2" borderId="0" xfId="1" applyFont="1" applyFill="1" applyBorder="1" applyAlignment="1">
      <alignment horizontal="center" vertical="center"/>
    </xf>
    <xf numFmtId="0" fontId="16" fillId="0" borderId="0" xfId="1" applyFont="1"/>
    <xf numFmtId="0" fontId="25" fillId="2" borderId="1" xfId="1" applyFont="1" applyFill="1" applyBorder="1" applyAlignment="1">
      <alignment horizontal="center" vertical="center"/>
    </xf>
    <xf numFmtId="0" fontId="11" fillId="2" borderId="0" xfId="1" applyFont="1" applyFill="1" applyBorder="1" applyAlignment="1">
      <alignment horizontal="center" vertical="center"/>
    </xf>
    <xf numFmtId="0" fontId="16" fillId="0" borderId="2" xfId="1" applyBorder="1" applyAlignment="1">
      <alignment horizontal="center" vertical="center"/>
    </xf>
    <xf numFmtId="0" fontId="26" fillId="2" borderId="0" xfId="1" applyFont="1" applyFill="1" applyBorder="1" applyAlignment="1">
      <alignment horizontal="center" vertical="center"/>
    </xf>
    <xf numFmtId="0" fontId="16" fillId="0" borderId="0" xfId="1" applyFont="1" applyBorder="1" applyAlignment="1">
      <alignment horizontal="center" vertical="center"/>
    </xf>
    <xf numFmtId="0" fontId="27" fillId="0" borderId="1" xfId="1" applyFont="1" applyFill="1" applyBorder="1" applyAlignment="1">
      <alignment horizontal="center" vertical="center"/>
    </xf>
    <xf numFmtId="0" fontId="28" fillId="0" borderId="1" xfId="1" applyFont="1" applyFill="1" applyBorder="1" applyAlignment="1">
      <alignment horizontal="center" vertical="center"/>
    </xf>
    <xf numFmtId="0" fontId="27" fillId="0" borderId="0" xfId="1" applyFont="1" applyFill="1" applyBorder="1" applyAlignment="1">
      <alignment horizontal="center" vertical="center"/>
    </xf>
    <xf numFmtId="0" fontId="29" fillId="0" borderId="2" xfId="1" applyFont="1" applyFill="1" applyBorder="1" applyAlignment="1">
      <alignment vertical="center"/>
    </xf>
    <xf numFmtId="0" fontId="29" fillId="0" borderId="1" xfId="1" applyFont="1" applyBorder="1" applyAlignment="1">
      <alignment horizontal="center" vertical="center"/>
    </xf>
    <xf numFmtId="49" fontId="16" fillId="0" borderId="0" xfId="1" applyNumberFormat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12" xfId="0" applyFont="1" applyBorder="1"/>
    <xf numFmtId="0" fontId="16" fillId="0" borderId="2" xfId="0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right" vertical="center"/>
    </xf>
    <xf numFmtId="0" fontId="0" fillId="0" borderId="24" xfId="0" applyBorder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2" fillId="0" borderId="2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6" fillId="0" borderId="17" xfId="0" applyFont="1" applyBorder="1"/>
    <xf numFmtId="0" fontId="32" fillId="0" borderId="25" xfId="0" applyFont="1" applyBorder="1" applyAlignment="1">
      <alignment horizontal="center" vertical="center"/>
    </xf>
    <xf numFmtId="0" fontId="0" fillId="0" borderId="24" xfId="0" applyBorder="1"/>
    <xf numFmtId="0" fontId="0" fillId="0" borderId="2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2" fillId="0" borderId="19" xfId="0" applyFont="1" applyBorder="1" applyAlignment="1">
      <alignment horizontal="center" vertical="center"/>
    </xf>
    <xf numFmtId="0" fontId="10" fillId="2" borderId="19" xfId="1" applyFont="1" applyFill="1" applyBorder="1" applyAlignment="1">
      <alignment horizontal="center" vertical="center"/>
    </xf>
    <xf numFmtId="0" fontId="24" fillId="0" borderId="2" xfId="1" applyFont="1" applyBorder="1" applyAlignment="1">
      <alignment horizontal="center" vertical="center"/>
    </xf>
    <xf numFmtId="0" fontId="16" fillId="0" borderId="0" xfId="1" applyBorder="1" applyAlignment="1">
      <alignment horizontal="center" vertical="center"/>
    </xf>
    <xf numFmtId="0" fontId="5" fillId="9" borderId="28" xfId="1" applyFont="1" applyFill="1" applyBorder="1"/>
    <xf numFmtId="0" fontId="16" fillId="9" borderId="1" xfId="1" applyFill="1" applyBorder="1" applyAlignment="1">
      <alignment horizontal="center" vertical="center"/>
    </xf>
    <xf numFmtId="0" fontId="16" fillId="10" borderId="3" xfId="1" applyFill="1" applyBorder="1" applyAlignment="1">
      <alignment horizontal="center" vertical="center"/>
    </xf>
    <xf numFmtId="0" fontId="16" fillId="10" borderId="1" xfId="1" applyFill="1" applyBorder="1" applyAlignment="1">
      <alignment horizontal="center" vertical="center"/>
    </xf>
    <xf numFmtId="0" fontId="16" fillId="10" borderId="2" xfId="1" applyFill="1" applyBorder="1" applyAlignment="1">
      <alignment horizontal="center" vertical="center"/>
    </xf>
    <xf numFmtId="0" fontId="11" fillId="10" borderId="2" xfId="1" applyFont="1" applyFill="1" applyBorder="1" applyAlignment="1">
      <alignment horizontal="center" vertical="center"/>
    </xf>
    <xf numFmtId="0" fontId="11" fillId="10" borderId="1" xfId="1" applyFont="1" applyFill="1" applyBorder="1" applyAlignment="1">
      <alignment horizontal="center" vertical="center"/>
    </xf>
    <xf numFmtId="0" fontId="25" fillId="10" borderId="1" xfId="1" applyFont="1" applyFill="1" applyBorder="1" applyAlignment="1">
      <alignment horizontal="center" vertical="center"/>
    </xf>
    <xf numFmtId="0" fontId="28" fillId="10" borderId="1" xfId="1" applyFont="1" applyFill="1" applyBorder="1" applyAlignment="1">
      <alignment horizontal="center" vertical="center"/>
    </xf>
    <xf numFmtId="0" fontId="29" fillId="10" borderId="1" xfId="1" applyFont="1" applyFill="1" applyBorder="1" applyAlignment="1">
      <alignment horizontal="center" vertical="center"/>
    </xf>
    <xf numFmtId="166" fontId="5" fillId="0" borderId="3" xfId="1" applyNumberFormat="1" applyFont="1" applyFill="1" applyBorder="1" applyAlignment="1">
      <alignment horizontal="center" vertical="center"/>
    </xf>
    <xf numFmtId="0" fontId="35" fillId="11" borderId="33" xfId="1" applyFont="1" applyFill="1" applyBorder="1" applyAlignment="1">
      <alignment horizontal="center" vertical="center" textRotation="90"/>
    </xf>
    <xf numFmtId="0" fontId="36" fillId="11" borderId="34" xfId="1" applyFont="1" applyFill="1" applyBorder="1" applyAlignment="1">
      <alignment horizontal="center" vertical="center" textRotation="90"/>
    </xf>
    <xf numFmtId="0" fontId="16" fillId="0" borderId="0" xfId="0" applyFont="1"/>
    <xf numFmtId="0" fontId="37" fillId="0" borderId="0" xfId="0" applyFont="1"/>
    <xf numFmtId="165" fontId="30" fillId="5" borderId="0" xfId="1" applyNumberFormat="1" applyFont="1" applyFill="1" applyAlignment="1">
      <alignment horizontal="center" vertical="center"/>
    </xf>
    <xf numFmtId="0" fontId="22" fillId="0" borderId="9" xfId="1" applyFont="1" applyBorder="1" applyAlignment="1">
      <alignment horizontal="center" vertical="center"/>
    </xf>
    <xf numFmtId="0" fontId="22" fillId="0" borderId="13" xfId="1" applyFont="1" applyBorder="1" applyAlignment="1">
      <alignment horizontal="center" vertical="center"/>
    </xf>
    <xf numFmtId="0" fontId="22" fillId="2" borderId="9" xfId="1" applyFont="1" applyFill="1" applyBorder="1" applyAlignment="1">
      <alignment horizontal="center" vertical="center" textRotation="90"/>
    </xf>
    <xf numFmtId="0" fontId="22" fillId="2" borderId="13" xfId="1" applyFont="1" applyFill="1" applyBorder="1" applyAlignment="1">
      <alignment horizontal="center" vertical="center" textRotation="90"/>
    </xf>
    <xf numFmtId="0" fontId="22" fillId="0" borderId="9" xfId="1" applyFont="1" applyBorder="1" applyAlignment="1">
      <alignment horizontal="center" vertical="center" textRotation="90"/>
    </xf>
    <xf numFmtId="0" fontId="22" fillId="0" borderId="13" xfId="1" applyFont="1" applyBorder="1" applyAlignment="1">
      <alignment horizontal="center" vertical="center" textRotation="90"/>
    </xf>
    <xf numFmtId="0" fontId="16" fillId="0" borderId="9" xfId="1" applyFont="1" applyBorder="1" applyAlignment="1">
      <alignment horizontal="center" textRotation="90"/>
    </xf>
    <xf numFmtId="0" fontId="16" fillId="0" borderId="13" xfId="1" applyFont="1" applyBorder="1" applyAlignment="1">
      <alignment horizontal="center" textRotation="90"/>
    </xf>
    <xf numFmtId="0" fontId="16" fillId="0" borderId="9" xfId="1" applyBorder="1" applyAlignment="1">
      <alignment horizontal="center"/>
    </xf>
    <xf numFmtId="0" fontId="16" fillId="0" borderId="13" xfId="1" applyBorder="1" applyAlignment="1">
      <alignment horizontal="center"/>
    </xf>
    <xf numFmtId="0" fontId="33" fillId="2" borderId="29" xfId="1" applyFont="1" applyFill="1" applyBorder="1" applyAlignment="1">
      <alignment horizontal="center" textRotation="90"/>
    </xf>
    <xf numFmtId="0" fontId="33" fillId="2" borderId="30" xfId="1" applyFont="1" applyFill="1" applyBorder="1" applyAlignment="1">
      <alignment horizontal="center" textRotation="90"/>
    </xf>
    <xf numFmtId="0" fontId="34" fillId="2" borderId="1" xfId="1" applyFont="1" applyFill="1" applyBorder="1" applyAlignment="1">
      <alignment horizontal="center" vertical="center" textRotation="90"/>
    </xf>
    <xf numFmtId="167" fontId="15" fillId="0" borderId="15" xfId="0" applyNumberFormat="1" applyFont="1" applyBorder="1" applyAlignment="1">
      <alignment horizontal="center"/>
    </xf>
    <xf numFmtId="167" fontId="15" fillId="0" borderId="14" xfId="0" applyNumberFormat="1" applyFont="1" applyBorder="1" applyAlignment="1">
      <alignment horizontal="center"/>
    </xf>
    <xf numFmtId="14" fontId="15" fillId="6" borderId="18" xfId="0" applyNumberFormat="1" applyFont="1" applyFill="1" applyBorder="1" applyAlignment="1" applyProtection="1">
      <alignment horizontal="center"/>
      <protection locked="0"/>
    </xf>
    <xf numFmtId="14" fontId="15" fillId="6" borderId="10" xfId="0" applyNumberFormat="1" applyFont="1" applyFill="1" applyBorder="1" applyAlignment="1" applyProtection="1">
      <alignment horizontal="center"/>
      <protection locked="0"/>
    </xf>
    <xf numFmtId="14" fontId="15" fillId="6" borderId="17" xfId="0" applyNumberFormat="1" applyFont="1" applyFill="1" applyBorder="1" applyAlignment="1" applyProtection="1">
      <alignment horizontal="center"/>
      <protection locked="0"/>
    </xf>
    <xf numFmtId="165" fontId="4" fillId="6" borderId="20" xfId="0" applyNumberFormat="1" applyFont="1" applyFill="1" applyBorder="1" applyAlignment="1" applyProtection="1">
      <alignment horizontal="center"/>
    </xf>
    <xf numFmtId="165" fontId="4" fillId="6" borderId="0" xfId="0" applyNumberFormat="1" applyFont="1" applyFill="1" applyBorder="1" applyAlignment="1" applyProtection="1">
      <alignment horizontal="center"/>
    </xf>
    <xf numFmtId="14" fontId="6" fillId="7" borderId="2" xfId="0" applyNumberFormat="1" applyFont="1" applyFill="1" applyBorder="1" applyAlignment="1" applyProtection="1">
      <alignment horizontal="center"/>
      <protection locked="0"/>
    </xf>
    <xf numFmtId="14" fontId="6" fillId="7" borderId="19" xfId="0" applyNumberFormat="1" applyFont="1" applyFill="1" applyBorder="1" applyAlignment="1" applyProtection="1">
      <alignment horizontal="center"/>
      <protection locked="0"/>
    </xf>
    <xf numFmtId="14" fontId="6" fillId="7" borderId="3" xfId="0" applyNumberFormat="1" applyFont="1" applyFill="1" applyBorder="1" applyAlignment="1" applyProtection="1">
      <alignment horizontal="center"/>
      <protection locked="0"/>
    </xf>
    <xf numFmtId="14" fontId="6" fillId="0" borderId="20" xfId="0" applyNumberFormat="1" applyFont="1" applyBorder="1" applyAlignment="1">
      <alignment horizontal="center"/>
    </xf>
    <xf numFmtId="14" fontId="6" fillId="0" borderId="21" xfId="0" applyNumberFormat="1" applyFont="1" applyBorder="1" applyAlignment="1">
      <alignment horizontal="center"/>
    </xf>
    <xf numFmtId="14" fontId="6" fillId="6" borderId="2" xfId="0" applyNumberFormat="1" applyFont="1" applyFill="1" applyBorder="1" applyAlignment="1" applyProtection="1">
      <alignment horizontal="center"/>
    </xf>
    <xf numFmtId="0" fontId="6" fillId="6" borderId="19" xfId="0" applyFont="1" applyFill="1" applyBorder="1" applyAlignment="1" applyProtection="1">
      <alignment horizontal="center"/>
    </xf>
    <xf numFmtId="0" fontId="6" fillId="6" borderId="3" xfId="0" applyFont="1" applyFill="1" applyBorder="1" applyAlignment="1" applyProtection="1">
      <alignment horizontal="center"/>
    </xf>
    <xf numFmtId="0" fontId="6" fillId="0" borderId="10" xfId="0" applyFont="1" applyBorder="1" applyAlignment="1">
      <alignment horizontal="center" vertical="center"/>
    </xf>
    <xf numFmtId="0" fontId="31" fillId="6" borderId="19" xfId="0" applyFont="1" applyFill="1" applyBorder="1" applyAlignment="1" applyProtection="1">
      <alignment horizontal="center" vertical="center"/>
    </xf>
    <xf numFmtId="14" fontId="6" fillId="6" borderId="18" xfId="0" applyNumberFormat="1" applyFont="1" applyFill="1" applyBorder="1" applyAlignment="1" applyProtection="1">
      <alignment horizontal="center"/>
      <protection locked="0"/>
    </xf>
    <xf numFmtId="14" fontId="15" fillId="6" borderId="16" xfId="0" applyNumberFormat="1" applyFont="1" applyFill="1" applyBorder="1" applyAlignment="1" applyProtection="1">
      <alignment horizontal="center"/>
      <protection locked="0"/>
    </xf>
    <xf numFmtId="167" fontId="6" fillId="0" borderId="26" xfId="0" applyNumberFormat="1" applyFont="1" applyBorder="1" applyAlignment="1">
      <alignment horizontal="center"/>
    </xf>
    <xf numFmtId="167" fontId="15" fillId="0" borderId="31" xfId="0" applyNumberFormat="1" applyFont="1" applyBorder="1" applyAlignment="1">
      <alignment horizontal="center"/>
    </xf>
    <xf numFmtId="167" fontId="15" fillId="0" borderId="32" xfId="0" applyNumberFormat="1" applyFont="1" applyBorder="1" applyAlignment="1">
      <alignment horizontal="center"/>
    </xf>
    <xf numFmtId="167" fontId="6" fillId="0" borderId="15" xfId="0" applyNumberFormat="1" applyFont="1" applyBorder="1" applyAlignment="1">
      <alignment horizontal="center"/>
    </xf>
    <xf numFmtId="167" fontId="6" fillId="0" borderId="14" xfId="0" applyNumberFormat="1" applyFont="1" applyBorder="1" applyAlignment="1">
      <alignment horizontal="center"/>
    </xf>
    <xf numFmtId="14" fontId="6" fillId="8" borderId="22" xfId="0" applyNumberFormat="1" applyFont="1" applyFill="1" applyBorder="1" applyAlignment="1">
      <alignment horizontal="center"/>
    </xf>
    <xf numFmtId="0" fontId="6" fillId="8" borderId="23" xfId="0" applyFont="1" applyFill="1" applyBorder="1" applyAlignment="1">
      <alignment horizontal="center"/>
    </xf>
    <xf numFmtId="0" fontId="31" fillId="0" borderId="19" xfId="0" applyFont="1" applyBorder="1" applyAlignment="1">
      <alignment horizontal="center" vertical="center"/>
    </xf>
    <xf numFmtId="164" fontId="4" fillId="8" borderId="2" xfId="0" applyNumberFormat="1" applyFont="1" applyFill="1" applyBorder="1" applyAlignment="1">
      <alignment horizontal="center"/>
    </xf>
    <xf numFmtId="164" fontId="4" fillId="8" borderId="19" xfId="0" applyNumberFormat="1" applyFont="1" applyFill="1" applyBorder="1" applyAlignment="1">
      <alignment horizontal="center"/>
    </xf>
    <xf numFmtId="164" fontId="4" fillId="8" borderId="3" xfId="0" applyNumberFormat="1" applyFont="1" applyFill="1" applyBorder="1" applyAlignment="1">
      <alignment horizontal="center"/>
    </xf>
    <xf numFmtId="14" fontId="6" fillId="8" borderId="2" xfId="0" applyNumberFormat="1" applyFont="1" applyFill="1" applyBorder="1" applyAlignment="1">
      <alignment horizontal="center"/>
    </xf>
    <xf numFmtId="14" fontId="6" fillId="8" borderId="19" xfId="0" applyNumberFormat="1" applyFont="1" applyFill="1" applyBorder="1" applyAlignment="1">
      <alignment horizontal="center"/>
    </xf>
    <xf numFmtId="14" fontId="6" fillId="8" borderId="3" xfId="0" applyNumberFormat="1" applyFont="1" applyFill="1" applyBorder="1" applyAlignment="1">
      <alignment horizontal="center"/>
    </xf>
    <xf numFmtId="0" fontId="6" fillId="8" borderId="19" xfId="0" applyFont="1" applyFill="1" applyBorder="1" applyAlignment="1">
      <alignment horizontal="center"/>
    </xf>
    <xf numFmtId="0" fontId="6" fillId="8" borderId="3" xfId="0" applyFont="1" applyFill="1" applyBorder="1" applyAlignment="1">
      <alignment horizontal="center"/>
    </xf>
    <xf numFmtId="164" fontId="4" fillId="8" borderId="2" xfId="0" applyNumberFormat="1" applyFont="1" applyFill="1" applyBorder="1" applyAlignment="1">
      <alignment horizontal="center" vertical="center"/>
    </xf>
    <xf numFmtId="164" fontId="4" fillId="8" borderId="19" xfId="0" applyNumberFormat="1" applyFont="1" applyFill="1" applyBorder="1" applyAlignment="1">
      <alignment horizontal="center" vertical="center"/>
    </xf>
    <xf numFmtId="164" fontId="4" fillId="8" borderId="3" xfId="0" applyNumberFormat="1" applyFont="1" applyFill="1" applyBorder="1" applyAlignment="1">
      <alignment horizontal="center" vertical="center"/>
    </xf>
    <xf numFmtId="14" fontId="6" fillId="8" borderId="2" xfId="0" applyNumberFormat="1" applyFont="1" applyFill="1" applyBorder="1" applyAlignment="1">
      <alignment horizontal="center" vertical="center"/>
    </xf>
    <xf numFmtId="14" fontId="6" fillId="8" borderId="19" xfId="0" applyNumberFormat="1" applyFont="1" applyFill="1" applyBorder="1" applyAlignment="1">
      <alignment horizontal="center" vertical="center"/>
    </xf>
    <xf numFmtId="14" fontId="6" fillId="8" borderId="3" xfId="0" applyNumberFormat="1" applyFont="1" applyFill="1" applyBorder="1" applyAlignment="1">
      <alignment horizontal="center" vertical="center"/>
    </xf>
    <xf numFmtId="0" fontId="6" fillId="8" borderId="19" xfId="0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/>
    </xf>
    <xf numFmtId="14" fontId="6" fillId="8" borderId="23" xfId="0" applyNumberFormat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5">
    <dxf>
      <fill>
        <patternFill>
          <bgColor rgb="FFFFFF00"/>
        </patternFill>
      </fill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0070C0"/>
      </font>
    </dxf>
    <dxf>
      <font>
        <b/>
        <i val="0"/>
        <color rgb="FF00B050"/>
      </font>
    </dxf>
  </dxfs>
  <tableStyles count="0" defaultTableStyle="TableStyleMedium2" defaultPivotStyle="PivotStyleLight16"/>
  <colors>
    <mruColors>
      <color rgb="FFF7EFF1"/>
      <color rgb="FFFFD1D1"/>
      <color rgb="FFD8EEC0"/>
      <color rgb="FFBDFD9D"/>
      <color rgb="FFD8FF69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2</xdr:row>
      <xdr:rowOff>104775</xdr:rowOff>
    </xdr:from>
    <xdr:to>
      <xdr:col>1</xdr:col>
      <xdr:colOff>828675</xdr:colOff>
      <xdr:row>4</xdr:row>
      <xdr:rowOff>95250</xdr:rowOff>
    </xdr:to>
    <xdr:sp macro="" textlink="">
      <xdr:nvSpPr>
        <xdr:cNvPr id="5357" name="Oval 1"/>
        <xdr:cNvSpPr>
          <a:spLocks noChangeArrowheads="1"/>
        </xdr:cNvSpPr>
      </xdr:nvSpPr>
      <xdr:spPr bwMode="auto">
        <a:xfrm>
          <a:off x="85725" y="466725"/>
          <a:ext cx="990600" cy="69532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85725</xdr:colOff>
      <xdr:row>31</xdr:row>
      <xdr:rowOff>104775</xdr:rowOff>
    </xdr:from>
    <xdr:to>
      <xdr:col>1</xdr:col>
      <xdr:colOff>828675</xdr:colOff>
      <xdr:row>33</xdr:row>
      <xdr:rowOff>95250</xdr:rowOff>
    </xdr:to>
    <xdr:sp macro="" textlink="">
      <xdr:nvSpPr>
        <xdr:cNvPr id="5358" name="Oval 1"/>
        <xdr:cNvSpPr>
          <a:spLocks noChangeArrowheads="1"/>
        </xdr:cNvSpPr>
      </xdr:nvSpPr>
      <xdr:spPr bwMode="auto">
        <a:xfrm>
          <a:off x="85725" y="5581650"/>
          <a:ext cx="990600" cy="5619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85725</xdr:colOff>
      <xdr:row>60</xdr:row>
      <xdr:rowOff>104775</xdr:rowOff>
    </xdr:from>
    <xdr:to>
      <xdr:col>1</xdr:col>
      <xdr:colOff>828675</xdr:colOff>
      <xdr:row>62</xdr:row>
      <xdr:rowOff>95250</xdr:rowOff>
    </xdr:to>
    <xdr:sp macro="" textlink="">
      <xdr:nvSpPr>
        <xdr:cNvPr id="5359" name="Oval 1"/>
        <xdr:cNvSpPr>
          <a:spLocks noChangeArrowheads="1"/>
        </xdr:cNvSpPr>
      </xdr:nvSpPr>
      <xdr:spPr bwMode="auto">
        <a:xfrm>
          <a:off x="85725" y="10563225"/>
          <a:ext cx="990600" cy="5619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85725</xdr:colOff>
      <xdr:row>89</xdr:row>
      <xdr:rowOff>104775</xdr:rowOff>
    </xdr:from>
    <xdr:to>
      <xdr:col>1</xdr:col>
      <xdr:colOff>828675</xdr:colOff>
      <xdr:row>91</xdr:row>
      <xdr:rowOff>95250</xdr:rowOff>
    </xdr:to>
    <xdr:sp macro="" textlink="">
      <xdr:nvSpPr>
        <xdr:cNvPr id="5360" name="Oval 1"/>
        <xdr:cNvSpPr>
          <a:spLocks noChangeArrowheads="1"/>
        </xdr:cNvSpPr>
      </xdr:nvSpPr>
      <xdr:spPr bwMode="auto">
        <a:xfrm>
          <a:off x="85725" y="15544800"/>
          <a:ext cx="990600" cy="5619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85725</xdr:colOff>
      <xdr:row>118</xdr:row>
      <xdr:rowOff>104775</xdr:rowOff>
    </xdr:from>
    <xdr:to>
      <xdr:col>1</xdr:col>
      <xdr:colOff>828675</xdr:colOff>
      <xdr:row>120</xdr:row>
      <xdr:rowOff>95250</xdr:rowOff>
    </xdr:to>
    <xdr:sp macro="" textlink="">
      <xdr:nvSpPr>
        <xdr:cNvPr id="5361" name="Oval 1"/>
        <xdr:cNvSpPr>
          <a:spLocks noChangeArrowheads="1"/>
        </xdr:cNvSpPr>
      </xdr:nvSpPr>
      <xdr:spPr bwMode="auto">
        <a:xfrm>
          <a:off x="85725" y="20526375"/>
          <a:ext cx="990600" cy="5619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85725</xdr:colOff>
      <xdr:row>147</xdr:row>
      <xdr:rowOff>104775</xdr:rowOff>
    </xdr:from>
    <xdr:to>
      <xdr:col>1</xdr:col>
      <xdr:colOff>828675</xdr:colOff>
      <xdr:row>149</xdr:row>
      <xdr:rowOff>95250</xdr:rowOff>
    </xdr:to>
    <xdr:sp macro="" textlink="">
      <xdr:nvSpPr>
        <xdr:cNvPr id="5362" name="Oval 1"/>
        <xdr:cNvSpPr>
          <a:spLocks noChangeArrowheads="1"/>
        </xdr:cNvSpPr>
      </xdr:nvSpPr>
      <xdr:spPr bwMode="auto">
        <a:xfrm>
          <a:off x="85725" y="25507950"/>
          <a:ext cx="990600" cy="5619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2</xdr:row>
      <xdr:rowOff>104775</xdr:rowOff>
    </xdr:from>
    <xdr:to>
      <xdr:col>1</xdr:col>
      <xdr:colOff>923925</xdr:colOff>
      <xdr:row>4</xdr:row>
      <xdr:rowOff>95250</xdr:rowOff>
    </xdr:to>
    <xdr:sp macro="" textlink="">
      <xdr:nvSpPr>
        <xdr:cNvPr id="4337" name="Oval 1"/>
        <xdr:cNvSpPr>
          <a:spLocks noChangeArrowheads="1"/>
        </xdr:cNvSpPr>
      </xdr:nvSpPr>
      <xdr:spPr bwMode="auto">
        <a:xfrm>
          <a:off x="180975" y="466725"/>
          <a:ext cx="990600" cy="685800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180975</xdr:colOff>
      <xdr:row>33</xdr:row>
      <xdr:rowOff>104775</xdr:rowOff>
    </xdr:from>
    <xdr:to>
      <xdr:col>1</xdr:col>
      <xdr:colOff>923925</xdr:colOff>
      <xdr:row>35</xdr:row>
      <xdr:rowOff>95250</xdr:rowOff>
    </xdr:to>
    <xdr:sp macro="" textlink="">
      <xdr:nvSpPr>
        <xdr:cNvPr id="4338" name="Oval 1"/>
        <xdr:cNvSpPr>
          <a:spLocks noChangeArrowheads="1"/>
        </xdr:cNvSpPr>
      </xdr:nvSpPr>
      <xdr:spPr bwMode="auto">
        <a:xfrm>
          <a:off x="180975" y="5895975"/>
          <a:ext cx="990600" cy="704850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180975</xdr:colOff>
      <xdr:row>64</xdr:row>
      <xdr:rowOff>104775</xdr:rowOff>
    </xdr:from>
    <xdr:to>
      <xdr:col>1</xdr:col>
      <xdr:colOff>923925</xdr:colOff>
      <xdr:row>66</xdr:row>
      <xdr:rowOff>95250</xdr:rowOff>
    </xdr:to>
    <xdr:sp macro="" textlink="">
      <xdr:nvSpPr>
        <xdr:cNvPr id="4339" name="Oval 1"/>
        <xdr:cNvSpPr>
          <a:spLocks noChangeArrowheads="1"/>
        </xdr:cNvSpPr>
      </xdr:nvSpPr>
      <xdr:spPr bwMode="auto">
        <a:xfrm>
          <a:off x="180975" y="11344275"/>
          <a:ext cx="990600" cy="7143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180975</xdr:colOff>
      <xdr:row>95</xdr:row>
      <xdr:rowOff>104775</xdr:rowOff>
    </xdr:from>
    <xdr:to>
      <xdr:col>1</xdr:col>
      <xdr:colOff>923925</xdr:colOff>
      <xdr:row>97</xdr:row>
      <xdr:rowOff>95250</xdr:rowOff>
    </xdr:to>
    <xdr:sp macro="" textlink="">
      <xdr:nvSpPr>
        <xdr:cNvPr id="4340" name="Oval 1"/>
        <xdr:cNvSpPr>
          <a:spLocks noChangeArrowheads="1"/>
        </xdr:cNvSpPr>
      </xdr:nvSpPr>
      <xdr:spPr bwMode="auto">
        <a:xfrm>
          <a:off x="180975" y="16802100"/>
          <a:ext cx="990600" cy="69532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180975</xdr:colOff>
      <xdr:row>126</xdr:row>
      <xdr:rowOff>104775</xdr:rowOff>
    </xdr:from>
    <xdr:to>
      <xdr:col>1</xdr:col>
      <xdr:colOff>923925</xdr:colOff>
      <xdr:row>128</xdr:row>
      <xdr:rowOff>95250</xdr:rowOff>
    </xdr:to>
    <xdr:sp macro="" textlink="">
      <xdr:nvSpPr>
        <xdr:cNvPr id="4341" name="Oval 1"/>
        <xdr:cNvSpPr>
          <a:spLocks noChangeArrowheads="1"/>
        </xdr:cNvSpPr>
      </xdr:nvSpPr>
      <xdr:spPr bwMode="auto">
        <a:xfrm>
          <a:off x="180975" y="22240875"/>
          <a:ext cx="990600" cy="685800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180975</xdr:colOff>
      <xdr:row>157</xdr:row>
      <xdr:rowOff>104775</xdr:rowOff>
    </xdr:from>
    <xdr:to>
      <xdr:col>1</xdr:col>
      <xdr:colOff>923925</xdr:colOff>
      <xdr:row>159</xdr:row>
      <xdr:rowOff>95250</xdr:rowOff>
    </xdr:to>
    <xdr:sp macro="" textlink="">
      <xdr:nvSpPr>
        <xdr:cNvPr id="4342" name="Oval 1"/>
        <xdr:cNvSpPr>
          <a:spLocks noChangeArrowheads="1"/>
        </xdr:cNvSpPr>
      </xdr:nvSpPr>
      <xdr:spPr bwMode="auto">
        <a:xfrm>
          <a:off x="180975" y="27670125"/>
          <a:ext cx="990600" cy="685800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2</xdr:row>
      <xdr:rowOff>114300</xdr:rowOff>
    </xdr:from>
    <xdr:to>
      <xdr:col>1</xdr:col>
      <xdr:colOff>838200</xdr:colOff>
      <xdr:row>4</xdr:row>
      <xdr:rowOff>104775</xdr:rowOff>
    </xdr:to>
    <xdr:sp macro="" textlink="">
      <xdr:nvSpPr>
        <xdr:cNvPr id="3302" name="Oval 1"/>
        <xdr:cNvSpPr>
          <a:spLocks noChangeArrowheads="1"/>
        </xdr:cNvSpPr>
      </xdr:nvSpPr>
      <xdr:spPr bwMode="auto">
        <a:xfrm>
          <a:off x="95250" y="476250"/>
          <a:ext cx="990600" cy="69532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95250</xdr:colOff>
      <xdr:row>72</xdr:row>
      <xdr:rowOff>114300</xdr:rowOff>
    </xdr:from>
    <xdr:to>
      <xdr:col>1</xdr:col>
      <xdr:colOff>838200</xdr:colOff>
      <xdr:row>74</xdr:row>
      <xdr:rowOff>104775</xdr:rowOff>
    </xdr:to>
    <xdr:sp macro="" textlink="">
      <xdr:nvSpPr>
        <xdr:cNvPr id="8" name="Oval 1"/>
        <xdr:cNvSpPr>
          <a:spLocks noChangeArrowheads="1"/>
        </xdr:cNvSpPr>
      </xdr:nvSpPr>
      <xdr:spPr bwMode="auto">
        <a:xfrm>
          <a:off x="95250" y="476250"/>
          <a:ext cx="990600" cy="69532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95250</xdr:colOff>
      <xdr:row>142</xdr:row>
      <xdr:rowOff>114300</xdr:rowOff>
    </xdr:from>
    <xdr:to>
      <xdr:col>1</xdr:col>
      <xdr:colOff>838200</xdr:colOff>
      <xdr:row>144</xdr:row>
      <xdr:rowOff>104775</xdr:rowOff>
    </xdr:to>
    <xdr:sp macro="" textlink="">
      <xdr:nvSpPr>
        <xdr:cNvPr id="9" name="Oval 1"/>
        <xdr:cNvSpPr>
          <a:spLocks noChangeArrowheads="1"/>
        </xdr:cNvSpPr>
      </xdr:nvSpPr>
      <xdr:spPr bwMode="auto">
        <a:xfrm>
          <a:off x="95250" y="12230100"/>
          <a:ext cx="990600" cy="5619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95250</xdr:colOff>
      <xdr:row>212</xdr:row>
      <xdr:rowOff>114300</xdr:rowOff>
    </xdr:from>
    <xdr:to>
      <xdr:col>1</xdr:col>
      <xdr:colOff>838200</xdr:colOff>
      <xdr:row>214</xdr:row>
      <xdr:rowOff>104775</xdr:rowOff>
    </xdr:to>
    <xdr:sp macro="" textlink="">
      <xdr:nvSpPr>
        <xdr:cNvPr id="10" name="Oval 1"/>
        <xdr:cNvSpPr>
          <a:spLocks noChangeArrowheads="1"/>
        </xdr:cNvSpPr>
      </xdr:nvSpPr>
      <xdr:spPr bwMode="auto">
        <a:xfrm>
          <a:off x="95250" y="12230100"/>
          <a:ext cx="990600" cy="5619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95250</xdr:colOff>
      <xdr:row>282</xdr:row>
      <xdr:rowOff>114300</xdr:rowOff>
    </xdr:from>
    <xdr:to>
      <xdr:col>1</xdr:col>
      <xdr:colOff>838200</xdr:colOff>
      <xdr:row>284</xdr:row>
      <xdr:rowOff>104775</xdr:rowOff>
    </xdr:to>
    <xdr:sp macro="" textlink="">
      <xdr:nvSpPr>
        <xdr:cNvPr id="11" name="Oval 1"/>
        <xdr:cNvSpPr>
          <a:spLocks noChangeArrowheads="1"/>
        </xdr:cNvSpPr>
      </xdr:nvSpPr>
      <xdr:spPr bwMode="auto">
        <a:xfrm>
          <a:off x="95250" y="12230100"/>
          <a:ext cx="990600" cy="5619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95250</xdr:colOff>
      <xdr:row>352</xdr:row>
      <xdr:rowOff>114300</xdr:rowOff>
    </xdr:from>
    <xdr:to>
      <xdr:col>1</xdr:col>
      <xdr:colOff>838200</xdr:colOff>
      <xdr:row>354</xdr:row>
      <xdr:rowOff>104775</xdr:rowOff>
    </xdr:to>
    <xdr:sp macro="" textlink="">
      <xdr:nvSpPr>
        <xdr:cNvPr id="12" name="Oval 1"/>
        <xdr:cNvSpPr>
          <a:spLocks noChangeArrowheads="1"/>
        </xdr:cNvSpPr>
      </xdr:nvSpPr>
      <xdr:spPr bwMode="auto">
        <a:xfrm>
          <a:off x="95250" y="12230100"/>
          <a:ext cx="990600" cy="5619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2</xdr:row>
      <xdr:rowOff>104775</xdr:rowOff>
    </xdr:from>
    <xdr:to>
      <xdr:col>1</xdr:col>
      <xdr:colOff>876300</xdr:colOff>
      <xdr:row>4</xdr:row>
      <xdr:rowOff>95250</xdr:rowOff>
    </xdr:to>
    <xdr:sp macro="" textlink="">
      <xdr:nvSpPr>
        <xdr:cNvPr id="1249" name="Oval 1"/>
        <xdr:cNvSpPr>
          <a:spLocks noChangeArrowheads="1"/>
        </xdr:cNvSpPr>
      </xdr:nvSpPr>
      <xdr:spPr bwMode="auto">
        <a:xfrm>
          <a:off x="133350" y="466725"/>
          <a:ext cx="990600" cy="685800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133350</xdr:colOff>
      <xdr:row>38</xdr:row>
      <xdr:rowOff>104775</xdr:rowOff>
    </xdr:from>
    <xdr:to>
      <xdr:col>1</xdr:col>
      <xdr:colOff>876300</xdr:colOff>
      <xdr:row>40</xdr:row>
      <xdr:rowOff>95250</xdr:rowOff>
    </xdr:to>
    <xdr:sp macro="" textlink="">
      <xdr:nvSpPr>
        <xdr:cNvPr id="8" name="Oval 1"/>
        <xdr:cNvSpPr>
          <a:spLocks noChangeArrowheads="1"/>
        </xdr:cNvSpPr>
      </xdr:nvSpPr>
      <xdr:spPr bwMode="auto">
        <a:xfrm>
          <a:off x="133350" y="466725"/>
          <a:ext cx="990600" cy="609600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133350</xdr:colOff>
      <xdr:row>74</xdr:row>
      <xdr:rowOff>104775</xdr:rowOff>
    </xdr:from>
    <xdr:to>
      <xdr:col>1</xdr:col>
      <xdr:colOff>876300</xdr:colOff>
      <xdr:row>76</xdr:row>
      <xdr:rowOff>95250</xdr:rowOff>
    </xdr:to>
    <xdr:sp macro="" textlink="">
      <xdr:nvSpPr>
        <xdr:cNvPr id="10" name="Oval 1"/>
        <xdr:cNvSpPr>
          <a:spLocks noChangeArrowheads="1"/>
        </xdr:cNvSpPr>
      </xdr:nvSpPr>
      <xdr:spPr bwMode="auto">
        <a:xfrm>
          <a:off x="133350" y="6629400"/>
          <a:ext cx="990600" cy="5619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133350</xdr:colOff>
      <xdr:row>110</xdr:row>
      <xdr:rowOff>104775</xdr:rowOff>
    </xdr:from>
    <xdr:to>
      <xdr:col>1</xdr:col>
      <xdr:colOff>876300</xdr:colOff>
      <xdr:row>112</xdr:row>
      <xdr:rowOff>95250</xdr:rowOff>
    </xdr:to>
    <xdr:sp macro="" textlink="">
      <xdr:nvSpPr>
        <xdr:cNvPr id="11" name="Oval 1"/>
        <xdr:cNvSpPr>
          <a:spLocks noChangeArrowheads="1"/>
        </xdr:cNvSpPr>
      </xdr:nvSpPr>
      <xdr:spPr bwMode="auto">
        <a:xfrm>
          <a:off x="133350" y="12744450"/>
          <a:ext cx="990600" cy="5619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133350</xdr:colOff>
      <xdr:row>146</xdr:row>
      <xdr:rowOff>104775</xdr:rowOff>
    </xdr:from>
    <xdr:to>
      <xdr:col>1</xdr:col>
      <xdr:colOff>876300</xdr:colOff>
      <xdr:row>148</xdr:row>
      <xdr:rowOff>95250</xdr:rowOff>
    </xdr:to>
    <xdr:sp macro="" textlink="">
      <xdr:nvSpPr>
        <xdr:cNvPr id="12" name="Oval 1"/>
        <xdr:cNvSpPr>
          <a:spLocks noChangeArrowheads="1"/>
        </xdr:cNvSpPr>
      </xdr:nvSpPr>
      <xdr:spPr bwMode="auto">
        <a:xfrm>
          <a:off x="133350" y="18859500"/>
          <a:ext cx="990600" cy="5619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133350</xdr:colOff>
      <xdr:row>182</xdr:row>
      <xdr:rowOff>104775</xdr:rowOff>
    </xdr:from>
    <xdr:to>
      <xdr:col>1</xdr:col>
      <xdr:colOff>876300</xdr:colOff>
      <xdr:row>184</xdr:row>
      <xdr:rowOff>95250</xdr:rowOff>
    </xdr:to>
    <xdr:sp macro="" textlink="">
      <xdr:nvSpPr>
        <xdr:cNvPr id="13" name="Oval 1"/>
        <xdr:cNvSpPr>
          <a:spLocks noChangeArrowheads="1"/>
        </xdr:cNvSpPr>
      </xdr:nvSpPr>
      <xdr:spPr bwMode="auto">
        <a:xfrm>
          <a:off x="133350" y="24974550"/>
          <a:ext cx="990600" cy="5619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</xdr:row>
      <xdr:rowOff>104775</xdr:rowOff>
    </xdr:from>
    <xdr:to>
      <xdr:col>1</xdr:col>
      <xdr:colOff>781050</xdr:colOff>
      <xdr:row>4</xdr:row>
      <xdr:rowOff>95250</xdr:rowOff>
    </xdr:to>
    <xdr:sp macro="" textlink="">
      <xdr:nvSpPr>
        <xdr:cNvPr id="2268" name="Oval 1"/>
        <xdr:cNvSpPr>
          <a:spLocks noChangeArrowheads="1"/>
        </xdr:cNvSpPr>
      </xdr:nvSpPr>
      <xdr:spPr bwMode="auto">
        <a:xfrm>
          <a:off x="38100" y="466725"/>
          <a:ext cx="990600" cy="69532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38100</xdr:colOff>
      <xdr:row>38</xdr:row>
      <xdr:rowOff>104775</xdr:rowOff>
    </xdr:from>
    <xdr:to>
      <xdr:col>1</xdr:col>
      <xdr:colOff>781050</xdr:colOff>
      <xdr:row>40</xdr:row>
      <xdr:rowOff>95250</xdr:rowOff>
    </xdr:to>
    <xdr:sp macro="" textlink="">
      <xdr:nvSpPr>
        <xdr:cNvPr id="18" name="Oval 1"/>
        <xdr:cNvSpPr>
          <a:spLocks noChangeArrowheads="1"/>
        </xdr:cNvSpPr>
      </xdr:nvSpPr>
      <xdr:spPr bwMode="auto">
        <a:xfrm>
          <a:off x="38100" y="466725"/>
          <a:ext cx="990600" cy="628650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38100</xdr:colOff>
      <xdr:row>74</xdr:row>
      <xdr:rowOff>104775</xdr:rowOff>
    </xdr:from>
    <xdr:to>
      <xdr:col>1</xdr:col>
      <xdr:colOff>781050</xdr:colOff>
      <xdr:row>76</xdr:row>
      <xdr:rowOff>95250</xdr:rowOff>
    </xdr:to>
    <xdr:sp macro="" textlink="">
      <xdr:nvSpPr>
        <xdr:cNvPr id="19" name="Oval 1"/>
        <xdr:cNvSpPr>
          <a:spLocks noChangeArrowheads="1"/>
        </xdr:cNvSpPr>
      </xdr:nvSpPr>
      <xdr:spPr bwMode="auto">
        <a:xfrm>
          <a:off x="38100" y="6648450"/>
          <a:ext cx="990600" cy="7143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38100</xdr:colOff>
      <xdr:row>110</xdr:row>
      <xdr:rowOff>104775</xdr:rowOff>
    </xdr:from>
    <xdr:to>
      <xdr:col>1</xdr:col>
      <xdr:colOff>781050</xdr:colOff>
      <xdr:row>112</xdr:row>
      <xdr:rowOff>95250</xdr:rowOff>
    </xdr:to>
    <xdr:sp macro="" textlink="">
      <xdr:nvSpPr>
        <xdr:cNvPr id="20" name="Oval 1"/>
        <xdr:cNvSpPr>
          <a:spLocks noChangeArrowheads="1"/>
        </xdr:cNvSpPr>
      </xdr:nvSpPr>
      <xdr:spPr bwMode="auto">
        <a:xfrm>
          <a:off x="38100" y="6648450"/>
          <a:ext cx="990600" cy="7143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38100</xdr:colOff>
      <xdr:row>146</xdr:row>
      <xdr:rowOff>104775</xdr:rowOff>
    </xdr:from>
    <xdr:to>
      <xdr:col>1</xdr:col>
      <xdr:colOff>781050</xdr:colOff>
      <xdr:row>148</xdr:row>
      <xdr:rowOff>95250</xdr:rowOff>
    </xdr:to>
    <xdr:sp macro="" textlink="">
      <xdr:nvSpPr>
        <xdr:cNvPr id="21" name="Oval 1"/>
        <xdr:cNvSpPr>
          <a:spLocks noChangeArrowheads="1"/>
        </xdr:cNvSpPr>
      </xdr:nvSpPr>
      <xdr:spPr bwMode="auto">
        <a:xfrm>
          <a:off x="38100" y="6648450"/>
          <a:ext cx="990600" cy="7143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38100</xdr:colOff>
      <xdr:row>182</xdr:row>
      <xdr:rowOff>104775</xdr:rowOff>
    </xdr:from>
    <xdr:to>
      <xdr:col>1</xdr:col>
      <xdr:colOff>781050</xdr:colOff>
      <xdr:row>184</xdr:row>
      <xdr:rowOff>95250</xdr:rowOff>
    </xdr:to>
    <xdr:sp macro="" textlink="">
      <xdr:nvSpPr>
        <xdr:cNvPr id="22" name="Oval 1"/>
        <xdr:cNvSpPr>
          <a:spLocks noChangeArrowheads="1"/>
        </xdr:cNvSpPr>
      </xdr:nvSpPr>
      <xdr:spPr bwMode="auto">
        <a:xfrm>
          <a:off x="38100" y="6648450"/>
          <a:ext cx="990600" cy="7143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</xdr:row>
      <xdr:rowOff>104775</xdr:rowOff>
    </xdr:from>
    <xdr:to>
      <xdr:col>1</xdr:col>
      <xdr:colOff>781050</xdr:colOff>
      <xdr:row>4</xdr:row>
      <xdr:rowOff>95250</xdr:rowOff>
    </xdr:to>
    <xdr:sp macro="" textlink="">
      <xdr:nvSpPr>
        <xdr:cNvPr id="9" name="Oval 1"/>
        <xdr:cNvSpPr>
          <a:spLocks noChangeArrowheads="1"/>
        </xdr:cNvSpPr>
      </xdr:nvSpPr>
      <xdr:spPr bwMode="auto">
        <a:xfrm>
          <a:off x="38100" y="31261050"/>
          <a:ext cx="990600" cy="5619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38100</xdr:colOff>
      <xdr:row>17</xdr:row>
      <xdr:rowOff>104775</xdr:rowOff>
    </xdr:from>
    <xdr:to>
      <xdr:col>1</xdr:col>
      <xdr:colOff>781050</xdr:colOff>
      <xdr:row>19</xdr:row>
      <xdr:rowOff>95250</xdr:rowOff>
    </xdr:to>
    <xdr:sp macro="" textlink="">
      <xdr:nvSpPr>
        <xdr:cNvPr id="23" name="Oval 1"/>
        <xdr:cNvSpPr>
          <a:spLocks noChangeArrowheads="1"/>
        </xdr:cNvSpPr>
      </xdr:nvSpPr>
      <xdr:spPr bwMode="auto">
        <a:xfrm>
          <a:off x="38100" y="466725"/>
          <a:ext cx="990600" cy="571500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38100</xdr:colOff>
      <xdr:row>32</xdr:row>
      <xdr:rowOff>104775</xdr:rowOff>
    </xdr:from>
    <xdr:to>
      <xdr:col>1</xdr:col>
      <xdr:colOff>781050</xdr:colOff>
      <xdr:row>34</xdr:row>
      <xdr:rowOff>95250</xdr:rowOff>
    </xdr:to>
    <xdr:sp macro="" textlink="">
      <xdr:nvSpPr>
        <xdr:cNvPr id="24" name="Oval 1"/>
        <xdr:cNvSpPr>
          <a:spLocks noChangeArrowheads="1"/>
        </xdr:cNvSpPr>
      </xdr:nvSpPr>
      <xdr:spPr bwMode="auto">
        <a:xfrm>
          <a:off x="38100" y="3667125"/>
          <a:ext cx="990600" cy="5619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38100</xdr:colOff>
      <xdr:row>47</xdr:row>
      <xdr:rowOff>104775</xdr:rowOff>
    </xdr:from>
    <xdr:to>
      <xdr:col>1</xdr:col>
      <xdr:colOff>781050</xdr:colOff>
      <xdr:row>49</xdr:row>
      <xdr:rowOff>95250</xdr:rowOff>
    </xdr:to>
    <xdr:sp macro="" textlink="">
      <xdr:nvSpPr>
        <xdr:cNvPr id="25" name="Oval 1"/>
        <xdr:cNvSpPr>
          <a:spLocks noChangeArrowheads="1"/>
        </xdr:cNvSpPr>
      </xdr:nvSpPr>
      <xdr:spPr bwMode="auto">
        <a:xfrm>
          <a:off x="38100" y="3667125"/>
          <a:ext cx="990600" cy="5619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38100</xdr:colOff>
      <xdr:row>62</xdr:row>
      <xdr:rowOff>104775</xdr:rowOff>
    </xdr:from>
    <xdr:to>
      <xdr:col>1</xdr:col>
      <xdr:colOff>781050</xdr:colOff>
      <xdr:row>64</xdr:row>
      <xdr:rowOff>95250</xdr:rowOff>
    </xdr:to>
    <xdr:sp macro="" textlink="">
      <xdr:nvSpPr>
        <xdr:cNvPr id="26" name="Oval 1"/>
        <xdr:cNvSpPr>
          <a:spLocks noChangeArrowheads="1"/>
        </xdr:cNvSpPr>
      </xdr:nvSpPr>
      <xdr:spPr bwMode="auto">
        <a:xfrm>
          <a:off x="38100" y="3667125"/>
          <a:ext cx="990600" cy="5619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38100</xdr:colOff>
      <xdr:row>77</xdr:row>
      <xdr:rowOff>104775</xdr:rowOff>
    </xdr:from>
    <xdr:to>
      <xdr:col>1</xdr:col>
      <xdr:colOff>781050</xdr:colOff>
      <xdr:row>79</xdr:row>
      <xdr:rowOff>95250</xdr:rowOff>
    </xdr:to>
    <xdr:sp macro="" textlink="">
      <xdr:nvSpPr>
        <xdr:cNvPr id="27" name="Oval 1"/>
        <xdr:cNvSpPr>
          <a:spLocks noChangeArrowheads="1"/>
        </xdr:cNvSpPr>
      </xdr:nvSpPr>
      <xdr:spPr bwMode="auto">
        <a:xfrm>
          <a:off x="38100" y="3667125"/>
          <a:ext cx="990600" cy="5619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Rotonde">
      <a:dk1>
        <a:sysClr val="windowText" lastClr="000000"/>
      </a:dk1>
      <a:lt1>
        <a:sysClr val="window" lastClr="FFFFFF"/>
      </a:lt1>
      <a:dk2>
        <a:srgbClr val="464646"/>
      </a:dk2>
      <a:lt2>
        <a:srgbClr val="DEF5FA"/>
      </a:lt2>
      <a:accent1>
        <a:srgbClr val="2DA2BF"/>
      </a:accent1>
      <a:accent2>
        <a:srgbClr val="DA1F28"/>
      </a:accent2>
      <a:accent3>
        <a:srgbClr val="EB641B"/>
      </a:accent3>
      <a:accent4>
        <a:srgbClr val="39639D"/>
      </a:accent4>
      <a:accent5>
        <a:srgbClr val="474B78"/>
      </a:accent5>
      <a:accent6>
        <a:srgbClr val="7D3C4A"/>
      </a:accent6>
      <a:hlink>
        <a:srgbClr val="FF8119"/>
      </a:hlink>
      <a:folHlink>
        <a:srgbClr val="44B9E8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B2:B6"/>
  <sheetViews>
    <sheetView tabSelected="1" workbookViewId="0">
      <selection activeCell="B7" sqref="B7"/>
    </sheetView>
  </sheetViews>
  <sheetFormatPr baseColWidth="10" defaultRowHeight="12.75" x14ac:dyDescent="0.2"/>
  <sheetData>
    <row r="2" spans="2:2" x14ac:dyDescent="0.2">
      <c r="B2" s="142" t="s">
        <v>70</v>
      </c>
    </row>
    <row r="3" spans="2:2" x14ac:dyDescent="0.2">
      <c r="B3" s="142" t="s">
        <v>71</v>
      </c>
    </row>
    <row r="4" spans="2:2" x14ac:dyDescent="0.2">
      <c r="B4" s="142" t="s">
        <v>72</v>
      </c>
    </row>
    <row r="5" spans="2:2" x14ac:dyDescent="0.2">
      <c r="B5" s="143" t="s">
        <v>73</v>
      </c>
    </row>
    <row r="6" spans="2:2" x14ac:dyDescent="0.2">
      <c r="B6" s="3" t="s">
        <v>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5"/>
  <sheetViews>
    <sheetView zoomScaleNormal="100" workbookViewId="0">
      <pane xSplit="3" ySplit="4" topLeftCell="D5" activePane="bottomRight" state="frozen"/>
      <selection pane="topRight" activeCell="B1" sqref="B1"/>
      <selection pane="bottomLeft" activeCell="A5" sqref="A5"/>
      <selection pane="bottomRight" activeCell="H2" sqref="H2"/>
    </sheetView>
  </sheetViews>
  <sheetFormatPr baseColWidth="10" defaultRowHeight="12.75" x14ac:dyDescent="0.2"/>
  <cols>
    <col min="1" max="1" width="3.42578125" style="73" customWidth="1"/>
    <col min="2" max="2" width="4.42578125" style="73" customWidth="1"/>
    <col min="3" max="3" width="7.140625" style="73" customWidth="1"/>
    <col min="4" max="13" width="7.7109375" style="73" customWidth="1"/>
    <col min="14" max="14" width="4.5703125" style="73" customWidth="1"/>
    <col min="15" max="15" width="4.7109375" style="73" customWidth="1"/>
    <col min="16" max="17" width="4.42578125" style="73" customWidth="1"/>
    <col min="18" max="18" width="2" style="73" customWidth="1"/>
    <col min="19" max="19" width="6.5703125" style="72" customWidth="1"/>
    <col min="20" max="20" width="4.42578125" style="72" customWidth="1"/>
    <col min="21" max="16384" width="11.42578125" style="73"/>
  </cols>
  <sheetData>
    <row r="1" spans="1:22" ht="21" customHeight="1" x14ac:dyDescent="0.2">
      <c r="C1" s="68" t="s">
        <v>24</v>
      </c>
      <c r="D1" s="69"/>
      <c r="E1" s="69"/>
      <c r="F1" s="69"/>
      <c r="G1" s="69"/>
      <c r="H1" s="144">
        <v>41395</v>
      </c>
      <c r="I1" s="144"/>
      <c r="J1" s="144"/>
      <c r="K1" s="144"/>
      <c r="L1" s="70"/>
      <c r="M1" s="70"/>
      <c r="N1" s="71"/>
      <c r="O1" s="72"/>
    </row>
    <row r="2" spans="1:22" ht="13.5" customHeight="1" thickBot="1" x14ac:dyDescent="0.25">
      <c r="C2" s="68"/>
      <c r="D2" s="69"/>
      <c r="E2" s="69"/>
      <c r="F2" s="69"/>
      <c r="G2" s="69"/>
      <c r="H2" s="74"/>
      <c r="I2" s="75"/>
      <c r="J2" s="76"/>
      <c r="K2" s="76"/>
      <c r="L2" s="70"/>
      <c r="M2" s="70"/>
      <c r="N2" s="77">
        <f>SUM(N5:N35)</f>
        <v>0</v>
      </c>
      <c r="O2" s="77">
        <f>SUM(O5:O35)</f>
        <v>0</v>
      </c>
      <c r="P2" s="77">
        <f>SUM(P5:P35)</f>
        <v>0</v>
      </c>
      <c r="Q2" s="77"/>
      <c r="R2" s="77"/>
    </row>
    <row r="3" spans="1:22" ht="35.25" customHeight="1" thickTop="1" x14ac:dyDescent="0.2">
      <c r="C3" s="145" t="s">
        <v>25</v>
      </c>
      <c r="D3" s="147"/>
      <c r="E3" s="149" t="s">
        <v>26</v>
      </c>
      <c r="F3" s="147" t="s">
        <v>27</v>
      </c>
      <c r="G3" s="151"/>
      <c r="H3" s="153"/>
      <c r="I3" s="147" t="s">
        <v>28</v>
      </c>
      <c r="J3" s="147" t="s">
        <v>29</v>
      </c>
      <c r="K3" s="147" t="s">
        <v>30</v>
      </c>
      <c r="L3" s="147" t="s">
        <v>31</v>
      </c>
      <c r="M3" s="147" t="s">
        <v>32</v>
      </c>
      <c r="N3" s="78"/>
      <c r="O3" s="79" t="s">
        <v>33</v>
      </c>
      <c r="P3" s="126"/>
      <c r="Q3" s="157" t="s">
        <v>68</v>
      </c>
      <c r="R3" s="80"/>
      <c r="S3" s="155" t="s">
        <v>52</v>
      </c>
      <c r="T3" s="80"/>
    </row>
    <row r="4" spans="1:22" ht="24.75" customHeight="1" thickBot="1" x14ac:dyDescent="0.25">
      <c r="C4" s="146"/>
      <c r="D4" s="148"/>
      <c r="E4" s="150"/>
      <c r="F4" s="148"/>
      <c r="G4" s="152"/>
      <c r="H4" s="154"/>
      <c r="I4" s="148"/>
      <c r="J4" s="148"/>
      <c r="K4" s="148"/>
      <c r="L4" s="148"/>
      <c r="M4" s="148"/>
      <c r="N4" s="81" t="s">
        <v>34</v>
      </c>
      <c r="O4" s="82" t="s">
        <v>35</v>
      </c>
      <c r="P4" s="127" t="s">
        <v>36</v>
      </c>
      <c r="Q4" s="157"/>
      <c r="R4" s="83"/>
      <c r="S4" s="156"/>
      <c r="T4" s="83"/>
    </row>
    <row r="5" spans="1:22" ht="21" customHeight="1" thickTop="1" thickBot="1" x14ac:dyDescent="0.25">
      <c r="A5" s="140" t="s">
        <v>69</v>
      </c>
      <c r="B5" s="141">
        <f>WEEKNUM(C5,2)</f>
        <v>18</v>
      </c>
      <c r="C5" s="139">
        <f>H1</f>
        <v>41395</v>
      </c>
      <c r="D5" s="85"/>
      <c r="E5" s="85"/>
      <c r="F5" s="85"/>
      <c r="G5" s="85"/>
      <c r="H5" s="85"/>
      <c r="I5" s="85"/>
      <c r="J5" s="85"/>
      <c r="K5" s="85"/>
      <c r="L5" s="85"/>
      <c r="M5" s="85"/>
      <c r="N5" s="131">
        <f>'TOTAUX EFFECTIFS'!C13</f>
        <v>0</v>
      </c>
      <c r="O5" s="132">
        <f>'TOTAUX EFFECTIFS'!D13</f>
        <v>0</v>
      </c>
      <c r="P5" s="133">
        <f>'TOTAUX EFFECTIFS'!E13</f>
        <v>0</v>
      </c>
      <c r="Q5" s="130"/>
      <c r="R5" s="128"/>
      <c r="S5" s="129"/>
    </row>
    <row r="6" spans="1:22" ht="21" customHeight="1" thickTop="1" thickBot="1" x14ac:dyDescent="0.25">
      <c r="A6" s="140" t="s">
        <v>69</v>
      </c>
      <c r="B6" s="141">
        <f t="shared" ref="B6:B35" si="0">WEEKNUM(C6,2)</f>
        <v>18</v>
      </c>
      <c r="C6" s="84">
        <f>C5+1</f>
        <v>41396</v>
      </c>
      <c r="D6" s="85"/>
      <c r="E6" s="85"/>
      <c r="F6" s="85"/>
      <c r="G6" s="85"/>
      <c r="H6" s="85"/>
      <c r="I6" s="85"/>
      <c r="J6" s="85"/>
      <c r="K6" s="85"/>
      <c r="L6" s="85"/>
      <c r="M6" s="86"/>
      <c r="N6" s="131">
        <f>'TOTAUX EFFECTIFS'!F13</f>
        <v>0</v>
      </c>
      <c r="O6" s="132">
        <f>'TOTAUX EFFECTIFS'!G13</f>
        <v>0</v>
      </c>
      <c r="P6" s="133">
        <f>'TOTAUX EFFECTIFS'!H13</f>
        <v>0</v>
      </c>
      <c r="Q6" s="130"/>
      <c r="R6" s="128"/>
      <c r="S6" s="129"/>
    </row>
    <row r="7" spans="1:22" ht="21" customHeight="1" thickTop="1" thickBot="1" x14ac:dyDescent="0.25">
      <c r="A7" s="140" t="s">
        <v>69</v>
      </c>
      <c r="B7" s="141">
        <f t="shared" si="0"/>
        <v>18</v>
      </c>
      <c r="C7" s="84">
        <f t="shared" ref="C7:C35" si="1">C6+1</f>
        <v>41397</v>
      </c>
      <c r="D7" s="85"/>
      <c r="E7" s="85"/>
      <c r="F7" s="85"/>
      <c r="G7" s="85"/>
      <c r="H7" s="85"/>
      <c r="I7" s="85"/>
      <c r="J7" s="85"/>
      <c r="K7" s="85"/>
      <c r="L7" s="85"/>
      <c r="M7" s="86"/>
      <c r="N7" s="131">
        <f>'TOTAUX EFFECTIFS'!I13</f>
        <v>0</v>
      </c>
      <c r="O7" s="132">
        <f>'TOTAUX EFFECTIFS'!J13</f>
        <v>0</v>
      </c>
      <c r="P7" s="133">
        <f>'TOTAUX EFFECTIFS'!K13</f>
        <v>0</v>
      </c>
      <c r="Q7" s="130"/>
      <c r="R7" s="128"/>
      <c r="S7" s="129"/>
    </row>
    <row r="8" spans="1:22" ht="21" customHeight="1" thickTop="1" thickBot="1" x14ac:dyDescent="0.25">
      <c r="A8" s="140" t="s">
        <v>69</v>
      </c>
      <c r="B8" s="141">
        <f t="shared" si="0"/>
        <v>18</v>
      </c>
      <c r="C8" s="84">
        <f t="shared" si="1"/>
        <v>41398</v>
      </c>
      <c r="D8" s="85"/>
      <c r="E8" s="85"/>
      <c r="F8" s="85"/>
      <c r="G8" s="85"/>
      <c r="H8" s="85"/>
      <c r="I8" s="85"/>
      <c r="J8" s="85"/>
      <c r="K8" s="85"/>
      <c r="L8" s="85"/>
      <c r="M8" s="86"/>
      <c r="N8" s="131">
        <f>'TOTAUX EFFECTIFS'!L13</f>
        <v>0</v>
      </c>
      <c r="O8" s="132">
        <f>'TOTAUX EFFECTIFS'!M13</f>
        <v>0</v>
      </c>
      <c r="P8" s="133">
        <f>'TOTAUX EFFECTIFS'!N13</f>
        <v>0</v>
      </c>
      <c r="Q8" s="130"/>
      <c r="R8" s="128"/>
      <c r="S8" s="129"/>
    </row>
    <row r="9" spans="1:22" ht="21" customHeight="1" thickTop="1" thickBot="1" x14ac:dyDescent="0.25">
      <c r="A9" s="140" t="s">
        <v>69</v>
      </c>
      <c r="B9" s="141">
        <f t="shared" si="0"/>
        <v>18</v>
      </c>
      <c r="C9" s="84">
        <f t="shared" si="1"/>
        <v>41399</v>
      </c>
      <c r="D9" s="85"/>
      <c r="E9" s="85"/>
      <c r="F9" s="85"/>
      <c r="G9" s="85"/>
      <c r="H9" s="85"/>
      <c r="I9" s="85"/>
      <c r="J9" s="85"/>
      <c r="K9" s="85"/>
      <c r="L9" s="85"/>
      <c r="M9" s="86"/>
      <c r="N9" s="131">
        <f>'TOTAUX EFFECTIFS'!O13</f>
        <v>0</v>
      </c>
      <c r="O9" s="132">
        <f>'TOTAUX EFFECTIFS'!P13</f>
        <v>0</v>
      </c>
      <c r="P9" s="133">
        <f>'TOTAUX EFFECTIFS'!Q13</f>
        <v>0</v>
      </c>
      <c r="Q9" s="130"/>
      <c r="R9" s="128"/>
      <c r="S9" s="129"/>
      <c r="V9" s="88"/>
    </row>
    <row r="10" spans="1:22" ht="21" customHeight="1" thickTop="1" thickBot="1" x14ac:dyDescent="0.25">
      <c r="A10" s="140" t="s">
        <v>69</v>
      </c>
      <c r="B10" s="141">
        <f t="shared" si="0"/>
        <v>19</v>
      </c>
      <c r="C10" s="84">
        <f t="shared" si="1"/>
        <v>41400</v>
      </c>
      <c r="D10" s="85"/>
      <c r="E10" s="85"/>
      <c r="F10" s="85"/>
      <c r="G10" s="85"/>
      <c r="H10" s="85"/>
      <c r="I10" s="85"/>
      <c r="J10" s="85"/>
      <c r="K10" s="85"/>
      <c r="L10" s="85"/>
      <c r="M10" s="86"/>
      <c r="N10" s="131">
        <f>'TOTAUX EFFECTIFS'!R13</f>
        <v>0</v>
      </c>
      <c r="O10" s="132">
        <f>'TOTAUX EFFECTIFS'!S13</f>
        <v>0</v>
      </c>
      <c r="P10" s="133">
        <f>'TOTAUX EFFECTIFS'!T13</f>
        <v>0</v>
      </c>
      <c r="Q10" s="130"/>
      <c r="R10" s="128"/>
      <c r="S10" s="129"/>
    </row>
    <row r="11" spans="1:22" ht="21" customHeight="1" thickTop="1" thickBot="1" x14ac:dyDescent="0.25">
      <c r="A11" s="140" t="s">
        <v>69</v>
      </c>
      <c r="B11" s="141">
        <f t="shared" si="0"/>
        <v>19</v>
      </c>
      <c r="C11" s="84">
        <f t="shared" si="1"/>
        <v>41401</v>
      </c>
      <c r="D11" s="85"/>
      <c r="E11" s="85"/>
      <c r="F11" s="85"/>
      <c r="G11" s="85"/>
      <c r="H11" s="85"/>
      <c r="I11" s="85"/>
      <c r="J11" s="85"/>
      <c r="K11" s="85"/>
      <c r="L11" s="85"/>
      <c r="M11" s="86"/>
      <c r="N11" s="131">
        <f>'TOTAUX EFFECTIFS'!U13</f>
        <v>0</v>
      </c>
      <c r="O11" s="132">
        <f>'TOTAUX EFFECTIFS'!V13</f>
        <v>0</v>
      </c>
      <c r="P11" s="133">
        <f>'TOTAUX EFFECTIFS'!W13</f>
        <v>0</v>
      </c>
      <c r="Q11" s="130"/>
      <c r="R11" s="128"/>
      <c r="S11" s="129"/>
    </row>
    <row r="12" spans="1:22" ht="21" customHeight="1" thickTop="1" thickBot="1" x14ac:dyDescent="0.25">
      <c r="A12" s="140" t="s">
        <v>69</v>
      </c>
      <c r="B12" s="141">
        <f t="shared" si="0"/>
        <v>19</v>
      </c>
      <c r="C12" s="84">
        <f t="shared" si="1"/>
        <v>41402</v>
      </c>
      <c r="D12" s="85"/>
      <c r="E12" s="85"/>
      <c r="F12" s="85"/>
      <c r="G12" s="85"/>
      <c r="H12" s="85"/>
      <c r="I12" s="85"/>
      <c r="J12" s="85"/>
      <c r="K12" s="85"/>
      <c r="L12" s="85"/>
      <c r="M12" s="86"/>
      <c r="N12" s="131">
        <f>'TOTAUX EFFECTIFS'!C28</f>
        <v>0</v>
      </c>
      <c r="O12" s="132">
        <f>'TOTAUX EFFECTIFS'!D28</f>
        <v>0</v>
      </c>
      <c r="P12" s="133">
        <f>'TOTAUX EFFECTIFS'!E28</f>
        <v>0</v>
      </c>
      <c r="Q12" s="130"/>
      <c r="R12" s="128"/>
      <c r="S12" s="129"/>
    </row>
    <row r="13" spans="1:22" ht="21" customHeight="1" thickTop="1" thickBot="1" x14ac:dyDescent="0.25">
      <c r="A13" s="140" t="s">
        <v>69</v>
      </c>
      <c r="B13" s="141">
        <f t="shared" si="0"/>
        <v>19</v>
      </c>
      <c r="C13" s="84">
        <f t="shared" si="1"/>
        <v>41403</v>
      </c>
      <c r="D13" s="85"/>
      <c r="E13" s="85"/>
      <c r="F13" s="85"/>
      <c r="G13" s="85"/>
      <c r="H13" s="85"/>
      <c r="I13" s="85"/>
      <c r="J13" s="85"/>
      <c r="K13" s="85"/>
      <c r="L13" s="85"/>
      <c r="M13" s="86"/>
      <c r="N13" s="131">
        <f>'TOTAUX EFFECTIFS'!F28</f>
        <v>0</v>
      </c>
      <c r="O13" s="132">
        <f>'TOTAUX EFFECTIFS'!G28</f>
        <v>0</v>
      </c>
      <c r="P13" s="133">
        <f>'TOTAUX EFFECTIFS'!H28</f>
        <v>0</v>
      </c>
      <c r="Q13" s="130"/>
      <c r="R13" s="128"/>
      <c r="S13" s="129"/>
    </row>
    <row r="14" spans="1:22" ht="21" customHeight="1" thickTop="1" thickBot="1" x14ac:dyDescent="0.25">
      <c r="A14" s="140" t="s">
        <v>69</v>
      </c>
      <c r="B14" s="141">
        <f t="shared" si="0"/>
        <v>19</v>
      </c>
      <c r="C14" s="84">
        <f t="shared" si="1"/>
        <v>41404</v>
      </c>
      <c r="D14" s="85"/>
      <c r="E14" s="85"/>
      <c r="F14" s="85"/>
      <c r="G14" s="85"/>
      <c r="H14" s="85"/>
      <c r="I14" s="85"/>
      <c r="J14" s="85"/>
      <c r="K14" s="85"/>
      <c r="L14" s="85"/>
      <c r="M14" s="86"/>
      <c r="N14" s="131">
        <f>'TOTAUX EFFECTIFS'!I28</f>
        <v>0</v>
      </c>
      <c r="O14" s="132">
        <f>'TOTAUX EFFECTIFS'!J28</f>
        <v>0</v>
      </c>
      <c r="P14" s="133">
        <f>'TOTAUX EFFECTIFS'!K28</f>
        <v>0</v>
      </c>
      <c r="Q14" s="130"/>
      <c r="R14" s="128"/>
      <c r="S14" s="129"/>
    </row>
    <row r="15" spans="1:22" ht="21" customHeight="1" thickTop="1" thickBot="1" x14ac:dyDescent="0.25">
      <c r="A15" s="140" t="s">
        <v>69</v>
      </c>
      <c r="B15" s="141">
        <f t="shared" si="0"/>
        <v>19</v>
      </c>
      <c r="C15" s="84">
        <f t="shared" si="1"/>
        <v>41405</v>
      </c>
      <c r="D15" s="85"/>
      <c r="E15" s="85"/>
      <c r="F15" s="85"/>
      <c r="G15" s="85"/>
      <c r="H15" s="85"/>
      <c r="I15" s="85"/>
      <c r="J15" s="85"/>
      <c r="K15" s="85"/>
      <c r="L15" s="85"/>
      <c r="M15" s="86"/>
      <c r="N15" s="131">
        <f>'TOTAUX EFFECTIFS'!L28</f>
        <v>0</v>
      </c>
      <c r="O15" s="132">
        <f>'TOTAUX EFFECTIFS'!M28</f>
        <v>0</v>
      </c>
      <c r="P15" s="133">
        <f>'TOTAUX EFFECTIFS'!N28</f>
        <v>0</v>
      </c>
      <c r="Q15" s="130"/>
      <c r="R15" s="128"/>
      <c r="S15" s="129"/>
    </row>
    <row r="16" spans="1:22" ht="21" customHeight="1" thickTop="1" thickBot="1" x14ac:dyDescent="0.25">
      <c r="A16" s="140" t="s">
        <v>69</v>
      </c>
      <c r="B16" s="141">
        <f t="shared" si="0"/>
        <v>19</v>
      </c>
      <c r="C16" s="84">
        <f t="shared" si="1"/>
        <v>41406</v>
      </c>
      <c r="D16" s="85"/>
      <c r="E16" s="85"/>
      <c r="F16" s="85"/>
      <c r="G16" s="85"/>
      <c r="H16" s="85"/>
      <c r="I16" s="85"/>
      <c r="J16" s="85"/>
      <c r="K16" s="85"/>
      <c r="L16" s="85"/>
      <c r="M16" s="86"/>
      <c r="N16" s="131">
        <f>'TOTAUX EFFECTIFS'!O28</f>
        <v>0</v>
      </c>
      <c r="O16" s="132">
        <f>'TOTAUX EFFECTIFS'!P28</f>
        <v>0</v>
      </c>
      <c r="P16" s="133">
        <f>'TOTAUX EFFECTIFS'!Q28</f>
        <v>0</v>
      </c>
      <c r="Q16" s="130"/>
      <c r="R16" s="128"/>
      <c r="S16" s="129"/>
    </row>
    <row r="17" spans="1:19" ht="21" customHeight="1" thickTop="1" thickBot="1" x14ac:dyDescent="0.25">
      <c r="A17" s="140" t="s">
        <v>69</v>
      </c>
      <c r="B17" s="141">
        <f t="shared" si="0"/>
        <v>20</v>
      </c>
      <c r="C17" s="84">
        <f t="shared" si="1"/>
        <v>41407</v>
      </c>
      <c r="D17" s="85"/>
      <c r="E17" s="85"/>
      <c r="F17" s="85"/>
      <c r="G17" s="85"/>
      <c r="H17" s="85"/>
      <c r="I17" s="85"/>
      <c r="J17" s="85"/>
      <c r="K17" s="85"/>
      <c r="L17" s="85"/>
      <c r="M17" s="86"/>
      <c r="N17" s="131">
        <f>'TOTAUX EFFECTIFS'!R28</f>
        <v>0</v>
      </c>
      <c r="O17" s="132">
        <f>'TOTAUX EFFECTIFS'!S28</f>
        <v>0</v>
      </c>
      <c r="P17" s="133">
        <f>'TOTAUX EFFECTIFS'!T28</f>
        <v>0</v>
      </c>
      <c r="Q17" s="130"/>
      <c r="R17" s="128"/>
      <c r="S17" s="129"/>
    </row>
    <row r="18" spans="1:19" ht="21" customHeight="1" thickTop="1" thickBot="1" x14ac:dyDescent="0.25">
      <c r="A18" s="140" t="s">
        <v>69</v>
      </c>
      <c r="B18" s="141">
        <f t="shared" si="0"/>
        <v>20</v>
      </c>
      <c r="C18" s="84">
        <f t="shared" si="1"/>
        <v>41408</v>
      </c>
      <c r="D18" s="85"/>
      <c r="E18" s="85"/>
      <c r="F18" s="85"/>
      <c r="G18" s="85"/>
      <c r="H18" s="85"/>
      <c r="I18" s="85"/>
      <c r="J18" s="85"/>
      <c r="K18" s="85"/>
      <c r="L18" s="85"/>
      <c r="M18" s="86"/>
      <c r="N18" s="131">
        <f>'TOTAUX EFFECTIFS'!U28</f>
        <v>0</v>
      </c>
      <c r="O18" s="132">
        <f>'TOTAUX EFFECTIFS'!V28</f>
        <v>0</v>
      </c>
      <c r="P18" s="133">
        <f>'TOTAUX EFFECTIFS'!W28</f>
        <v>0</v>
      </c>
      <c r="Q18" s="130"/>
      <c r="R18" s="128"/>
      <c r="S18" s="129"/>
    </row>
    <row r="19" spans="1:19" ht="21" customHeight="1" thickTop="1" thickBot="1" x14ac:dyDescent="0.25">
      <c r="A19" s="140" t="s">
        <v>69</v>
      </c>
      <c r="B19" s="141">
        <f t="shared" si="0"/>
        <v>20</v>
      </c>
      <c r="C19" s="84">
        <f t="shared" si="1"/>
        <v>41409</v>
      </c>
      <c r="D19" s="85"/>
      <c r="E19" s="85"/>
      <c r="F19" s="85"/>
      <c r="G19" s="85"/>
      <c r="H19" s="85"/>
      <c r="I19" s="85"/>
      <c r="J19" s="85"/>
      <c r="K19" s="85"/>
      <c r="L19" s="85"/>
      <c r="M19" s="86"/>
      <c r="N19" s="131">
        <f>'TOTAUX EFFECTIFS'!C43</f>
        <v>0</v>
      </c>
      <c r="O19" s="132">
        <f>'TOTAUX EFFECTIFS'!D43</f>
        <v>0</v>
      </c>
      <c r="P19" s="133">
        <f>'TOTAUX EFFECTIFS'!E43</f>
        <v>0</v>
      </c>
      <c r="Q19" s="130"/>
      <c r="R19" s="128"/>
      <c r="S19" s="129"/>
    </row>
    <row r="20" spans="1:19" ht="21" customHeight="1" thickTop="1" thickBot="1" x14ac:dyDescent="0.25">
      <c r="A20" s="140" t="s">
        <v>69</v>
      </c>
      <c r="B20" s="141">
        <f t="shared" si="0"/>
        <v>20</v>
      </c>
      <c r="C20" s="84">
        <f t="shared" si="1"/>
        <v>41410</v>
      </c>
      <c r="D20" s="85"/>
      <c r="E20" s="85"/>
      <c r="F20" s="85"/>
      <c r="G20" s="85"/>
      <c r="H20" s="85"/>
      <c r="I20" s="85"/>
      <c r="J20" s="85"/>
      <c r="K20" s="85"/>
      <c r="L20" s="85"/>
      <c r="M20" s="86"/>
      <c r="N20" s="131">
        <f>'TOTAUX EFFECTIFS'!F43</f>
        <v>0</v>
      </c>
      <c r="O20" s="132">
        <f>'TOTAUX EFFECTIFS'!G43</f>
        <v>0</v>
      </c>
      <c r="P20" s="133">
        <f>'TOTAUX EFFECTIFS'!H43</f>
        <v>0</v>
      </c>
      <c r="Q20" s="130"/>
      <c r="R20" s="128"/>
      <c r="S20" s="129"/>
    </row>
    <row r="21" spans="1:19" ht="21" customHeight="1" thickTop="1" thickBot="1" x14ac:dyDescent="0.25">
      <c r="A21" s="140" t="s">
        <v>69</v>
      </c>
      <c r="B21" s="141">
        <f t="shared" si="0"/>
        <v>20</v>
      </c>
      <c r="C21" s="84">
        <f t="shared" si="1"/>
        <v>41411</v>
      </c>
      <c r="D21" s="85"/>
      <c r="E21" s="85"/>
      <c r="F21" s="85"/>
      <c r="G21" s="85"/>
      <c r="H21" s="85"/>
      <c r="I21" s="85"/>
      <c r="J21" s="85"/>
      <c r="K21" s="85"/>
      <c r="L21" s="85"/>
      <c r="M21" s="86"/>
      <c r="N21" s="131">
        <f>'TOTAUX EFFECTIFS'!I43</f>
        <v>0</v>
      </c>
      <c r="O21" s="132">
        <f>'TOTAUX EFFECTIFS'!J43</f>
        <v>0</v>
      </c>
      <c r="P21" s="133">
        <f>'TOTAUX EFFECTIFS'!K43</f>
        <v>0</v>
      </c>
      <c r="Q21" s="130"/>
      <c r="R21" s="128"/>
      <c r="S21" s="129"/>
    </row>
    <row r="22" spans="1:19" ht="21" customHeight="1" thickTop="1" thickBot="1" x14ac:dyDescent="0.25">
      <c r="A22" s="140" t="s">
        <v>69</v>
      </c>
      <c r="B22" s="141">
        <f t="shared" si="0"/>
        <v>20</v>
      </c>
      <c r="C22" s="84">
        <f t="shared" si="1"/>
        <v>41412</v>
      </c>
      <c r="D22" s="85"/>
      <c r="E22" s="85"/>
      <c r="F22" s="85"/>
      <c r="G22" s="85"/>
      <c r="H22" s="85"/>
      <c r="I22" s="85"/>
      <c r="J22" s="85"/>
      <c r="K22" s="85"/>
      <c r="L22" s="85"/>
      <c r="M22" s="86"/>
      <c r="N22" s="131">
        <f>'TOTAUX EFFECTIFS'!L43</f>
        <v>0</v>
      </c>
      <c r="O22" s="132">
        <f>'TOTAUX EFFECTIFS'!M43</f>
        <v>0</v>
      </c>
      <c r="P22" s="133">
        <f>'TOTAUX EFFECTIFS'!N43</f>
        <v>0</v>
      </c>
      <c r="Q22" s="130"/>
      <c r="R22" s="128"/>
      <c r="S22" s="129"/>
    </row>
    <row r="23" spans="1:19" ht="21" customHeight="1" thickTop="1" thickBot="1" x14ac:dyDescent="0.25">
      <c r="A23" s="140" t="s">
        <v>69</v>
      </c>
      <c r="B23" s="141">
        <f t="shared" si="0"/>
        <v>20</v>
      </c>
      <c r="C23" s="84">
        <f t="shared" si="1"/>
        <v>41413</v>
      </c>
      <c r="D23" s="85"/>
      <c r="E23" s="85"/>
      <c r="F23" s="85"/>
      <c r="G23" s="85"/>
      <c r="H23" s="85"/>
      <c r="I23" s="85"/>
      <c r="J23" s="85"/>
      <c r="K23" s="85"/>
      <c r="L23" s="85"/>
      <c r="M23" s="86"/>
      <c r="N23" s="131">
        <f>'TOTAUX EFFECTIFS'!O43</f>
        <v>0</v>
      </c>
      <c r="O23" s="132">
        <f>'TOTAUX EFFECTIFS'!P43</f>
        <v>0</v>
      </c>
      <c r="P23" s="133">
        <f>'TOTAUX EFFECTIFS'!Q43</f>
        <v>0</v>
      </c>
      <c r="Q23" s="130"/>
      <c r="R23" s="128"/>
      <c r="S23" s="129"/>
    </row>
    <row r="24" spans="1:19" ht="21" customHeight="1" thickTop="1" thickBot="1" x14ac:dyDescent="0.25">
      <c r="A24" s="140" t="s">
        <v>69</v>
      </c>
      <c r="B24" s="141">
        <f t="shared" si="0"/>
        <v>21</v>
      </c>
      <c r="C24" s="84">
        <f t="shared" si="1"/>
        <v>41414</v>
      </c>
      <c r="D24" s="85"/>
      <c r="E24" s="85"/>
      <c r="F24" s="85"/>
      <c r="G24" s="85"/>
      <c r="H24" s="85"/>
      <c r="I24" s="85"/>
      <c r="J24" s="85"/>
      <c r="K24" s="85"/>
      <c r="L24" s="85"/>
      <c r="M24" s="86"/>
      <c r="N24" s="131">
        <f>'TOTAUX EFFECTIFS'!R43</f>
        <v>0</v>
      </c>
      <c r="O24" s="132">
        <f>'TOTAUX EFFECTIFS'!S43</f>
        <v>0</v>
      </c>
      <c r="P24" s="133">
        <f>'TOTAUX EFFECTIFS'!T43</f>
        <v>0</v>
      </c>
      <c r="Q24" s="130"/>
      <c r="R24" s="128"/>
      <c r="S24" s="129"/>
    </row>
    <row r="25" spans="1:19" ht="21" customHeight="1" thickTop="1" thickBot="1" x14ac:dyDescent="0.25">
      <c r="A25" s="140" t="s">
        <v>69</v>
      </c>
      <c r="B25" s="141">
        <f t="shared" si="0"/>
        <v>21</v>
      </c>
      <c r="C25" s="84">
        <f t="shared" si="1"/>
        <v>41415</v>
      </c>
      <c r="D25" s="85"/>
      <c r="E25" s="85"/>
      <c r="F25" s="85"/>
      <c r="G25" s="85"/>
      <c r="H25" s="85"/>
      <c r="I25" s="85"/>
      <c r="J25" s="85"/>
      <c r="K25" s="85"/>
      <c r="L25" s="85"/>
      <c r="M25" s="86"/>
      <c r="N25" s="131">
        <f>'TOTAUX EFFECTIFS'!U43</f>
        <v>0</v>
      </c>
      <c r="O25" s="132">
        <f>'TOTAUX EFFECTIFS'!V43</f>
        <v>0</v>
      </c>
      <c r="P25" s="133">
        <f>'TOTAUX EFFECTIFS'!W43</f>
        <v>0</v>
      </c>
      <c r="Q25" s="130"/>
      <c r="R25" s="128"/>
      <c r="S25" s="129"/>
    </row>
    <row r="26" spans="1:19" ht="21" customHeight="1" thickTop="1" thickBot="1" x14ac:dyDescent="0.25">
      <c r="A26" s="140" t="s">
        <v>69</v>
      </c>
      <c r="B26" s="141">
        <f t="shared" si="0"/>
        <v>21</v>
      </c>
      <c r="C26" s="84">
        <f t="shared" si="1"/>
        <v>41416</v>
      </c>
      <c r="D26" s="85"/>
      <c r="E26" s="85"/>
      <c r="F26" s="85"/>
      <c r="G26" s="85"/>
      <c r="H26" s="85"/>
      <c r="I26" s="85"/>
      <c r="J26" s="85"/>
      <c r="K26" s="85"/>
      <c r="L26" s="85"/>
      <c r="M26" s="86"/>
      <c r="N26" s="131">
        <f>'TOTAUX EFFECTIFS'!C58</f>
        <v>0</v>
      </c>
      <c r="O26" s="132">
        <f>'TOTAUX EFFECTIFS'!D58</f>
        <v>0</v>
      </c>
      <c r="P26" s="133">
        <f>'TOTAUX EFFECTIFS'!E58</f>
        <v>0</v>
      </c>
      <c r="Q26" s="130"/>
      <c r="R26" s="128"/>
      <c r="S26" s="129"/>
    </row>
    <row r="27" spans="1:19" ht="21" customHeight="1" thickTop="1" thickBot="1" x14ac:dyDescent="0.25">
      <c r="A27" s="140" t="s">
        <v>69</v>
      </c>
      <c r="B27" s="141">
        <f t="shared" si="0"/>
        <v>21</v>
      </c>
      <c r="C27" s="84">
        <f t="shared" si="1"/>
        <v>41417</v>
      </c>
      <c r="D27" s="85"/>
      <c r="E27" s="85"/>
      <c r="F27" s="85"/>
      <c r="G27" s="85"/>
      <c r="H27" s="85"/>
      <c r="I27" s="85"/>
      <c r="J27" s="85"/>
      <c r="K27" s="85"/>
      <c r="L27" s="85"/>
      <c r="M27" s="86"/>
      <c r="N27" s="131">
        <f>'TOTAUX EFFECTIFS'!F58</f>
        <v>0</v>
      </c>
      <c r="O27" s="132">
        <f>'TOTAUX EFFECTIFS'!G58</f>
        <v>0</v>
      </c>
      <c r="P27" s="133">
        <f>'TOTAUX EFFECTIFS'!H58</f>
        <v>0</v>
      </c>
      <c r="Q27" s="130"/>
      <c r="R27" s="128"/>
      <c r="S27" s="129"/>
    </row>
    <row r="28" spans="1:19" ht="21" customHeight="1" thickTop="1" thickBot="1" x14ac:dyDescent="0.25">
      <c r="A28" s="140" t="s">
        <v>69</v>
      </c>
      <c r="B28" s="141">
        <f t="shared" si="0"/>
        <v>21</v>
      </c>
      <c r="C28" s="84">
        <f t="shared" si="1"/>
        <v>41418</v>
      </c>
      <c r="D28" s="85"/>
      <c r="E28" s="85"/>
      <c r="F28" s="85"/>
      <c r="G28" s="85"/>
      <c r="H28" s="85"/>
      <c r="I28" s="85"/>
      <c r="J28" s="85"/>
      <c r="K28" s="85"/>
      <c r="L28" s="85"/>
      <c r="M28" s="86"/>
      <c r="N28" s="131">
        <f>'TOTAUX EFFECTIFS'!I58</f>
        <v>0</v>
      </c>
      <c r="O28" s="132">
        <f>'TOTAUX EFFECTIFS'!J58</f>
        <v>0</v>
      </c>
      <c r="P28" s="133">
        <f>'TOTAUX EFFECTIFS'!K58</f>
        <v>0</v>
      </c>
      <c r="Q28" s="130"/>
      <c r="R28" s="128"/>
      <c r="S28" s="129"/>
    </row>
    <row r="29" spans="1:19" ht="21" customHeight="1" thickTop="1" thickBot="1" x14ac:dyDescent="0.25">
      <c r="A29" s="140" t="s">
        <v>69</v>
      </c>
      <c r="B29" s="141">
        <f t="shared" si="0"/>
        <v>21</v>
      </c>
      <c r="C29" s="84">
        <f t="shared" si="1"/>
        <v>41419</v>
      </c>
      <c r="D29" s="85"/>
      <c r="E29" s="85"/>
      <c r="F29" s="85"/>
      <c r="G29" s="85"/>
      <c r="H29" s="85"/>
      <c r="I29" s="85"/>
      <c r="J29" s="85"/>
      <c r="K29" s="85"/>
      <c r="L29" s="85"/>
      <c r="M29" s="86"/>
      <c r="N29" s="131">
        <f>'TOTAUX EFFECTIFS'!L58</f>
        <v>0</v>
      </c>
      <c r="O29" s="132">
        <f>'TOTAUX EFFECTIFS'!M58</f>
        <v>0</v>
      </c>
      <c r="P29" s="133">
        <f>'TOTAUX EFFECTIFS'!N58</f>
        <v>0</v>
      </c>
      <c r="Q29" s="130"/>
      <c r="R29" s="128"/>
      <c r="S29" s="129"/>
    </row>
    <row r="30" spans="1:19" ht="21" customHeight="1" thickTop="1" thickBot="1" x14ac:dyDescent="0.25">
      <c r="A30" s="140" t="s">
        <v>69</v>
      </c>
      <c r="B30" s="141">
        <f t="shared" si="0"/>
        <v>21</v>
      </c>
      <c r="C30" s="84">
        <f t="shared" si="1"/>
        <v>41420</v>
      </c>
      <c r="D30" s="85"/>
      <c r="E30" s="85"/>
      <c r="F30" s="85"/>
      <c r="G30" s="85"/>
      <c r="H30" s="85"/>
      <c r="I30" s="85"/>
      <c r="J30" s="85"/>
      <c r="K30" s="85"/>
      <c r="L30" s="85"/>
      <c r="M30" s="86"/>
      <c r="N30" s="131">
        <f>'TOTAUX EFFECTIFS'!O58</f>
        <v>0</v>
      </c>
      <c r="O30" s="132">
        <f>'TOTAUX EFFECTIFS'!P58</f>
        <v>0</v>
      </c>
      <c r="P30" s="133">
        <f>'TOTAUX EFFECTIFS'!Q58</f>
        <v>0</v>
      </c>
      <c r="Q30" s="130"/>
      <c r="R30" s="128"/>
      <c r="S30" s="129"/>
    </row>
    <row r="31" spans="1:19" ht="21" customHeight="1" thickTop="1" thickBot="1" x14ac:dyDescent="0.25">
      <c r="A31" s="140" t="s">
        <v>69</v>
      </c>
      <c r="B31" s="141">
        <f t="shared" si="0"/>
        <v>22</v>
      </c>
      <c r="C31" s="84">
        <f t="shared" si="1"/>
        <v>41421</v>
      </c>
      <c r="D31" s="85"/>
      <c r="E31" s="85"/>
      <c r="F31" s="85"/>
      <c r="G31" s="85"/>
      <c r="H31" s="85"/>
      <c r="I31" s="85"/>
      <c r="J31" s="85"/>
      <c r="K31" s="85"/>
      <c r="L31" s="85"/>
      <c r="M31" s="86"/>
      <c r="N31" s="131">
        <f>'TOTAUX EFFECTIFS'!R58</f>
        <v>0</v>
      </c>
      <c r="O31" s="132">
        <f>'TOTAUX EFFECTIFS'!S58</f>
        <v>0</v>
      </c>
      <c r="P31" s="133">
        <f>'TOTAUX EFFECTIFS'!T58</f>
        <v>0</v>
      </c>
      <c r="Q31" s="130"/>
      <c r="R31" s="128"/>
      <c r="S31" s="129"/>
    </row>
    <row r="32" spans="1:19" ht="21" customHeight="1" thickTop="1" thickBot="1" x14ac:dyDescent="0.25">
      <c r="A32" s="140" t="s">
        <v>69</v>
      </c>
      <c r="B32" s="141">
        <f t="shared" si="0"/>
        <v>22</v>
      </c>
      <c r="C32" s="84">
        <f t="shared" si="1"/>
        <v>41422</v>
      </c>
      <c r="D32" s="85"/>
      <c r="E32" s="85"/>
      <c r="F32" s="85"/>
      <c r="G32" s="85"/>
      <c r="H32" s="85"/>
      <c r="I32" s="85"/>
      <c r="J32" s="85"/>
      <c r="K32" s="85"/>
      <c r="L32" s="85"/>
      <c r="M32" s="86"/>
      <c r="N32" s="131">
        <f>'TOTAUX EFFECTIFS'!U58</f>
        <v>0</v>
      </c>
      <c r="O32" s="132">
        <f>'TOTAUX EFFECTIFS'!V58</f>
        <v>0</v>
      </c>
      <c r="P32" s="133">
        <f>'TOTAUX EFFECTIFS'!W58</f>
        <v>0</v>
      </c>
      <c r="Q32" s="130"/>
      <c r="R32" s="128"/>
      <c r="S32" s="129"/>
    </row>
    <row r="33" spans="1:22" ht="21" customHeight="1" thickTop="1" thickBot="1" x14ac:dyDescent="0.25">
      <c r="A33" s="140" t="s">
        <v>69</v>
      </c>
      <c r="B33" s="141">
        <f t="shared" si="0"/>
        <v>22</v>
      </c>
      <c r="C33" s="84">
        <f t="shared" si="1"/>
        <v>41423</v>
      </c>
      <c r="D33" s="85"/>
      <c r="E33" s="85"/>
      <c r="F33" s="85"/>
      <c r="G33" s="85"/>
      <c r="H33" s="85"/>
      <c r="I33" s="85"/>
      <c r="J33" s="85"/>
      <c r="K33" s="85"/>
      <c r="L33" s="85"/>
      <c r="M33" s="86"/>
      <c r="N33" s="131">
        <f>'TOTAUX EFFECTIFS'!C73</f>
        <v>0</v>
      </c>
      <c r="O33" s="132">
        <f>'TOTAUX EFFECTIFS'!D73</f>
        <v>0</v>
      </c>
      <c r="P33" s="133">
        <f>'TOTAUX EFFECTIFS'!E73</f>
        <v>0</v>
      </c>
      <c r="Q33" s="130"/>
      <c r="R33" s="128"/>
      <c r="S33" s="129"/>
    </row>
    <row r="34" spans="1:22" ht="21" customHeight="1" thickTop="1" thickBot="1" x14ac:dyDescent="0.25">
      <c r="A34" s="140" t="s">
        <v>69</v>
      </c>
      <c r="B34" s="141">
        <f t="shared" si="0"/>
        <v>22</v>
      </c>
      <c r="C34" s="84">
        <f t="shared" si="1"/>
        <v>41424</v>
      </c>
      <c r="D34" s="85"/>
      <c r="E34" s="85"/>
      <c r="F34" s="85"/>
      <c r="G34" s="85"/>
      <c r="H34" s="85"/>
      <c r="I34" s="85"/>
      <c r="J34" s="85"/>
      <c r="K34" s="85"/>
      <c r="L34" s="85"/>
      <c r="M34" s="86"/>
      <c r="N34" s="131">
        <f>'TOTAUX EFFECTIFS'!F73</f>
        <v>0</v>
      </c>
      <c r="O34" s="132">
        <f>'TOTAUX EFFECTIFS'!G73</f>
        <v>0</v>
      </c>
      <c r="P34" s="133">
        <f>'TOTAUX EFFECTIFS'!H73</f>
        <v>0</v>
      </c>
      <c r="Q34" s="130"/>
      <c r="R34" s="128"/>
      <c r="S34" s="129"/>
    </row>
    <row r="35" spans="1:22" ht="21" customHeight="1" thickTop="1" thickBot="1" x14ac:dyDescent="0.25">
      <c r="A35" s="140" t="s">
        <v>69</v>
      </c>
      <c r="B35" s="141">
        <f t="shared" si="0"/>
        <v>22</v>
      </c>
      <c r="C35" s="84">
        <f t="shared" si="1"/>
        <v>41425</v>
      </c>
      <c r="D35" s="85"/>
      <c r="E35" s="85"/>
      <c r="F35" s="85"/>
      <c r="G35" s="85"/>
      <c r="H35" s="85"/>
      <c r="I35" s="85"/>
      <c r="J35" s="85"/>
      <c r="K35" s="85"/>
      <c r="L35" s="85"/>
      <c r="M35" s="86"/>
      <c r="N35" s="131">
        <f>'TOTAUX EFFECTIFS'!I73</f>
        <v>0</v>
      </c>
      <c r="O35" s="132">
        <f>'TOTAUX EFFECTIFS'!J73</f>
        <v>0</v>
      </c>
      <c r="P35" s="133">
        <f>'TOTAUX EFFECTIFS'!K73</f>
        <v>0</v>
      </c>
      <c r="Q35" s="130"/>
      <c r="R35" s="128"/>
      <c r="S35" s="129"/>
    </row>
    <row r="37" spans="1:22" ht="24.95" customHeight="1" x14ac:dyDescent="0.2">
      <c r="C37" s="85" t="s">
        <v>37</v>
      </c>
      <c r="D37" s="85">
        <f t="shared" ref="D37:M37" si="2">COUNTIFS(D5:D35,"P")</f>
        <v>0</v>
      </c>
      <c r="E37" s="134">
        <f t="shared" si="2"/>
        <v>0</v>
      </c>
      <c r="F37" s="134">
        <f t="shared" si="2"/>
        <v>0</v>
      </c>
      <c r="G37" s="134">
        <f t="shared" si="2"/>
        <v>0</v>
      </c>
      <c r="H37" s="134">
        <f t="shared" si="2"/>
        <v>0</v>
      </c>
      <c r="I37" s="134">
        <f t="shared" si="2"/>
        <v>0</v>
      </c>
      <c r="J37" s="134">
        <f t="shared" si="2"/>
        <v>0</v>
      </c>
      <c r="K37" s="134">
        <f t="shared" si="2"/>
        <v>0</v>
      </c>
      <c r="L37" s="135">
        <f t="shared" si="2"/>
        <v>0</v>
      </c>
      <c r="M37" s="135">
        <f t="shared" si="2"/>
        <v>0</v>
      </c>
      <c r="U37" s="89"/>
      <c r="V37" s="90"/>
    </row>
    <row r="38" spans="1:22" ht="24.95" customHeight="1" x14ac:dyDescent="0.2">
      <c r="C38" s="91" t="s">
        <v>38</v>
      </c>
      <c r="D38" s="91">
        <f t="shared" ref="D38:M38" si="3">COUNTIFS(D5:D35,"RH")</f>
        <v>0</v>
      </c>
      <c r="E38" s="136">
        <f t="shared" si="3"/>
        <v>0</v>
      </c>
      <c r="F38" s="136">
        <f t="shared" si="3"/>
        <v>0</v>
      </c>
      <c r="G38" s="136">
        <f t="shared" si="3"/>
        <v>0</v>
      </c>
      <c r="H38" s="136">
        <f t="shared" si="3"/>
        <v>0</v>
      </c>
      <c r="I38" s="136">
        <f t="shared" si="3"/>
        <v>0</v>
      </c>
      <c r="J38" s="136">
        <f t="shared" si="3"/>
        <v>0</v>
      </c>
      <c r="K38" s="136">
        <f t="shared" si="3"/>
        <v>0</v>
      </c>
      <c r="L38" s="136">
        <f t="shared" si="3"/>
        <v>0</v>
      </c>
      <c r="M38" s="136">
        <f t="shared" si="3"/>
        <v>0</v>
      </c>
      <c r="U38" s="92"/>
    </row>
    <row r="39" spans="1:22" ht="24.95" customHeight="1" x14ac:dyDescent="0.2">
      <c r="C39" s="93" t="s">
        <v>39</v>
      </c>
      <c r="D39" s="87">
        <f t="shared" ref="D39:M39" si="4">COUNTIFS(D5:D35,"P/Ss")</f>
        <v>0</v>
      </c>
      <c r="E39" s="132">
        <f t="shared" si="4"/>
        <v>0</v>
      </c>
      <c r="F39" s="132">
        <f t="shared" si="4"/>
        <v>0</v>
      </c>
      <c r="G39" s="132">
        <f t="shared" si="4"/>
        <v>0</v>
      </c>
      <c r="H39" s="132">
        <f t="shared" si="4"/>
        <v>0</v>
      </c>
      <c r="I39" s="132">
        <f t="shared" si="4"/>
        <v>0</v>
      </c>
      <c r="J39" s="132">
        <f t="shared" si="4"/>
        <v>0</v>
      </c>
      <c r="K39" s="132">
        <f t="shared" si="4"/>
        <v>0</v>
      </c>
      <c r="L39" s="132">
        <f t="shared" si="4"/>
        <v>0</v>
      </c>
      <c r="M39" s="132">
        <f t="shared" si="4"/>
        <v>0</v>
      </c>
      <c r="U39" s="92"/>
    </row>
    <row r="40" spans="1:22" ht="24.95" customHeight="1" x14ac:dyDescent="0.2">
      <c r="C40" s="93" t="s">
        <v>40</v>
      </c>
      <c r="D40" s="87">
        <f t="shared" ref="D40:M40" si="5">COUNTIFS(D5:D35,"PSm/S")</f>
        <v>0</v>
      </c>
      <c r="E40" s="132">
        <f t="shared" si="5"/>
        <v>0</v>
      </c>
      <c r="F40" s="132">
        <f t="shared" si="5"/>
        <v>0</v>
      </c>
      <c r="G40" s="132">
        <f t="shared" si="5"/>
        <v>0</v>
      </c>
      <c r="H40" s="132">
        <f t="shared" si="5"/>
        <v>0</v>
      </c>
      <c r="I40" s="132">
        <f t="shared" si="5"/>
        <v>0</v>
      </c>
      <c r="J40" s="132">
        <f t="shared" si="5"/>
        <v>0</v>
      </c>
      <c r="K40" s="132">
        <f t="shared" si="5"/>
        <v>0</v>
      </c>
      <c r="L40" s="132">
        <f t="shared" si="5"/>
        <v>0</v>
      </c>
      <c r="M40" s="132">
        <f t="shared" si="5"/>
        <v>0</v>
      </c>
      <c r="U40" s="94"/>
    </row>
    <row r="41" spans="1:22" ht="24.95" customHeight="1" x14ac:dyDescent="0.2">
      <c r="C41" s="86" t="s">
        <v>41</v>
      </c>
      <c r="D41" s="86">
        <f t="shared" ref="D41:M41" si="6">COUNTIFS(D5:D35,"PSm")</f>
        <v>0</v>
      </c>
      <c r="E41" s="135">
        <f t="shared" si="6"/>
        <v>0</v>
      </c>
      <c r="F41" s="135">
        <f t="shared" si="6"/>
        <v>0</v>
      </c>
      <c r="G41" s="135">
        <f t="shared" si="6"/>
        <v>0</v>
      </c>
      <c r="H41" s="135">
        <f t="shared" si="6"/>
        <v>0</v>
      </c>
      <c r="I41" s="135">
        <f t="shared" si="6"/>
        <v>0</v>
      </c>
      <c r="J41" s="135">
        <f t="shared" si="6"/>
        <v>0</v>
      </c>
      <c r="K41" s="135">
        <f t="shared" si="6"/>
        <v>0</v>
      </c>
      <c r="L41" s="135">
        <f t="shared" si="6"/>
        <v>0</v>
      </c>
      <c r="M41" s="135">
        <f t="shared" si="6"/>
        <v>0</v>
      </c>
      <c r="U41" s="95"/>
    </row>
    <row r="42" spans="1:22" ht="24.95" customHeight="1" x14ac:dyDescent="0.2">
      <c r="C42" s="93" t="s">
        <v>42</v>
      </c>
      <c r="D42" s="87">
        <f t="shared" ref="D42:M42" si="7">COUNTIFS(D5:D35,"CP")</f>
        <v>0</v>
      </c>
      <c r="E42" s="132">
        <f t="shared" si="7"/>
        <v>0</v>
      </c>
      <c r="F42" s="132">
        <f t="shared" si="7"/>
        <v>0</v>
      </c>
      <c r="G42" s="132">
        <f t="shared" si="7"/>
        <v>0</v>
      </c>
      <c r="H42" s="132">
        <f t="shared" si="7"/>
        <v>0</v>
      </c>
      <c r="I42" s="132">
        <f t="shared" si="7"/>
        <v>0</v>
      </c>
      <c r="J42" s="132">
        <f t="shared" si="7"/>
        <v>0</v>
      </c>
      <c r="K42" s="132">
        <f t="shared" si="7"/>
        <v>0</v>
      </c>
      <c r="L42" s="132">
        <f t="shared" si="7"/>
        <v>0</v>
      </c>
      <c r="M42" s="132">
        <f t="shared" si="7"/>
        <v>0</v>
      </c>
      <c r="U42" s="94"/>
    </row>
    <row r="43" spans="1:22" ht="24.95" customHeight="1" x14ac:dyDescent="0.2">
      <c r="C43" s="96" t="s">
        <v>43</v>
      </c>
      <c r="D43" s="97">
        <f t="shared" ref="D43:M43" si="8">COUNTIFS(D5:D35,"RC*")</f>
        <v>0</v>
      </c>
      <c r="E43" s="137">
        <f t="shared" si="8"/>
        <v>0</v>
      </c>
      <c r="F43" s="137">
        <f t="shared" si="8"/>
        <v>0</v>
      </c>
      <c r="G43" s="137">
        <f t="shared" si="8"/>
        <v>0</v>
      </c>
      <c r="H43" s="137">
        <f t="shared" si="8"/>
        <v>0</v>
      </c>
      <c r="I43" s="137">
        <f t="shared" si="8"/>
        <v>0</v>
      </c>
      <c r="J43" s="137">
        <f t="shared" si="8"/>
        <v>0</v>
      </c>
      <c r="K43" s="137">
        <f t="shared" si="8"/>
        <v>0</v>
      </c>
      <c r="L43" s="137">
        <f t="shared" si="8"/>
        <v>0</v>
      </c>
      <c r="M43" s="137">
        <f t="shared" si="8"/>
        <v>0</v>
      </c>
      <c r="U43" s="98"/>
    </row>
    <row r="44" spans="1:22" ht="26.25" customHeight="1" x14ac:dyDescent="0.2">
      <c r="C44" s="101" t="s">
        <v>45</v>
      </c>
    </row>
    <row r="45" spans="1:22" ht="27" customHeight="1" x14ac:dyDescent="0.2">
      <c r="C45" s="99" t="s">
        <v>44</v>
      </c>
      <c r="D45" s="100">
        <f>(D37*7)+(D39*7)+(D40*7)+(D41*7)</f>
        <v>0</v>
      </c>
      <c r="E45" s="138">
        <f t="shared" ref="E45:M45" si="9">(E37*7)+(E39*7)+(E40*7)+(E41*7)</f>
        <v>0</v>
      </c>
      <c r="F45" s="138">
        <f t="shared" si="9"/>
        <v>0</v>
      </c>
      <c r="G45" s="138">
        <f t="shared" si="9"/>
        <v>0</v>
      </c>
      <c r="H45" s="138">
        <f t="shared" si="9"/>
        <v>0</v>
      </c>
      <c r="I45" s="138">
        <f t="shared" si="9"/>
        <v>0</v>
      </c>
      <c r="J45" s="138">
        <f t="shared" si="9"/>
        <v>0</v>
      </c>
      <c r="K45" s="138">
        <f t="shared" si="9"/>
        <v>0</v>
      </c>
      <c r="L45" s="138">
        <f t="shared" si="9"/>
        <v>0</v>
      </c>
      <c r="M45" s="138">
        <f t="shared" si="9"/>
        <v>0</v>
      </c>
    </row>
  </sheetData>
  <mergeCells count="14">
    <mergeCell ref="S3:S4"/>
    <mergeCell ref="J3:J4"/>
    <mergeCell ref="K3:K4"/>
    <mergeCell ref="L3:L4"/>
    <mergeCell ref="M3:M4"/>
    <mergeCell ref="Q3:Q4"/>
    <mergeCell ref="H1:K1"/>
    <mergeCell ref="C3:C4"/>
    <mergeCell ref="D3:D4"/>
    <mergeCell ref="E3:E4"/>
    <mergeCell ref="F3:F4"/>
    <mergeCell ref="G3:G4"/>
    <mergeCell ref="H3:H4"/>
    <mergeCell ref="I3:I4"/>
  </mergeCells>
  <conditionalFormatting sqref="D5:M35">
    <cfRule type="cellIs" dxfId="4" priority="102" operator="equal">
      <formula>"RC"</formula>
    </cfRule>
    <cfRule type="cellIs" dxfId="3" priority="103" operator="equal">
      <formula>"PSm"</formula>
    </cfRule>
    <cfRule type="cellIs" dxfId="2" priority="104" operator="equal">
      <formula>"RH"</formula>
    </cfRule>
    <cfRule type="cellIs" dxfId="1" priority="105" operator="equal">
      <formula>"P"</formula>
    </cfRule>
  </conditionalFormatting>
  <conditionalFormatting sqref="D5:M35">
    <cfRule type="expression" priority="99">
      <formula>OR(D5="P",D5="PSm")</formula>
    </cfRule>
    <cfRule type="expression" priority="100">
      <formula>OR(D5="RC",D5="RH")</formula>
    </cfRule>
    <cfRule type="expression" dxfId="0" priority="101">
      <formula>AND(WEEKDAY($C5,1)=1,ISBLANK(D5))</formula>
    </cfRule>
  </conditionalFormatting>
  <dataValidations count="1">
    <dataValidation type="list" allowBlank="1" showInputMessage="1" showErrorMessage="1" sqref="E5:M5 I34:M35 M27:M32 M20:M25 I6:M19 L26:M26 J29:L32 L27:L28 L23:L25 J20:L22 J23:K28 J33:M33 I20:I33 E6:H35 D5:D35">
      <formula1>$C$37:$C$44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horizontalDpi="4294967293" r:id="rId1"/>
  <headerFooter>
    <oddHeader>&amp;R&amp;D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Y172"/>
  <sheetViews>
    <sheetView topLeftCell="A136" workbookViewId="0">
      <selection activeCell="L150" sqref="L150:N150"/>
    </sheetView>
  </sheetViews>
  <sheetFormatPr baseColWidth="10" defaultRowHeight="12.75" x14ac:dyDescent="0.2"/>
  <cols>
    <col min="1" max="1" width="3.7109375" customWidth="1"/>
    <col min="2" max="2" width="25.7109375" customWidth="1"/>
    <col min="3" max="4" width="3.7109375" customWidth="1"/>
    <col min="5" max="5" width="4.140625" customWidth="1"/>
    <col min="6" max="7" width="3.7109375" customWidth="1"/>
    <col min="8" max="8" width="4.140625" customWidth="1"/>
    <col min="9" max="10" width="3.7109375" customWidth="1"/>
    <col min="11" max="11" width="4.140625" customWidth="1"/>
    <col min="12" max="13" width="3.7109375" customWidth="1"/>
    <col min="14" max="15" width="4.140625" customWidth="1"/>
    <col min="16" max="16" width="3.7109375" customWidth="1"/>
    <col min="17" max="17" width="4.140625" customWidth="1"/>
    <col min="18" max="19" width="3.7109375" customWidth="1"/>
    <col min="20" max="20" width="4.42578125" customWidth="1"/>
    <col min="21" max="22" width="3.7109375" customWidth="1"/>
    <col min="23" max="23" width="4.28515625" customWidth="1"/>
  </cols>
  <sheetData>
    <row r="1" spans="1:25" ht="15.75" x14ac:dyDescent="0.25">
      <c r="B1" s="2" t="s">
        <v>22</v>
      </c>
      <c r="R1" s="2" t="s">
        <v>9</v>
      </c>
    </row>
    <row r="3" spans="1:25" ht="15" x14ac:dyDescent="0.3">
      <c r="B3" s="26" t="s">
        <v>0</v>
      </c>
      <c r="C3" s="163">
        <f>M3</f>
        <v>41395</v>
      </c>
      <c r="D3" s="164"/>
      <c r="E3" s="164"/>
      <c r="F3" s="164"/>
      <c r="G3" s="164"/>
      <c r="H3" s="164"/>
      <c r="I3" s="164"/>
      <c r="J3" s="4"/>
      <c r="K3" s="4" t="s">
        <v>10</v>
      </c>
      <c r="L3" s="4"/>
      <c r="M3" s="165">
        <f>EMPLOYÉES!H1</f>
        <v>41395</v>
      </c>
      <c r="N3" s="166"/>
      <c r="O3" s="167"/>
      <c r="P3" s="168" t="s">
        <v>23</v>
      </c>
      <c r="Q3" s="169"/>
      <c r="R3" s="170">
        <f>U6</f>
        <v>41401</v>
      </c>
      <c r="S3" s="171"/>
      <c r="T3" s="172"/>
    </row>
    <row r="4" spans="1:25" ht="33" customHeight="1" x14ac:dyDescent="0.2">
      <c r="B4" s="67" t="s">
        <v>5</v>
      </c>
      <c r="C4" s="34"/>
      <c r="D4" s="35"/>
      <c r="E4" s="35"/>
      <c r="F4" s="32"/>
      <c r="G4" s="32"/>
      <c r="H4" s="32"/>
      <c r="I4" s="173" t="s">
        <v>15</v>
      </c>
      <c r="J4" s="173"/>
      <c r="K4" s="173"/>
      <c r="L4" s="173"/>
      <c r="M4" s="174">
        <f>WEEKNUM(M3,2)</f>
        <v>18</v>
      </c>
      <c r="N4" s="174"/>
      <c r="O4" s="174"/>
      <c r="P4" s="32"/>
      <c r="Q4" s="32"/>
      <c r="R4" s="32"/>
      <c r="S4" s="32"/>
      <c r="T4" s="33"/>
      <c r="U4" s="31"/>
      <c r="V4" s="35"/>
      <c r="W4" s="35"/>
    </row>
    <row r="5" spans="1:25" s="8" customFormat="1" x14ac:dyDescent="0.2">
      <c r="B5" s="9"/>
      <c r="C5" s="158">
        <f>C6</f>
        <v>41395</v>
      </c>
      <c r="D5" s="159"/>
      <c r="E5" s="159"/>
      <c r="F5" s="158">
        <f t="shared" ref="F5" si="0">F6</f>
        <v>41396</v>
      </c>
      <c r="G5" s="159"/>
      <c r="H5" s="159"/>
      <c r="I5" s="158">
        <f t="shared" ref="I5" si="1">I6</f>
        <v>41397</v>
      </c>
      <c r="J5" s="159"/>
      <c r="K5" s="159"/>
      <c r="L5" s="158">
        <f t="shared" ref="L5" si="2">L6</f>
        <v>41398</v>
      </c>
      <c r="M5" s="159"/>
      <c r="N5" s="159"/>
      <c r="O5" s="158">
        <f t="shared" ref="O5" si="3">O6</f>
        <v>41399</v>
      </c>
      <c r="P5" s="159"/>
      <c r="Q5" s="159"/>
      <c r="R5" s="158">
        <f t="shared" ref="R5" si="4">R6</f>
        <v>41400</v>
      </c>
      <c r="S5" s="159"/>
      <c r="T5" s="159"/>
      <c r="U5" s="158">
        <f t="shared" ref="U5" si="5">U6</f>
        <v>41401</v>
      </c>
      <c r="V5" s="159"/>
      <c r="W5" s="159"/>
    </row>
    <row r="6" spans="1:25" s="43" customFormat="1" x14ac:dyDescent="0.2">
      <c r="B6" s="44"/>
      <c r="C6" s="160">
        <f>M3</f>
        <v>41395</v>
      </c>
      <c r="D6" s="161"/>
      <c r="E6" s="162"/>
      <c r="F6" s="160">
        <f>$M$3+1</f>
        <v>41396</v>
      </c>
      <c r="G6" s="161"/>
      <c r="H6" s="162"/>
      <c r="I6" s="160">
        <f>$M$3+2</f>
        <v>41397</v>
      </c>
      <c r="J6" s="161"/>
      <c r="K6" s="162"/>
      <c r="L6" s="160">
        <f>$M$3+3</f>
        <v>41398</v>
      </c>
      <c r="M6" s="161"/>
      <c r="N6" s="162"/>
      <c r="O6" s="160">
        <f>$M$3+4</f>
        <v>41399</v>
      </c>
      <c r="P6" s="161"/>
      <c r="Q6" s="162"/>
      <c r="R6" s="176">
        <f>$M$3+5</f>
        <v>41400</v>
      </c>
      <c r="S6" s="161"/>
      <c r="T6" s="162"/>
      <c r="U6" s="176">
        <f>$M$3+6</f>
        <v>41401</v>
      </c>
      <c r="V6" s="161"/>
      <c r="W6" s="162"/>
    </row>
    <row r="7" spans="1:25" x14ac:dyDescent="0.2">
      <c r="B7" s="5" t="s">
        <v>1</v>
      </c>
      <c r="C7" s="49" t="s">
        <v>2</v>
      </c>
      <c r="D7" s="49" t="s">
        <v>3</v>
      </c>
      <c r="E7" s="50" t="s">
        <v>4</v>
      </c>
      <c r="F7" s="51" t="s">
        <v>2</v>
      </c>
      <c r="G7" s="49" t="s">
        <v>3</v>
      </c>
      <c r="H7" s="50" t="s">
        <v>4</v>
      </c>
      <c r="I7" s="51" t="s">
        <v>2</v>
      </c>
      <c r="J7" s="49" t="s">
        <v>3</v>
      </c>
      <c r="K7" s="50" t="s">
        <v>4</v>
      </c>
      <c r="L7" s="51" t="s">
        <v>2</v>
      </c>
      <c r="M7" s="49" t="s">
        <v>3</v>
      </c>
      <c r="N7" s="50" t="s">
        <v>4</v>
      </c>
      <c r="O7" s="51" t="s">
        <v>2</v>
      </c>
      <c r="P7" s="49" t="s">
        <v>3</v>
      </c>
      <c r="Q7" s="50" t="s">
        <v>4</v>
      </c>
      <c r="R7" s="51" t="s">
        <v>2</v>
      </c>
      <c r="S7" s="49" t="s">
        <v>3</v>
      </c>
      <c r="T7" s="50" t="s">
        <v>4</v>
      </c>
      <c r="U7" s="51" t="s">
        <v>2</v>
      </c>
      <c r="V7" s="49" t="s">
        <v>3</v>
      </c>
      <c r="W7" s="50" t="s">
        <v>4</v>
      </c>
      <c r="Y7" s="8"/>
    </row>
    <row r="8" spans="1:25" x14ac:dyDescent="0.2">
      <c r="C8" s="52"/>
      <c r="D8" s="52"/>
      <c r="E8" s="52"/>
      <c r="F8" s="52"/>
      <c r="G8" s="52"/>
      <c r="H8" s="52"/>
      <c r="I8" s="52"/>
      <c r="J8" s="52"/>
      <c r="K8" s="52"/>
      <c r="L8" s="53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Y8" s="42"/>
    </row>
    <row r="9" spans="1:25" x14ac:dyDescent="0.2">
      <c r="A9" s="6">
        <v>1</v>
      </c>
      <c r="B9" s="7"/>
      <c r="C9" s="54"/>
      <c r="D9" s="54"/>
      <c r="E9" s="55"/>
      <c r="F9" s="56"/>
      <c r="G9" s="57"/>
      <c r="H9" s="58"/>
      <c r="I9" s="59"/>
      <c r="J9" s="54"/>
      <c r="K9" s="55"/>
      <c r="L9" s="56"/>
      <c r="M9" s="57"/>
      <c r="N9" s="58"/>
      <c r="O9" s="59"/>
      <c r="P9" s="54"/>
      <c r="Q9" s="55"/>
      <c r="R9" s="56"/>
      <c r="S9" s="57"/>
      <c r="T9" s="58"/>
      <c r="U9" s="59"/>
      <c r="V9" s="54"/>
      <c r="W9" s="55"/>
      <c r="Y9" s="8"/>
    </row>
    <row r="10" spans="1:25" x14ac:dyDescent="0.2">
      <c r="A10" s="6">
        <v>2</v>
      </c>
      <c r="B10" s="48"/>
      <c r="C10" s="54"/>
      <c r="D10" s="54"/>
      <c r="E10" s="55"/>
      <c r="F10" s="56"/>
      <c r="G10" s="57"/>
      <c r="H10" s="58"/>
      <c r="I10" s="59"/>
      <c r="J10" s="54"/>
      <c r="K10" s="55"/>
      <c r="L10" s="56"/>
      <c r="M10" s="57"/>
      <c r="N10" s="58"/>
      <c r="O10" s="59"/>
      <c r="P10" s="54"/>
      <c r="Q10" s="55"/>
      <c r="R10" s="56"/>
      <c r="S10" s="57" t="s">
        <v>16</v>
      </c>
      <c r="T10" s="58"/>
      <c r="U10" s="59"/>
      <c r="V10" s="54"/>
      <c r="W10" s="55"/>
      <c r="Y10" s="8"/>
    </row>
    <row r="11" spans="1:25" x14ac:dyDescent="0.2">
      <c r="A11" s="6">
        <v>3</v>
      </c>
      <c r="B11" s="7"/>
      <c r="C11" s="54"/>
      <c r="D11" s="54"/>
      <c r="E11" s="55"/>
      <c r="F11" s="56"/>
      <c r="G11" s="57"/>
      <c r="H11" s="58"/>
      <c r="I11" s="59"/>
      <c r="J11" s="54"/>
      <c r="K11" s="55"/>
      <c r="L11" s="56"/>
      <c r="M11" s="57"/>
      <c r="N11" s="58"/>
      <c r="O11" s="59"/>
      <c r="P11" s="54"/>
      <c r="Q11" s="55"/>
      <c r="R11" s="56"/>
      <c r="S11" s="57"/>
      <c r="T11" s="58"/>
      <c r="U11" s="59"/>
      <c r="V11" s="54"/>
      <c r="W11" s="55"/>
      <c r="Y11" s="8"/>
    </row>
    <row r="12" spans="1:25" x14ac:dyDescent="0.2">
      <c r="A12" s="6">
        <v>4</v>
      </c>
      <c r="B12" s="7"/>
      <c r="C12" s="54"/>
      <c r="D12" s="54"/>
      <c r="E12" s="55"/>
      <c r="F12" s="56"/>
      <c r="G12" s="57"/>
      <c r="H12" s="58"/>
      <c r="I12" s="59"/>
      <c r="J12" s="54"/>
      <c r="K12" s="55"/>
      <c r="L12" s="56"/>
      <c r="M12" s="57"/>
      <c r="N12" s="58"/>
      <c r="O12" s="59"/>
      <c r="P12" s="54"/>
      <c r="Q12" s="55"/>
      <c r="R12" s="56"/>
      <c r="S12" s="57"/>
      <c r="T12" s="58"/>
      <c r="U12" s="59"/>
      <c r="V12" s="54"/>
      <c r="W12" s="55"/>
      <c r="Y12" s="8"/>
    </row>
    <row r="13" spans="1:25" x14ac:dyDescent="0.2">
      <c r="A13" s="6">
        <v>5</v>
      </c>
      <c r="B13" s="7"/>
      <c r="C13" s="54"/>
      <c r="D13" s="54"/>
      <c r="E13" s="55"/>
      <c r="F13" s="56"/>
      <c r="G13" s="57"/>
      <c r="H13" s="58"/>
      <c r="I13" s="59"/>
      <c r="J13" s="54"/>
      <c r="K13" s="55"/>
      <c r="L13" s="56"/>
      <c r="M13" s="57"/>
      <c r="N13" s="58"/>
      <c r="O13" s="59"/>
      <c r="P13" s="54"/>
      <c r="Q13" s="55"/>
      <c r="R13" s="56"/>
      <c r="S13" s="57"/>
      <c r="T13" s="58"/>
      <c r="U13" s="59"/>
      <c r="V13" s="54"/>
      <c r="W13" s="55"/>
      <c r="Y13" s="8"/>
    </row>
    <row r="14" spans="1:25" x14ac:dyDescent="0.2">
      <c r="A14" s="6">
        <v>6</v>
      </c>
      <c r="B14" s="7"/>
      <c r="C14" s="54"/>
      <c r="D14" s="54"/>
      <c r="E14" s="55"/>
      <c r="F14" s="56"/>
      <c r="G14" s="57"/>
      <c r="H14" s="58"/>
      <c r="I14" s="59"/>
      <c r="J14" s="54"/>
      <c r="K14" s="55"/>
      <c r="L14" s="56"/>
      <c r="M14" s="57"/>
      <c r="N14" s="58"/>
      <c r="O14" s="59"/>
      <c r="P14" s="54"/>
      <c r="Q14" s="55"/>
      <c r="R14" s="56"/>
      <c r="S14" s="57"/>
      <c r="T14" s="58"/>
      <c r="U14" s="59"/>
      <c r="V14" s="54"/>
      <c r="W14" s="55"/>
      <c r="Y14" s="8"/>
    </row>
    <row r="15" spans="1:25" x14ac:dyDescent="0.2">
      <c r="A15" s="6">
        <v>7</v>
      </c>
      <c r="B15" s="7"/>
      <c r="C15" s="54"/>
      <c r="D15" s="54"/>
      <c r="E15" s="55"/>
      <c r="F15" s="56"/>
      <c r="G15" s="57"/>
      <c r="H15" s="58"/>
      <c r="I15" s="59"/>
      <c r="J15" s="54"/>
      <c r="K15" s="55"/>
      <c r="L15" s="56"/>
      <c r="M15" s="57"/>
      <c r="N15" s="58"/>
      <c r="O15" s="59"/>
      <c r="P15" s="54"/>
      <c r="Q15" s="55"/>
      <c r="R15" s="56"/>
      <c r="S15" s="57"/>
      <c r="T15" s="58"/>
      <c r="U15" s="59"/>
      <c r="V15" s="54"/>
      <c r="W15" s="55"/>
      <c r="Y15" s="8"/>
    </row>
    <row r="16" spans="1:25" x14ac:dyDescent="0.2">
      <c r="A16" s="6">
        <v>8</v>
      </c>
      <c r="B16" s="7"/>
      <c r="C16" s="54"/>
      <c r="D16" s="54"/>
      <c r="E16" s="55"/>
      <c r="F16" s="56"/>
      <c r="G16" s="57"/>
      <c r="H16" s="58"/>
      <c r="I16" s="59"/>
      <c r="J16" s="54"/>
      <c r="K16" s="55"/>
      <c r="L16" s="56"/>
      <c r="M16" s="57"/>
      <c r="N16" s="58"/>
      <c r="O16" s="59"/>
      <c r="P16" s="54"/>
      <c r="Q16" s="55"/>
      <c r="R16" s="56"/>
      <c r="S16" s="57"/>
      <c r="T16" s="58"/>
      <c r="U16" s="59"/>
      <c r="V16" s="54"/>
      <c r="W16" s="55"/>
      <c r="Y16" s="8"/>
    </row>
    <row r="17" spans="1:23" x14ac:dyDescent="0.2">
      <c r="A17" s="6">
        <v>9</v>
      </c>
      <c r="B17" s="7"/>
      <c r="C17" s="54"/>
      <c r="D17" s="54"/>
      <c r="E17" s="55"/>
      <c r="F17" s="56"/>
      <c r="G17" s="57"/>
      <c r="H17" s="58"/>
      <c r="I17" s="59"/>
      <c r="J17" s="54"/>
      <c r="K17" s="55"/>
      <c r="L17" s="56"/>
      <c r="M17" s="57"/>
      <c r="N17" s="58"/>
      <c r="O17" s="59"/>
      <c r="P17" s="54"/>
      <c r="Q17" s="55"/>
      <c r="R17" s="56"/>
      <c r="S17" s="57"/>
      <c r="T17" s="58"/>
      <c r="U17" s="59"/>
      <c r="V17" s="54"/>
      <c r="W17" s="55"/>
    </row>
    <row r="18" spans="1:23" x14ac:dyDescent="0.2">
      <c r="A18" s="6">
        <v>10</v>
      </c>
      <c r="B18" s="7"/>
      <c r="C18" s="54"/>
      <c r="D18" s="54"/>
      <c r="E18" s="55"/>
      <c r="F18" s="56"/>
      <c r="G18" s="57"/>
      <c r="H18" s="58"/>
      <c r="I18" s="59"/>
      <c r="J18" s="54"/>
      <c r="K18" s="55"/>
      <c r="L18" s="56"/>
      <c r="M18" s="57"/>
      <c r="N18" s="58"/>
      <c r="O18" s="59"/>
      <c r="P18" s="54"/>
      <c r="Q18" s="55"/>
      <c r="R18" s="56"/>
      <c r="S18" s="57"/>
      <c r="T18" s="58"/>
      <c r="U18" s="59"/>
      <c r="V18" s="54"/>
      <c r="W18" s="55"/>
    </row>
    <row r="19" spans="1:23" x14ac:dyDescent="0.2">
      <c r="A19" s="6">
        <v>11</v>
      </c>
      <c r="B19" s="7"/>
      <c r="C19" s="54"/>
      <c r="D19" s="54"/>
      <c r="E19" s="55"/>
      <c r="F19" s="56"/>
      <c r="G19" s="57"/>
      <c r="H19" s="58"/>
      <c r="I19" s="59"/>
      <c r="J19" s="54"/>
      <c r="K19" s="55"/>
      <c r="L19" s="56"/>
      <c r="M19" s="57"/>
      <c r="N19" s="58"/>
      <c r="O19" s="59"/>
      <c r="P19" s="54"/>
      <c r="Q19" s="55"/>
      <c r="R19" s="56"/>
      <c r="S19" s="57"/>
      <c r="T19" s="58"/>
      <c r="U19" s="59"/>
      <c r="V19" s="54"/>
      <c r="W19" s="55"/>
    </row>
    <row r="20" spans="1:23" x14ac:dyDescent="0.2">
      <c r="A20" s="6">
        <v>12</v>
      </c>
      <c r="B20" s="7"/>
      <c r="C20" s="54"/>
      <c r="D20" s="54"/>
      <c r="E20" s="55"/>
      <c r="F20" s="56"/>
      <c r="G20" s="57"/>
      <c r="H20" s="58"/>
      <c r="I20" s="59"/>
      <c r="J20" s="54"/>
      <c r="K20" s="55"/>
      <c r="L20" s="56"/>
      <c r="M20" s="57"/>
      <c r="N20" s="58"/>
      <c r="O20" s="59"/>
      <c r="P20" s="54"/>
      <c r="Q20" s="55"/>
      <c r="R20" s="56"/>
      <c r="S20" s="57"/>
      <c r="T20" s="58"/>
      <c r="U20" s="59"/>
      <c r="V20" s="54"/>
      <c r="W20" s="55"/>
    </row>
    <row r="21" spans="1:23" x14ac:dyDescent="0.2">
      <c r="A21" s="6">
        <v>13</v>
      </c>
      <c r="B21" s="7"/>
      <c r="C21" s="54"/>
      <c r="D21" s="54"/>
      <c r="E21" s="55"/>
      <c r="F21" s="56"/>
      <c r="G21" s="57"/>
      <c r="H21" s="58"/>
      <c r="I21" s="59"/>
      <c r="J21" s="54"/>
      <c r="K21" s="55"/>
      <c r="L21" s="56"/>
      <c r="M21" s="57"/>
      <c r="N21" s="58"/>
      <c r="O21" s="59"/>
      <c r="P21" s="54"/>
      <c r="Q21" s="55"/>
      <c r="R21" s="56"/>
      <c r="S21" s="57"/>
      <c r="T21" s="58"/>
      <c r="U21" s="59"/>
      <c r="V21" s="54"/>
      <c r="W21" s="55"/>
    </row>
    <row r="22" spans="1:23" x14ac:dyDescent="0.2">
      <c r="A22" s="6">
        <v>14</v>
      </c>
      <c r="B22" s="7"/>
      <c r="C22" s="54"/>
      <c r="D22" s="54"/>
      <c r="E22" s="55"/>
      <c r="F22" s="56"/>
      <c r="G22" s="57"/>
      <c r="H22" s="58"/>
      <c r="I22" s="59"/>
      <c r="J22" s="54"/>
      <c r="K22" s="55"/>
      <c r="L22" s="56"/>
      <c r="M22" s="57"/>
      <c r="N22" s="58"/>
      <c r="O22" s="59"/>
      <c r="P22" s="54"/>
      <c r="Q22" s="55"/>
      <c r="R22" s="56"/>
      <c r="S22" s="57"/>
      <c r="T22" s="58"/>
      <c r="U22" s="59"/>
      <c r="V22" s="54"/>
      <c r="W22" s="55"/>
    </row>
    <row r="23" spans="1:23" x14ac:dyDescent="0.2">
      <c r="A23" s="6">
        <v>15</v>
      </c>
      <c r="B23" s="7"/>
      <c r="C23" s="54"/>
      <c r="D23" s="54"/>
      <c r="E23" s="55"/>
      <c r="F23" s="56"/>
      <c r="G23" s="57"/>
      <c r="H23" s="58"/>
      <c r="I23" s="59"/>
      <c r="J23" s="54"/>
      <c r="K23" s="55"/>
      <c r="L23" s="56"/>
      <c r="M23" s="57"/>
      <c r="N23" s="58"/>
      <c r="O23" s="59"/>
      <c r="P23" s="54"/>
      <c r="Q23" s="55"/>
      <c r="R23" s="56"/>
      <c r="S23" s="57"/>
      <c r="T23" s="58"/>
      <c r="U23" s="59"/>
      <c r="V23" s="54"/>
      <c r="W23" s="55"/>
    </row>
    <row r="24" spans="1:23" x14ac:dyDescent="0.2">
      <c r="A24" s="6">
        <v>16</v>
      </c>
      <c r="B24" s="7"/>
      <c r="C24" s="54"/>
      <c r="D24" s="54"/>
      <c r="E24" s="55"/>
      <c r="F24" s="56"/>
      <c r="G24" s="57"/>
      <c r="H24" s="58"/>
      <c r="I24" s="59"/>
      <c r="J24" s="54"/>
      <c r="K24" s="55"/>
      <c r="L24" s="56"/>
      <c r="M24" s="57"/>
      <c r="N24" s="58"/>
      <c r="O24" s="59"/>
      <c r="P24" s="54"/>
      <c r="Q24" s="55"/>
      <c r="R24" s="56"/>
      <c r="S24" s="57"/>
      <c r="T24" s="58"/>
      <c r="U24" s="59"/>
      <c r="V24" s="54"/>
      <c r="W24" s="55"/>
    </row>
    <row r="25" spans="1:23" x14ac:dyDescent="0.2">
      <c r="A25" s="10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</row>
    <row r="26" spans="1:23" x14ac:dyDescent="0.2">
      <c r="A26" s="10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</row>
    <row r="27" spans="1:23" x14ac:dyDescent="0.2">
      <c r="B27" s="3" t="s">
        <v>6</v>
      </c>
      <c r="C27" s="36">
        <f t="shared" ref="C27:W27" si="6">SUM(C9:C26)</f>
        <v>0</v>
      </c>
      <c r="D27" s="36">
        <f t="shared" si="6"/>
        <v>0</v>
      </c>
      <c r="E27" s="37">
        <f t="shared" si="6"/>
        <v>0</v>
      </c>
      <c r="F27" s="38">
        <f t="shared" si="6"/>
        <v>0</v>
      </c>
      <c r="G27" s="39">
        <f t="shared" si="6"/>
        <v>0</v>
      </c>
      <c r="H27" s="40">
        <f t="shared" si="6"/>
        <v>0</v>
      </c>
      <c r="I27" s="41">
        <f t="shared" si="6"/>
        <v>0</v>
      </c>
      <c r="J27" s="36">
        <f t="shared" si="6"/>
        <v>0</v>
      </c>
      <c r="K27" s="37">
        <f t="shared" si="6"/>
        <v>0</v>
      </c>
      <c r="L27" s="38">
        <f t="shared" si="6"/>
        <v>0</v>
      </c>
      <c r="M27" s="39">
        <f t="shared" si="6"/>
        <v>0</v>
      </c>
      <c r="N27" s="40">
        <f t="shared" si="6"/>
        <v>0</v>
      </c>
      <c r="O27" s="41">
        <f t="shared" si="6"/>
        <v>0</v>
      </c>
      <c r="P27" s="36">
        <f t="shared" si="6"/>
        <v>0</v>
      </c>
      <c r="Q27" s="37">
        <f t="shared" si="6"/>
        <v>0</v>
      </c>
      <c r="R27" s="38">
        <f t="shared" si="6"/>
        <v>0</v>
      </c>
      <c r="S27" s="39">
        <f t="shared" si="6"/>
        <v>0</v>
      </c>
      <c r="T27" s="40">
        <f t="shared" si="6"/>
        <v>0</v>
      </c>
      <c r="U27" s="41">
        <f t="shared" si="6"/>
        <v>0</v>
      </c>
      <c r="V27" s="36">
        <f t="shared" si="6"/>
        <v>0</v>
      </c>
      <c r="W27" s="37">
        <f t="shared" si="6"/>
        <v>0</v>
      </c>
    </row>
    <row r="28" spans="1:23" x14ac:dyDescent="0.2">
      <c r="F28" s="31"/>
    </row>
    <row r="30" spans="1:23" ht="15.75" x14ac:dyDescent="0.25">
      <c r="B30" s="2" t="s">
        <v>22</v>
      </c>
      <c r="R30" s="2" t="s">
        <v>9</v>
      </c>
    </row>
    <row r="32" spans="1:23" ht="15" x14ac:dyDescent="0.3">
      <c r="B32" s="26" t="s">
        <v>0</v>
      </c>
      <c r="C32" s="163">
        <f>M32</f>
        <v>41402</v>
      </c>
      <c r="D32" s="164"/>
      <c r="E32" s="164"/>
      <c r="F32" s="164"/>
      <c r="G32" s="164"/>
      <c r="H32" s="164"/>
      <c r="I32" s="164"/>
      <c r="J32" s="4"/>
      <c r="K32" s="4" t="s">
        <v>10</v>
      </c>
      <c r="L32" s="4"/>
      <c r="M32" s="165">
        <f>M3+7</f>
        <v>41402</v>
      </c>
      <c r="N32" s="166"/>
      <c r="O32" s="167"/>
      <c r="P32" s="168" t="s">
        <v>23</v>
      </c>
      <c r="Q32" s="169"/>
      <c r="R32" s="170">
        <f>M32+7</f>
        <v>41409</v>
      </c>
      <c r="S32" s="171"/>
      <c r="T32" s="172"/>
    </row>
    <row r="33" spans="1:23" ht="30" x14ac:dyDescent="0.2">
      <c r="B33" s="67" t="s">
        <v>5</v>
      </c>
      <c r="C33" s="34"/>
      <c r="D33" s="35"/>
      <c r="E33" s="35"/>
      <c r="F33" s="32"/>
      <c r="G33" s="32"/>
      <c r="H33" s="32"/>
      <c r="I33" s="173" t="s">
        <v>15</v>
      </c>
      <c r="J33" s="173"/>
      <c r="K33" s="173"/>
      <c r="L33" s="173"/>
      <c r="M33" s="174">
        <f>WEEKNUM(M32,2)</f>
        <v>19</v>
      </c>
      <c r="N33" s="174"/>
      <c r="O33" s="174"/>
      <c r="P33" s="32"/>
      <c r="Q33" s="32"/>
      <c r="R33" s="32"/>
      <c r="S33" s="32"/>
      <c r="T33" s="33"/>
      <c r="U33" s="31"/>
      <c r="V33" s="35"/>
      <c r="W33" s="35"/>
    </row>
    <row r="34" spans="1:23" x14ac:dyDescent="0.2">
      <c r="A34" s="8"/>
      <c r="B34" s="9"/>
      <c r="C34" s="177">
        <f>C35</f>
        <v>41402</v>
      </c>
      <c r="D34" s="178"/>
      <c r="E34" s="179"/>
      <c r="F34" s="177">
        <f t="shared" ref="F34" si="7">F35</f>
        <v>41403</v>
      </c>
      <c r="G34" s="178"/>
      <c r="H34" s="179"/>
      <c r="I34" s="177">
        <f t="shared" ref="I34" si="8">I35</f>
        <v>41404</v>
      </c>
      <c r="J34" s="178"/>
      <c r="K34" s="179"/>
      <c r="L34" s="177">
        <f t="shared" ref="L34" si="9">L35</f>
        <v>41405</v>
      </c>
      <c r="M34" s="178"/>
      <c r="N34" s="179"/>
      <c r="O34" s="177">
        <f t="shared" ref="O34" si="10">O35</f>
        <v>41406</v>
      </c>
      <c r="P34" s="178"/>
      <c r="Q34" s="179"/>
      <c r="R34" s="177">
        <f t="shared" ref="R34" si="11">R35</f>
        <v>41407</v>
      </c>
      <c r="S34" s="178"/>
      <c r="T34" s="179"/>
      <c r="U34" s="177">
        <f t="shared" ref="U34" si="12">U35</f>
        <v>41408</v>
      </c>
      <c r="V34" s="178"/>
      <c r="W34" s="179"/>
    </row>
    <row r="35" spans="1:23" x14ac:dyDescent="0.2">
      <c r="A35" s="43"/>
      <c r="B35" s="44"/>
      <c r="C35" s="160">
        <f>M32</f>
        <v>41402</v>
      </c>
      <c r="D35" s="161"/>
      <c r="E35" s="162"/>
      <c r="F35" s="176">
        <f>$M$32+1</f>
        <v>41403</v>
      </c>
      <c r="G35" s="161"/>
      <c r="H35" s="162"/>
      <c r="I35" s="176">
        <f>$M$32+2</f>
        <v>41404</v>
      </c>
      <c r="J35" s="161"/>
      <c r="K35" s="162"/>
      <c r="L35" s="176">
        <f>$M$32+3</f>
        <v>41405</v>
      </c>
      <c r="M35" s="161"/>
      <c r="N35" s="162"/>
      <c r="O35" s="176">
        <f>$M$32+4</f>
        <v>41406</v>
      </c>
      <c r="P35" s="161"/>
      <c r="Q35" s="162"/>
      <c r="R35" s="176">
        <f>$M$32+5</f>
        <v>41407</v>
      </c>
      <c r="S35" s="161"/>
      <c r="T35" s="162"/>
      <c r="U35" s="176">
        <f>$M$32+6</f>
        <v>41408</v>
      </c>
      <c r="V35" s="161"/>
      <c r="W35" s="162"/>
    </row>
    <row r="36" spans="1:23" x14ac:dyDescent="0.2">
      <c r="B36" s="5" t="s">
        <v>1</v>
      </c>
      <c r="C36" s="49" t="s">
        <v>2</v>
      </c>
      <c r="D36" s="49" t="s">
        <v>3</v>
      </c>
      <c r="E36" s="50" t="s">
        <v>4</v>
      </c>
      <c r="F36" s="51" t="s">
        <v>2</v>
      </c>
      <c r="G36" s="49" t="s">
        <v>3</v>
      </c>
      <c r="H36" s="50" t="s">
        <v>4</v>
      </c>
      <c r="I36" s="51" t="s">
        <v>2</v>
      </c>
      <c r="J36" s="49" t="s">
        <v>3</v>
      </c>
      <c r="K36" s="50" t="s">
        <v>4</v>
      </c>
      <c r="L36" s="51" t="s">
        <v>2</v>
      </c>
      <c r="M36" s="49" t="s">
        <v>3</v>
      </c>
      <c r="N36" s="50" t="s">
        <v>4</v>
      </c>
      <c r="O36" s="51" t="s">
        <v>2</v>
      </c>
      <c r="P36" s="49" t="s">
        <v>3</v>
      </c>
      <c r="Q36" s="50" t="s">
        <v>4</v>
      </c>
      <c r="R36" s="51" t="s">
        <v>2</v>
      </c>
      <c r="S36" s="49" t="s">
        <v>3</v>
      </c>
      <c r="T36" s="50" t="s">
        <v>4</v>
      </c>
      <c r="U36" s="51" t="s">
        <v>2</v>
      </c>
      <c r="V36" s="49" t="s">
        <v>3</v>
      </c>
      <c r="W36" s="50" t="s">
        <v>4</v>
      </c>
    </row>
    <row r="37" spans="1:23" x14ac:dyDescent="0.2">
      <c r="C37" s="52"/>
      <c r="D37" s="52"/>
      <c r="E37" s="52"/>
      <c r="F37" s="52"/>
      <c r="G37" s="52"/>
      <c r="H37" s="52"/>
      <c r="I37" s="52"/>
      <c r="J37" s="52"/>
      <c r="K37" s="52"/>
      <c r="L37" s="53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</row>
    <row r="38" spans="1:23" x14ac:dyDescent="0.2">
      <c r="A38" s="6">
        <v>1</v>
      </c>
      <c r="B38" s="7"/>
      <c r="C38" s="54"/>
      <c r="D38" s="54"/>
      <c r="E38" s="55"/>
      <c r="F38" s="56"/>
      <c r="G38" s="57"/>
      <c r="H38" s="58"/>
      <c r="I38" s="59"/>
      <c r="J38" s="54"/>
      <c r="K38" s="55"/>
      <c r="L38" s="56"/>
      <c r="M38" s="57"/>
      <c r="N38" s="58"/>
      <c r="O38" s="59"/>
      <c r="P38" s="54"/>
      <c r="Q38" s="55"/>
      <c r="R38" s="56"/>
      <c r="S38" s="57"/>
      <c r="T38" s="58"/>
      <c r="U38" s="59"/>
      <c r="V38" s="54"/>
      <c r="W38" s="55"/>
    </row>
    <row r="39" spans="1:23" x14ac:dyDescent="0.2">
      <c r="A39" s="6">
        <v>2</v>
      </c>
      <c r="B39" s="48"/>
      <c r="C39" s="54"/>
      <c r="D39" s="54"/>
      <c r="E39" s="55"/>
      <c r="F39" s="56"/>
      <c r="G39" s="57"/>
      <c r="H39" s="58"/>
      <c r="I39" s="59"/>
      <c r="J39" s="54"/>
      <c r="K39" s="55"/>
      <c r="L39" s="56"/>
      <c r="M39" s="57"/>
      <c r="N39" s="58"/>
      <c r="O39" s="59"/>
      <c r="P39" s="54"/>
      <c r="Q39" s="55"/>
      <c r="R39" s="56"/>
      <c r="S39" s="57" t="s">
        <v>16</v>
      </c>
      <c r="T39" s="58"/>
      <c r="U39" s="59"/>
      <c r="V39" s="54"/>
      <c r="W39" s="55"/>
    </row>
    <row r="40" spans="1:23" x14ac:dyDescent="0.2">
      <c r="A40" s="6">
        <v>3</v>
      </c>
      <c r="B40" s="7"/>
      <c r="C40" s="54"/>
      <c r="D40" s="54"/>
      <c r="E40" s="55"/>
      <c r="F40" s="56"/>
      <c r="G40" s="57"/>
      <c r="H40" s="58"/>
      <c r="I40" s="59"/>
      <c r="J40" s="54"/>
      <c r="K40" s="55"/>
      <c r="L40" s="56"/>
      <c r="M40" s="57"/>
      <c r="N40" s="58"/>
      <c r="O40" s="59"/>
      <c r="P40" s="54"/>
      <c r="Q40" s="55"/>
      <c r="R40" s="56"/>
      <c r="S40" s="57"/>
      <c r="T40" s="58"/>
      <c r="U40" s="59"/>
      <c r="V40" s="54"/>
      <c r="W40" s="55"/>
    </row>
    <row r="41" spans="1:23" x14ac:dyDescent="0.2">
      <c r="A41" s="6">
        <v>4</v>
      </c>
      <c r="B41" s="7"/>
      <c r="C41" s="54"/>
      <c r="D41" s="54"/>
      <c r="E41" s="55"/>
      <c r="F41" s="56"/>
      <c r="G41" s="57"/>
      <c r="H41" s="58"/>
      <c r="I41" s="59"/>
      <c r="J41" s="54"/>
      <c r="K41" s="55"/>
      <c r="L41" s="56"/>
      <c r="M41" s="57"/>
      <c r="N41" s="58"/>
      <c r="O41" s="59"/>
      <c r="P41" s="54"/>
      <c r="Q41" s="55"/>
      <c r="R41" s="56"/>
      <c r="S41" s="57"/>
      <c r="T41" s="58"/>
      <c r="U41" s="59"/>
      <c r="V41" s="54"/>
      <c r="W41" s="55"/>
    </row>
    <row r="42" spans="1:23" x14ac:dyDescent="0.2">
      <c r="A42" s="6">
        <v>5</v>
      </c>
      <c r="B42" s="7"/>
      <c r="C42" s="54"/>
      <c r="D42" s="54"/>
      <c r="E42" s="55"/>
      <c r="F42" s="56"/>
      <c r="G42" s="57"/>
      <c r="H42" s="58"/>
      <c r="I42" s="59"/>
      <c r="J42" s="54"/>
      <c r="K42" s="55"/>
      <c r="L42" s="56"/>
      <c r="M42" s="57"/>
      <c r="N42" s="58"/>
      <c r="O42" s="59"/>
      <c r="P42" s="54"/>
      <c r="Q42" s="55"/>
      <c r="R42" s="56"/>
      <c r="S42" s="57"/>
      <c r="T42" s="58"/>
      <c r="U42" s="59"/>
      <c r="V42" s="54"/>
      <c r="W42" s="55"/>
    </row>
    <row r="43" spans="1:23" x14ac:dyDescent="0.2">
      <c r="A43" s="6">
        <v>6</v>
      </c>
      <c r="B43" s="7"/>
      <c r="C43" s="54"/>
      <c r="D43" s="54"/>
      <c r="E43" s="55"/>
      <c r="F43" s="56"/>
      <c r="G43" s="57"/>
      <c r="H43" s="58"/>
      <c r="I43" s="59"/>
      <c r="J43" s="54"/>
      <c r="K43" s="55"/>
      <c r="L43" s="56"/>
      <c r="M43" s="57"/>
      <c r="N43" s="58"/>
      <c r="O43" s="59"/>
      <c r="P43" s="54"/>
      <c r="Q43" s="55"/>
      <c r="R43" s="56"/>
      <c r="S43" s="57"/>
      <c r="T43" s="58"/>
      <c r="U43" s="59"/>
      <c r="V43" s="54"/>
      <c r="W43" s="55"/>
    </row>
    <row r="44" spans="1:23" x14ac:dyDescent="0.2">
      <c r="A44" s="6">
        <v>7</v>
      </c>
      <c r="B44" s="7"/>
      <c r="C44" s="54"/>
      <c r="D44" s="54"/>
      <c r="E44" s="55"/>
      <c r="F44" s="56"/>
      <c r="G44" s="57"/>
      <c r="H44" s="58"/>
      <c r="I44" s="59"/>
      <c r="J44" s="54"/>
      <c r="K44" s="55"/>
      <c r="L44" s="56"/>
      <c r="M44" s="57"/>
      <c r="N44" s="58"/>
      <c r="O44" s="59"/>
      <c r="P44" s="54"/>
      <c r="Q44" s="55"/>
      <c r="R44" s="56"/>
      <c r="S44" s="57"/>
      <c r="T44" s="58"/>
      <c r="U44" s="59"/>
      <c r="V44" s="54"/>
      <c r="W44" s="55"/>
    </row>
    <row r="45" spans="1:23" x14ac:dyDescent="0.2">
      <c r="A45" s="6">
        <v>8</v>
      </c>
      <c r="B45" s="7"/>
      <c r="C45" s="54"/>
      <c r="D45" s="54"/>
      <c r="E45" s="55"/>
      <c r="F45" s="56"/>
      <c r="G45" s="57"/>
      <c r="H45" s="58"/>
      <c r="I45" s="59"/>
      <c r="J45" s="54"/>
      <c r="K45" s="55"/>
      <c r="L45" s="56"/>
      <c r="M45" s="57"/>
      <c r="N45" s="58"/>
      <c r="O45" s="59"/>
      <c r="P45" s="54"/>
      <c r="Q45" s="55"/>
      <c r="R45" s="56"/>
      <c r="S45" s="57"/>
      <c r="T45" s="58"/>
      <c r="U45" s="59"/>
      <c r="V45" s="54"/>
      <c r="W45" s="55"/>
    </row>
    <row r="46" spans="1:23" x14ac:dyDescent="0.2">
      <c r="A46" s="6">
        <v>9</v>
      </c>
      <c r="B46" s="7"/>
      <c r="C46" s="54"/>
      <c r="D46" s="54"/>
      <c r="E46" s="55"/>
      <c r="F46" s="56"/>
      <c r="G46" s="57"/>
      <c r="H46" s="58"/>
      <c r="I46" s="59"/>
      <c r="J46" s="54"/>
      <c r="K46" s="55"/>
      <c r="L46" s="56"/>
      <c r="M46" s="57"/>
      <c r="N46" s="58"/>
      <c r="O46" s="59"/>
      <c r="P46" s="54"/>
      <c r="Q46" s="55"/>
      <c r="R46" s="56"/>
      <c r="S46" s="57"/>
      <c r="T46" s="58"/>
      <c r="U46" s="59"/>
      <c r="V46" s="54"/>
      <c r="W46" s="55"/>
    </row>
    <row r="47" spans="1:23" x14ac:dyDescent="0.2">
      <c r="A47" s="6">
        <v>10</v>
      </c>
      <c r="B47" s="7"/>
      <c r="C47" s="54"/>
      <c r="D47" s="54"/>
      <c r="E47" s="55"/>
      <c r="F47" s="56"/>
      <c r="G47" s="57"/>
      <c r="H47" s="58"/>
      <c r="I47" s="59"/>
      <c r="J47" s="54"/>
      <c r="K47" s="55"/>
      <c r="L47" s="56"/>
      <c r="M47" s="57"/>
      <c r="N47" s="58"/>
      <c r="O47" s="59"/>
      <c r="P47" s="54"/>
      <c r="Q47" s="55"/>
      <c r="R47" s="56"/>
      <c r="S47" s="57"/>
      <c r="T47" s="58"/>
      <c r="U47" s="59"/>
      <c r="V47" s="54"/>
      <c r="W47" s="55"/>
    </row>
    <row r="48" spans="1:23" x14ac:dyDescent="0.2">
      <c r="A48" s="6">
        <v>11</v>
      </c>
      <c r="B48" s="7"/>
      <c r="C48" s="54"/>
      <c r="D48" s="54"/>
      <c r="E48" s="55"/>
      <c r="F48" s="56"/>
      <c r="G48" s="57"/>
      <c r="H48" s="58"/>
      <c r="I48" s="59"/>
      <c r="J48" s="54"/>
      <c r="K48" s="55"/>
      <c r="L48" s="56"/>
      <c r="M48" s="57"/>
      <c r="N48" s="58"/>
      <c r="O48" s="59"/>
      <c r="P48" s="54"/>
      <c r="Q48" s="55"/>
      <c r="R48" s="56"/>
      <c r="S48" s="57"/>
      <c r="T48" s="58"/>
      <c r="U48" s="59"/>
      <c r="V48" s="54"/>
      <c r="W48" s="55"/>
    </row>
    <row r="49" spans="1:23" x14ac:dyDescent="0.2">
      <c r="A49" s="6">
        <v>12</v>
      </c>
      <c r="B49" s="7"/>
      <c r="C49" s="54"/>
      <c r="D49" s="54"/>
      <c r="E49" s="55"/>
      <c r="F49" s="56"/>
      <c r="G49" s="57"/>
      <c r="H49" s="58"/>
      <c r="I49" s="59"/>
      <c r="J49" s="54"/>
      <c r="K49" s="55"/>
      <c r="L49" s="56"/>
      <c r="M49" s="57"/>
      <c r="N49" s="58"/>
      <c r="O49" s="59"/>
      <c r="P49" s="54"/>
      <c r="Q49" s="55"/>
      <c r="R49" s="56"/>
      <c r="S49" s="57"/>
      <c r="T49" s="58"/>
      <c r="U49" s="59"/>
      <c r="V49" s="54"/>
      <c r="W49" s="55"/>
    </row>
    <row r="50" spans="1:23" x14ac:dyDescent="0.2">
      <c r="A50" s="6">
        <v>13</v>
      </c>
      <c r="B50" s="7"/>
      <c r="C50" s="54"/>
      <c r="D50" s="54"/>
      <c r="E50" s="55"/>
      <c r="F50" s="56"/>
      <c r="G50" s="57"/>
      <c r="H50" s="58"/>
      <c r="I50" s="59"/>
      <c r="J50" s="54"/>
      <c r="K50" s="55"/>
      <c r="L50" s="56"/>
      <c r="M50" s="57"/>
      <c r="N50" s="58"/>
      <c r="O50" s="59"/>
      <c r="P50" s="54"/>
      <c r="Q50" s="55"/>
      <c r="R50" s="56"/>
      <c r="S50" s="57"/>
      <c r="T50" s="58"/>
      <c r="U50" s="59"/>
      <c r="V50" s="54"/>
      <c r="W50" s="55"/>
    </row>
    <row r="51" spans="1:23" x14ac:dyDescent="0.2">
      <c r="A51" s="6">
        <v>14</v>
      </c>
      <c r="B51" s="7"/>
      <c r="C51" s="54"/>
      <c r="D51" s="54"/>
      <c r="E51" s="55"/>
      <c r="F51" s="56"/>
      <c r="G51" s="57"/>
      <c r="H51" s="58"/>
      <c r="I51" s="59"/>
      <c r="J51" s="54"/>
      <c r="K51" s="55"/>
      <c r="L51" s="56"/>
      <c r="M51" s="57"/>
      <c r="N51" s="58"/>
      <c r="O51" s="59"/>
      <c r="P51" s="54"/>
      <c r="Q51" s="55"/>
      <c r="R51" s="56"/>
      <c r="S51" s="57"/>
      <c r="T51" s="58"/>
      <c r="U51" s="59"/>
      <c r="V51" s="54"/>
      <c r="W51" s="55"/>
    </row>
    <row r="52" spans="1:23" x14ac:dyDescent="0.2">
      <c r="A52" s="6">
        <v>15</v>
      </c>
      <c r="B52" s="7"/>
      <c r="C52" s="54"/>
      <c r="D52" s="54"/>
      <c r="E52" s="55"/>
      <c r="F52" s="56"/>
      <c r="G52" s="57"/>
      <c r="H52" s="58"/>
      <c r="I52" s="59"/>
      <c r="J52" s="54"/>
      <c r="K52" s="55"/>
      <c r="L52" s="56"/>
      <c r="M52" s="57"/>
      <c r="N52" s="58"/>
      <c r="O52" s="59"/>
      <c r="P52" s="54"/>
      <c r="Q52" s="55"/>
      <c r="R52" s="56"/>
      <c r="S52" s="57"/>
      <c r="T52" s="58"/>
      <c r="U52" s="59"/>
      <c r="V52" s="54"/>
      <c r="W52" s="55"/>
    </row>
    <row r="53" spans="1:23" x14ac:dyDescent="0.2">
      <c r="A53" s="6">
        <v>16</v>
      </c>
      <c r="B53" s="7"/>
      <c r="C53" s="54"/>
      <c r="D53" s="54"/>
      <c r="E53" s="55"/>
      <c r="F53" s="56"/>
      <c r="G53" s="57"/>
      <c r="H53" s="58"/>
      <c r="I53" s="59"/>
      <c r="J53" s="54"/>
      <c r="K53" s="55"/>
      <c r="L53" s="56"/>
      <c r="M53" s="57"/>
      <c r="N53" s="58"/>
      <c r="O53" s="59"/>
      <c r="P53" s="54"/>
      <c r="Q53" s="55"/>
      <c r="R53" s="56"/>
      <c r="S53" s="57"/>
      <c r="T53" s="58"/>
      <c r="U53" s="59"/>
      <c r="V53" s="54"/>
      <c r="W53" s="55"/>
    </row>
    <row r="54" spans="1:23" x14ac:dyDescent="0.2">
      <c r="A54" s="10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</row>
    <row r="55" spans="1:23" x14ac:dyDescent="0.2">
      <c r="A55" s="10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</row>
    <row r="56" spans="1:23" x14ac:dyDescent="0.2">
      <c r="B56" s="3" t="s">
        <v>6</v>
      </c>
      <c r="C56" s="36">
        <f t="shared" ref="C56:W56" si="13">SUM(C38:C55)</f>
        <v>0</v>
      </c>
      <c r="D56" s="36">
        <f t="shared" si="13"/>
        <v>0</v>
      </c>
      <c r="E56" s="37">
        <f t="shared" si="13"/>
        <v>0</v>
      </c>
      <c r="F56" s="38">
        <f t="shared" si="13"/>
        <v>0</v>
      </c>
      <c r="G56" s="39">
        <f t="shared" si="13"/>
        <v>0</v>
      </c>
      <c r="H56" s="40">
        <f t="shared" si="13"/>
        <v>0</v>
      </c>
      <c r="I56" s="41">
        <f t="shared" si="13"/>
        <v>0</v>
      </c>
      <c r="J56" s="36">
        <f t="shared" si="13"/>
        <v>0</v>
      </c>
      <c r="K56" s="37">
        <f t="shared" si="13"/>
        <v>0</v>
      </c>
      <c r="L56" s="38">
        <f t="shared" si="13"/>
        <v>0</v>
      </c>
      <c r="M56" s="39">
        <f t="shared" si="13"/>
        <v>0</v>
      </c>
      <c r="N56" s="40">
        <f t="shared" si="13"/>
        <v>0</v>
      </c>
      <c r="O56" s="41">
        <f t="shared" si="13"/>
        <v>0</v>
      </c>
      <c r="P56" s="36">
        <f t="shared" si="13"/>
        <v>0</v>
      </c>
      <c r="Q56" s="37">
        <f t="shared" si="13"/>
        <v>0</v>
      </c>
      <c r="R56" s="38">
        <f t="shared" si="13"/>
        <v>0</v>
      </c>
      <c r="S56" s="39">
        <f t="shared" si="13"/>
        <v>0</v>
      </c>
      <c r="T56" s="40">
        <f t="shared" si="13"/>
        <v>0</v>
      </c>
      <c r="U56" s="41">
        <f t="shared" si="13"/>
        <v>0</v>
      </c>
      <c r="V56" s="36">
        <f t="shared" si="13"/>
        <v>0</v>
      </c>
      <c r="W56" s="37">
        <f t="shared" si="13"/>
        <v>0</v>
      </c>
    </row>
    <row r="59" spans="1:23" ht="15.75" x14ac:dyDescent="0.25">
      <c r="B59" s="2" t="s">
        <v>22</v>
      </c>
      <c r="R59" s="2" t="s">
        <v>9</v>
      </c>
    </row>
    <row r="61" spans="1:23" ht="15" x14ac:dyDescent="0.3">
      <c r="B61" s="26" t="s">
        <v>0</v>
      </c>
      <c r="C61" s="163">
        <f>M61</f>
        <v>41409</v>
      </c>
      <c r="D61" s="164"/>
      <c r="E61" s="164"/>
      <c r="F61" s="164"/>
      <c r="G61" s="164"/>
      <c r="H61" s="164"/>
      <c r="I61" s="164"/>
      <c r="J61" s="4"/>
      <c r="K61" s="4" t="s">
        <v>10</v>
      </c>
      <c r="L61" s="4"/>
      <c r="M61" s="165">
        <f>M3+14</f>
        <v>41409</v>
      </c>
      <c r="N61" s="166"/>
      <c r="O61" s="167"/>
      <c r="P61" s="168" t="s">
        <v>23</v>
      </c>
      <c r="Q61" s="169"/>
      <c r="R61" s="170">
        <f>M61+7</f>
        <v>41416</v>
      </c>
      <c r="S61" s="171"/>
      <c r="T61" s="172"/>
    </row>
    <row r="62" spans="1:23" ht="30" x14ac:dyDescent="0.2">
      <c r="B62" s="67" t="s">
        <v>5</v>
      </c>
      <c r="C62" s="34"/>
      <c r="D62" s="35"/>
      <c r="E62" s="35"/>
      <c r="F62" s="32"/>
      <c r="G62" s="32"/>
      <c r="H62" s="32"/>
      <c r="I62" s="173" t="s">
        <v>15</v>
      </c>
      <c r="J62" s="173"/>
      <c r="K62" s="173"/>
      <c r="L62" s="173"/>
      <c r="M62" s="174">
        <f>WEEKNUM(M61,2)</f>
        <v>20</v>
      </c>
      <c r="N62" s="174"/>
      <c r="O62" s="174"/>
      <c r="P62" s="32"/>
      <c r="Q62" s="32"/>
      <c r="R62" s="32"/>
      <c r="S62" s="32"/>
      <c r="T62" s="33"/>
      <c r="U62" s="31"/>
      <c r="V62" s="35"/>
      <c r="W62" s="35"/>
    </row>
    <row r="63" spans="1:23" x14ac:dyDescent="0.2">
      <c r="A63" s="8"/>
      <c r="B63" s="9"/>
      <c r="C63" s="158">
        <f>C64</f>
        <v>41409</v>
      </c>
      <c r="D63" s="159"/>
      <c r="E63" s="159"/>
      <c r="F63" s="158">
        <f t="shared" ref="F63" si="14">F64</f>
        <v>41410</v>
      </c>
      <c r="G63" s="159"/>
      <c r="H63" s="159"/>
      <c r="I63" s="158">
        <f t="shared" ref="I63" si="15">I64</f>
        <v>41411</v>
      </c>
      <c r="J63" s="159"/>
      <c r="K63" s="159"/>
      <c r="L63" s="158">
        <f t="shared" ref="L63" si="16">L64</f>
        <v>41412</v>
      </c>
      <c r="M63" s="159"/>
      <c r="N63" s="159"/>
      <c r="O63" s="158">
        <f t="shared" ref="O63" si="17">O64</f>
        <v>41413</v>
      </c>
      <c r="P63" s="159"/>
      <c r="Q63" s="159"/>
      <c r="R63" s="158">
        <f t="shared" ref="R63" si="18">R64</f>
        <v>41414</v>
      </c>
      <c r="S63" s="159"/>
      <c r="T63" s="159"/>
      <c r="U63" s="158">
        <f t="shared" ref="U63" si="19">U64</f>
        <v>41415</v>
      </c>
      <c r="V63" s="159"/>
      <c r="W63" s="159"/>
    </row>
    <row r="64" spans="1:23" x14ac:dyDescent="0.2">
      <c r="A64" s="43"/>
      <c r="B64" s="44"/>
      <c r="C64" s="160">
        <f>M61</f>
        <v>41409</v>
      </c>
      <c r="D64" s="161"/>
      <c r="E64" s="162"/>
      <c r="F64" s="160">
        <f>$M$61+1</f>
        <v>41410</v>
      </c>
      <c r="G64" s="161"/>
      <c r="H64" s="162"/>
      <c r="I64" s="160">
        <f>$M$61+2</f>
        <v>41411</v>
      </c>
      <c r="J64" s="161"/>
      <c r="K64" s="162"/>
      <c r="L64" s="160">
        <f>$M$61+3</f>
        <v>41412</v>
      </c>
      <c r="M64" s="161"/>
      <c r="N64" s="162"/>
      <c r="O64" s="160">
        <f>$M$61+4</f>
        <v>41413</v>
      </c>
      <c r="P64" s="161"/>
      <c r="Q64" s="162"/>
      <c r="R64" s="160">
        <f>$M$61+5</f>
        <v>41414</v>
      </c>
      <c r="S64" s="161"/>
      <c r="T64" s="162"/>
      <c r="U64" s="160">
        <f>$M$61+6</f>
        <v>41415</v>
      </c>
      <c r="V64" s="161"/>
      <c r="W64" s="162"/>
    </row>
    <row r="65" spans="1:23" x14ac:dyDescent="0.2">
      <c r="B65" s="5" t="s">
        <v>1</v>
      </c>
      <c r="C65" s="49" t="s">
        <v>2</v>
      </c>
      <c r="D65" s="49" t="s">
        <v>3</v>
      </c>
      <c r="E65" s="50" t="s">
        <v>4</v>
      </c>
      <c r="F65" s="51" t="s">
        <v>2</v>
      </c>
      <c r="G65" s="49" t="s">
        <v>3</v>
      </c>
      <c r="H65" s="50" t="s">
        <v>4</v>
      </c>
      <c r="I65" s="51" t="s">
        <v>2</v>
      </c>
      <c r="J65" s="49" t="s">
        <v>3</v>
      </c>
      <c r="K65" s="50" t="s">
        <v>4</v>
      </c>
      <c r="L65" s="51" t="s">
        <v>2</v>
      </c>
      <c r="M65" s="49" t="s">
        <v>3</v>
      </c>
      <c r="N65" s="50" t="s">
        <v>4</v>
      </c>
      <c r="O65" s="51" t="s">
        <v>2</v>
      </c>
      <c r="P65" s="49" t="s">
        <v>3</v>
      </c>
      <c r="Q65" s="50" t="s">
        <v>4</v>
      </c>
      <c r="R65" s="51" t="s">
        <v>2</v>
      </c>
      <c r="S65" s="49" t="s">
        <v>3</v>
      </c>
      <c r="T65" s="50" t="s">
        <v>4</v>
      </c>
      <c r="U65" s="51" t="s">
        <v>2</v>
      </c>
      <c r="V65" s="49" t="s">
        <v>3</v>
      </c>
      <c r="W65" s="50" t="s">
        <v>4</v>
      </c>
    </row>
    <row r="66" spans="1:23" x14ac:dyDescent="0.2">
      <c r="C66" s="52"/>
      <c r="D66" s="52"/>
      <c r="E66" s="52"/>
      <c r="F66" s="52"/>
      <c r="G66" s="52"/>
      <c r="H66" s="52"/>
      <c r="I66" s="52"/>
      <c r="J66" s="52"/>
      <c r="K66" s="52"/>
      <c r="L66" s="53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</row>
    <row r="67" spans="1:23" x14ac:dyDescent="0.2">
      <c r="A67" s="6">
        <v>1</v>
      </c>
      <c r="B67" s="7"/>
      <c r="C67" s="54"/>
      <c r="D67" s="54"/>
      <c r="E67" s="55"/>
      <c r="F67" s="56"/>
      <c r="G67" s="57"/>
      <c r="H67" s="58"/>
      <c r="I67" s="59"/>
      <c r="J67" s="54"/>
      <c r="K67" s="55"/>
      <c r="L67" s="56"/>
      <c r="M67" s="57"/>
      <c r="N67" s="58"/>
      <c r="O67" s="59"/>
      <c r="P67" s="54"/>
      <c r="Q67" s="55"/>
      <c r="R67" s="56"/>
      <c r="S67" s="57"/>
      <c r="T67" s="58"/>
      <c r="U67" s="59"/>
      <c r="V67" s="54"/>
      <c r="W67" s="55"/>
    </row>
    <row r="68" spans="1:23" x14ac:dyDescent="0.2">
      <c r="A68" s="6">
        <v>2</v>
      </c>
      <c r="B68" s="48"/>
      <c r="C68" s="54"/>
      <c r="D68" s="54"/>
      <c r="E68" s="55"/>
      <c r="F68" s="56"/>
      <c r="G68" s="57"/>
      <c r="H68" s="58"/>
      <c r="I68" s="59"/>
      <c r="J68" s="54"/>
      <c r="K68" s="55"/>
      <c r="L68" s="56"/>
      <c r="M68" s="57"/>
      <c r="N68" s="58"/>
      <c r="O68" s="59"/>
      <c r="P68" s="54"/>
      <c r="Q68" s="55"/>
      <c r="R68" s="56"/>
      <c r="S68" s="57" t="s">
        <v>16</v>
      </c>
      <c r="T68" s="58"/>
      <c r="U68" s="59"/>
      <c r="V68" s="54"/>
      <c r="W68" s="55"/>
    </row>
    <row r="69" spans="1:23" x14ac:dyDescent="0.2">
      <c r="A69" s="6">
        <v>3</v>
      </c>
      <c r="B69" s="7"/>
      <c r="C69" s="54"/>
      <c r="D69" s="54"/>
      <c r="E69" s="55"/>
      <c r="F69" s="56"/>
      <c r="G69" s="57"/>
      <c r="H69" s="58"/>
      <c r="I69" s="59"/>
      <c r="J69" s="54"/>
      <c r="K69" s="55"/>
      <c r="L69" s="56"/>
      <c r="M69" s="57"/>
      <c r="N69" s="58"/>
      <c r="O69" s="59"/>
      <c r="P69" s="54"/>
      <c r="Q69" s="55"/>
      <c r="R69" s="56"/>
      <c r="S69" s="57"/>
      <c r="T69" s="58"/>
      <c r="U69" s="59"/>
      <c r="V69" s="54"/>
      <c r="W69" s="55"/>
    </row>
    <row r="70" spans="1:23" x14ac:dyDescent="0.2">
      <c r="A70" s="6">
        <v>4</v>
      </c>
      <c r="B70" s="7"/>
      <c r="C70" s="54"/>
      <c r="D70" s="54"/>
      <c r="E70" s="55"/>
      <c r="F70" s="56"/>
      <c r="G70" s="57"/>
      <c r="H70" s="58"/>
      <c r="I70" s="59"/>
      <c r="J70" s="54"/>
      <c r="K70" s="55"/>
      <c r="L70" s="56"/>
      <c r="M70" s="57"/>
      <c r="N70" s="58"/>
      <c r="O70" s="59"/>
      <c r="P70" s="54"/>
      <c r="Q70" s="55"/>
      <c r="R70" s="56"/>
      <c r="S70" s="57"/>
      <c r="T70" s="58"/>
      <c r="U70" s="59"/>
      <c r="V70" s="54"/>
      <c r="W70" s="55"/>
    </row>
    <row r="71" spans="1:23" x14ac:dyDescent="0.2">
      <c r="A71" s="6">
        <v>5</v>
      </c>
      <c r="B71" s="7"/>
      <c r="C71" s="54"/>
      <c r="D71" s="54"/>
      <c r="E71" s="55"/>
      <c r="F71" s="56"/>
      <c r="G71" s="57"/>
      <c r="H71" s="58"/>
      <c r="I71" s="59"/>
      <c r="J71" s="54"/>
      <c r="K71" s="55"/>
      <c r="L71" s="56"/>
      <c r="M71" s="57"/>
      <c r="N71" s="58"/>
      <c r="O71" s="59"/>
      <c r="P71" s="54"/>
      <c r="Q71" s="55"/>
      <c r="R71" s="56"/>
      <c r="S71" s="57"/>
      <c r="T71" s="58"/>
      <c r="U71" s="59"/>
      <c r="V71" s="54"/>
      <c r="W71" s="55"/>
    </row>
    <row r="72" spans="1:23" x14ac:dyDescent="0.2">
      <c r="A72" s="6">
        <v>6</v>
      </c>
      <c r="B72" s="7"/>
      <c r="C72" s="54"/>
      <c r="D72" s="54"/>
      <c r="E72" s="55"/>
      <c r="F72" s="56"/>
      <c r="G72" s="57"/>
      <c r="H72" s="58"/>
      <c r="I72" s="59"/>
      <c r="J72" s="54"/>
      <c r="K72" s="55"/>
      <c r="L72" s="56"/>
      <c r="M72" s="57"/>
      <c r="N72" s="58"/>
      <c r="O72" s="59"/>
      <c r="P72" s="54"/>
      <c r="Q72" s="55"/>
      <c r="R72" s="56"/>
      <c r="S72" s="57"/>
      <c r="T72" s="58"/>
      <c r="U72" s="59"/>
      <c r="V72" s="54"/>
      <c r="W72" s="55"/>
    </row>
    <row r="73" spans="1:23" x14ac:dyDescent="0.2">
      <c r="A73" s="6">
        <v>7</v>
      </c>
      <c r="B73" s="7"/>
      <c r="C73" s="54"/>
      <c r="D73" s="54"/>
      <c r="E73" s="55"/>
      <c r="F73" s="56"/>
      <c r="G73" s="57"/>
      <c r="H73" s="58"/>
      <c r="I73" s="59"/>
      <c r="J73" s="54"/>
      <c r="K73" s="55"/>
      <c r="L73" s="56"/>
      <c r="M73" s="57"/>
      <c r="N73" s="58"/>
      <c r="O73" s="59"/>
      <c r="P73" s="54"/>
      <c r="Q73" s="55"/>
      <c r="R73" s="56"/>
      <c r="S73" s="57"/>
      <c r="T73" s="58"/>
      <c r="U73" s="59"/>
      <c r="V73" s="54"/>
      <c r="W73" s="55"/>
    </row>
    <row r="74" spans="1:23" x14ac:dyDescent="0.2">
      <c r="A74" s="6">
        <v>8</v>
      </c>
      <c r="B74" s="7"/>
      <c r="C74" s="54"/>
      <c r="D74" s="54"/>
      <c r="E74" s="55"/>
      <c r="F74" s="56"/>
      <c r="G74" s="57"/>
      <c r="H74" s="58"/>
      <c r="I74" s="59"/>
      <c r="J74" s="54"/>
      <c r="K74" s="55"/>
      <c r="L74" s="56"/>
      <c r="M74" s="57"/>
      <c r="N74" s="58"/>
      <c r="O74" s="59"/>
      <c r="P74" s="54"/>
      <c r="Q74" s="55"/>
      <c r="R74" s="56"/>
      <c r="S74" s="57"/>
      <c r="T74" s="58"/>
      <c r="U74" s="59"/>
      <c r="V74" s="54"/>
      <c r="W74" s="55"/>
    </row>
    <row r="75" spans="1:23" x14ac:dyDescent="0.2">
      <c r="A75" s="6">
        <v>9</v>
      </c>
      <c r="B75" s="7"/>
      <c r="C75" s="54"/>
      <c r="D75" s="54"/>
      <c r="E75" s="55"/>
      <c r="F75" s="56"/>
      <c r="G75" s="57"/>
      <c r="H75" s="58"/>
      <c r="I75" s="59"/>
      <c r="J75" s="54"/>
      <c r="K75" s="55"/>
      <c r="L75" s="56"/>
      <c r="M75" s="57"/>
      <c r="N75" s="58"/>
      <c r="O75" s="59"/>
      <c r="P75" s="54"/>
      <c r="Q75" s="55"/>
      <c r="R75" s="56"/>
      <c r="S75" s="57"/>
      <c r="T75" s="58"/>
      <c r="U75" s="59"/>
      <c r="V75" s="54"/>
      <c r="W75" s="55"/>
    </row>
    <row r="76" spans="1:23" x14ac:dyDescent="0.2">
      <c r="A76" s="6">
        <v>10</v>
      </c>
      <c r="B76" s="7"/>
      <c r="C76" s="54"/>
      <c r="D76" s="54"/>
      <c r="E76" s="55"/>
      <c r="F76" s="56"/>
      <c r="G76" s="57"/>
      <c r="H76" s="58"/>
      <c r="I76" s="59"/>
      <c r="J76" s="54"/>
      <c r="K76" s="55"/>
      <c r="L76" s="56"/>
      <c r="M76" s="57"/>
      <c r="N76" s="58"/>
      <c r="O76" s="59"/>
      <c r="P76" s="54"/>
      <c r="Q76" s="55"/>
      <c r="R76" s="56"/>
      <c r="S76" s="57"/>
      <c r="T76" s="58"/>
      <c r="U76" s="59"/>
      <c r="V76" s="54"/>
      <c r="W76" s="55"/>
    </row>
    <row r="77" spans="1:23" x14ac:dyDescent="0.2">
      <c r="A77" s="6">
        <v>11</v>
      </c>
      <c r="B77" s="7"/>
      <c r="C77" s="54"/>
      <c r="D77" s="54"/>
      <c r="E77" s="55"/>
      <c r="F77" s="56"/>
      <c r="G77" s="57"/>
      <c r="H77" s="58"/>
      <c r="I77" s="59"/>
      <c r="J77" s="54"/>
      <c r="K77" s="55"/>
      <c r="L77" s="56"/>
      <c r="M77" s="57"/>
      <c r="N77" s="58"/>
      <c r="O77" s="59"/>
      <c r="P77" s="54"/>
      <c r="Q77" s="55"/>
      <c r="R77" s="56"/>
      <c r="S77" s="57"/>
      <c r="T77" s="58"/>
      <c r="U77" s="59"/>
      <c r="V77" s="54"/>
      <c r="W77" s="55"/>
    </row>
    <row r="78" spans="1:23" x14ac:dyDescent="0.2">
      <c r="A78" s="6">
        <v>12</v>
      </c>
      <c r="B78" s="7"/>
      <c r="C78" s="54"/>
      <c r="D78" s="54"/>
      <c r="E78" s="55"/>
      <c r="F78" s="56"/>
      <c r="G78" s="57"/>
      <c r="H78" s="58"/>
      <c r="I78" s="59"/>
      <c r="J78" s="54"/>
      <c r="K78" s="55"/>
      <c r="L78" s="56"/>
      <c r="M78" s="57"/>
      <c r="N78" s="58"/>
      <c r="O78" s="59"/>
      <c r="P78" s="54"/>
      <c r="Q78" s="55"/>
      <c r="R78" s="56"/>
      <c r="S78" s="57"/>
      <c r="T78" s="58"/>
      <c r="U78" s="59"/>
      <c r="V78" s="54"/>
      <c r="W78" s="55"/>
    </row>
    <row r="79" spans="1:23" x14ac:dyDescent="0.2">
      <c r="A79" s="6">
        <v>13</v>
      </c>
      <c r="B79" s="7"/>
      <c r="C79" s="54"/>
      <c r="D79" s="54"/>
      <c r="E79" s="55"/>
      <c r="F79" s="56"/>
      <c r="G79" s="57"/>
      <c r="H79" s="58"/>
      <c r="I79" s="59"/>
      <c r="J79" s="54"/>
      <c r="K79" s="55"/>
      <c r="L79" s="56"/>
      <c r="M79" s="57"/>
      <c r="N79" s="58"/>
      <c r="O79" s="59"/>
      <c r="P79" s="54"/>
      <c r="Q79" s="55"/>
      <c r="R79" s="56"/>
      <c r="S79" s="57"/>
      <c r="T79" s="58"/>
      <c r="U79" s="59"/>
      <c r="V79" s="54"/>
      <c r="W79" s="55"/>
    </row>
    <row r="80" spans="1:23" x14ac:dyDescent="0.2">
      <c r="A80" s="6">
        <v>14</v>
      </c>
      <c r="B80" s="7"/>
      <c r="C80" s="54"/>
      <c r="D80" s="54"/>
      <c r="E80" s="55"/>
      <c r="F80" s="56"/>
      <c r="G80" s="57"/>
      <c r="H80" s="58"/>
      <c r="I80" s="59"/>
      <c r="J80" s="54"/>
      <c r="K80" s="55"/>
      <c r="L80" s="56"/>
      <c r="M80" s="57"/>
      <c r="N80" s="58"/>
      <c r="O80" s="59"/>
      <c r="P80" s="54"/>
      <c r="Q80" s="55"/>
      <c r="R80" s="56"/>
      <c r="S80" s="57"/>
      <c r="T80" s="58"/>
      <c r="U80" s="59"/>
      <c r="V80" s="54"/>
      <c r="W80" s="55"/>
    </row>
    <row r="81" spans="1:23" x14ac:dyDescent="0.2">
      <c r="A81" s="6">
        <v>15</v>
      </c>
      <c r="B81" s="7"/>
      <c r="C81" s="54"/>
      <c r="D81" s="54"/>
      <c r="E81" s="55"/>
      <c r="F81" s="56"/>
      <c r="G81" s="57"/>
      <c r="H81" s="58"/>
      <c r="I81" s="59"/>
      <c r="J81" s="54"/>
      <c r="K81" s="55"/>
      <c r="L81" s="56"/>
      <c r="M81" s="57"/>
      <c r="N81" s="58"/>
      <c r="O81" s="59"/>
      <c r="P81" s="54"/>
      <c r="Q81" s="55"/>
      <c r="R81" s="56"/>
      <c r="S81" s="57"/>
      <c r="T81" s="58"/>
      <c r="U81" s="59"/>
      <c r="V81" s="54"/>
      <c r="W81" s="55"/>
    </row>
    <row r="82" spans="1:23" x14ac:dyDescent="0.2">
      <c r="A82" s="6">
        <v>16</v>
      </c>
      <c r="B82" s="7"/>
      <c r="C82" s="54"/>
      <c r="D82" s="54"/>
      <c r="E82" s="55"/>
      <c r="F82" s="56"/>
      <c r="G82" s="57"/>
      <c r="H82" s="58"/>
      <c r="I82" s="59"/>
      <c r="J82" s="54"/>
      <c r="K82" s="55"/>
      <c r="L82" s="56"/>
      <c r="M82" s="57"/>
      <c r="N82" s="58"/>
      <c r="O82" s="59"/>
      <c r="P82" s="54"/>
      <c r="Q82" s="55"/>
      <c r="R82" s="56"/>
      <c r="S82" s="57"/>
      <c r="T82" s="58"/>
      <c r="U82" s="59"/>
      <c r="V82" s="54"/>
      <c r="W82" s="55"/>
    </row>
    <row r="83" spans="1:23" x14ac:dyDescent="0.2">
      <c r="A83" s="10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</row>
    <row r="84" spans="1:23" x14ac:dyDescent="0.2">
      <c r="A84" s="10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</row>
    <row r="85" spans="1:23" x14ac:dyDescent="0.2">
      <c r="B85" s="3" t="s">
        <v>6</v>
      </c>
      <c r="C85" s="36">
        <f t="shared" ref="C85:W85" si="20">SUM(C67:C84)</f>
        <v>0</v>
      </c>
      <c r="D85" s="36">
        <f t="shared" si="20"/>
        <v>0</v>
      </c>
      <c r="E85" s="37">
        <f t="shared" si="20"/>
        <v>0</v>
      </c>
      <c r="F85" s="38">
        <f t="shared" si="20"/>
        <v>0</v>
      </c>
      <c r="G85" s="39">
        <f t="shared" si="20"/>
        <v>0</v>
      </c>
      <c r="H85" s="40">
        <f t="shared" si="20"/>
        <v>0</v>
      </c>
      <c r="I85" s="41">
        <f t="shared" si="20"/>
        <v>0</v>
      </c>
      <c r="J85" s="36">
        <f t="shared" si="20"/>
        <v>0</v>
      </c>
      <c r="K85" s="37">
        <f t="shared" si="20"/>
        <v>0</v>
      </c>
      <c r="L85" s="38">
        <f t="shared" si="20"/>
        <v>0</v>
      </c>
      <c r="M85" s="39">
        <f t="shared" si="20"/>
        <v>0</v>
      </c>
      <c r="N85" s="40">
        <f t="shared" si="20"/>
        <v>0</v>
      </c>
      <c r="O85" s="41">
        <f t="shared" si="20"/>
        <v>0</v>
      </c>
      <c r="P85" s="36">
        <f t="shared" si="20"/>
        <v>0</v>
      </c>
      <c r="Q85" s="37">
        <f t="shared" si="20"/>
        <v>0</v>
      </c>
      <c r="R85" s="38">
        <f t="shared" si="20"/>
        <v>0</v>
      </c>
      <c r="S85" s="39">
        <f t="shared" si="20"/>
        <v>0</v>
      </c>
      <c r="T85" s="40">
        <f t="shared" si="20"/>
        <v>0</v>
      </c>
      <c r="U85" s="41">
        <f t="shared" si="20"/>
        <v>0</v>
      </c>
      <c r="V85" s="36">
        <f t="shared" si="20"/>
        <v>0</v>
      </c>
      <c r="W85" s="37">
        <f t="shared" si="20"/>
        <v>0</v>
      </c>
    </row>
    <row r="88" spans="1:23" ht="15.75" x14ac:dyDescent="0.25">
      <c r="B88" s="2" t="s">
        <v>22</v>
      </c>
      <c r="R88" s="2" t="s">
        <v>9</v>
      </c>
    </row>
    <row r="90" spans="1:23" ht="15" x14ac:dyDescent="0.3">
      <c r="B90" s="26" t="s">
        <v>0</v>
      </c>
      <c r="C90" s="163">
        <f>M90</f>
        <v>41416</v>
      </c>
      <c r="D90" s="164"/>
      <c r="E90" s="164"/>
      <c r="F90" s="164"/>
      <c r="G90" s="164"/>
      <c r="H90" s="164"/>
      <c r="I90" s="164"/>
      <c r="J90" s="4"/>
      <c r="K90" s="4" t="s">
        <v>10</v>
      </c>
      <c r="L90" s="4"/>
      <c r="M90" s="165">
        <f>M3+21</f>
        <v>41416</v>
      </c>
      <c r="N90" s="166"/>
      <c r="O90" s="167"/>
      <c r="P90" s="168" t="s">
        <v>23</v>
      </c>
      <c r="Q90" s="169"/>
      <c r="R90" s="170">
        <f>M90+7</f>
        <v>41423</v>
      </c>
      <c r="S90" s="171"/>
      <c r="T90" s="172"/>
    </row>
    <row r="91" spans="1:23" ht="30" x14ac:dyDescent="0.2">
      <c r="B91" s="67" t="s">
        <v>5</v>
      </c>
      <c r="C91" s="34"/>
      <c r="D91" s="35"/>
      <c r="E91" s="35"/>
      <c r="F91" s="32"/>
      <c r="G91" s="32"/>
      <c r="H91" s="32"/>
      <c r="I91" s="173" t="s">
        <v>15</v>
      </c>
      <c r="J91" s="173"/>
      <c r="K91" s="173"/>
      <c r="L91" s="173"/>
      <c r="M91" s="174">
        <f>WEEKNUM(M90,2)</f>
        <v>21</v>
      </c>
      <c r="N91" s="174"/>
      <c r="O91" s="174"/>
      <c r="P91" s="32"/>
      <c r="Q91" s="32"/>
      <c r="R91" s="32"/>
      <c r="S91" s="32"/>
      <c r="T91" s="33"/>
      <c r="U91" s="31"/>
      <c r="V91" s="35"/>
      <c r="W91" s="35"/>
    </row>
    <row r="92" spans="1:23" x14ac:dyDescent="0.2">
      <c r="A92" s="8"/>
      <c r="B92" s="9"/>
      <c r="C92" s="158">
        <f>C93</f>
        <v>41416</v>
      </c>
      <c r="D92" s="159"/>
      <c r="E92" s="159"/>
      <c r="F92" s="158">
        <f t="shared" ref="F92" si="21">F93</f>
        <v>41417</v>
      </c>
      <c r="G92" s="159"/>
      <c r="H92" s="159"/>
      <c r="I92" s="158">
        <f t="shared" ref="I92" si="22">I93</f>
        <v>41418</v>
      </c>
      <c r="J92" s="159"/>
      <c r="K92" s="159"/>
      <c r="L92" s="158">
        <f t="shared" ref="L92" si="23">L93</f>
        <v>41419</v>
      </c>
      <c r="M92" s="159"/>
      <c r="N92" s="159"/>
      <c r="O92" s="158">
        <f t="shared" ref="O92" si="24">O93</f>
        <v>41420</v>
      </c>
      <c r="P92" s="159"/>
      <c r="Q92" s="159"/>
      <c r="R92" s="158">
        <f t="shared" ref="R92" si="25">R93</f>
        <v>41421</v>
      </c>
      <c r="S92" s="159"/>
      <c r="T92" s="159"/>
      <c r="U92" s="158">
        <f t="shared" ref="U92" si="26">U93</f>
        <v>41422</v>
      </c>
      <c r="V92" s="159"/>
      <c r="W92" s="159"/>
    </row>
    <row r="93" spans="1:23" x14ac:dyDescent="0.2">
      <c r="A93" s="43"/>
      <c r="B93" s="44"/>
      <c r="C93" s="160">
        <f>M90</f>
        <v>41416</v>
      </c>
      <c r="D93" s="161"/>
      <c r="E93" s="162"/>
      <c r="F93" s="176">
        <f>$M$90+1</f>
        <v>41417</v>
      </c>
      <c r="G93" s="161"/>
      <c r="H93" s="162"/>
      <c r="I93" s="176">
        <f>$M$90+2</f>
        <v>41418</v>
      </c>
      <c r="J93" s="161"/>
      <c r="K93" s="162"/>
      <c r="L93" s="176">
        <f>$M$90+3</f>
        <v>41419</v>
      </c>
      <c r="M93" s="161"/>
      <c r="N93" s="162"/>
      <c r="O93" s="176">
        <f>$M$90+4</f>
        <v>41420</v>
      </c>
      <c r="P93" s="161"/>
      <c r="Q93" s="162"/>
      <c r="R93" s="176">
        <f>$M$90+5</f>
        <v>41421</v>
      </c>
      <c r="S93" s="161"/>
      <c r="T93" s="162"/>
      <c r="U93" s="176">
        <f>$M$90+6</f>
        <v>41422</v>
      </c>
      <c r="V93" s="161"/>
      <c r="W93" s="162"/>
    </row>
    <row r="94" spans="1:23" x14ac:dyDescent="0.2">
      <c r="B94" s="5" t="s">
        <v>1</v>
      </c>
      <c r="C94" s="49" t="s">
        <v>2</v>
      </c>
      <c r="D94" s="49" t="s">
        <v>3</v>
      </c>
      <c r="E94" s="50" t="s">
        <v>4</v>
      </c>
      <c r="F94" s="51" t="s">
        <v>2</v>
      </c>
      <c r="G94" s="49" t="s">
        <v>3</v>
      </c>
      <c r="H94" s="50" t="s">
        <v>4</v>
      </c>
      <c r="I94" s="51" t="s">
        <v>2</v>
      </c>
      <c r="J94" s="49" t="s">
        <v>3</v>
      </c>
      <c r="K94" s="50" t="s">
        <v>4</v>
      </c>
      <c r="L94" s="51" t="s">
        <v>2</v>
      </c>
      <c r="M94" s="49" t="s">
        <v>3</v>
      </c>
      <c r="N94" s="50" t="s">
        <v>4</v>
      </c>
      <c r="O94" s="51" t="s">
        <v>2</v>
      </c>
      <c r="P94" s="49" t="s">
        <v>3</v>
      </c>
      <c r="Q94" s="50" t="s">
        <v>4</v>
      </c>
      <c r="R94" s="51" t="s">
        <v>2</v>
      </c>
      <c r="S94" s="49" t="s">
        <v>3</v>
      </c>
      <c r="T94" s="50" t="s">
        <v>4</v>
      </c>
      <c r="U94" s="51" t="s">
        <v>2</v>
      </c>
      <c r="V94" s="49" t="s">
        <v>3</v>
      </c>
      <c r="W94" s="50" t="s">
        <v>4</v>
      </c>
    </row>
    <row r="95" spans="1:23" x14ac:dyDescent="0.2">
      <c r="C95" s="52"/>
      <c r="D95" s="52"/>
      <c r="E95" s="52"/>
      <c r="F95" s="52"/>
      <c r="G95" s="52"/>
      <c r="H95" s="52"/>
      <c r="I95" s="52"/>
      <c r="J95" s="52"/>
      <c r="K95" s="52"/>
      <c r="L95" s="53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</row>
    <row r="96" spans="1:23" x14ac:dyDescent="0.2">
      <c r="A96" s="6">
        <v>1</v>
      </c>
      <c r="B96" s="7"/>
      <c r="C96" s="54"/>
      <c r="D96" s="54"/>
      <c r="E96" s="55"/>
      <c r="F96" s="56"/>
      <c r="G96" s="57"/>
      <c r="H96" s="58"/>
      <c r="I96" s="59"/>
      <c r="J96" s="54"/>
      <c r="K96" s="55"/>
      <c r="L96" s="56"/>
      <c r="M96" s="57"/>
      <c r="N96" s="58"/>
      <c r="O96" s="59"/>
      <c r="P96" s="54"/>
      <c r="Q96" s="55"/>
      <c r="R96" s="56"/>
      <c r="S96" s="57"/>
      <c r="T96" s="58"/>
      <c r="U96" s="59"/>
      <c r="V96" s="54"/>
      <c r="W96" s="55"/>
    </row>
    <row r="97" spans="1:23" x14ac:dyDescent="0.2">
      <c r="A97" s="6">
        <v>2</v>
      </c>
      <c r="B97" s="48"/>
      <c r="C97" s="54"/>
      <c r="D97" s="54"/>
      <c r="E97" s="55"/>
      <c r="F97" s="56"/>
      <c r="G97" s="57"/>
      <c r="H97" s="58"/>
      <c r="I97" s="59"/>
      <c r="J97" s="54"/>
      <c r="K97" s="55"/>
      <c r="L97" s="56"/>
      <c r="M97" s="57"/>
      <c r="N97" s="58"/>
      <c r="O97" s="59"/>
      <c r="P97" s="54"/>
      <c r="Q97" s="55"/>
      <c r="R97" s="56"/>
      <c r="S97" s="57" t="s">
        <v>16</v>
      </c>
      <c r="T97" s="58"/>
      <c r="U97" s="59"/>
      <c r="V97" s="54"/>
      <c r="W97" s="55"/>
    </row>
    <row r="98" spans="1:23" x14ac:dyDescent="0.2">
      <c r="A98" s="6">
        <v>3</v>
      </c>
      <c r="B98" s="7"/>
      <c r="C98" s="54"/>
      <c r="D98" s="54"/>
      <c r="E98" s="55"/>
      <c r="F98" s="56"/>
      <c r="G98" s="57"/>
      <c r="H98" s="58"/>
      <c r="I98" s="59"/>
      <c r="J98" s="54"/>
      <c r="K98" s="55"/>
      <c r="L98" s="56"/>
      <c r="M98" s="57"/>
      <c r="N98" s="58"/>
      <c r="O98" s="59"/>
      <c r="P98" s="54"/>
      <c r="Q98" s="55"/>
      <c r="R98" s="56"/>
      <c r="S98" s="57"/>
      <c r="T98" s="58"/>
      <c r="U98" s="59"/>
      <c r="V98" s="54"/>
      <c r="W98" s="55"/>
    </row>
    <row r="99" spans="1:23" x14ac:dyDescent="0.2">
      <c r="A99" s="6">
        <v>4</v>
      </c>
      <c r="B99" s="7"/>
      <c r="C99" s="54"/>
      <c r="D99" s="54"/>
      <c r="E99" s="55"/>
      <c r="F99" s="56"/>
      <c r="G99" s="57"/>
      <c r="H99" s="58"/>
      <c r="I99" s="59"/>
      <c r="J99" s="54"/>
      <c r="K99" s="55"/>
      <c r="L99" s="56"/>
      <c r="M99" s="57"/>
      <c r="N99" s="58"/>
      <c r="O99" s="59"/>
      <c r="P99" s="54"/>
      <c r="Q99" s="55"/>
      <c r="R99" s="56"/>
      <c r="S99" s="57"/>
      <c r="T99" s="58"/>
      <c r="U99" s="59"/>
      <c r="V99" s="54"/>
      <c r="W99" s="55"/>
    </row>
    <row r="100" spans="1:23" x14ac:dyDescent="0.2">
      <c r="A100" s="6">
        <v>5</v>
      </c>
      <c r="B100" s="7"/>
      <c r="C100" s="54"/>
      <c r="D100" s="54"/>
      <c r="E100" s="55"/>
      <c r="F100" s="56"/>
      <c r="G100" s="57"/>
      <c r="H100" s="58"/>
      <c r="I100" s="59"/>
      <c r="J100" s="54"/>
      <c r="K100" s="55"/>
      <c r="L100" s="56"/>
      <c r="M100" s="57"/>
      <c r="N100" s="58"/>
      <c r="O100" s="59"/>
      <c r="P100" s="54"/>
      <c r="Q100" s="55"/>
      <c r="R100" s="56"/>
      <c r="S100" s="57"/>
      <c r="T100" s="58"/>
      <c r="U100" s="59"/>
      <c r="V100" s="54"/>
      <c r="W100" s="55"/>
    </row>
    <row r="101" spans="1:23" x14ac:dyDescent="0.2">
      <c r="A101" s="6">
        <v>6</v>
      </c>
      <c r="B101" s="7"/>
      <c r="C101" s="54"/>
      <c r="D101" s="54"/>
      <c r="E101" s="55"/>
      <c r="F101" s="56"/>
      <c r="G101" s="57"/>
      <c r="H101" s="58"/>
      <c r="I101" s="59"/>
      <c r="J101" s="54"/>
      <c r="K101" s="55"/>
      <c r="L101" s="56"/>
      <c r="M101" s="57"/>
      <c r="N101" s="58"/>
      <c r="O101" s="59"/>
      <c r="P101" s="54"/>
      <c r="Q101" s="55"/>
      <c r="R101" s="56"/>
      <c r="S101" s="57"/>
      <c r="T101" s="58"/>
      <c r="U101" s="59"/>
      <c r="V101" s="54"/>
      <c r="W101" s="55"/>
    </row>
    <row r="102" spans="1:23" x14ac:dyDescent="0.2">
      <c r="A102" s="6">
        <v>7</v>
      </c>
      <c r="B102" s="7"/>
      <c r="C102" s="54"/>
      <c r="D102" s="54"/>
      <c r="E102" s="55"/>
      <c r="F102" s="56"/>
      <c r="G102" s="57"/>
      <c r="H102" s="58"/>
      <c r="I102" s="59"/>
      <c r="J102" s="54"/>
      <c r="K102" s="55"/>
      <c r="L102" s="56"/>
      <c r="M102" s="57"/>
      <c r="N102" s="58"/>
      <c r="O102" s="59"/>
      <c r="P102" s="54"/>
      <c r="Q102" s="55"/>
      <c r="R102" s="56"/>
      <c r="S102" s="57"/>
      <c r="T102" s="58"/>
      <c r="U102" s="59"/>
      <c r="V102" s="54"/>
      <c r="W102" s="55"/>
    </row>
    <row r="103" spans="1:23" x14ac:dyDescent="0.2">
      <c r="A103" s="6">
        <v>8</v>
      </c>
      <c r="B103" s="7"/>
      <c r="C103" s="54"/>
      <c r="D103" s="54"/>
      <c r="E103" s="55"/>
      <c r="F103" s="56"/>
      <c r="G103" s="57"/>
      <c r="H103" s="58"/>
      <c r="I103" s="59"/>
      <c r="J103" s="54"/>
      <c r="K103" s="55"/>
      <c r="L103" s="56"/>
      <c r="M103" s="57"/>
      <c r="N103" s="58"/>
      <c r="O103" s="59"/>
      <c r="P103" s="54"/>
      <c r="Q103" s="55"/>
      <c r="R103" s="56"/>
      <c r="S103" s="57"/>
      <c r="T103" s="58"/>
      <c r="U103" s="59"/>
      <c r="V103" s="54"/>
      <c r="W103" s="55"/>
    </row>
    <row r="104" spans="1:23" x14ac:dyDescent="0.2">
      <c r="A104" s="6">
        <v>9</v>
      </c>
      <c r="B104" s="7"/>
      <c r="C104" s="54"/>
      <c r="D104" s="54"/>
      <c r="E104" s="55"/>
      <c r="F104" s="56"/>
      <c r="G104" s="57"/>
      <c r="H104" s="58"/>
      <c r="I104" s="59"/>
      <c r="J104" s="54"/>
      <c r="K104" s="55"/>
      <c r="L104" s="56"/>
      <c r="M104" s="57"/>
      <c r="N104" s="58"/>
      <c r="O104" s="59"/>
      <c r="P104" s="54"/>
      <c r="Q104" s="55"/>
      <c r="R104" s="56"/>
      <c r="S104" s="57"/>
      <c r="T104" s="58"/>
      <c r="U104" s="59"/>
      <c r="V104" s="54"/>
      <c r="W104" s="55"/>
    </row>
    <row r="105" spans="1:23" x14ac:dyDescent="0.2">
      <c r="A105" s="6">
        <v>10</v>
      </c>
      <c r="B105" s="7"/>
      <c r="C105" s="54"/>
      <c r="D105" s="54"/>
      <c r="E105" s="55"/>
      <c r="F105" s="56"/>
      <c r="G105" s="57"/>
      <c r="H105" s="58"/>
      <c r="I105" s="59"/>
      <c r="J105" s="54"/>
      <c r="K105" s="55"/>
      <c r="L105" s="56"/>
      <c r="M105" s="57"/>
      <c r="N105" s="58"/>
      <c r="O105" s="59"/>
      <c r="P105" s="54"/>
      <c r="Q105" s="55"/>
      <c r="R105" s="56"/>
      <c r="S105" s="57"/>
      <c r="T105" s="58"/>
      <c r="U105" s="59"/>
      <c r="V105" s="54"/>
      <c r="W105" s="55"/>
    </row>
    <row r="106" spans="1:23" x14ac:dyDescent="0.2">
      <c r="A106" s="6">
        <v>11</v>
      </c>
      <c r="B106" s="7"/>
      <c r="C106" s="54"/>
      <c r="D106" s="54"/>
      <c r="E106" s="55"/>
      <c r="F106" s="56"/>
      <c r="G106" s="57"/>
      <c r="H106" s="58"/>
      <c r="I106" s="59"/>
      <c r="J106" s="54"/>
      <c r="K106" s="55"/>
      <c r="L106" s="56"/>
      <c r="M106" s="57"/>
      <c r="N106" s="58"/>
      <c r="O106" s="59"/>
      <c r="P106" s="54"/>
      <c r="Q106" s="55"/>
      <c r="R106" s="56"/>
      <c r="S106" s="57"/>
      <c r="T106" s="58"/>
      <c r="U106" s="59"/>
      <c r="V106" s="54"/>
      <c r="W106" s="55"/>
    </row>
    <row r="107" spans="1:23" x14ac:dyDescent="0.2">
      <c r="A107" s="6">
        <v>12</v>
      </c>
      <c r="B107" s="7"/>
      <c r="C107" s="54"/>
      <c r="D107" s="54"/>
      <c r="E107" s="55"/>
      <c r="F107" s="56"/>
      <c r="G107" s="57"/>
      <c r="H107" s="58"/>
      <c r="I107" s="59"/>
      <c r="J107" s="54"/>
      <c r="K107" s="55"/>
      <c r="L107" s="56"/>
      <c r="M107" s="57"/>
      <c r="N107" s="58"/>
      <c r="O107" s="59"/>
      <c r="P107" s="54"/>
      <c r="Q107" s="55"/>
      <c r="R107" s="56"/>
      <c r="S107" s="57"/>
      <c r="T107" s="58"/>
      <c r="U107" s="59"/>
      <c r="V107" s="54"/>
      <c r="W107" s="55"/>
    </row>
    <row r="108" spans="1:23" x14ac:dyDescent="0.2">
      <c r="A108" s="6">
        <v>13</v>
      </c>
      <c r="B108" s="7"/>
      <c r="C108" s="54"/>
      <c r="D108" s="54"/>
      <c r="E108" s="55"/>
      <c r="F108" s="56"/>
      <c r="G108" s="57"/>
      <c r="H108" s="58"/>
      <c r="I108" s="59"/>
      <c r="J108" s="54"/>
      <c r="K108" s="55"/>
      <c r="L108" s="56"/>
      <c r="M108" s="57"/>
      <c r="N108" s="58"/>
      <c r="O108" s="59"/>
      <c r="P108" s="54"/>
      <c r="Q108" s="55"/>
      <c r="R108" s="56"/>
      <c r="S108" s="57"/>
      <c r="T108" s="58"/>
      <c r="U108" s="59"/>
      <c r="V108" s="54"/>
      <c r="W108" s="55"/>
    </row>
    <row r="109" spans="1:23" x14ac:dyDescent="0.2">
      <c r="A109" s="6">
        <v>14</v>
      </c>
      <c r="B109" s="7"/>
      <c r="C109" s="54"/>
      <c r="D109" s="54"/>
      <c r="E109" s="55"/>
      <c r="F109" s="56"/>
      <c r="G109" s="57"/>
      <c r="H109" s="58"/>
      <c r="I109" s="59"/>
      <c r="J109" s="54"/>
      <c r="K109" s="55"/>
      <c r="L109" s="56"/>
      <c r="M109" s="57"/>
      <c r="N109" s="58"/>
      <c r="O109" s="59"/>
      <c r="P109" s="54"/>
      <c r="Q109" s="55"/>
      <c r="R109" s="56"/>
      <c r="S109" s="57"/>
      <c r="T109" s="58"/>
      <c r="U109" s="59"/>
      <c r="V109" s="54"/>
      <c r="W109" s="55"/>
    </row>
    <row r="110" spans="1:23" x14ac:dyDescent="0.2">
      <c r="A110" s="6">
        <v>15</v>
      </c>
      <c r="B110" s="7"/>
      <c r="C110" s="54"/>
      <c r="D110" s="54"/>
      <c r="E110" s="55"/>
      <c r="F110" s="56"/>
      <c r="G110" s="57"/>
      <c r="H110" s="58"/>
      <c r="I110" s="59"/>
      <c r="J110" s="54"/>
      <c r="K110" s="55"/>
      <c r="L110" s="56"/>
      <c r="M110" s="57"/>
      <c r="N110" s="58"/>
      <c r="O110" s="59"/>
      <c r="P110" s="54"/>
      <c r="Q110" s="55"/>
      <c r="R110" s="56"/>
      <c r="S110" s="57"/>
      <c r="T110" s="58"/>
      <c r="U110" s="59"/>
      <c r="V110" s="54"/>
      <c r="W110" s="55"/>
    </row>
    <row r="111" spans="1:23" x14ac:dyDescent="0.2">
      <c r="A111" s="6">
        <v>16</v>
      </c>
      <c r="B111" s="7"/>
      <c r="C111" s="54"/>
      <c r="D111" s="54"/>
      <c r="E111" s="55"/>
      <c r="F111" s="56"/>
      <c r="G111" s="57"/>
      <c r="H111" s="58"/>
      <c r="I111" s="59"/>
      <c r="J111" s="54"/>
      <c r="K111" s="55"/>
      <c r="L111" s="56"/>
      <c r="M111" s="57"/>
      <c r="N111" s="58"/>
      <c r="O111" s="59"/>
      <c r="P111" s="54"/>
      <c r="Q111" s="55"/>
      <c r="R111" s="56"/>
      <c r="S111" s="57"/>
      <c r="T111" s="58"/>
      <c r="U111" s="59"/>
      <c r="V111" s="54"/>
      <c r="W111" s="55"/>
    </row>
    <row r="112" spans="1:23" x14ac:dyDescent="0.2">
      <c r="A112" s="10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</row>
    <row r="113" spans="1:23" x14ac:dyDescent="0.2">
      <c r="A113" s="10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</row>
    <row r="114" spans="1:23" x14ac:dyDescent="0.2">
      <c r="B114" s="3" t="s">
        <v>6</v>
      </c>
      <c r="C114" s="36">
        <f t="shared" ref="C114:W114" si="27">SUM(C96:C113)</f>
        <v>0</v>
      </c>
      <c r="D114" s="36">
        <f t="shared" si="27"/>
        <v>0</v>
      </c>
      <c r="E114" s="37">
        <f t="shared" si="27"/>
        <v>0</v>
      </c>
      <c r="F114" s="38">
        <f t="shared" si="27"/>
        <v>0</v>
      </c>
      <c r="G114" s="39">
        <f t="shared" si="27"/>
        <v>0</v>
      </c>
      <c r="H114" s="40">
        <f t="shared" si="27"/>
        <v>0</v>
      </c>
      <c r="I114" s="41">
        <f t="shared" si="27"/>
        <v>0</v>
      </c>
      <c r="J114" s="36">
        <f t="shared" si="27"/>
        <v>0</v>
      </c>
      <c r="K114" s="37">
        <f t="shared" si="27"/>
        <v>0</v>
      </c>
      <c r="L114" s="38">
        <f t="shared" si="27"/>
        <v>0</v>
      </c>
      <c r="M114" s="39">
        <f t="shared" si="27"/>
        <v>0</v>
      </c>
      <c r="N114" s="40">
        <f t="shared" si="27"/>
        <v>0</v>
      </c>
      <c r="O114" s="41">
        <f t="shared" si="27"/>
        <v>0</v>
      </c>
      <c r="P114" s="36">
        <f t="shared" si="27"/>
        <v>0</v>
      </c>
      <c r="Q114" s="37">
        <f t="shared" si="27"/>
        <v>0</v>
      </c>
      <c r="R114" s="38">
        <f t="shared" si="27"/>
        <v>0</v>
      </c>
      <c r="S114" s="39">
        <f t="shared" si="27"/>
        <v>0</v>
      </c>
      <c r="T114" s="40">
        <f t="shared" si="27"/>
        <v>0</v>
      </c>
      <c r="U114" s="41">
        <f t="shared" si="27"/>
        <v>0</v>
      </c>
      <c r="V114" s="36">
        <f t="shared" si="27"/>
        <v>0</v>
      </c>
      <c r="W114" s="37">
        <f t="shared" si="27"/>
        <v>0</v>
      </c>
    </row>
    <row r="117" spans="1:23" ht="15.75" x14ac:dyDescent="0.25">
      <c r="B117" s="2" t="s">
        <v>22</v>
      </c>
      <c r="R117" s="2" t="s">
        <v>9</v>
      </c>
    </row>
    <row r="119" spans="1:23" ht="15" x14ac:dyDescent="0.3">
      <c r="B119" s="26" t="s">
        <v>0</v>
      </c>
      <c r="C119" s="163">
        <f>M119</f>
        <v>41423</v>
      </c>
      <c r="D119" s="164"/>
      <c r="E119" s="164"/>
      <c r="F119" s="164"/>
      <c r="G119" s="164"/>
      <c r="H119" s="164"/>
      <c r="I119" s="164"/>
      <c r="J119" s="4"/>
      <c r="K119" s="4" t="s">
        <v>10</v>
      </c>
      <c r="L119" s="4"/>
      <c r="M119" s="165">
        <f>M3+28</f>
        <v>41423</v>
      </c>
      <c r="N119" s="166"/>
      <c r="O119" s="167"/>
      <c r="P119" s="168" t="s">
        <v>23</v>
      </c>
      <c r="Q119" s="169"/>
      <c r="R119" s="170">
        <f>M119+7</f>
        <v>41430</v>
      </c>
      <c r="S119" s="171"/>
      <c r="T119" s="172"/>
    </row>
    <row r="120" spans="1:23" ht="30" x14ac:dyDescent="0.2">
      <c r="B120" s="67" t="s">
        <v>5</v>
      </c>
      <c r="C120" s="34"/>
      <c r="D120" s="35"/>
      <c r="E120" s="35"/>
      <c r="F120" s="32"/>
      <c r="G120" s="32"/>
      <c r="H120" s="32"/>
      <c r="I120" s="173" t="s">
        <v>15</v>
      </c>
      <c r="J120" s="173"/>
      <c r="K120" s="173"/>
      <c r="L120" s="173"/>
      <c r="M120" s="174">
        <f>WEEKNUM(M119,2)</f>
        <v>22</v>
      </c>
      <c r="N120" s="174"/>
      <c r="O120" s="174"/>
      <c r="P120" s="32"/>
      <c r="Q120" s="32"/>
      <c r="R120" s="32"/>
      <c r="S120" s="32"/>
      <c r="T120" s="33"/>
      <c r="U120" s="31"/>
      <c r="V120" s="35"/>
      <c r="W120" s="35"/>
    </row>
    <row r="121" spans="1:23" x14ac:dyDescent="0.2">
      <c r="A121" s="8"/>
      <c r="B121" s="9"/>
      <c r="C121" s="158">
        <f>C122</f>
        <v>41423</v>
      </c>
      <c r="D121" s="159"/>
      <c r="E121" s="159"/>
      <c r="F121" s="158">
        <f t="shared" ref="F121" si="28">F122</f>
        <v>41424</v>
      </c>
      <c r="G121" s="159"/>
      <c r="H121" s="159"/>
      <c r="I121" s="158">
        <f t="shared" ref="I121" si="29">I122</f>
        <v>41425</v>
      </c>
      <c r="J121" s="159"/>
      <c r="K121" s="159"/>
      <c r="L121" s="158">
        <f t="shared" ref="L121" si="30">L122</f>
        <v>41426</v>
      </c>
      <c r="M121" s="159"/>
      <c r="N121" s="159"/>
      <c r="O121" s="158">
        <f t="shared" ref="O121" si="31">O122</f>
        <v>41427</v>
      </c>
      <c r="P121" s="159"/>
      <c r="Q121" s="159"/>
      <c r="R121" s="158">
        <f t="shared" ref="R121" si="32">R122</f>
        <v>41428</v>
      </c>
      <c r="S121" s="159"/>
      <c r="T121" s="159"/>
      <c r="U121" s="158">
        <f t="shared" ref="U121" si="33">U122</f>
        <v>41429</v>
      </c>
      <c r="V121" s="159"/>
      <c r="W121" s="159"/>
    </row>
    <row r="122" spans="1:23" x14ac:dyDescent="0.2">
      <c r="A122" s="43"/>
      <c r="B122" s="44"/>
      <c r="C122" s="160">
        <f>M119</f>
        <v>41423</v>
      </c>
      <c r="D122" s="161"/>
      <c r="E122" s="162"/>
      <c r="F122" s="175">
        <f>$M$119+1</f>
        <v>41424</v>
      </c>
      <c r="G122" s="161"/>
      <c r="H122" s="162"/>
      <c r="I122" s="175">
        <f>$M$119+2</f>
        <v>41425</v>
      </c>
      <c r="J122" s="161"/>
      <c r="K122" s="162"/>
      <c r="L122" s="175">
        <f>$M$119+3</f>
        <v>41426</v>
      </c>
      <c r="M122" s="161"/>
      <c r="N122" s="162"/>
      <c r="O122" s="175">
        <f>$M$119+4</f>
        <v>41427</v>
      </c>
      <c r="P122" s="161"/>
      <c r="Q122" s="162"/>
      <c r="R122" s="175">
        <f>$M$119+5</f>
        <v>41428</v>
      </c>
      <c r="S122" s="161"/>
      <c r="T122" s="162"/>
      <c r="U122" s="175">
        <f>$M$119+6</f>
        <v>41429</v>
      </c>
      <c r="V122" s="161"/>
      <c r="W122" s="162"/>
    </row>
    <row r="123" spans="1:23" x14ac:dyDescent="0.2">
      <c r="B123" s="5" t="s">
        <v>1</v>
      </c>
      <c r="C123" s="49" t="s">
        <v>2</v>
      </c>
      <c r="D123" s="49" t="s">
        <v>3</v>
      </c>
      <c r="E123" s="50" t="s">
        <v>4</v>
      </c>
      <c r="F123" s="51" t="s">
        <v>2</v>
      </c>
      <c r="G123" s="49" t="s">
        <v>3</v>
      </c>
      <c r="H123" s="50" t="s">
        <v>4</v>
      </c>
      <c r="I123" s="51" t="s">
        <v>2</v>
      </c>
      <c r="J123" s="49" t="s">
        <v>3</v>
      </c>
      <c r="K123" s="50" t="s">
        <v>4</v>
      </c>
      <c r="L123" s="51" t="s">
        <v>2</v>
      </c>
      <c r="M123" s="49" t="s">
        <v>3</v>
      </c>
      <c r="N123" s="50" t="s">
        <v>4</v>
      </c>
      <c r="O123" s="51" t="s">
        <v>2</v>
      </c>
      <c r="P123" s="49" t="s">
        <v>3</v>
      </c>
      <c r="Q123" s="50" t="s">
        <v>4</v>
      </c>
      <c r="R123" s="51" t="s">
        <v>2</v>
      </c>
      <c r="S123" s="49" t="s">
        <v>3</v>
      </c>
      <c r="T123" s="50" t="s">
        <v>4</v>
      </c>
      <c r="U123" s="51" t="s">
        <v>2</v>
      </c>
      <c r="V123" s="49" t="s">
        <v>3</v>
      </c>
      <c r="W123" s="50" t="s">
        <v>4</v>
      </c>
    </row>
    <row r="124" spans="1:23" x14ac:dyDescent="0.2">
      <c r="C124" s="52"/>
      <c r="D124" s="52"/>
      <c r="E124" s="52"/>
      <c r="F124" s="52"/>
      <c r="G124" s="52"/>
      <c r="H124" s="52"/>
      <c r="I124" s="52"/>
      <c r="J124" s="52"/>
      <c r="K124" s="52"/>
      <c r="L124" s="53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</row>
    <row r="125" spans="1:23" x14ac:dyDescent="0.2">
      <c r="A125" s="6">
        <v>1</v>
      </c>
      <c r="B125" s="7"/>
      <c r="C125" s="54"/>
      <c r="D125" s="54"/>
      <c r="E125" s="55"/>
      <c r="F125" s="56"/>
      <c r="G125" s="57"/>
      <c r="H125" s="58"/>
      <c r="I125" s="59"/>
      <c r="J125" s="54"/>
      <c r="K125" s="55"/>
      <c r="L125" s="56"/>
      <c r="M125" s="57"/>
      <c r="N125" s="58"/>
      <c r="O125" s="59"/>
      <c r="P125" s="54"/>
      <c r="Q125" s="55"/>
      <c r="R125" s="56"/>
      <c r="S125" s="57"/>
      <c r="T125" s="58"/>
      <c r="U125" s="59"/>
      <c r="V125" s="54"/>
      <c r="W125" s="55"/>
    </row>
    <row r="126" spans="1:23" x14ac:dyDescent="0.2">
      <c r="A126" s="6">
        <v>2</v>
      </c>
      <c r="B126" s="48"/>
      <c r="C126" s="54"/>
      <c r="D126" s="54"/>
      <c r="E126" s="55"/>
      <c r="F126" s="56"/>
      <c r="G126" s="57"/>
      <c r="H126" s="58"/>
      <c r="I126" s="59"/>
      <c r="J126" s="54"/>
      <c r="K126" s="55"/>
      <c r="L126" s="56"/>
      <c r="M126" s="57"/>
      <c r="N126" s="58"/>
      <c r="O126" s="59"/>
      <c r="P126" s="54"/>
      <c r="Q126" s="55"/>
      <c r="R126" s="56"/>
      <c r="S126" s="57" t="s">
        <v>16</v>
      </c>
      <c r="T126" s="58"/>
      <c r="U126" s="59"/>
      <c r="V126" s="54"/>
      <c r="W126" s="55"/>
    </row>
    <row r="127" spans="1:23" x14ac:dyDescent="0.2">
      <c r="A127" s="6">
        <v>3</v>
      </c>
      <c r="B127" s="7"/>
      <c r="C127" s="54"/>
      <c r="D127" s="54"/>
      <c r="E127" s="55"/>
      <c r="F127" s="56"/>
      <c r="G127" s="57"/>
      <c r="H127" s="58"/>
      <c r="I127" s="59"/>
      <c r="J127" s="54"/>
      <c r="K127" s="55"/>
      <c r="L127" s="56"/>
      <c r="M127" s="57"/>
      <c r="N127" s="58"/>
      <c r="O127" s="59"/>
      <c r="P127" s="54"/>
      <c r="Q127" s="55"/>
      <c r="R127" s="56"/>
      <c r="S127" s="57"/>
      <c r="T127" s="58"/>
      <c r="U127" s="59"/>
      <c r="V127" s="54"/>
      <c r="W127" s="55"/>
    </row>
    <row r="128" spans="1:23" x14ac:dyDescent="0.2">
      <c r="A128" s="6">
        <v>4</v>
      </c>
      <c r="B128" s="7"/>
      <c r="C128" s="54"/>
      <c r="D128" s="54"/>
      <c r="E128" s="55"/>
      <c r="F128" s="56"/>
      <c r="G128" s="57"/>
      <c r="H128" s="58"/>
      <c r="I128" s="59"/>
      <c r="J128" s="54"/>
      <c r="K128" s="55"/>
      <c r="L128" s="56"/>
      <c r="M128" s="57"/>
      <c r="N128" s="58"/>
      <c r="O128" s="59"/>
      <c r="P128" s="54"/>
      <c r="Q128" s="55"/>
      <c r="R128" s="56"/>
      <c r="S128" s="57"/>
      <c r="T128" s="58"/>
      <c r="U128" s="59"/>
      <c r="V128" s="54"/>
      <c r="W128" s="55"/>
    </row>
    <row r="129" spans="1:23" x14ac:dyDescent="0.2">
      <c r="A129" s="6">
        <v>5</v>
      </c>
      <c r="B129" s="7"/>
      <c r="C129" s="54"/>
      <c r="D129" s="54"/>
      <c r="E129" s="55"/>
      <c r="F129" s="56"/>
      <c r="G129" s="57"/>
      <c r="H129" s="58"/>
      <c r="I129" s="59"/>
      <c r="J129" s="54"/>
      <c r="K129" s="55"/>
      <c r="L129" s="56"/>
      <c r="M129" s="57"/>
      <c r="N129" s="58"/>
      <c r="O129" s="59"/>
      <c r="P129" s="54"/>
      <c r="Q129" s="55"/>
      <c r="R129" s="56"/>
      <c r="S129" s="57"/>
      <c r="T129" s="58"/>
      <c r="U129" s="59"/>
      <c r="V129" s="54"/>
      <c r="W129" s="55"/>
    </row>
    <row r="130" spans="1:23" x14ac:dyDescent="0.2">
      <c r="A130" s="6">
        <v>6</v>
      </c>
      <c r="B130" s="7"/>
      <c r="C130" s="54"/>
      <c r="D130" s="54"/>
      <c r="E130" s="55"/>
      <c r="F130" s="56"/>
      <c r="G130" s="57"/>
      <c r="H130" s="58"/>
      <c r="I130" s="59"/>
      <c r="J130" s="54"/>
      <c r="K130" s="55"/>
      <c r="L130" s="56"/>
      <c r="M130" s="57"/>
      <c r="N130" s="58"/>
      <c r="O130" s="59"/>
      <c r="P130" s="54"/>
      <c r="Q130" s="55"/>
      <c r="R130" s="56"/>
      <c r="S130" s="57"/>
      <c r="T130" s="58"/>
      <c r="U130" s="59"/>
      <c r="V130" s="54"/>
      <c r="W130" s="55"/>
    </row>
    <row r="131" spans="1:23" x14ac:dyDescent="0.2">
      <c r="A131" s="6">
        <v>7</v>
      </c>
      <c r="B131" s="7"/>
      <c r="C131" s="54"/>
      <c r="D131" s="54"/>
      <c r="E131" s="55"/>
      <c r="F131" s="56"/>
      <c r="G131" s="57"/>
      <c r="H131" s="58"/>
      <c r="I131" s="59"/>
      <c r="J131" s="54"/>
      <c r="K131" s="55"/>
      <c r="L131" s="56"/>
      <c r="M131" s="57"/>
      <c r="N131" s="58"/>
      <c r="O131" s="59"/>
      <c r="P131" s="54"/>
      <c r="Q131" s="55"/>
      <c r="R131" s="56"/>
      <c r="S131" s="57"/>
      <c r="T131" s="58"/>
      <c r="U131" s="59"/>
      <c r="V131" s="54"/>
      <c r="W131" s="55"/>
    </row>
    <row r="132" spans="1:23" x14ac:dyDescent="0.2">
      <c r="A132" s="6">
        <v>8</v>
      </c>
      <c r="B132" s="7"/>
      <c r="C132" s="54"/>
      <c r="D132" s="54"/>
      <c r="E132" s="55"/>
      <c r="F132" s="56"/>
      <c r="G132" s="57"/>
      <c r="H132" s="58"/>
      <c r="I132" s="59"/>
      <c r="J132" s="54"/>
      <c r="K132" s="55"/>
      <c r="L132" s="56"/>
      <c r="M132" s="57"/>
      <c r="N132" s="58"/>
      <c r="O132" s="59"/>
      <c r="P132" s="54"/>
      <c r="Q132" s="55"/>
      <c r="R132" s="56"/>
      <c r="S132" s="57"/>
      <c r="T132" s="58"/>
      <c r="U132" s="59"/>
      <c r="V132" s="54"/>
      <c r="W132" s="55"/>
    </row>
    <row r="133" spans="1:23" x14ac:dyDescent="0.2">
      <c r="A133" s="6">
        <v>9</v>
      </c>
      <c r="B133" s="7"/>
      <c r="C133" s="54"/>
      <c r="D133" s="54"/>
      <c r="E133" s="55"/>
      <c r="F133" s="56"/>
      <c r="G133" s="57"/>
      <c r="H133" s="58"/>
      <c r="I133" s="59"/>
      <c r="J133" s="54"/>
      <c r="K133" s="55"/>
      <c r="L133" s="56"/>
      <c r="M133" s="57"/>
      <c r="N133" s="58"/>
      <c r="O133" s="59"/>
      <c r="P133" s="54"/>
      <c r="Q133" s="55"/>
      <c r="R133" s="56"/>
      <c r="S133" s="57"/>
      <c r="T133" s="58"/>
      <c r="U133" s="59"/>
      <c r="V133" s="54"/>
      <c r="W133" s="55"/>
    </row>
    <row r="134" spans="1:23" x14ac:dyDescent="0.2">
      <c r="A134" s="6">
        <v>10</v>
      </c>
      <c r="B134" s="7"/>
      <c r="C134" s="54"/>
      <c r="D134" s="54"/>
      <c r="E134" s="55"/>
      <c r="F134" s="56"/>
      <c r="G134" s="57"/>
      <c r="H134" s="58"/>
      <c r="I134" s="59"/>
      <c r="J134" s="54"/>
      <c r="K134" s="55"/>
      <c r="L134" s="56"/>
      <c r="M134" s="57"/>
      <c r="N134" s="58"/>
      <c r="O134" s="59"/>
      <c r="P134" s="54"/>
      <c r="Q134" s="55"/>
      <c r="R134" s="56"/>
      <c r="S134" s="57"/>
      <c r="T134" s="58"/>
      <c r="U134" s="59"/>
      <c r="V134" s="54"/>
      <c r="W134" s="55"/>
    </row>
    <row r="135" spans="1:23" x14ac:dyDescent="0.2">
      <c r="A135" s="6">
        <v>11</v>
      </c>
      <c r="B135" s="7"/>
      <c r="C135" s="54"/>
      <c r="D135" s="54"/>
      <c r="E135" s="55"/>
      <c r="F135" s="56"/>
      <c r="G135" s="57"/>
      <c r="H135" s="58"/>
      <c r="I135" s="59"/>
      <c r="J135" s="54"/>
      <c r="K135" s="55"/>
      <c r="L135" s="56"/>
      <c r="M135" s="57"/>
      <c r="N135" s="58"/>
      <c r="O135" s="59"/>
      <c r="P135" s="54"/>
      <c r="Q135" s="55"/>
      <c r="R135" s="56"/>
      <c r="S135" s="57"/>
      <c r="T135" s="58"/>
      <c r="U135" s="59"/>
      <c r="V135" s="54"/>
      <c r="W135" s="55"/>
    </row>
    <row r="136" spans="1:23" x14ac:dyDescent="0.2">
      <c r="A136" s="6">
        <v>12</v>
      </c>
      <c r="B136" s="7"/>
      <c r="C136" s="54"/>
      <c r="D136" s="54"/>
      <c r="E136" s="55"/>
      <c r="F136" s="56"/>
      <c r="G136" s="57"/>
      <c r="H136" s="58"/>
      <c r="I136" s="59"/>
      <c r="J136" s="54"/>
      <c r="K136" s="55"/>
      <c r="L136" s="56"/>
      <c r="M136" s="57"/>
      <c r="N136" s="58"/>
      <c r="O136" s="59"/>
      <c r="P136" s="54"/>
      <c r="Q136" s="55"/>
      <c r="R136" s="56"/>
      <c r="S136" s="57"/>
      <c r="T136" s="58"/>
      <c r="U136" s="59"/>
      <c r="V136" s="54"/>
      <c r="W136" s="55"/>
    </row>
    <row r="137" spans="1:23" x14ac:dyDescent="0.2">
      <c r="A137" s="6">
        <v>13</v>
      </c>
      <c r="B137" s="7"/>
      <c r="C137" s="54"/>
      <c r="D137" s="54"/>
      <c r="E137" s="55"/>
      <c r="F137" s="56"/>
      <c r="G137" s="57"/>
      <c r="H137" s="58"/>
      <c r="I137" s="59"/>
      <c r="J137" s="54"/>
      <c r="K137" s="55"/>
      <c r="L137" s="56"/>
      <c r="M137" s="57"/>
      <c r="N137" s="58"/>
      <c r="O137" s="59"/>
      <c r="P137" s="54"/>
      <c r="Q137" s="55"/>
      <c r="R137" s="56"/>
      <c r="S137" s="57"/>
      <c r="T137" s="58"/>
      <c r="U137" s="59"/>
      <c r="V137" s="54"/>
      <c r="W137" s="55"/>
    </row>
    <row r="138" spans="1:23" x14ac:dyDescent="0.2">
      <c r="A138" s="6">
        <v>14</v>
      </c>
      <c r="B138" s="7"/>
      <c r="C138" s="54"/>
      <c r="D138" s="54"/>
      <c r="E138" s="55"/>
      <c r="F138" s="56"/>
      <c r="G138" s="57"/>
      <c r="H138" s="58"/>
      <c r="I138" s="59"/>
      <c r="J138" s="54"/>
      <c r="K138" s="55"/>
      <c r="L138" s="56"/>
      <c r="M138" s="57"/>
      <c r="N138" s="58"/>
      <c r="O138" s="59"/>
      <c r="P138" s="54"/>
      <c r="Q138" s="55"/>
      <c r="R138" s="56"/>
      <c r="S138" s="57"/>
      <c r="T138" s="58"/>
      <c r="U138" s="59"/>
      <c r="V138" s="54"/>
      <c r="W138" s="55"/>
    </row>
    <row r="139" spans="1:23" x14ac:dyDescent="0.2">
      <c r="A139" s="6">
        <v>15</v>
      </c>
      <c r="B139" s="7"/>
      <c r="C139" s="54"/>
      <c r="D139" s="54"/>
      <c r="E139" s="55"/>
      <c r="F139" s="56"/>
      <c r="G139" s="57"/>
      <c r="H139" s="58"/>
      <c r="I139" s="59"/>
      <c r="J139" s="54"/>
      <c r="K139" s="55"/>
      <c r="L139" s="56"/>
      <c r="M139" s="57"/>
      <c r="N139" s="58"/>
      <c r="O139" s="59"/>
      <c r="P139" s="54"/>
      <c r="Q139" s="55"/>
      <c r="R139" s="56"/>
      <c r="S139" s="57"/>
      <c r="T139" s="58"/>
      <c r="U139" s="59"/>
      <c r="V139" s="54"/>
      <c r="W139" s="55"/>
    </row>
    <row r="140" spans="1:23" x14ac:dyDescent="0.2">
      <c r="A140" s="6">
        <v>16</v>
      </c>
      <c r="B140" s="7"/>
      <c r="C140" s="54"/>
      <c r="D140" s="54"/>
      <c r="E140" s="55"/>
      <c r="F140" s="56"/>
      <c r="G140" s="57"/>
      <c r="H140" s="58"/>
      <c r="I140" s="59"/>
      <c r="J140" s="54"/>
      <c r="K140" s="55"/>
      <c r="L140" s="56"/>
      <c r="M140" s="57"/>
      <c r="N140" s="58"/>
      <c r="O140" s="59"/>
      <c r="P140" s="54"/>
      <c r="Q140" s="55"/>
      <c r="R140" s="56"/>
      <c r="S140" s="57"/>
      <c r="T140" s="58"/>
      <c r="U140" s="59"/>
      <c r="V140" s="54"/>
      <c r="W140" s="55"/>
    </row>
    <row r="141" spans="1:23" x14ac:dyDescent="0.2">
      <c r="A141" s="10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</row>
    <row r="142" spans="1:23" x14ac:dyDescent="0.2">
      <c r="A142" s="10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</row>
    <row r="143" spans="1:23" x14ac:dyDescent="0.2">
      <c r="B143" s="3" t="s">
        <v>6</v>
      </c>
      <c r="C143" s="36">
        <f t="shared" ref="C143:W143" si="34">SUM(C125:C142)</f>
        <v>0</v>
      </c>
      <c r="D143" s="36">
        <f t="shared" si="34"/>
        <v>0</v>
      </c>
      <c r="E143" s="37">
        <f t="shared" si="34"/>
        <v>0</v>
      </c>
      <c r="F143" s="38">
        <f t="shared" si="34"/>
        <v>0</v>
      </c>
      <c r="G143" s="39">
        <f t="shared" si="34"/>
        <v>0</v>
      </c>
      <c r="H143" s="40">
        <f t="shared" si="34"/>
        <v>0</v>
      </c>
      <c r="I143" s="41">
        <f t="shared" si="34"/>
        <v>0</v>
      </c>
      <c r="J143" s="36">
        <f t="shared" si="34"/>
        <v>0</v>
      </c>
      <c r="K143" s="37">
        <f t="shared" si="34"/>
        <v>0</v>
      </c>
      <c r="L143" s="38">
        <f t="shared" si="34"/>
        <v>0</v>
      </c>
      <c r="M143" s="39">
        <f t="shared" si="34"/>
        <v>0</v>
      </c>
      <c r="N143" s="40">
        <f t="shared" si="34"/>
        <v>0</v>
      </c>
      <c r="O143" s="41">
        <f t="shared" si="34"/>
        <v>0</v>
      </c>
      <c r="P143" s="36">
        <f t="shared" si="34"/>
        <v>0</v>
      </c>
      <c r="Q143" s="37">
        <f t="shared" si="34"/>
        <v>0</v>
      </c>
      <c r="R143" s="38">
        <f t="shared" si="34"/>
        <v>0</v>
      </c>
      <c r="S143" s="39">
        <f t="shared" si="34"/>
        <v>0</v>
      </c>
      <c r="T143" s="40">
        <f t="shared" si="34"/>
        <v>0</v>
      </c>
      <c r="U143" s="41">
        <f t="shared" si="34"/>
        <v>0</v>
      </c>
      <c r="V143" s="36">
        <f t="shared" si="34"/>
        <v>0</v>
      </c>
      <c r="W143" s="37">
        <f t="shared" si="34"/>
        <v>0</v>
      </c>
    </row>
    <row r="146" spans="1:23" ht="15.75" x14ac:dyDescent="0.25">
      <c r="B146" s="2" t="s">
        <v>22</v>
      </c>
      <c r="R146" s="2" t="s">
        <v>9</v>
      </c>
    </row>
    <row r="148" spans="1:23" ht="15" x14ac:dyDescent="0.3">
      <c r="B148" s="26" t="s">
        <v>0</v>
      </c>
      <c r="C148" s="163">
        <f>M148</f>
        <v>41430</v>
      </c>
      <c r="D148" s="164"/>
      <c r="E148" s="164"/>
      <c r="F148" s="164"/>
      <c r="G148" s="164"/>
      <c r="H148" s="164"/>
      <c r="I148" s="164"/>
      <c r="J148" s="4"/>
      <c r="K148" s="4" t="s">
        <v>10</v>
      </c>
      <c r="L148" s="4"/>
      <c r="M148" s="165">
        <f>M119+7</f>
        <v>41430</v>
      </c>
      <c r="N148" s="166"/>
      <c r="O148" s="167"/>
      <c r="P148" s="168" t="s">
        <v>23</v>
      </c>
      <c r="Q148" s="169"/>
      <c r="R148" s="170">
        <f>M148+7</f>
        <v>41437</v>
      </c>
      <c r="S148" s="171"/>
      <c r="T148" s="172"/>
    </row>
    <row r="149" spans="1:23" ht="30" x14ac:dyDescent="0.2">
      <c r="B149" s="67" t="s">
        <v>5</v>
      </c>
      <c r="C149" s="34"/>
      <c r="D149" s="35"/>
      <c r="E149" s="35"/>
      <c r="F149" s="32"/>
      <c r="G149" s="32"/>
      <c r="H149" s="32"/>
      <c r="I149" s="173" t="s">
        <v>15</v>
      </c>
      <c r="J149" s="173"/>
      <c r="K149" s="173"/>
      <c r="L149" s="173"/>
      <c r="M149" s="174">
        <f>WEEKNUM(M148,2)</f>
        <v>23</v>
      </c>
      <c r="N149" s="174"/>
      <c r="O149" s="174"/>
      <c r="P149" s="32"/>
      <c r="Q149" s="32"/>
      <c r="R149" s="32"/>
      <c r="S149" s="32"/>
      <c r="T149" s="33"/>
      <c r="U149" s="31"/>
      <c r="V149" s="35"/>
      <c r="W149" s="35"/>
    </row>
    <row r="150" spans="1:23" x14ac:dyDescent="0.2">
      <c r="A150" s="8"/>
      <c r="B150" s="9"/>
      <c r="C150" s="158">
        <f>C151</f>
        <v>41430</v>
      </c>
      <c r="D150" s="159"/>
      <c r="E150" s="159"/>
      <c r="F150" s="158">
        <f t="shared" ref="F150" si="35">F151</f>
        <v>41431</v>
      </c>
      <c r="G150" s="159"/>
      <c r="H150" s="159"/>
      <c r="I150" s="158">
        <f t="shared" ref="I150" si="36">I151</f>
        <v>41432</v>
      </c>
      <c r="J150" s="159"/>
      <c r="K150" s="159"/>
      <c r="L150" s="158">
        <f t="shared" ref="L150" si="37">L151</f>
        <v>41433</v>
      </c>
      <c r="M150" s="159"/>
      <c r="N150" s="159"/>
      <c r="O150" s="158">
        <f t="shared" ref="O150" si="38">O151</f>
        <v>41434</v>
      </c>
      <c r="P150" s="159"/>
      <c r="Q150" s="159"/>
      <c r="R150" s="158">
        <f t="shared" ref="R150" si="39">R151</f>
        <v>41435</v>
      </c>
      <c r="S150" s="159"/>
      <c r="T150" s="159"/>
      <c r="U150" s="158">
        <f t="shared" ref="U150" si="40">U151</f>
        <v>41436</v>
      </c>
      <c r="V150" s="159"/>
      <c r="W150" s="159"/>
    </row>
    <row r="151" spans="1:23" x14ac:dyDescent="0.2">
      <c r="A151" s="43"/>
      <c r="B151" s="44"/>
      <c r="C151" s="160">
        <f>M148</f>
        <v>41430</v>
      </c>
      <c r="D151" s="161"/>
      <c r="E151" s="162"/>
      <c r="F151" s="160">
        <f>$M$148+1</f>
        <v>41431</v>
      </c>
      <c r="G151" s="161"/>
      <c r="H151" s="162"/>
      <c r="I151" s="160">
        <f>$M$148+2</f>
        <v>41432</v>
      </c>
      <c r="J151" s="161"/>
      <c r="K151" s="162"/>
      <c r="L151" s="160">
        <f>$M$148+3</f>
        <v>41433</v>
      </c>
      <c r="M151" s="161"/>
      <c r="N151" s="162"/>
      <c r="O151" s="160">
        <f>$M$148+4</f>
        <v>41434</v>
      </c>
      <c r="P151" s="161"/>
      <c r="Q151" s="162"/>
      <c r="R151" s="160">
        <f>$M$148+5</f>
        <v>41435</v>
      </c>
      <c r="S151" s="161"/>
      <c r="T151" s="162"/>
      <c r="U151" s="160">
        <f>$M$148+6</f>
        <v>41436</v>
      </c>
      <c r="V151" s="161"/>
      <c r="W151" s="162"/>
    </row>
    <row r="152" spans="1:23" x14ac:dyDescent="0.2">
      <c r="B152" s="5" t="s">
        <v>1</v>
      </c>
      <c r="C152" s="49" t="s">
        <v>2</v>
      </c>
      <c r="D152" s="49" t="s">
        <v>3</v>
      </c>
      <c r="E152" s="50" t="s">
        <v>4</v>
      </c>
      <c r="F152" s="51" t="s">
        <v>2</v>
      </c>
      <c r="G152" s="49" t="s">
        <v>3</v>
      </c>
      <c r="H152" s="50" t="s">
        <v>4</v>
      </c>
      <c r="I152" s="51" t="s">
        <v>2</v>
      </c>
      <c r="J152" s="49" t="s">
        <v>3</v>
      </c>
      <c r="K152" s="50" t="s">
        <v>4</v>
      </c>
      <c r="L152" s="51" t="s">
        <v>2</v>
      </c>
      <c r="M152" s="49" t="s">
        <v>3</v>
      </c>
      <c r="N152" s="50" t="s">
        <v>4</v>
      </c>
      <c r="O152" s="51" t="s">
        <v>2</v>
      </c>
      <c r="P152" s="49" t="s">
        <v>3</v>
      </c>
      <c r="Q152" s="50" t="s">
        <v>4</v>
      </c>
      <c r="R152" s="51" t="s">
        <v>2</v>
      </c>
      <c r="S152" s="49" t="s">
        <v>3</v>
      </c>
      <c r="T152" s="50" t="s">
        <v>4</v>
      </c>
      <c r="U152" s="51" t="s">
        <v>2</v>
      </c>
      <c r="V152" s="49" t="s">
        <v>3</v>
      </c>
      <c r="W152" s="50" t="s">
        <v>4</v>
      </c>
    </row>
    <row r="153" spans="1:23" x14ac:dyDescent="0.2">
      <c r="C153" s="52"/>
      <c r="D153" s="52"/>
      <c r="E153" s="52"/>
      <c r="F153" s="52"/>
      <c r="G153" s="52"/>
      <c r="H153" s="52"/>
      <c r="I153" s="52"/>
      <c r="J153" s="52"/>
      <c r="K153" s="52"/>
      <c r="L153" s="53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</row>
    <row r="154" spans="1:23" x14ac:dyDescent="0.2">
      <c r="A154" s="6">
        <v>1</v>
      </c>
      <c r="B154" s="7"/>
      <c r="C154" s="54"/>
      <c r="D154" s="54"/>
      <c r="E154" s="55"/>
      <c r="F154" s="56"/>
      <c r="G154" s="57"/>
      <c r="H154" s="58"/>
      <c r="I154" s="59"/>
      <c r="J154" s="54"/>
      <c r="K154" s="55"/>
      <c r="L154" s="56"/>
      <c r="M154" s="57"/>
      <c r="N154" s="58"/>
      <c r="O154" s="59"/>
      <c r="P154" s="54"/>
      <c r="Q154" s="55"/>
      <c r="R154" s="56"/>
      <c r="S154" s="57"/>
      <c r="T154" s="58"/>
      <c r="U154" s="59"/>
      <c r="V154" s="54"/>
      <c r="W154" s="55"/>
    </row>
    <row r="155" spans="1:23" x14ac:dyDescent="0.2">
      <c r="A155" s="6">
        <v>2</v>
      </c>
      <c r="B155" s="48"/>
      <c r="C155" s="54"/>
      <c r="D155" s="54"/>
      <c r="E155" s="55"/>
      <c r="F155" s="56"/>
      <c r="G155" s="57"/>
      <c r="H155" s="58"/>
      <c r="I155" s="59"/>
      <c r="J155" s="54"/>
      <c r="K155" s="55"/>
      <c r="L155" s="56"/>
      <c r="M155" s="57"/>
      <c r="N155" s="58"/>
      <c r="O155" s="59"/>
      <c r="P155" s="54"/>
      <c r="Q155" s="55"/>
      <c r="R155" s="56"/>
      <c r="S155" s="57" t="s">
        <v>16</v>
      </c>
      <c r="T155" s="58"/>
      <c r="U155" s="59"/>
      <c r="V155" s="54"/>
      <c r="W155" s="55"/>
    </row>
    <row r="156" spans="1:23" x14ac:dyDescent="0.2">
      <c r="A156" s="6">
        <v>3</v>
      </c>
      <c r="B156" s="7"/>
      <c r="C156" s="54"/>
      <c r="D156" s="54"/>
      <c r="E156" s="55"/>
      <c r="F156" s="56"/>
      <c r="G156" s="57"/>
      <c r="H156" s="58"/>
      <c r="I156" s="59"/>
      <c r="J156" s="54"/>
      <c r="K156" s="55"/>
      <c r="L156" s="56"/>
      <c r="M156" s="57"/>
      <c r="N156" s="58"/>
      <c r="O156" s="59"/>
      <c r="P156" s="54"/>
      <c r="Q156" s="55"/>
      <c r="R156" s="56"/>
      <c r="S156" s="57"/>
      <c r="T156" s="58"/>
      <c r="U156" s="59"/>
      <c r="V156" s="54"/>
      <c r="W156" s="55"/>
    </row>
    <row r="157" spans="1:23" x14ac:dyDescent="0.2">
      <c r="A157" s="6">
        <v>4</v>
      </c>
      <c r="B157" s="7"/>
      <c r="C157" s="54"/>
      <c r="D157" s="54"/>
      <c r="E157" s="55"/>
      <c r="F157" s="56"/>
      <c r="G157" s="57"/>
      <c r="H157" s="58"/>
      <c r="I157" s="59"/>
      <c r="J157" s="54"/>
      <c r="K157" s="55"/>
      <c r="L157" s="56"/>
      <c r="M157" s="57"/>
      <c r="N157" s="58"/>
      <c r="O157" s="59"/>
      <c r="P157" s="54"/>
      <c r="Q157" s="55"/>
      <c r="R157" s="56"/>
      <c r="S157" s="57"/>
      <c r="T157" s="58"/>
      <c r="U157" s="59"/>
      <c r="V157" s="54"/>
      <c r="W157" s="55"/>
    </row>
    <row r="158" spans="1:23" x14ac:dyDescent="0.2">
      <c r="A158" s="6">
        <v>5</v>
      </c>
      <c r="B158" s="7"/>
      <c r="C158" s="54"/>
      <c r="D158" s="54"/>
      <c r="E158" s="55"/>
      <c r="F158" s="56"/>
      <c r="G158" s="57"/>
      <c r="H158" s="58"/>
      <c r="I158" s="59"/>
      <c r="J158" s="54"/>
      <c r="K158" s="55"/>
      <c r="L158" s="56"/>
      <c r="M158" s="57"/>
      <c r="N158" s="58"/>
      <c r="O158" s="59"/>
      <c r="P158" s="54"/>
      <c r="Q158" s="55"/>
      <c r="R158" s="56"/>
      <c r="S158" s="57"/>
      <c r="T158" s="58"/>
      <c r="U158" s="59"/>
      <c r="V158" s="54"/>
      <c r="W158" s="55"/>
    </row>
    <row r="159" spans="1:23" x14ac:dyDescent="0.2">
      <c r="A159" s="6">
        <v>6</v>
      </c>
      <c r="B159" s="7"/>
      <c r="C159" s="54"/>
      <c r="D159" s="54"/>
      <c r="E159" s="55"/>
      <c r="F159" s="56"/>
      <c r="G159" s="57"/>
      <c r="H159" s="58"/>
      <c r="I159" s="59"/>
      <c r="J159" s="54"/>
      <c r="K159" s="55"/>
      <c r="L159" s="56"/>
      <c r="M159" s="57"/>
      <c r="N159" s="58"/>
      <c r="O159" s="59"/>
      <c r="P159" s="54"/>
      <c r="Q159" s="55"/>
      <c r="R159" s="56"/>
      <c r="S159" s="57"/>
      <c r="T159" s="58"/>
      <c r="U159" s="59"/>
      <c r="V159" s="54"/>
      <c r="W159" s="55"/>
    </row>
    <row r="160" spans="1:23" x14ac:dyDescent="0.2">
      <c r="A160" s="6">
        <v>7</v>
      </c>
      <c r="B160" s="7"/>
      <c r="C160" s="54"/>
      <c r="D160" s="54"/>
      <c r="E160" s="55"/>
      <c r="F160" s="56"/>
      <c r="G160" s="57"/>
      <c r="H160" s="58"/>
      <c r="I160" s="59"/>
      <c r="J160" s="54"/>
      <c r="K160" s="55"/>
      <c r="L160" s="56"/>
      <c r="M160" s="57"/>
      <c r="N160" s="58"/>
      <c r="O160" s="59"/>
      <c r="P160" s="54"/>
      <c r="Q160" s="55"/>
      <c r="R160" s="56"/>
      <c r="S160" s="57"/>
      <c r="T160" s="58"/>
      <c r="U160" s="59"/>
      <c r="V160" s="54"/>
      <c r="W160" s="55"/>
    </row>
    <row r="161" spans="1:23" x14ac:dyDescent="0.2">
      <c r="A161" s="6">
        <v>8</v>
      </c>
      <c r="B161" s="7"/>
      <c r="C161" s="54"/>
      <c r="D161" s="54"/>
      <c r="E161" s="55"/>
      <c r="F161" s="56"/>
      <c r="G161" s="57"/>
      <c r="H161" s="58"/>
      <c r="I161" s="59"/>
      <c r="J161" s="54"/>
      <c r="K161" s="55"/>
      <c r="L161" s="56"/>
      <c r="M161" s="57"/>
      <c r="N161" s="58"/>
      <c r="O161" s="59"/>
      <c r="P161" s="54"/>
      <c r="Q161" s="55"/>
      <c r="R161" s="56"/>
      <c r="S161" s="57"/>
      <c r="T161" s="58"/>
      <c r="U161" s="59"/>
      <c r="V161" s="54"/>
      <c r="W161" s="55"/>
    </row>
    <row r="162" spans="1:23" x14ac:dyDescent="0.2">
      <c r="A162" s="6">
        <v>9</v>
      </c>
      <c r="B162" s="7"/>
      <c r="C162" s="54"/>
      <c r="D162" s="54"/>
      <c r="E162" s="55"/>
      <c r="F162" s="56"/>
      <c r="G162" s="57"/>
      <c r="H162" s="58"/>
      <c r="I162" s="59"/>
      <c r="J162" s="54"/>
      <c r="K162" s="55"/>
      <c r="L162" s="56"/>
      <c r="M162" s="57"/>
      <c r="N162" s="58"/>
      <c r="O162" s="59"/>
      <c r="P162" s="54"/>
      <c r="Q162" s="55"/>
      <c r="R162" s="56"/>
      <c r="S162" s="57"/>
      <c r="T162" s="58"/>
      <c r="U162" s="59"/>
      <c r="V162" s="54"/>
      <c r="W162" s="55"/>
    </row>
    <row r="163" spans="1:23" x14ac:dyDescent="0.2">
      <c r="A163" s="6">
        <v>10</v>
      </c>
      <c r="B163" s="7"/>
      <c r="C163" s="54"/>
      <c r="D163" s="54"/>
      <c r="E163" s="55"/>
      <c r="F163" s="56"/>
      <c r="G163" s="57"/>
      <c r="H163" s="58"/>
      <c r="I163" s="59"/>
      <c r="J163" s="54"/>
      <c r="K163" s="55"/>
      <c r="L163" s="56"/>
      <c r="M163" s="57"/>
      <c r="N163" s="58"/>
      <c r="O163" s="59"/>
      <c r="P163" s="54"/>
      <c r="Q163" s="55"/>
      <c r="R163" s="56"/>
      <c r="S163" s="57"/>
      <c r="T163" s="58"/>
      <c r="U163" s="59"/>
      <c r="V163" s="54"/>
      <c r="W163" s="55"/>
    </row>
    <row r="164" spans="1:23" x14ac:dyDescent="0.2">
      <c r="A164" s="6">
        <v>11</v>
      </c>
      <c r="B164" s="7"/>
      <c r="C164" s="54"/>
      <c r="D164" s="54"/>
      <c r="E164" s="55"/>
      <c r="F164" s="56"/>
      <c r="G164" s="57"/>
      <c r="H164" s="58"/>
      <c r="I164" s="59"/>
      <c r="J164" s="54"/>
      <c r="K164" s="55"/>
      <c r="L164" s="56"/>
      <c r="M164" s="57"/>
      <c r="N164" s="58"/>
      <c r="O164" s="59"/>
      <c r="P164" s="54"/>
      <c r="Q164" s="55"/>
      <c r="R164" s="56"/>
      <c r="S164" s="57"/>
      <c r="T164" s="58"/>
      <c r="U164" s="59"/>
      <c r="V164" s="54"/>
      <c r="W164" s="55"/>
    </row>
    <row r="165" spans="1:23" x14ac:dyDescent="0.2">
      <c r="A165" s="6">
        <v>12</v>
      </c>
      <c r="B165" s="7"/>
      <c r="C165" s="54"/>
      <c r="D165" s="54"/>
      <c r="E165" s="55"/>
      <c r="F165" s="56"/>
      <c r="G165" s="57"/>
      <c r="H165" s="58"/>
      <c r="I165" s="59"/>
      <c r="J165" s="54"/>
      <c r="K165" s="55"/>
      <c r="L165" s="56"/>
      <c r="M165" s="57"/>
      <c r="N165" s="58"/>
      <c r="O165" s="59"/>
      <c r="P165" s="54"/>
      <c r="Q165" s="55"/>
      <c r="R165" s="56"/>
      <c r="S165" s="57"/>
      <c r="T165" s="58"/>
      <c r="U165" s="59"/>
      <c r="V165" s="54"/>
      <c r="W165" s="55"/>
    </row>
    <row r="166" spans="1:23" x14ac:dyDescent="0.2">
      <c r="A166" s="6">
        <v>13</v>
      </c>
      <c r="B166" s="7"/>
      <c r="C166" s="54"/>
      <c r="D166" s="54"/>
      <c r="E166" s="55"/>
      <c r="F166" s="56"/>
      <c r="G166" s="57"/>
      <c r="H166" s="58"/>
      <c r="I166" s="59"/>
      <c r="J166" s="54"/>
      <c r="K166" s="55"/>
      <c r="L166" s="56"/>
      <c r="M166" s="57"/>
      <c r="N166" s="58"/>
      <c r="O166" s="59"/>
      <c r="P166" s="54"/>
      <c r="Q166" s="55"/>
      <c r="R166" s="56"/>
      <c r="S166" s="57"/>
      <c r="T166" s="58"/>
      <c r="U166" s="59"/>
      <c r="V166" s="54"/>
      <c r="W166" s="55"/>
    </row>
    <row r="167" spans="1:23" x14ac:dyDescent="0.2">
      <c r="A167" s="6">
        <v>14</v>
      </c>
      <c r="B167" s="7"/>
      <c r="C167" s="54"/>
      <c r="D167" s="54"/>
      <c r="E167" s="55"/>
      <c r="F167" s="56"/>
      <c r="G167" s="57"/>
      <c r="H167" s="58"/>
      <c r="I167" s="59"/>
      <c r="J167" s="54"/>
      <c r="K167" s="55"/>
      <c r="L167" s="56"/>
      <c r="M167" s="57"/>
      <c r="N167" s="58"/>
      <c r="O167" s="59"/>
      <c r="P167" s="54"/>
      <c r="Q167" s="55"/>
      <c r="R167" s="56"/>
      <c r="S167" s="57"/>
      <c r="T167" s="58"/>
      <c r="U167" s="59"/>
      <c r="V167" s="54"/>
      <c r="W167" s="55"/>
    </row>
    <row r="168" spans="1:23" x14ac:dyDescent="0.2">
      <c r="A168" s="6">
        <v>15</v>
      </c>
      <c r="B168" s="7"/>
      <c r="C168" s="54"/>
      <c r="D168" s="54"/>
      <c r="E168" s="55"/>
      <c r="F168" s="56"/>
      <c r="G168" s="57"/>
      <c r="H168" s="58"/>
      <c r="I168" s="59"/>
      <c r="J168" s="54"/>
      <c r="K168" s="55"/>
      <c r="L168" s="56"/>
      <c r="M168" s="57"/>
      <c r="N168" s="58"/>
      <c r="O168" s="59"/>
      <c r="P168" s="54"/>
      <c r="Q168" s="55"/>
      <c r="R168" s="56"/>
      <c r="S168" s="57"/>
      <c r="T168" s="58"/>
      <c r="U168" s="59"/>
      <c r="V168" s="54"/>
      <c r="W168" s="55"/>
    </row>
    <row r="169" spans="1:23" x14ac:dyDescent="0.2">
      <c r="A169" s="6">
        <v>16</v>
      </c>
      <c r="B169" s="7"/>
      <c r="C169" s="54"/>
      <c r="D169" s="54"/>
      <c r="E169" s="55"/>
      <c r="F169" s="56"/>
      <c r="G169" s="57"/>
      <c r="H169" s="58"/>
      <c r="I169" s="59"/>
      <c r="J169" s="54"/>
      <c r="K169" s="55"/>
      <c r="L169" s="56"/>
      <c r="M169" s="57"/>
      <c r="N169" s="58"/>
      <c r="O169" s="59"/>
      <c r="P169" s="54"/>
      <c r="Q169" s="55"/>
      <c r="R169" s="56"/>
      <c r="S169" s="57"/>
      <c r="T169" s="58"/>
      <c r="U169" s="59"/>
      <c r="V169" s="54"/>
      <c r="W169" s="55"/>
    </row>
    <row r="170" spans="1:23" x14ac:dyDescent="0.2">
      <c r="A170" s="10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</row>
    <row r="171" spans="1:23" x14ac:dyDescent="0.2">
      <c r="A171" s="10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</row>
    <row r="172" spans="1:23" x14ac:dyDescent="0.2">
      <c r="B172" s="3" t="s">
        <v>6</v>
      </c>
      <c r="C172" s="36">
        <f t="shared" ref="C172:W172" si="41">SUM(C154:C171)</f>
        <v>0</v>
      </c>
      <c r="D172" s="36">
        <f t="shared" si="41"/>
        <v>0</v>
      </c>
      <c r="E172" s="37">
        <f t="shared" si="41"/>
        <v>0</v>
      </c>
      <c r="F172" s="38">
        <f t="shared" si="41"/>
        <v>0</v>
      </c>
      <c r="G172" s="39">
        <f t="shared" si="41"/>
        <v>0</v>
      </c>
      <c r="H172" s="40">
        <f t="shared" si="41"/>
        <v>0</v>
      </c>
      <c r="I172" s="41">
        <f t="shared" si="41"/>
        <v>0</v>
      </c>
      <c r="J172" s="36">
        <f t="shared" si="41"/>
        <v>0</v>
      </c>
      <c r="K172" s="37">
        <f t="shared" si="41"/>
        <v>0</v>
      </c>
      <c r="L172" s="38">
        <f t="shared" si="41"/>
        <v>0</v>
      </c>
      <c r="M172" s="39">
        <f t="shared" si="41"/>
        <v>0</v>
      </c>
      <c r="N172" s="40">
        <f t="shared" si="41"/>
        <v>0</v>
      </c>
      <c r="O172" s="41">
        <f t="shared" si="41"/>
        <v>0</v>
      </c>
      <c r="P172" s="36">
        <f t="shared" si="41"/>
        <v>0</v>
      </c>
      <c r="Q172" s="37">
        <f t="shared" si="41"/>
        <v>0</v>
      </c>
      <c r="R172" s="38">
        <f t="shared" si="41"/>
        <v>0</v>
      </c>
      <c r="S172" s="39">
        <f t="shared" si="41"/>
        <v>0</v>
      </c>
      <c r="T172" s="40">
        <f t="shared" si="41"/>
        <v>0</v>
      </c>
      <c r="U172" s="41">
        <f t="shared" si="41"/>
        <v>0</v>
      </c>
      <c r="V172" s="36">
        <f t="shared" si="41"/>
        <v>0</v>
      </c>
      <c r="W172" s="37">
        <f t="shared" si="41"/>
        <v>0</v>
      </c>
    </row>
  </sheetData>
  <sheetProtection selectLockedCells="1"/>
  <mergeCells count="120">
    <mergeCell ref="U6:W6"/>
    <mergeCell ref="I4:L4"/>
    <mergeCell ref="C6:E6"/>
    <mergeCell ref="I6:K6"/>
    <mergeCell ref="L6:N6"/>
    <mergeCell ref="F6:H6"/>
    <mergeCell ref="M4:O4"/>
    <mergeCell ref="U5:W5"/>
    <mergeCell ref="R5:T5"/>
    <mergeCell ref="O5:Q5"/>
    <mergeCell ref="C3:I3"/>
    <mergeCell ref="P3:Q3"/>
    <mergeCell ref="M3:O3"/>
    <mergeCell ref="R3:T3"/>
    <mergeCell ref="L5:N5"/>
    <mergeCell ref="I5:K5"/>
    <mergeCell ref="C32:I32"/>
    <mergeCell ref="M32:O32"/>
    <mergeCell ref="P32:Q32"/>
    <mergeCell ref="R32:T32"/>
    <mergeCell ref="O6:Q6"/>
    <mergeCell ref="R6:T6"/>
    <mergeCell ref="F5:H5"/>
    <mergeCell ref="C5:E5"/>
    <mergeCell ref="I33:L33"/>
    <mergeCell ref="M33:O33"/>
    <mergeCell ref="C34:E34"/>
    <mergeCell ref="F34:H34"/>
    <mergeCell ref="I34:K34"/>
    <mergeCell ref="L34:N34"/>
    <mergeCell ref="O34:Q34"/>
    <mergeCell ref="R34:T34"/>
    <mergeCell ref="U34:W34"/>
    <mergeCell ref="U64:W64"/>
    <mergeCell ref="C63:E63"/>
    <mergeCell ref="F63:H63"/>
    <mergeCell ref="C35:E35"/>
    <mergeCell ref="F35:H35"/>
    <mergeCell ref="I35:K35"/>
    <mergeCell ref="L35:N35"/>
    <mergeCell ref="O35:Q35"/>
    <mergeCell ref="R35:T35"/>
    <mergeCell ref="U35:W35"/>
    <mergeCell ref="I63:K63"/>
    <mergeCell ref="L63:N63"/>
    <mergeCell ref="O63:Q63"/>
    <mergeCell ref="R63:T63"/>
    <mergeCell ref="C61:I61"/>
    <mergeCell ref="M61:O61"/>
    <mergeCell ref="P61:Q61"/>
    <mergeCell ref="R61:T61"/>
    <mergeCell ref="I62:L62"/>
    <mergeCell ref="M62:O62"/>
    <mergeCell ref="U63:W63"/>
    <mergeCell ref="C90:I90"/>
    <mergeCell ref="M90:O90"/>
    <mergeCell ref="P90:Q90"/>
    <mergeCell ref="R90:T90"/>
    <mergeCell ref="I91:L91"/>
    <mergeCell ref="M91:O91"/>
    <mergeCell ref="C64:E64"/>
    <mergeCell ref="F64:H64"/>
    <mergeCell ref="I64:K64"/>
    <mergeCell ref="L64:N64"/>
    <mergeCell ref="O64:Q64"/>
    <mergeCell ref="R64:T64"/>
    <mergeCell ref="C119:I119"/>
    <mergeCell ref="M119:O119"/>
    <mergeCell ref="P119:Q119"/>
    <mergeCell ref="R119:T119"/>
    <mergeCell ref="I120:L120"/>
    <mergeCell ref="M120:O120"/>
    <mergeCell ref="U92:W92"/>
    <mergeCell ref="C93:E93"/>
    <mergeCell ref="F93:H93"/>
    <mergeCell ref="I93:K93"/>
    <mergeCell ref="L93:N93"/>
    <mergeCell ref="O93:Q93"/>
    <mergeCell ref="R93:T93"/>
    <mergeCell ref="U93:W93"/>
    <mergeCell ref="C92:E92"/>
    <mergeCell ref="F92:H92"/>
    <mergeCell ref="I92:K92"/>
    <mergeCell ref="L92:N92"/>
    <mergeCell ref="O92:Q92"/>
    <mergeCell ref="R92:T92"/>
    <mergeCell ref="C148:I148"/>
    <mergeCell ref="M148:O148"/>
    <mergeCell ref="P148:Q148"/>
    <mergeCell ref="R148:T148"/>
    <mergeCell ref="I149:L149"/>
    <mergeCell ref="M149:O149"/>
    <mergeCell ref="U121:W121"/>
    <mergeCell ref="C122:E122"/>
    <mergeCell ref="F122:H122"/>
    <mergeCell ref="I122:K122"/>
    <mergeCell ref="L122:N122"/>
    <mergeCell ref="O122:Q122"/>
    <mergeCell ref="R122:T122"/>
    <mergeCell ref="U122:W122"/>
    <mergeCell ref="C121:E121"/>
    <mergeCell ref="F121:H121"/>
    <mergeCell ref="I121:K121"/>
    <mergeCell ref="L121:N121"/>
    <mergeCell ref="O121:Q121"/>
    <mergeCell ref="R121:T121"/>
    <mergeCell ref="U150:W150"/>
    <mergeCell ref="C151:E151"/>
    <mergeCell ref="F151:H151"/>
    <mergeCell ref="I151:K151"/>
    <mergeCell ref="L151:N151"/>
    <mergeCell ref="O151:Q151"/>
    <mergeCell ref="R151:T151"/>
    <mergeCell ref="U151:W151"/>
    <mergeCell ref="C150:E150"/>
    <mergeCell ref="F150:H150"/>
    <mergeCell ref="I150:K150"/>
    <mergeCell ref="L150:N150"/>
    <mergeCell ref="O150:Q150"/>
    <mergeCell ref="R150:T150"/>
  </mergeCells>
  <phoneticPr fontId="0" type="noConversion"/>
  <pageMargins left="0.78740157499999996" right="0.78740157499999996" top="0.984251969" bottom="0.984251969" header="0.4921259845" footer="0.4921259845"/>
  <pageSetup paperSize="9" orientation="landscape" horizontalDpi="4294967293" verticalDpi="300" r:id="rId1"/>
  <headerFooter alignWithMargins="0">
    <oddHeader>&amp;C&amp;D &amp;T</oddHeader>
  </headerFooter>
  <rowBreaks count="6" manualBreakCount="6">
    <brk id="27" max="16383" man="1"/>
    <brk id="56" max="16383" man="1"/>
    <brk id="85" max="16383" man="1"/>
    <brk id="114" max="16383" man="1"/>
    <brk id="143" max="16383" man="1"/>
    <brk id="172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84"/>
  <sheetViews>
    <sheetView topLeftCell="A151" workbookViewId="0">
      <selection activeCell="L160" sqref="L160:N160"/>
    </sheetView>
  </sheetViews>
  <sheetFormatPr baseColWidth="10" defaultRowHeight="12.75" x14ac:dyDescent="0.2"/>
  <cols>
    <col min="1" max="1" width="3.7109375" customWidth="1"/>
    <col min="2" max="2" width="25.7109375" customWidth="1"/>
    <col min="3" max="4" width="3.7109375" customWidth="1"/>
    <col min="5" max="5" width="4.5703125" customWidth="1"/>
    <col min="6" max="7" width="3.7109375" customWidth="1"/>
    <col min="8" max="8" width="4.28515625" customWidth="1"/>
    <col min="9" max="10" width="3.7109375" customWidth="1"/>
    <col min="11" max="11" width="4.7109375" customWidth="1"/>
    <col min="12" max="13" width="3.7109375" customWidth="1"/>
    <col min="14" max="14" width="4.42578125" customWidth="1"/>
    <col min="15" max="16" width="3.7109375" customWidth="1"/>
    <col min="17" max="17" width="4.42578125" customWidth="1"/>
    <col min="18" max="19" width="3.7109375" customWidth="1"/>
    <col min="20" max="20" width="4.28515625" customWidth="1"/>
    <col min="21" max="22" width="3.7109375" customWidth="1"/>
    <col min="23" max="23" width="4.140625" customWidth="1"/>
  </cols>
  <sheetData>
    <row r="1" spans="1:23" ht="15.75" x14ac:dyDescent="0.25">
      <c r="B1" s="2" t="s">
        <v>8</v>
      </c>
      <c r="R1" s="2" t="s">
        <v>9</v>
      </c>
    </row>
    <row r="3" spans="1:23" ht="15" x14ac:dyDescent="0.3">
      <c r="B3" s="26" t="s">
        <v>0</v>
      </c>
      <c r="C3" s="185">
        <f>M3</f>
        <v>41395</v>
      </c>
      <c r="D3" s="186"/>
      <c r="E3" s="186"/>
      <c r="F3" s="186"/>
      <c r="G3" s="186"/>
      <c r="H3" s="187"/>
      <c r="J3" s="4"/>
      <c r="K3" s="4" t="s">
        <v>10</v>
      </c>
      <c r="L3" s="4"/>
      <c r="M3" s="188">
        <f>EMPLOYÉES!H1</f>
        <v>41395</v>
      </c>
      <c r="N3" s="189"/>
      <c r="O3" s="190"/>
      <c r="P3" s="27" t="s">
        <v>11</v>
      </c>
      <c r="Q3" s="4"/>
      <c r="R3" s="188">
        <f>$M3+6</f>
        <v>41401</v>
      </c>
      <c r="S3" s="191"/>
      <c r="T3" s="192"/>
    </row>
    <row r="4" spans="1:23" ht="39.75" customHeight="1" x14ac:dyDescent="0.2">
      <c r="B4" s="66" t="s">
        <v>7</v>
      </c>
      <c r="C4" s="32"/>
      <c r="D4" s="32"/>
      <c r="E4" s="32"/>
      <c r="F4" s="32"/>
      <c r="G4" s="32"/>
      <c r="H4" s="32"/>
      <c r="I4" s="173" t="s">
        <v>15</v>
      </c>
      <c r="J4" s="173"/>
      <c r="K4" s="173"/>
      <c r="L4" s="173"/>
      <c r="M4" s="184">
        <f>WEEKNUM(M3,2)</f>
        <v>18</v>
      </c>
      <c r="N4" s="184"/>
      <c r="O4" s="184"/>
      <c r="P4" s="32"/>
      <c r="Q4" s="32"/>
      <c r="R4" s="32"/>
      <c r="S4" s="32"/>
      <c r="T4" s="32"/>
      <c r="U4" s="32"/>
      <c r="V4" s="32"/>
      <c r="W4" s="32"/>
    </row>
    <row r="5" spans="1:23" x14ac:dyDescent="0.2">
      <c r="B5" s="9"/>
      <c r="C5" s="180">
        <f>C6</f>
        <v>41395</v>
      </c>
      <c r="D5" s="181"/>
      <c r="E5" s="181"/>
      <c r="F5" s="180">
        <f t="shared" ref="F5" si="0">F6</f>
        <v>41396</v>
      </c>
      <c r="G5" s="181"/>
      <c r="H5" s="181"/>
      <c r="I5" s="180">
        <f t="shared" ref="I5" si="1">I6</f>
        <v>41397</v>
      </c>
      <c r="J5" s="181"/>
      <c r="K5" s="181"/>
      <c r="L5" s="180">
        <f t="shared" ref="L5" si="2">L6</f>
        <v>41398</v>
      </c>
      <c r="M5" s="181"/>
      <c r="N5" s="181"/>
      <c r="O5" s="180">
        <f t="shared" ref="O5" si="3">O6</f>
        <v>41399</v>
      </c>
      <c r="P5" s="181"/>
      <c r="Q5" s="181"/>
      <c r="R5" s="180">
        <f t="shared" ref="R5" si="4">R6</f>
        <v>0</v>
      </c>
      <c r="S5" s="181"/>
      <c r="T5" s="181"/>
      <c r="U5" s="180">
        <f t="shared" ref="U5" si="5">U6</f>
        <v>41401</v>
      </c>
      <c r="V5" s="181"/>
      <c r="W5" s="181"/>
    </row>
    <row r="6" spans="1:23" x14ac:dyDescent="0.2">
      <c r="B6" s="9"/>
      <c r="C6" s="182">
        <f>$M$3</f>
        <v>41395</v>
      </c>
      <c r="D6" s="183"/>
      <c r="E6" s="183"/>
      <c r="F6" s="182">
        <f>$M$3+1</f>
        <v>41396</v>
      </c>
      <c r="G6" s="183"/>
      <c r="H6" s="183"/>
      <c r="I6" s="182">
        <f>$M$3+2</f>
        <v>41397</v>
      </c>
      <c r="J6" s="183"/>
      <c r="K6" s="183"/>
      <c r="L6" s="182">
        <f>$M$3+3</f>
        <v>41398</v>
      </c>
      <c r="M6" s="183"/>
      <c r="N6" s="183"/>
      <c r="O6" s="182">
        <f>$M$3+4</f>
        <v>41399</v>
      </c>
      <c r="P6" s="183"/>
      <c r="Q6" s="183"/>
      <c r="R6" s="182">
        <f>$M$5</f>
        <v>0</v>
      </c>
      <c r="S6" s="183"/>
      <c r="T6" s="183"/>
      <c r="U6" s="182">
        <f>$M$3+6</f>
        <v>41401</v>
      </c>
      <c r="V6" s="183"/>
      <c r="W6" s="183"/>
    </row>
    <row r="7" spans="1:23" x14ac:dyDescent="0.2">
      <c r="B7" s="5" t="s">
        <v>1</v>
      </c>
      <c r="C7" s="5" t="s">
        <v>2</v>
      </c>
      <c r="D7" s="5" t="s">
        <v>3</v>
      </c>
      <c r="E7" s="13" t="s">
        <v>4</v>
      </c>
      <c r="F7" s="12" t="s">
        <v>2</v>
      </c>
      <c r="G7" s="5" t="s">
        <v>3</v>
      </c>
      <c r="H7" s="13" t="s">
        <v>4</v>
      </c>
      <c r="I7" s="12" t="s">
        <v>2</v>
      </c>
      <c r="J7" s="5" t="s">
        <v>3</v>
      </c>
      <c r="K7" s="13" t="s">
        <v>4</v>
      </c>
      <c r="L7" s="12" t="s">
        <v>2</v>
      </c>
      <c r="M7" s="5" t="s">
        <v>3</v>
      </c>
      <c r="N7" s="13" t="s">
        <v>4</v>
      </c>
      <c r="O7" s="12" t="s">
        <v>2</v>
      </c>
      <c r="P7" s="5" t="s">
        <v>3</v>
      </c>
      <c r="Q7" s="13" t="s">
        <v>4</v>
      </c>
      <c r="R7" s="12" t="s">
        <v>2</v>
      </c>
      <c r="S7" s="5" t="s">
        <v>3</v>
      </c>
      <c r="T7" s="13" t="s">
        <v>4</v>
      </c>
      <c r="U7" s="12" t="s">
        <v>2</v>
      </c>
      <c r="V7" s="5" t="s">
        <v>3</v>
      </c>
      <c r="W7" s="13" t="s">
        <v>4</v>
      </c>
    </row>
    <row r="9" spans="1:23" x14ac:dyDescent="0.2">
      <c r="A9" s="6">
        <v>1</v>
      </c>
      <c r="B9" s="45" t="s">
        <v>53</v>
      </c>
      <c r="C9" s="18"/>
      <c r="D9" s="14"/>
      <c r="E9" s="15"/>
      <c r="F9" s="20"/>
      <c r="G9" s="21"/>
      <c r="H9" s="22"/>
      <c r="I9" s="18"/>
      <c r="J9" s="14"/>
      <c r="K9" s="15"/>
      <c r="L9" s="20"/>
      <c r="M9" s="21"/>
      <c r="N9" s="22"/>
      <c r="O9" s="18"/>
      <c r="P9" s="14"/>
      <c r="Q9" s="15"/>
      <c r="R9" s="20"/>
      <c r="S9" s="21"/>
      <c r="T9" s="22"/>
      <c r="U9" s="18"/>
      <c r="V9" s="14"/>
      <c r="W9" s="15"/>
    </row>
    <row r="10" spans="1:23" x14ac:dyDescent="0.2">
      <c r="A10" s="6">
        <v>2</v>
      </c>
      <c r="B10" s="45" t="s">
        <v>54</v>
      </c>
      <c r="C10" s="18"/>
      <c r="D10" s="14"/>
      <c r="E10" s="15"/>
      <c r="F10" s="20"/>
      <c r="G10" s="21"/>
      <c r="H10" s="22"/>
      <c r="I10" s="18"/>
      <c r="J10" s="14"/>
      <c r="K10" s="15"/>
      <c r="L10" s="20"/>
      <c r="M10" s="21"/>
      <c r="N10" s="22"/>
      <c r="O10" s="18"/>
      <c r="P10" s="14"/>
      <c r="Q10" s="15"/>
      <c r="R10" s="20"/>
      <c r="S10" s="21"/>
      <c r="T10" s="22"/>
      <c r="U10" s="18"/>
      <c r="V10" s="14"/>
      <c r="W10" s="15"/>
    </row>
    <row r="11" spans="1:23" x14ac:dyDescent="0.2">
      <c r="A11" s="6">
        <v>3</v>
      </c>
      <c r="B11" s="45" t="s">
        <v>55</v>
      </c>
      <c r="C11" s="18"/>
      <c r="D11" s="14"/>
      <c r="E11" s="15"/>
      <c r="F11" s="20"/>
      <c r="G11" s="21"/>
      <c r="H11" s="22"/>
      <c r="I11" s="18"/>
      <c r="J11" s="14"/>
      <c r="K11" s="15"/>
      <c r="L11" s="20"/>
      <c r="M11" s="21"/>
      <c r="N11" s="22"/>
      <c r="O11" s="18"/>
      <c r="P11" s="14"/>
      <c r="Q11" s="15"/>
      <c r="R11" s="20"/>
      <c r="S11" s="21"/>
      <c r="T11" s="22"/>
      <c r="U11" s="18"/>
      <c r="V11" s="14"/>
      <c r="W11" s="15"/>
    </row>
    <row r="12" spans="1:23" x14ac:dyDescent="0.2">
      <c r="A12" s="6">
        <v>4</v>
      </c>
      <c r="B12" s="45" t="s">
        <v>56</v>
      </c>
      <c r="C12" s="18"/>
      <c r="D12" s="14"/>
      <c r="E12" s="15"/>
      <c r="F12" s="20"/>
      <c r="G12" s="21"/>
      <c r="H12" s="22"/>
      <c r="I12" s="18"/>
      <c r="J12" s="14"/>
      <c r="K12" s="15"/>
      <c r="L12" s="20"/>
      <c r="M12" s="21"/>
      <c r="N12" s="22"/>
      <c r="O12" s="18"/>
      <c r="P12" s="14"/>
      <c r="Q12" s="15"/>
      <c r="R12" s="20"/>
      <c r="S12" s="21"/>
      <c r="T12" s="22"/>
      <c r="U12" s="18"/>
      <c r="V12" s="14"/>
      <c r="W12" s="15"/>
    </row>
    <row r="13" spans="1:23" x14ac:dyDescent="0.2">
      <c r="A13" s="6">
        <v>6</v>
      </c>
      <c r="B13" s="46" t="s">
        <v>57</v>
      </c>
      <c r="C13" s="18"/>
      <c r="D13" s="14"/>
      <c r="E13" s="15"/>
      <c r="F13" s="20"/>
      <c r="G13" s="21"/>
      <c r="H13" s="22"/>
      <c r="I13" s="18"/>
      <c r="J13" s="14"/>
      <c r="K13" s="15"/>
      <c r="L13" s="20"/>
      <c r="M13" s="21"/>
      <c r="N13" s="22"/>
      <c r="O13" s="18"/>
      <c r="P13" s="14"/>
      <c r="Q13" s="15"/>
      <c r="R13" s="20"/>
      <c r="S13" s="21"/>
      <c r="T13" s="22"/>
      <c r="U13" s="18"/>
      <c r="V13" s="14"/>
      <c r="W13" s="15"/>
    </row>
    <row r="14" spans="1:23" x14ac:dyDescent="0.2">
      <c r="A14" s="6">
        <v>8</v>
      </c>
      <c r="B14" s="46" t="s">
        <v>58</v>
      </c>
      <c r="C14" s="18"/>
      <c r="D14" s="14"/>
      <c r="E14" s="15"/>
      <c r="F14" s="20"/>
      <c r="G14" s="21"/>
      <c r="H14" s="22"/>
      <c r="I14" s="18"/>
      <c r="J14" s="14"/>
      <c r="K14" s="15"/>
      <c r="L14" s="20"/>
      <c r="M14" s="21"/>
      <c r="N14" s="22"/>
      <c r="O14" s="18"/>
      <c r="P14" s="14"/>
      <c r="Q14" s="15"/>
      <c r="R14" s="20"/>
      <c r="S14" s="21"/>
      <c r="T14" s="22"/>
      <c r="U14" s="18"/>
      <c r="V14" s="14"/>
      <c r="W14" s="15"/>
    </row>
    <row r="15" spans="1:23" x14ac:dyDescent="0.2">
      <c r="A15" s="6">
        <v>7</v>
      </c>
      <c r="B15" s="46" t="s">
        <v>59</v>
      </c>
      <c r="C15" s="18"/>
      <c r="D15" s="14"/>
      <c r="E15" s="15"/>
      <c r="F15" s="20"/>
      <c r="G15" s="21"/>
      <c r="H15" s="22"/>
      <c r="I15" s="18"/>
      <c r="J15" s="14"/>
      <c r="K15" s="15"/>
      <c r="L15" s="20"/>
      <c r="M15" s="21"/>
      <c r="N15" s="22"/>
      <c r="O15" s="18"/>
      <c r="P15" s="14"/>
      <c r="Q15" s="15"/>
      <c r="R15" s="20"/>
      <c r="S15" s="21"/>
      <c r="T15" s="22"/>
      <c r="U15" s="18"/>
      <c r="V15" s="14"/>
      <c r="W15" s="15"/>
    </row>
    <row r="16" spans="1:23" x14ac:dyDescent="0.2">
      <c r="A16" s="6">
        <v>5</v>
      </c>
      <c r="B16" s="46" t="s">
        <v>60</v>
      </c>
      <c r="C16" s="18"/>
      <c r="D16" s="14"/>
      <c r="E16" s="15"/>
      <c r="F16" s="20"/>
      <c r="G16" s="21"/>
      <c r="H16" s="22"/>
      <c r="I16" s="18"/>
      <c r="J16" s="14"/>
      <c r="K16" s="15"/>
      <c r="L16" s="20"/>
      <c r="M16" s="21"/>
      <c r="N16" s="22"/>
      <c r="O16" s="18"/>
      <c r="P16" s="14"/>
      <c r="Q16" s="15"/>
      <c r="R16" s="20"/>
      <c r="S16" s="21"/>
      <c r="T16" s="22"/>
      <c r="U16" s="18"/>
      <c r="V16" s="14"/>
      <c r="W16" s="15"/>
    </row>
    <row r="17" spans="1:23" x14ac:dyDescent="0.2">
      <c r="A17" s="6">
        <v>9</v>
      </c>
      <c r="B17" s="46" t="s">
        <v>61</v>
      </c>
      <c r="C17" s="18"/>
      <c r="D17" s="14"/>
      <c r="E17" s="15"/>
      <c r="F17" s="20"/>
      <c r="G17" s="21"/>
      <c r="H17" s="22"/>
      <c r="I17" s="18"/>
      <c r="J17" s="14"/>
      <c r="K17" s="15"/>
      <c r="L17" s="20"/>
      <c r="M17" s="21"/>
      <c r="N17" s="22"/>
      <c r="O17" s="18"/>
      <c r="P17" s="14"/>
      <c r="Q17" s="15"/>
      <c r="R17" s="20"/>
      <c r="S17" s="21"/>
      <c r="T17" s="22"/>
      <c r="U17" s="18"/>
      <c r="V17" s="14"/>
      <c r="W17" s="15"/>
    </row>
    <row r="18" spans="1:23" x14ac:dyDescent="0.2">
      <c r="A18" s="6">
        <v>11</v>
      </c>
      <c r="B18" s="46"/>
      <c r="C18" s="18"/>
      <c r="D18" s="14"/>
      <c r="E18" s="15"/>
      <c r="F18" s="20"/>
      <c r="G18" s="21"/>
      <c r="H18" s="22"/>
      <c r="I18" s="18"/>
      <c r="J18" s="14"/>
      <c r="K18" s="15"/>
      <c r="L18" s="20"/>
      <c r="M18" s="21"/>
      <c r="N18" s="22"/>
      <c r="O18" s="18"/>
      <c r="P18" s="14"/>
      <c r="Q18" s="15"/>
      <c r="R18" s="20"/>
      <c r="S18" s="21"/>
      <c r="T18" s="22"/>
      <c r="U18" s="18"/>
      <c r="V18" s="14"/>
      <c r="W18" s="15"/>
    </row>
    <row r="19" spans="1:23" x14ac:dyDescent="0.2">
      <c r="A19" s="6">
        <v>12</v>
      </c>
      <c r="B19" s="47" t="s">
        <v>62</v>
      </c>
      <c r="C19" s="18"/>
      <c r="D19" s="14"/>
      <c r="E19" s="15"/>
      <c r="F19" s="20"/>
      <c r="G19" s="21"/>
      <c r="H19" s="22"/>
      <c r="I19" s="18"/>
      <c r="J19" s="14"/>
      <c r="K19" s="15"/>
      <c r="L19" s="20"/>
      <c r="M19" s="21"/>
      <c r="N19" s="22"/>
      <c r="O19" s="18"/>
      <c r="P19" s="14"/>
      <c r="Q19" s="15"/>
      <c r="R19" s="20"/>
      <c r="S19" s="21"/>
      <c r="T19" s="22"/>
      <c r="U19" s="18"/>
      <c r="V19" s="14"/>
      <c r="W19" s="15"/>
    </row>
    <row r="20" spans="1:23" x14ac:dyDescent="0.2">
      <c r="A20" s="6">
        <v>13</v>
      </c>
      <c r="B20" s="47" t="s">
        <v>63</v>
      </c>
      <c r="C20" s="18"/>
      <c r="D20" s="14"/>
      <c r="E20" s="15"/>
      <c r="F20" s="20"/>
      <c r="G20" s="21"/>
      <c r="H20" s="22"/>
      <c r="I20" s="18"/>
      <c r="J20" s="14"/>
      <c r="K20" s="15"/>
      <c r="L20" s="20"/>
      <c r="M20" s="21"/>
      <c r="N20" s="22"/>
      <c r="O20" s="18"/>
      <c r="P20" s="14"/>
      <c r="Q20" s="15"/>
      <c r="R20" s="20"/>
      <c r="S20" s="21"/>
      <c r="T20" s="22"/>
      <c r="U20" s="18"/>
      <c r="V20" s="14"/>
      <c r="W20" s="15"/>
    </row>
    <row r="21" spans="1:23" x14ac:dyDescent="0.2">
      <c r="A21" s="6">
        <v>14</v>
      </c>
      <c r="B21" s="47" t="s">
        <v>64</v>
      </c>
      <c r="C21" s="18"/>
      <c r="D21" s="14"/>
      <c r="E21" s="15"/>
      <c r="F21" s="20"/>
      <c r="G21" s="21"/>
      <c r="H21" s="22"/>
      <c r="I21" s="18"/>
      <c r="J21" s="14"/>
      <c r="K21" s="15"/>
      <c r="L21" s="20"/>
      <c r="M21" s="21"/>
      <c r="N21" s="22"/>
      <c r="O21" s="18"/>
      <c r="P21" s="14"/>
      <c r="Q21" s="15"/>
      <c r="R21" s="20"/>
      <c r="S21" s="21"/>
      <c r="T21" s="22"/>
      <c r="U21" s="18"/>
      <c r="V21" s="14"/>
      <c r="W21" s="15"/>
    </row>
    <row r="22" spans="1:23" x14ac:dyDescent="0.2">
      <c r="A22" s="6">
        <v>16</v>
      </c>
      <c r="B22" s="47" t="s">
        <v>65</v>
      </c>
      <c r="C22" s="18"/>
      <c r="D22" s="14"/>
      <c r="E22" s="15"/>
      <c r="F22" s="20"/>
      <c r="G22" s="21"/>
      <c r="H22" s="22"/>
      <c r="I22" s="18"/>
      <c r="J22" s="14"/>
      <c r="K22" s="15"/>
      <c r="L22" s="20"/>
      <c r="M22" s="21"/>
      <c r="N22" s="22"/>
      <c r="O22" s="18"/>
      <c r="P22" s="14"/>
      <c r="Q22" s="15"/>
      <c r="R22" s="20"/>
      <c r="S22" s="21"/>
      <c r="T22" s="22"/>
      <c r="U22" s="18"/>
      <c r="V22" s="14"/>
      <c r="W22" s="15"/>
    </row>
    <row r="23" spans="1:23" x14ac:dyDescent="0.2">
      <c r="A23" s="6">
        <v>18</v>
      </c>
      <c r="B23" s="47" t="s">
        <v>66</v>
      </c>
      <c r="C23" s="18"/>
      <c r="D23" s="14"/>
      <c r="E23" s="15"/>
      <c r="F23" s="20"/>
      <c r="G23" s="21"/>
      <c r="H23" s="22"/>
      <c r="I23" s="18"/>
      <c r="J23" s="14"/>
      <c r="K23" s="15"/>
      <c r="L23" s="20"/>
      <c r="M23" s="21"/>
      <c r="N23" s="22"/>
      <c r="O23" s="18"/>
      <c r="P23" s="14"/>
      <c r="Q23" s="15"/>
      <c r="R23" s="20"/>
      <c r="S23" s="21"/>
      <c r="T23" s="22"/>
      <c r="U23" s="18"/>
      <c r="V23" s="14"/>
      <c r="W23" s="15"/>
    </row>
    <row r="24" spans="1:23" x14ac:dyDescent="0.2">
      <c r="A24" s="6">
        <v>20</v>
      </c>
      <c r="B24" s="47" t="s">
        <v>67</v>
      </c>
      <c r="C24" s="18"/>
      <c r="D24" s="14"/>
      <c r="E24" s="15"/>
      <c r="F24" s="20"/>
      <c r="G24" s="21"/>
      <c r="H24" s="22"/>
      <c r="I24" s="18"/>
      <c r="J24" s="14"/>
      <c r="K24" s="15"/>
      <c r="L24" s="20"/>
      <c r="M24" s="21"/>
      <c r="N24" s="22"/>
      <c r="O24" s="18"/>
      <c r="P24" s="14"/>
      <c r="Q24" s="15"/>
      <c r="R24" s="20"/>
      <c r="S24" s="21"/>
      <c r="T24" s="22"/>
      <c r="U24" s="18"/>
      <c r="V24" s="14"/>
      <c r="W24" s="15"/>
    </row>
    <row r="25" spans="1:23" x14ac:dyDescent="0.2">
      <c r="A25" s="6">
        <v>22</v>
      </c>
      <c r="C25" s="14"/>
      <c r="D25" s="14"/>
      <c r="E25" s="15"/>
      <c r="F25" s="20"/>
      <c r="G25" s="21"/>
      <c r="H25" s="22"/>
      <c r="I25" s="18"/>
      <c r="J25" s="14"/>
      <c r="K25" s="15"/>
      <c r="L25" s="20"/>
      <c r="M25" s="21"/>
      <c r="N25" s="22"/>
      <c r="O25" s="18"/>
      <c r="P25" s="14"/>
      <c r="Q25" s="15"/>
      <c r="R25" s="20"/>
      <c r="S25" s="21"/>
      <c r="T25" s="22"/>
      <c r="U25" s="18"/>
      <c r="V25" s="14"/>
      <c r="W25" s="15"/>
    </row>
    <row r="26" spans="1:23" x14ac:dyDescent="0.2">
      <c r="A26" s="6">
        <v>23</v>
      </c>
      <c r="B26" s="7"/>
      <c r="C26" s="14"/>
      <c r="D26" s="14"/>
      <c r="E26" s="15"/>
      <c r="F26" s="20"/>
      <c r="G26" s="21"/>
      <c r="H26" s="22"/>
      <c r="I26" s="18"/>
      <c r="J26" s="14"/>
      <c r="K26" s="15"/>
      <c r="L26" s="20"/>
      <c r="M26" s="21"/>
      <c r="N26" s="22"/>
      <c r="O26" s="18"/>
      <c r="P26" s="14"/>
      <c r="Q26" s="15"/>
      <c r="R26" s="20"/>
      <c r="S26" s="21"/>
      <c r="T26" s="22"/>
      <c r="U26" s="18"/>
      <c r="V26" s="14"/>
      <c r="W26" s="15"/>
    </row>
    <row r="27" spans="1:23" x14ac:dyDescent="0.2">
      <c r="A27" s="6">
        <v>24</v>
      </c>
      <c r="C27" s="14"/>
      <c r="D27" s="14"/>
      <c r="E27" s="15"/>
      <c r="F27" s="20"/>
      <c r="G27" s="21"/>
      <c r="H27" s="22"/>
      <c r="I27" s="18"/>
      <c r="J27" s="14"/>
      <c r="K27" s="15"/>
      <c r="L27" s="20"/>
      <c r="M27" s="21"/>
      <c r="N27" s="22"/>
      <c r="O27" s="18"/>
      <c r="P27" s="14"/>
      <c r="Q27" s="15"/>
      <c r="R27" s="20"/>
      <c r="S27" s="21"/>
      <c r="T27" s="22"/>
      <c r="U27" s="18"/>
      <c r="V27" s="14"/>
      <c r="W27" s="15"/>
    </row>
    <row r="28" spans="1:23" x14ac:dyDescent="0.2">
      <c r="B28" s="3" t="s">
        <v>6</v>
      </c>
      <c r="C28" s="28"/>
      <c r="D28" s="28"/>
      <c r="E28" s="28"/>
      <c r="F28" s="29"/>
      <c r="G28" s="29"/>
      <c r="H28" s="29"/>
      <c r="I28" s="28"/>
      <c r="J28" s="28"/>
      <c r="K28" s="28"/>
      <c r="L28" s="29"/>
      <c r="M28" s="29"/>
      <c r="N28" s="29"/>
      <c r="O28" s="28"/>
      <c r="P28" s="28"/>
      <c r="Q28" s="28"/>
      <c r="R28" s="29"/>
      <c r="S28" s="29"/>
      <c r="T28" s="29"/>
      <c r="U28" s="28"/>
      <c r="V28" s="28"/>
      <c r="W28" s="28"/>
    </row>
    <row r="29" spans="1:23" s="1" customFormat="1" x14ac:dyDescent="0.2">
      <c r="C29" s="36">
        <f t="shared" ref="C29:W29" si="6">SUM(C9:C27)</f>
        <v>0</v>
      </c>
      <c r="D29" s="36">
        <f t="shared" si="6"/>
        <v>0</v>
      </c>
      <c r="E29" s="37">
        <f t="shared" si="6"/>
        <v>0</v>
      </c>
      <c r="F29" s="38">
        <f t="shared" si="6"/>
        <v>0</v>
      </c>
      <c r="G29" s="39">
        <f t="shared" si="6"/>
        <v>0</v>
      </c>
      <c r="H29" s="40">
        <f t="shared" si="6"/>
        <v>0</v>
      </c>
      <c r="I29" s="41">
        <f t="shared" si="6"/>
        <v>0</v>
      </c>
      <c r="J29" s="36">
        <f t="shared" si="6"/>
        <v>0</v>
      </c>
      <c r="K29" s="37">
        <f t="shared" si="6"/>
        <v>0</v>
      </c>
      <c r="L29" s="38">
        <f t="shared" si="6"/>
        <v>0</v>
      </c>
      <c r="M29" s="39">
        <f t="shared" si="6"/>
        <v>0</v>
      </c>
      <c r="N29" s="40">
        <f t="shared" si="6"/>
        <v>0</v>
      </c>
      <c r="O29" s="41">
        <f t="shared" si="6"/>
        <v>0</v>
      </c>
      <c r="P29" s="36">
        <f t="shared" si="6"/>
        <v>0</v>
      </c>
      <c r="Q29" s="37">
        <f t="shared" si="6"/>
        <v>0</v>
      </c>
      <c r="R29" s="38">
        <f t="shared" si="6"/>
        <v>0</v>
      </c>
      <c r="S29" s="39">
        <f t="shared" si="6"/>
        <v>0</v>
      </c>
      <c r="T29" s="40">
        <f t="shared" si="6"/>
        <v>0</v>
      </c>
      <c r="U29" s="41">
        <f t="shared" si="6"/>
        <v>0</v>
      </c>
      <c r="V29" s="36">
        <f t="shared" si="6"/>
        <v>0</v>
      </c>
      <c r="W29" s="37">
        <f t="shared" si="6"/>
        <v>0</v>
      </c>
    </row>
    <row r="32" spans="1:23" ht="15.75" x14ac:dyDescent="0.25">
      <c r="B32" s="2" t="s">
        <v>8</v>
      </c>
      <c r="R32" s="2" t="s">
        <v>9</v>
      </c>
    </row>
    <row r="34" spans="1:23" ht="15" x14ac:dyDescent="0.3">
      <c r="B34" s="26" t="s">
        <v>0</v>
      </c>
      <c r="C34" s="185">
        <f>M34</f>
        <v>41402</v>
      </c>
      <c r="D34" s="186"/>
      <c r="E34" s="186"/>
      <c r="F34" s="186"/>
      <c r="G34" s="186"/>
      <c r="H34" s="187"/>
      <c r="J34" s="4"/>
      <c r="K34" s="4" t="s">
        <v>10</v>
      </c>
      <c r="L34" s="4"/>
      <c r="M34" s="188">
        <f>$M3+7</f>
        <v>41402</v>
      </c>
      <c r="N34" s="189"/>
      <c r="O34" s="190"/>
      <c r="P34" s="27" t="s">
        <v>11</v>
      </c>
      <c r="Q34" s="4"/>
      <c r="R34" s="188">
        <f>$M34+6</f>
        <v>41408</v>
      </c>
      <c r="S34" s="191"/>
      <c r="T34" s="192"/>
    </row>
    <row r="35" spans="1:23" ht="41.25" customHeight="1" x14ac:dyDescent="0.2">
      <c r="B35" s="66" t="s">
        <v>7</v>
      </c>
      <c r="C35" s="32"/>
      <c r="D35" s="32"/>
      <c r="E35" s="32"/>
      <c r="F35" s="32"/>
      <c r="G35" s="32"/>
      <c r="H35" s="32"/>
      <c r="I35" s="173" t="s">
        <v>15</v>
      </c>
      <c r="J35" s="173"/>
      <c r="K35" s="173"/>
      <c r="L35" s="173"/>
      <c r="M35" s="184">
        <f>WEEKNUM(M34,2)</f>
        <v>19</v>
      </c>
      <c r="N35" s="184"/>
      <c r="O35" s="184"/>
      <c r="P35" s="32"/>
      <c r="Q35" s="32"/>
      <c r="R35" s="32"/>
      <c r="S35" s="32"/>
      <c r="T35" s="32"/>
      <c r="U35" s="32"/>
      <c r="V35" s="32"/>
      <c r="W35" s="32"/>
    </row>
    <row r="36" spans="1:23" x14ac:dyDescent="0.2">
      <c r="B36" s="9"/>
      <c r="C36" s="180">
        <f>C37</f>
        <v>41402</v>
      </c>
      <c r="D36" s="181"/>
      <c r="E36" s="181"/>
      <c r="F36" s="180">
        <f t="shared" ref="F36" si="7">F37</f>
        <v>41403</v>
      </c>
      <c r="G36" s="181"/>
      <c r="H36" s="181"/>
      <c r="I36" s="180">
        <f t="shared" ref="I36" si="8">I37</f>
        <v>41404</v>
      </c>
      <c r="J36" s="181"/>
      <c r="K36" s="181"/>
      <c r="L36" s="180">
        <f t="shared" ref="L36" si="9">L37</f>
        <v>41405</v>
      </c>
      <c r="M36" s="181"/>
      <c r="N36" s="181"/>
      <c r="O36" s="180">
        <f t="shared" ref="O36" si="10">O37</f>
        <v>41406</v>
      </c>
      <c r="P36" s="181"/>
      <c r="Q36" s="181"/>
      <c r="R36" s="180">
        <f t="shared" ref="R36" si="11">R37</f>
        <v>41407</v>
      </c>
      <c r="S36" s="181"/>
      <c r="T36" s="181"/>
      <c r="U36" s="180">
        <f t="shared" ref="U36" si="12">U37</f>
        <v>41408</v>
      </c>
      <c r="V36" s="181"/>
      <c r="W36" s="181"/>
    </row>
    <row r="37" spans="1:23" x14ac:dyDescent="0.2">
      <c r="B37" s="9"/>
      <c r="C37" s="182">
        <f>$M$34</f>
        <v>41402</v>
      </c>
      <c r="D37" s="183"/>
      <c r="E37" s="183"/>
      <c r="F37" s="182">
        <f>$M$34+1</f>
        <v>41403</v>
      </c>
      <c r="G37" s="183"/>
      <c r="H37" s="183"/>
      <c r="I37" s="182">
        <f>$M$34+2</f>
        <v>41404</v>
      </c>
      <c r="J37" s="183"/>
      <c r="K37" s="183"/>
      <c r="L37" s="182">
        <f>$M$34+3</f>
        <v>41405</v>
      </c>
      <c r="M37" s="183"/>
      <c r="N37" s="183"/>
      <c r="O37" s="182">
        <f>$M$34+4</f>
        <v>41406</v>
      </c>
      <c r="P37" s="183"/>
      <c r="Q37" s="183"/>
      <c r="R37" s="182">
        <f>$M$34+5</f>
        <v>41407</v>
      </c>
      <c r="S37" s="183"/>
      <c r="T37" s="183"/>
      <c r="U37" s="182">
        <f>$M$34+6</f>
        <v>41408</v>
      </c>
      <c r="V37" s="183"/>
      <c r="W37" s="183"/>
    </row>
    <row r="38" spans="1:23" x14ac:dyDescent="0.2">
      <c r="B38" s="5" t="s">
        <v>1</v>
      </c>
      <c r="C38" s="5" t="s">
        <v>2</v>
      </c>
      <c r="D38" s="5" t="s">
        <v>3</v>
      </c>
      <c r="E38" s="13" t="s">
        <v>4</v>
      </c>
      <c r="F38" s="12" t="s">
        <v>2</v>
      </c>
      <c r="G38" s="5" t="s">
        <v>3</v>
      </c>
      <c r="H38" s="13" t="s">
        <v>4</v>
      </c>
      <c r="I38" s="12" t="s">
        <v>2</v>
      </c>
      <c r="J38" s="5" t="s">
        <v>3</v>
      </c>
      <c r="K38" s="13" t="s">
        <v>4</v>
      </c>
      <c r="L38" s="12" t="s">
        <v>2</v>
      </c>
      <c r="M38" s="5" t="s">
        <v>3</v>
      </c>
      <c r="N38" s="13" t="s">
        <v>4</v>
      </c>
      <c r="O38" s="12" t="s">
        <v>2</v>
      </c>
      <c r="P38" s="5" t="s">
        <v>3</v>
      </c>
      <c r="Q38" s="13" t="s">
        <v>4</v>
      </c>
      <c r="R38" s="12" t="s">
        <v>2</v>
      </c>
      <c r="S38" s="5" t="s">
        <v>3</v>
      </c>
      <c r="T38" s="13" t="s">
        <v>4</v>
      </c>
      <c r="U38" s="12" t="s">
        <v>2</v>
      </c>
      <c r="V38" s="5" t="s">
        <v>3</v>
      </c>
      <c r="W38" s="13" t="s">
        <v>4</v>
      </c>
    </row>
    <row r="40" spans="1:23" x14ac:dyDescent="0.2">
      <c r="A40" s="6">
        <v>1</v>
      </c>
      <c r="B40" s="45" t="str">
        <f t="shared" ref="B40:B58" si="13">B9</f>
        <v>CANIOU Mariannick</v>
      </c>
      <c r="C40" s="18"/>
      <c r="D40" s="14"/>
      <c r="E40" s="15"/>
      <c r="F40" s="20"/>
      <c r="G40" s="21"/>
      <c r="H40" s="22"/>
      <c r="I40" s="18"/>
      <c r="J40" s="14"/>
      <c r="K40" s="15"/>
      <c r="L40" s="20"/>
      <c r="M40" s="21"/>
      <c r="N40" s="22"/>
      <c r="O40" s="18"/>
      <c r="P40" s="14"/>
      <c r="Q40" s="15"/>
      <c r="R40" s="20"/>
      <c r="S40" s="21"/>
      <c r="T40" s="22"/>
      <c r="U40" s="18"/>
      <c r="V40" s="14"/>
      <c r="W40" s="15"/>
    </row>
    <row r="41" spans="1:23" x14ac:dyDescent="0.2">
      <c r="A41" s="6">
        <v>2</v>
      </c>
      <c r="B41" s="45" t="str">
        <f t="shared" si="13"/>
        <v>CHARLOUX Joëlle</v>
      </c>
      <c r="C41" s="18"/>
      <c r="D41" s="14"/>
      <c r="E41" s="15"/>
      <c r="F41" s="20"/>
      <c r="G41" s="21"/>
      <c r="H41" s="22"/>
      <c r="I41" s="18"/>
      <c r="J41" s="14"/>
      <c r="K41" s="15"/>
      <c r="L41" s="20"/>
      <c r="M41" s="21"/>
      <c r="N41" s="22"/>
      <c r="O41" s="18"/>
      <c r="P41" s="14"/>
      <c r="Q41" s="15"/>
      <c r="R41" s="20"/>
      <c r="S41" s="21"/>
      <c r="T41" s="22"/>
      <c r="U41" s="18"/>
      <c r="V41" s="14"/>
      <c r="W41" s="15"/>
    </row>
    <row r="42" spans="1:23" x14ac:dyDescent="0.2">
      <c r="A42" s="6">
        <v>3</v>
      </c>
      <c r="B42" s="45" t="str">
        <f t="shared" si="13"/>
        <v>GOMEZ Lizeth (Régime)</v>
      </c>
      <c r="C42" s="18"/>
      <c r="D42" s="14"/>
      <c r="E42" s="15"/>
      <c r="F42" s="20"/>
      <c r="G42" s="21"/>
      <c r="H42" s="22"/>
      <c r="I42" s="18"/>
      <c r="J42" s="14"/>
      <c r="K42" s="15"/>
      <c r="L42" s="20"/>
      <c r="M42" s="21"/>
      <c r="N42" s="22"/>
      <c r="O42" s="18"/>
      <c r="P42" s="14"/>
      <c r="Q42" s="15"/>
      <c r="R42" s="20"/>
      <c r="S42" s="21"/>
      <c r="T42" s="22"/>
      <c r="U42" s="18"/>
      <c r="V42" s="14"/>
      <c r="W42" s="15"/>
    </row>
    <row r="43" spans="1:23" x14ac:dyDescent="0.2">
      <c r="A43" s="6">
        <v>4</v>
      </c>
      <c r="B43" s="45" t="str">
        <f t="shared" si="13"/>
        <v>KAFANDO Marie-Sidonie</v>
      </c>
      <c r="C43" s="18"/>
      <c r="D43" s="14"/>
      <c r="E43" s="15"/>
      <c r="F43" s="20"/>
      <c r="G43" s="21"/>
      <c r="H43" s="22"/>
      <c r="I43" s="18"/>
      <c r="J43" s="14"/>
      <c r="K43" s="15"/>
      <c r="L43" s="20"/>
      <c r="M43" s="21"/>
      <c r="N43" s="22"/>
      <c r="O43" s="18"/>
      <c r="P43" s="14"/>
      <c r="Q43" s="15"/>
      <c r="R43" s="20"/>
      <c r="S43" s="21"/>
      <c r="T43" s="22"/>
      <c r="U43" s="18"/>
      <c r="V43" s="14"/>
      <c r="W43" s="15"/>
    </row>
    <row r="44" spans="1:23" x14ac:dyDescent="0.2">
      <c r="A44" s="6">
        <v>6</v>
      </c>
      <c r="B44" s="46" t="str">
        <f t="shared" si="13"/>
        <v>MICHEL Lucienne</v>
      </c>
      <c r="C44" s="18"/>
      <c r="D44" s="14"/>
      <c r="E44" s="15"/>
      <c r="F44" s="20"/>
      <c r="G44" s="21"/>
      <c r="H44" s="22"/>
      <c r="I44" s="18"/>
      <c r="J44" s="14"/>
      <c r="K44" s="15"/>
      <c r="L44" s="20"/>
      <c r="M44" s="21"/>
      <c r="N44" s="22"/>
      <c r="O44" s="18"/>
      <c r="P44" s="14"/>
      <c r="Q44" s="15"/>
      <c r="R44" s="20"/>
      <c r="S44" s="21"/>
      <c r="T44" s="22"/>
      <c r="U44" s="18"/>
      <c r="V44" s="14"/>
      <c r="W44" s="15"/>
    </row>
    <row r="45" spans="1:23" x14ac:dyDescent="0.2">
      <c r="A45" s="6">
        <v>8</v>
      </c>
      <c r="B45" s="46" t="str">
        <f t="shared" si="13"/>
        <v>CHEHERE Cécile</v>
      </c>
      <c r="C45" s="18"/>
      <c r="D45" s="14"/>
      <c r="E45" s="15"/>
      <c r="F45" s="20"/>
      <c r="G45" s="21"/>
      <c r="H45" s="22"/>
      <c r="I45" s="18"/>
      <c r="J45" s="14"/>
      <c r="K45" s="15"/>
      <c r="L45" s="20"/>
      <c r="M45" s="21"/>
      <c r="N45" s="22"/>
      <c r="O45" s="18"/>
      <c r="P45" s="14"/>
      <c r="Q45" s="15"/>
      <c r="R45" s="20"/>
      <c r="S45" s="21"/>
      <c r="T45" s="22"/>
      <c r="U45" s="18"/>
      <c r="V45" s="14"/>
      <c r="W45" s="15"/>
    </row>
    <row r="46" spans="1:23" x14ac:dyDescent="0.2">
      <c r="A46" s="6">
        <v>7</v>
      </c>
      <c r="B46" s="46" t="str">
        <f t="shared" si="13"/>
        <v>GOHIER Marguerite</v>
      </c>
      <c r="C46" s="18"/>
      <c r="D46" s="14"/>
      <c r="E46" s="15"/>
      <c r="F46" s="20"/>
      <c r="G46" s="21"/>
      <c r="H46" s="22"/>
      <c r="I46" s="18"/>
      <c r="J46" s="14"/>
      <c r="K46" s="15"/>
      <c r="L46" s="20"/>
      <c r="M46" s="21"/>
      <c r="N46" s="22"/>
      <c r="O46" s="18"/>
      <c r="P46" s="14"/>
      <c r="Q46" s="15"/>
      <c r="R46" s="20"/>
      <c r="S46" s="21"/>
      <c r="T46" s="22"/>
      <c r="U46" s="18"/>
      <c r="V46" s="14"/>
      <c r="W46" s="15"/>
    </row>
    <row r="47" spans="1:23" x14ac:dyDescent="0.2">
      <c r="A47" s="6">
        <v>5</v>
      </c>
      <c r="B47" s="46" t="str">
        <f t="shared" si="13"/>
        <v>GENIN Dominique</v>
      </c>
      <c r="C47" s="18"/>
      <c r="D47" s="14"/>
      <c r="E47" s="15"/>
      <c r="F47" s="20"/>
      <c r="G47" s="21"/>
      <c r="H47" s="22"/>
      <c r="I47" s="18"/>
      <c r="J47" s="14"/>
      <c r="K47" s="15"/>
      <c r="L47" s="20"/>
      <c r="M47" s="21"/>
      <c r="N47" s="22"/>
      <c r="O47" s="18"/>
      <c r="P47" s="14"/>
      <c r="Q47" s="15"/>
      <c r="R47" s="20"/>
      <c r="S47" s="21"/>
      <c r="T47" s="22"/>
      <c r="U47" s="18"/>
      <c r="V47" s="14"/>
      <c r="W47" s="15"/>
    </row>
    <row r="48" spans="1:23" x14ac:dyDescent="0.2">
      <c r="A48" s="6">
        <v>9</v>
      </c>
      <c r="B48" s="46" t="str">
        <f t="shared" si="13"/>
        <v>POUGARY Marie-Claude</v>
      </c>
      <c r="C48" s="18"/>
      <c r="D48" s="14"/>
      <c r="E48" s="15"/>
      <c r="F48" s="20"/>
      <c r="G48" s="21"/>
      <c r="H48" s="22"/>
      <c r="I48" s="18"/>
      <c r="J48" s="14"/>
      <c r="K48" s="15"/>
      <c r="L48" s="20"/>
      <c r="M48" s="21"/>
      <c r="N48" s="22"/>
      <c r="O48" s="18"/>
      <c r="P48" s="14"/>
      <c r="Q48" s="15"/>
      <c r="R48" s="20"/>
      <c r="S48" s="21"/>
      <c r="T48" s="22"/>
      <c r="U48" s="18"/>
      <c r="V48" s="14"/>
      <c r="W48" s="15"/>
    </row>
    <row r="49" spans="1:23" x14ac:dyDescent="0.2">
      <c r="A49" s="6">
        <v>11</v>
      </c>
      <c r="B49" s="46"/>
      <c r="C49" s="18"/>
      <c r="D49" s="14"/>
      <c r="E49" s="15"/>
      <c r="F49" s="20"/>
      <c r="G49" s="21"/>
      <c r="H49" s="22"/>
      <c r="I49" s="18"/>
      <c r="J49" s="14"/>
      <c r="K49" s="15"/>
      <c r="L49" s="20"/>
      <c r="M49" s="21"/>
      <c r="N49" s="22"/>
      <c r="O49" s="18"/>
      <c r="P49" s="14"/>
      <c r="Q49" s="15"/>
      <c r="R49" s="20"/>
      <c r="S49" s="21"/>
      <c r="T49" s="22"/>
      <c r="U49" s="18"/>
      <c r="V49" s="14"/>
      <c r="W49" s="15"/>
    </row>
    <row r="50" spans="1:23" x14ac:dyDescent="0.2">
      <c r="A50" s="6">
        <v>12</v>
      </c>
      <c r="B50" s="47" t="str">
        <f t="shared" si="13"/>
        <v>BIZOT Marie-Odile</v>
      </c>
      <c r="C50" s="18"/>
      <c r="D50" s="14"/>
      <c r="E50" s="15"/>
      <c r="F50" s="20"/>
      <c r="G50" s="21"/>
      <c r="H50" s="22"/>
      <c r="I50" s="18"/>
      <c r="J50" s="14"/>
      <c r="K50" s="15"/>
      <c r="L50" s="20"/>
      <c r="M50" s="21"/>
      <c r="N50" s="22"/>
      <c r="O50" s="18"/>
      <c r="P50" s="14"/>
      <c r="Q50" s="15"/>
      <c r="R50" s="20"/>
      <c r="S50" s="21"/>
      <c r="T50" s="22"/>
      <c r="U50" s="18"/>
      <c r="V50" s="14"/>
      <c r="W50" s="15"/>
    </row>
    <row r="51" spans="1:23" x14ac:dyDescent="0.2">
      <c r="A51" s="6">
        <v>13</v>
      </c>
      <c r="B51" s="47" t="str">
        <f t="shared" si="13"/>
        <v>CHAUVINEAU Bernadette</v>
      </c>
      <c r="C51" s="18"/>
      <c r="D51" s="14"/>
      <c r="E51" s="15"/>
      <c r="F51" s="20"/>
      <c r="G51" s="21"/>
      <c r="H51" s="22"/>
      <c r="I51" s="18"/>
      <c r="J51" s="14"/>
      <c r="K51" s="15"/>
      <c r="L51" s="20"/>
      <c r="M51" s="21"/>
      <c r="N51" s="22"/>
      <c r="O51" s="18"/>
      <c r="P51" s="14"/>
      <c r="Q51" s="15"/>
      <c r="R51" s="20"/>
      <c r="S51" s="21"/>
      <c r="T51" s="22"/>
      <c r="U51" s="18"/>
      <c r="V51" s="14"/>
      <c r="W51" s="15"/>
    </row>
    <row r="52" spans="1:23" x14ac:dyDescent="0.2">
      <c r="A52" s="6">
        <v>14</v>
      </c>
      <c r="B52" s="47" t="str">
        <f t="shared" si="13"/>
        <v>HENNO Michèle (sans sel)</v>
      </c>
      <c r="C52" s="18"/>
      <c r="D52" s="14"/>
      <c r="E52" s="15"/>
      <c r="F52" s="20"/>
      <c r="G52" s="21"/>
      <c r="H52" s="22"/>
      <c r="I52" s="18"/>
      <c r="J52" s="14"/>
      <c r="K52" s="15"/>
      <c r="L52" s="20"/>
      <c r="M52" s="21"/>
      <c r="N52" s="22"/>
      <c r="O52" s="18"/>
      <c r="P52" s="14"/>
      <c r="Q52" s="15"/>
      <c r="R52" s="20"/>
      <c r="S52" s="21"/>
      <c r="T52" s="22"/>
      <c r="U52" s="18"/>
      <c r="V52" s="14"/>
      <c r="W52" s="15"/>
    </row>
    <row r="53" spans="1:23" x14ac:dyDescent="0.2">
      <c r="A53" s="6">
        <v>16</v>
      </c>
      <c r="B53" s="47" t="str">
        <f t="shared" si="13"/>
        <v>JEANNETEAU Geneviève</v>
      </c>
      <c r="C53" s="18"/>
      <c r="D53" s="14"/>
      <c r="E53" s="15"/>
      <c r="F53" s="20"/>
      <c r="G53" s="21"/>
      <c r="H53" s="22"/>
      <c r="I53" s="18"/>
      <c r="J53" s="14"/>
      <c r="K53" s="15"/>
      <c r="L53" s="20"/>
      <c r="M53" s="21"/>
      <c r="N53" s="22"/>
      <c r="O53" s="18"/>
      <c r="P53" s="14"/>
      <c r="Q53" s="15"/>
      <c r="R53" s="20"/>
      <c r="S53" s="21"/>
      <c r="T53" s="22"/>
      <c r="U53" s="18"/>
      <c r="V53" s="14"/>
      <c r="W53" s="15"/>
    </row>
    <row r="54" spans="1:23" x14ac:dyDescent="0.2">
      <c r="A54" s="6">
        <v>18</v>
      </c>
      <c r="B54" s="47" t="str">
        <f t="shared" si="13"/>
        <v>MARY Agnès</v>
      </c>
      <c r="C54" s="18"/>
      <c r="D54" s="14"/>
      <c r="E54" s="15"/>
      <c r="F54" s="20"/>
      <c r="G54" s="21"/>
      <c r="H54" s="22"/>
      <c r="I54" s="18"/>
      <c r="J54" s="14"/>
      <c r="K54" s="15"/>
      <c r="L54" s="20"/>
      <c r="M54" s="21"/>
      <c r="N54" s="22"/>
      <c r="O54" s="18"/>
      <c r="P54" s="14"/>
      <c r="Q54" s="15"/>
      <c r="R54" s="20"/>
      <c r="S54" s="21"/>
      <c r="T54" s="22"/>
      <c r="U54" s="18"/>
      <c r="V54" s="14"/>
      <c r="W54" s="15"/>
    </row>
    <row r="55" spans="1:23" x14ac:dyDescent="0.2">
      <c r="A55" s="6">
        <v>20</v>
      </c>
      <c r="B55" s="47" t="str">
        <f t="shared" si="13"/>
        <v>REAU Marie-Elisée</v>
      </c>
      <c r="C55" s="18"/>
      <c r="D55" s="14"/>
      <c r="E55" s="15"/>
      <c r="F55" s="20"/>
      <c r="G55" s="21"/>
      <c r="H55" s="22"/>
      <c r="I55" s="18"/>
      <c r="J55" s="14"/>
      <c r="K55" s="15"/>
      <c r="L55" s="20"/>
      <c r="M55" s="21"/>
      <c r="N55" s="22"/>
      <c r="O55" s="18"/>
      <c r="P55" s="14"/>
      <c r="Q55" s="15"/>
      <c r="R55" s="20"/>
      <c r="S55" s="21"/>
      <c r="T55" s="22"/>
      <c r="U55" s="18"/>
      <c r="V55" s="14"/>
      <c r="W55" s="15"/>
    </row>
    <row r="56" spans="1:23" x14ac:dyDescent="0.2">
      <c r="A56" s="6">
        <v>22</v>
      </c>
      <c r="B56" s="64">
        <f t="shared" si="13"/>
        <v>0</v>
      </c>
      <c r="C56" s="14"/>
      <c r="D56" s="14"/>
      <c r="E56" s="15"/>
      <c r="F56" s="20"/>
      <c r="G56" s="21"/>
      <c r="H56" s="22"/>
      <c r="I56" s="18"/>
      <c r="J56" s="14"/>
      <c r="K56" s="15"/>
      <c r="L56" s="20"/>
      <c r="M56" s="21"/>
      <c r="N56" s="22"/>
      <c r="O56" s="18"/>
      <c r="P56" s="14"/>
      <c r="Q56" s="15"/>
      <c r="R56" s="20"/>
      <c r="S56" s="21"/>
      <c r="T56" s="22"/>
      <c r="U56" s="18"/>
      <c r="V56" s="14"/>
      <c r="W56" s="15"/>
    </row>
    <row r="57" spans="1:23" x14ac:dyDescent="0.2">
      <c r="A57" s="6">
        <v>23</v>
      </c>
      <c r="B57" s="65">
        <f t="shared" si="13"/>
        <v>0</v>
      </c>
      <c r="C57" s="14"/>
      <c r="D57" s="14"/>
      <c r="E57" s="15"/>
      <c r="F57" s="20"/>
      <c r="G57" s="21"/>
      <c r="H57" s="22"/>
      <c r="I57" s="18"/>
      <c r="J57" s="14"/>
      <c r="K57" s="15"/>
      <c r="L57" s="20"/>
      <c r="M57" s="21"/>
      <c r="N57" s="22"/>
      <c r="O57" s="18"/>
      <c r="P57" s="14"/>
      <c r="Q57" s="15"/>
      <c r="R57" s="20"/>
      <c r="S57" s="21"/>
      <c r="T57" s="22"/>
      <c r="U57" s="18"/>
      <c r="V57" s="14"/>
      <c r="W57" s="15"/>
    </row>
    <row r="58" spans="1:23" x14ac:dyDescent="0.2">
      <c r="A58" s="6">
        <v>24</v>
      </c>
      <c r="B58" s="64">
        <f t="shared" si="13"/>
        <v>0</v>
      </c>
      <c r="C58" s="14"/>
      <c r="D58" s="14"/>
      <c r="E58" s="15"/>
      <c r="F58" s="20"/>
      <c r="G58" s="21"/>
      <c r="H58" s="22"/>
      <c r="I58" s="18"/>
      <c r="J58" s="14"/>
      <c r="K58" s="15"/>
      <c r="L58" s="20"/>
      <c r="M58" s="21"/>
      <c r="N58" s="22"/>
      <c r="O58" s="18"/>
      <c r="P58" s="14"/>
      <c r="Q58" s="15"/>
      <c r="R58" s="20"/>
      <c r="S58" s="21"/>
      <c r="T58" s="22"/>
      <c r="U58" s="18"/>
      <c r="V58" s="14"/>
      <c r="W58" s="15"/>
    </row>
    <row r="59" spans="1:23" x14ac:dyDescent="0.2">
      <c r="B59" s="3" t="s">
        <v>6</v>
      </c>
      <c r="C59" s="28"/>
      <c r="D59" s="28"/>
      <c r="E59" s="28"/>
      <c r="F59" s="29"/>
      <c r="G59" s="29"/>
      <c r="H59" s="29"/>
      <c r="I59" s="28"/>
      <c r="J59" s="28"/>
      <c r="K59" s="28"/>
      <c r="L59" s="29"/>
      <c r="M59" s="29"/>
      <c r="N59" s="29"/>
      <c r="O59" s="28"/>
      <c r="P59" s="28"/>
      <c r="Q59" s="28"/>
      <c r="R59" s="29"/>
      <c r="S59" s="29"/>
      <c r="T59" s="29"/>
      <c r="U59" s="28"/>
      <c r="V59" s="28"/>
      <c r="W59" s="28"/>
    </row>
    <row r="60" spans="1:23" x14ac:dyDescent="0.2">
      <c r="A60" s="1"/>
      <c r="B60" s="1"/>
      <c r="C60" s="36">
        <f t="shared" ref="C60:W60" si="14">SUM(C40:C58)</f>
        <v>0</v>
      </c>
      <c r="D60" s="36">
        <f t="shared" si="14"/>
        <v>0</v>
      </c>
      <c r="E60" s="37">
        <f t="shared" si="14"/>
        <v>0</v>
      </c>
      <c r="F60" s="38">
        <f t="shared" si="14"/>
        <v>0</v>
      </c>
      <c r="G60" s="39">
        <f t="shared" si="14"/>
        <v>0</v>
      </c>
      <c r="H60" s="40">
        <f t="shared" si="14"/>
        <v>0</v>
      </c>
      <c r="I60" s="41">
        <f t="shared" si="14"/>
        <v>0</v>
      </c>
      <c r="J60" s="36">
        <f t="shared" si="14"/>
        <v>0</v>
      </c>
      <c r="K60" s="37">
        <f t="shared" si="14"/>
        <v>0</v>
      </c>
      <c r="L60" s="38">
        <f t="shared" si="14"/>
        <v>0</v>
      </c>
      <c r="M60" s="39">
        <f t="shared" si="14"/>
        <v>0</v>
      </c>
      <c r="N60" s="40">
        <f t="shared" si="14"/>
        <v>0</v>
      </c>
      <c r="O60" s="41">
        <f t="shared" si="14"/>
        <v>0</v>
      </c>
      <c r="P60" s="36">
        <f t="shared" si="14"/>
        <v>0</v>
      </c>
      <c r="Q60" s="37">
        <f t="shared" si="14"/>
        <v>0</v>
      </c>
      <c r="R60" s="38">
        <f t="shared" si="14"/>
        <v>0</v>
      </c>
      <c r="S60" s="39">
        <f t="shared" si="14"/>
        <v>0</v>
      </c>
      <c r="T60" s="40">
        <f t="shared" si="14"/>
        <v>0</v>
      </c>
      <c r="U60" s="41">
        <f t="shared" si="14"/>
        <v>0</v>
      </c>
      <c r="V60" s="36">
        <f t="shared" si="14"/>
        <v>0</v>
      </c>
      <c r="W60" s="37">
        <f t="shared" si="14"/>
        <v>0</v>
      </c>
    </row>
    <row r="63" spans="1:23" ht="15.75" x14ac:dyDescent="0.25">
      <c r="B63" s="2" t="s">
        <v>8</v>
      </c>
      <c r="R63" s="2" t="s">
        <v>9</v>
      </c>
    </row>
    <row r="65" spans="1:23" ht="15" x14ac:dyDescent="0.3">
      <c r="B65" s="26" t="s">
        <v>0</v>
      </c>
      <c r="C65" s="185">
        <f>M65</f>
        <v>41409</v>
      </c>
      <c r="D65" s="186"/>
      <c r="E65" s="186"/>
      <c r="F65" s="186"/>
      <c r="G65" s="186"/>
      <c r="H65" s="187"/>
      <c r="J65" s="4"/>
      <c r="K65" s="4" t="s">
        <v>10</v>
      </c>
      <c r="L65" s="4"/>
      <c r="M65" s="188">
        <f>$M34+7</f>
        <v>41409</v>
      </c>
      <c r="N65" s="189"/>
      <c r="O65" s="190"/>
      <c r="P65" s="27" t="s">
        <v>11</v>
      </c>
      <c r="Q65" s="4"/>
      <c r="R65" s="188">
        <f>$M65+6</f>
        <v>41415</v>
      </c>
      <c r="S65" s="191"/>
      <c r="T65" s="192"/>
    </row>
    <row r="66" spans="1:23" ht="42" customHeight="1" x14ac:dyDescent="0.2">
      <c r="B66" s="66" t="s">
        <v>7</v>
      </c>
      <c r="C66" s="32"/>
      <c r="D66" s="32"/>
      <c r="E66" s="32"/>
      <c r="F66" s="32"/>
      <c r="G66" s="32"/>
      <c r="H66" s="32"/>
      <c r="I66" s="173" t="s">
        <v>15</v>
      </c>
      <c r="J66" s="173"/>
      <c r="K66" s="173"/>
      <c r="L66" s="173"/>
      <c r="M66" s="184">
        <f>WEEKNUM(M65,2)</f>
        <v>20</v>
      </c>
      <c r="N66" s="184"/>
      <c r="O66" s="184"/>
      <c r="P66" s="32"/>
      <c r="Q66" s="32"/>
      <c r="R66" s="32"/>
      <c r="S66" s="32"/>
      <c r="T66" s="32"/>
      <c r="U66" s="32"/>
      <c r="V66" s="32"/>
      <c r="W66" s="32"/>
    </row>
    <row r="67" spans="1:23" x14ac:dyDescent="0.2">
      <c r="B67" s="9"/>
      <c r="C67" s="180">
        <f>C68</f>
        <v>41409</v>
      </c>
      <c r="D67" s="181"/>
      <c r="E67" s="181"/>
      <c r="F67" s="180">
        <f t="shared" ref="F67" si="15">F68</f>
        <v>41410</v>
      </c>
      <c r="G67" s="181"/>
      <c r="H67" s="181"/>
      <c r="I67" s="180">
        <f t="shared" ref="I67" si="16">I68</f>
        <v>41411</v>
      </c>
      <c r="J67" s="181"/>
      <c r="K67" s="181"/>
      <c r="L67" s="180">
        <f t="shared" ref="L67" si="17">L68</f>
        <v>41412</v>
      </c>
      <c r="M67" s="181"/>
      <c r="N67" s="181"/>
      <c r="O67" s="180">
        <f t="shared" ref="O67" si="18">O68</f>
        <v>41413</v>
      </c>
      <c r="P67" s="181"/>
      <c r="Q67" s="181"/>
      <c r="R67" s="180">
        <f t="shared" ref="R67" si="19">R68</f>
        <v>41414</v>
      </c>
      <c r="S67" s="181"/>
      <c r="T67" s="181"/>
      <c r="U67" s="180">
        <f t="shared" ref="U67" si="20">U68</f>
        <v>41415</v>
      </c>
      <c r="V67" s="181"/>
      <c r="W67" s="181"/>
    </row>
    <row r="68" spans="1:23" x14ac:dyDescent="0.2">
      <c r="B68" s="9"/>
      <c r="C68" s="182">
        <f>$M$65</f>
        <v>41409</v>
      </c>
      <c r="D68" s="183"/>
      <c r="E68" s="183"/>
      <c r="F68" s="182">
        <f>$M$65+1</f>
        <v>41410</v>
      </c>
      <c r="G68" s="183"/>
      <c r="H68" s="183"/>
      <c r="I68" s="182">
        <f>$M$65+2</f>
        <v>41411</v>
      </c>
      <c r="J68" s="183"/>
      <c r="K68" s="183"/>
      <c r="L68" s="182">
        <f>$M$65+3</f>
        <v>41412</v>
      </c>
      <c r="M68" s="183"/>
      <c r="N68" s="183"/>
      <c r="O68" s="182">
        <f>$M$65+4</f>
        <v>41413</v>
      </c>
      <c r="P68" s="183"/>
      <c r="Q68" s="183"/>
      <c r="R68" s="182">
        <f>$M$65+5</f>
        <v>41414</v>
      </c>
      <c r="S68" s="183"/>
      <c r="T68" s="183"/>
      <c r="U68" s="182">
        <f>$M$65+6</f>
        <v>41415</v>
      </c>
      <c r="V68" s="183"/>
      <c r="W68" s="183"/>
    </row>
    <row r="69" spans="1:23" x14ac:dyDescent="0.2">
      <c r="B69" s="5" t="s">
        <v>1</v>
      </c>
      <c r="C69" s="5" t="s">
        <v>2</v>
      </c>
      <c r="D69" s="5" t="s">
        <v>3</v>
      </c>
      <c r="E69" s="13" t="s">
        <v>4</v>
      </c>
      <c r="F69" s="12" t="s">
        <v>2</v>
      </c>
      <c r="G69" s="5" t="s">
        <v>3</v>
      </c>
      <c r="H69" s="13" t="s">
        <v>4</v>
      </c>
      <c r="I69" s="12" t="s">
        <v>2</v>
      </c>
      <c r="J69" s="5" t="s">
        <v>3</v>
      </c>
      <c r="K69" s="13" t="s">
        <v>4</v>
      </c>
      <c r="L69" s="12" t="s">
        <v>2</v>
      </c>
      <c r="M69" s="5" t="s">
        <v>3</v>
      </c>
      <c r="N69" s="13" t="s">
        <v>4</v>
      </c>
      <c r="O69" s="12" t="s">
        <v>2</v>
      </c>
      <c r="P69" s="5" t="s">
        <v>3</v>
      </c>
      <c r="Q69" s="13" t="s">
        <v>4</v>
      </c>
      <c r="R69" s="12" t="s">
        <v>2</v>
      </c>
      <c r="S69" s="5" t="s">
        <v>3</v>
      </c>
      <c r="T69" s="13" t="s">
        <v>4</v>
      </c>
      <c r="U69" s="12" t="s">
        <v>2</v>
      </c>
      <c r="V69" s="5" t="s">
        <v>3</v>
      </c>
      <c r="W69" s="13" t="s">
        <v>4</v>
      </c>
    </row>
    <row r="71" spans="1:23" x14ac:dyDescent="0.2">
      <c r="A71" s="6">
        <v>1</v>
      </c>
      <c r="B71" s="45" t="str">
        <f t="shared" ref="B71:B89" si="21">B40</f>
        <v>CANIOU Mariannick</v>
      </c>
      <c r="C71" s="18"/>
      <c r="D71" s="14"/>
      <c r="E71" s="15"/>
      <c r="F71" s="20"/>
      <c r="G71" s="21"/>
      <c r="H71" s="22"/>
      <c r="I71" s="18"/>
      <c r="J71" s="14"/>
      <c r="K71" s="15"/>
      <c r="L71" s="20"/>
      <c r="M71" s="21"/>
      <c r="N71" s="22"/>
      <c r="O71" s="18"/>
      <c r="P71" s="14"/>
      <c r="Q71" s="15"/>
      <c r="R71" s="20"/>
      <c r="S71" s="21"/>
      <c r="T71" s="22"/>
      <c r="U71" s="18"/>
      <c r="V71" s="14"/>
      <c r="W71" s="15"/>
    </row>
    <row r="72" spans="1:23" x14ac:dyDescent="0.2">
      <c r="A72" s="6">
        <v>2</v>
      </c>
      <c r="B72" s="45" t="str">
        <f t="shared" si="21"/>
        <v>CHARLOUX Joëlle</v>
      </c>
      <c r="C72" s="18"/>
      <c r="D72" s="14"/>
      <c r="E72" s="15"/>
      <c r="F72" s="20"/>
      <c r="G72" s="21"/>
      <c r="H72" s="22"/>
      <c r="I72" s="18"/>
      <c r="J72" s="14"/>
      <c r="K72" s="15"/>
      <c r="L72" s="20"/>
      <c r="M72" s="21"/>
      <c r="N72" s="22"/>
      <c r="O72" s="18"/>
      <c r="P72" s="14"/>
      <c r="Q72" s="15"/>
      <c r="R72" s="20"/>
      <c r="S72" s="21"/>
      <c r="T72" s="22"/>
      <c r="U72" s="18"/>
      <c r="V72" s="14"/>
      <c r="W72" s="15"/>
    </row>
    <row r="73" spans="1:23" x14ac:dyDescent="0.2">
      <c r="A73" s="6">
        <v>3</v>
      </c>
      <c r="B73" s="45" t="str">
        <f t="shared" si="21"/>
        <v>GOMEZ Lizeth (Régime)</v>
      </c>
      <c r="C73" s="18"/>
      <c r="D73" s="14"/>
      <c r="E73" s="15"/>
      <c r="F73" s="20"/>
      <c r="G73" s="21"/>
      <c r="H73" s="22"/>
      <c r="I73" s="18"/>
      <c r="J73" s="14"/>
      <c r="K73" s="15"/>
      <c r="L73" s="20"/>
      <c r="M73" s="21"/>
      <c r="N73" s="22"/>
      <c r="O73" s="18"/>
      <c r="P73" s="14"/>
      <c r="Q73" s="15"/>
      <c r="R73" s="20"/>
      <c r="S73" s="21"/>
      <c r="T73" s="22"/>
      <c r="U73" s="18"/>
      <c r="V73" s="14"/>
      <c r="W73" s="15"/>
    </row>
    <row r="74" spans="1:23" x14ac:dyDescent="0.2">
      <c r="A74" s="6">
        <v>4</v>
      </c>
      <c r="B74" s="45" t="str">
        <f t="shared" si="21"/>
        <v>KAFANDO Marie-Sidonie</v>
      </c>
      <c r="C74" s="18"/>
      <c r="D74" s="14"/>
      <c r="E74" s="15"/>
      <c r="F74" s="20"/>
      <c r="G74" s="21"/>
      <c r="H74" s="22"/>
      <c r="I74" s="18"/>
      <c r="J74" s="14"/>
      <c r="K74" s="15"/>
      <c r="L74" s="20"/>
      <c r="M74" s="21"/>
      <c r="N74" s="22"/>
      <c r="O74" s="18"/>
      <c r="P74" s="14"/>
      <c r="Q74" s="15"/>
      <c r="R74" s="20"/>
      <c r="S74" s="21"/>
      <c r="T74" s="22"/>
      <c r="U74" s="18"/>
      <c r="V74" s="14"/>
      <c r="W74" s="15"/>
    </row>
    <row r="75" spans="1:23" x14ac:dyDescent="0.2">
      <c r="A75" s="6">
        <v>6</v>
      </c>
      <c r="B75" s="46" t="str">
        <f t="shared" si="21"/>
        <v>MICHEL Lucienne</v>
      </c>
      <c r="C75" s="18"/>
      <c r="D75" s="14"/>
      <c r="E75" s="15"/>
      <c r="F75" s="20"/>
      <c r="G75" s="21"/>
      <c r="H75" s="22"/>
      <c r="I75" s="18"/>
      <c r="J75" s="14"/>
      <c r="K75" s="15"/>
      <c r="L75" s="20"/>
      <c r="M75" s="21"/>
      <c r="N75" s="22"/>
      <c r="O75" s="18"/>
      <c r="P75" s="14"/>
      <c r="Q75" s="15"/>
      <c r="R75" s="20"/>
      <c r="S75" s="21"/>
      <c r="T75" s="22"/>
      <c r="U75" s="18"/>
      <c r="V75" s="14"/>
      <c r="W75" s="15"/>
    </row>
    <row r="76" spans="1:23" x14ac:dyDescent="0.2">
      <c r="A76" s="6">
        <v>8</v>
      </c>
      <c r="B76" s="46" t="str">
        <f t="shared" si="21"/>
        <v>CHEHERE Cécile</v>
      </c>
      <c r="C76" s="18"/>
      <c r="D76" s="14"/>
      <c r="E76" s="15"/>
      <c r="F76" s="20"/>
      <c r="G76" s="21"/>
      <c r="H76" s="22"/>
      <c r="I76" s="18"/>
      <c r="J76" s="14"/>
      <c r="K76" s="15"/>
      <c r="L76" s="20"/>
      <c r="M76" s="21"/>
      <c r="N76" s="22"/>
      <c r="O76" s="18"/>
      <c r="P76" s="14"/>
      <c r="Q76" s="15"/>
      <c r="R76" s="20"/>
      <c r="S76" s="21"/>
      <c r="T76" s="22"/>
      <c r="U76" s="18"/>
      <c r="V76" s="14"/>
      <c r="W76" s="15"/>
    </row>
    <row r="77" spans="1:23" x14ac:dyDescent="0.2">
      <c r="A77" s="6">
        <v>7</v>
      </c>
      <c r="B77" s="46" t="str">
        <f t="shared" si="21"/>
        <v>GOHIER Marguerite</v>
      </c>
      <c r="C77" s="18"/>
      <c r="D77" s="14"/>
      <c r="E77" s="15"/>
      <c r="F77" s="20"/>
      <c r="G77" s="21"/>
      <c r="H77" s="22"/>
      <c r="I77" s="18"/>
      <c r="J77" s="14"/>
      <c r="K77" s="15"/>
      <c r="L77" s="20"/>
      <c r="M77" s="21"/>
      <c r="N77" s="22"/>
      <c r="O77" s="18"/>
      <c r="P77" s="14"/>
      <c r="Q77" s="15"/>
      <c r="R77" s="20"/>
      <c r="S77" s="21"/>
      <c r="T77" s="22"/>
      <c r="U77" s="18"/>
      <c r="V77" s="14"/>
      <c r="W77" s="15"/>
    </row>
    <row r="78" spans="1:23" x14ac:dyDescent="0.2">
      <c r="A78" s="6">
        <v>5</v>
      </c>
      <c r="B78" s="46" t="str">
        <f t="shared" si="21"/>
        <v>GENIN Dominique</v>
      </c>
      <c r="C78" s="18"/>
      <c r="D78" s="14"/>
      <c r="E78" s="15"/>
      <c r="F78" s="20"/>
      <c r="G78" s="21"/>
      <c r="H78" s="22"/>
      <c r="I78" s="18"/>
      <c r="J78" s="14"/>
      <c r="K78" s="15"/>
      <c r="L78" s="20"/>
      <c r="M78" s="21"/>
      <c r="N78" s="22"/>
      <c r="O78" s="18"/>
      <c r="P78" s="14"/>
      <c r="Q78" s="15"/>
      <c r="R78" s="20"/>
      <c r="S78" s="21"/>
      <c r="T78" s="22"/>
      <c r="U78" s="18"/>
      <c r="V78" s="14"/>
      <c r="W78" s="15"/>
    </row>
    <row r="79" spans="1:23" x14ac:dyDescent="0.2">
      <c r="A79" s="6">
        <v>9</v>
      </c>
      <c r="B79" s="46" t="str">
        <f t="shared" si="21"/>
        <v>POUGARY Marie-Claude</v>
      </c>
      <c r="C79" s="18"/>
      <c r="D79" s="14"/>
      <c r="E79" s="15"/>
      <c r="F79" s="20"/>
      <c r="G79" s="21"/>
      <c r="H79" s="22"/>
      <c r="I79" s="18"/>
      <c r="J79" s="14"/>
      <c r="K79" s="15"/>
      <c r="L79" s="20"/>
      <c r="M79" s="21"/>
      <c r="N79" s="22"/>
      <c r="O79" s="18"/>
      <c r="P79" s="14"/>
      <c r="Q79" s="15"/>
      <c r="R79" s="20"/>
      <c r="S79" s="21"/>
      <c r="T79" s="22"/>
      <c r="U79" s="18"/>
      <c r="V79" s="14"/>
      <c r="W79" s="15"/>
    </row>
    <row r="80" spans="1:23" x14ac:dyDescent="0.2">
      <c r="A80" s="6">
        <v>11</v>
      </c>
      <c r="B80" s="46">
        <f t="shared" si="21"/>
        <v>0</v>
      </c>
      <c r="C80" s="18"/>
      <c r="D80" s="14"/>
      <c r="E80" s="15"/>
      <c r="F80" s="20"/>
      <c r="G80" s="21"/>
      <c r="H80" s="22"/>
      <c r="I80" s="18"/>
      <c r="J80" s="14"/>
      <c r="K80" s="15"/>
      <c r="L80" s="20"/>
      <c r="M80" s="21"/>
      <c r="N80" s="22"/>
      <c r="O80" s="18"/>
      <c r="P80" s="14"/>
      <c r="Q80" s="15"/>
      <c r="R80" s="20"/>
      <c r="S80" s="21"/>
      <c r="T80" s="22"/>
      <c r="U80" s="18"/>
      <c r="V80" s="14"/>
      <c r="W80" s="15"/>
    </row>
    <row r="81" spans="1:23" x14ac:dyDescent="0.2">
      <c r="A81" s="6">
        <v>12</v>
      </c>
      <c r="B81" s="47" t="str">
        <f t="shared" si="21"/>
        <v>BIZOT Marie-Odile</v>
      </c>
      <c r="C81" s="18"/>
      <c r="D81" s="14"/>
      <c r="E81" s="15"/>
      <c r="F81" s="20"/>
      <c r="G81" s="21"/>
      <c r="H81" s="22"/>
      <c r="I81" s="18"/>
      <c r="J81" s="14"/>
      <c r="K81" s="15"/>
      <c r="L81" s="20"/>
      <c r="M81" s="21"/>
      <c r="N81" s="22"/>
      <c r="O81" s="18"/>
      <c r="P81" s="14"/>
      <c r="Q81" s="15"/>
      <c r="R81" s="20"/>
      <c r="S81" s="21"/>
      <c r="T81" s="22"/>
      <c r="U81" s="18"/>
      <c r="V81" s="14"/>
      <c r="W81" s="15"/>
    </row>
    <row r="82" spans="1:23" x14ac:dyDescent="0.2">
      <c r="A82" s="6">
        <v>13</v>
      </c>
      <c r="B82" s="47" t="str">
        <f t="shared" si="21"/>
        <v>CHAUVINEAU Bernadette</v>
      </c>
      <c r="C82" s="18"/>
      <c r="D82" s="14"/>
      <c r="E82" s="15"/>
      <c r="F82" s="20"/>
      <c r="G82" s="21"/>
      <c r="H82" s="22"/>
      <c r="I82" s="18"/>
      <c r="J82" s="14"/>
      <c r="K82" s="15"/>
      <c r="L82" s="20"/>
      <c r="M82" s="21"/>
      <c r="N82" s="22"/>
      <c r="O82" s="18"/>
      <c r="P82" s="14"/>
      <c r="Q82" s="15"/>
      <c r="R82" s="20"/>
      <c r="S82" s="21"/>
      <c r="T82" s="22"/>
      <c r="U82" s="18"/>
      <c r="V82" s="14"/>
      <c r="W82" s="15"/>
    </row>
    <row r="83" spans="1:23" x14ac:dyDescent="0.2">
      <c r="A83" s="6">
        <v>14</v>
      </c>
      <c r="B83" s="47" t="str">
        <f t="shared" si="21"/>
        <v>HENNO Michèle (sans sel)</v>
      </c>
      <c r="C83" s="18"/>
      <c r="D83" s="14"/>
      <c r="E83" s="15"/>
      <c r="F83" s="20"/>
      <c r="G83" s="21"/>
      <c r="H83" s="22"/>
      <c r="I83" s="18"/>
      <c r="J83" s="14"/>
      <c r="K83" s="15"/>
      <c r="L83" s="20"/>
      <c r="M83" s="21"/>
      <c r="N83" s="22"/>
      <c r="O83" s="18"/>
      <c r="P83" s="14"/>
      <c r="Q83" s="15"/>
      <c r="R83" s="20"/>
      <c r="S83" s="21"/>
      <c r="T83" s="22"/>
      <c r="U83" s="18"/>
      <c r="V83" s="14"/>
      <c r="W83" s="15"/>
    </row>
    <row r="84" spans="1:23" x14ac:dyDescent="0.2">
      <c r="A84" s="6">
        <v>16</v>
      </c>
      <c r="B84" s="47" t="str">
        <f t="shared" si="21"/>
        <v>JEANNETEAU Geneviève</v>
      </c>
      <c r="C84" s="18"/>
      <c r="D84" s="14"/>
      <c r="E84" s="15"/>
      <c r="F84" s="20"/>
      <c r="G84" s="21"/>
      <c r="H84" s="22"/>
      <c r="I84" s="18"/>
      <c r="J84" s="14"/>
      <c r="K84" s="15"/>
      <c r="L84" s="20"/>
      <c r="M84" s="21"/>
      <c r="N84" s="22"/>
      <c r="O84" s="18"/>
      <c r="P84" s="14"/>
      <c r="Q84" s="15"/>
      <c r="R84" s="20"/>
      <c r="S84" s="21"/>
      <c r="T84" s="22"/>
      <c r="U84" s="18"/>
      <c r="V84" s="14"/>
      <c r="W84" s="15"/>
    </row>
    <row r="85" spans="1:23" x14ac:dyDescent="0.2">
      <c r="A85" s="6">
        <v>18</v>
      </c>
      <c r="B85" s="47" t="str">
        <f t="shared" si="21"/>
        <v>MARY Agnès</v>
      </c>
      <c r="C85" s="18"/>
      <c r="D85" s="14"/>
      <c r="E85" s="15"/>
      <c r="F85" s="20"/>
      <c r="G85" s="21"/>
      <c r="H85" s="22"/>
      <c r="I85" s="18"/>
      <c r="J85" s="14"/>
      <c r="K85" s="15"/>
      <c r="L85" s="20"/>
      <c r="M85" s="21"/>
      <c r="N85" s="22"/>
      <c r="O85" s="18"/>
      <c r="P85" s="14"/>
      <c r="Q85" s="15"/>
      <c r="R85" s="20"/>
      <c r="S85" s="21"/>
      <c r="T85" s="22"/>
      <c r="U85" s="18"/>
      <c r="V85" s="14"/>
      <c r="W85" s="15"/>
    </row>
    <row r="86" spans="1:23" x14ac:dyDescent="0.2">
      <c r="A86" s="6">
        <v>20</v>
      </c>
      <c r="B86" s="47" t="str">
        <f t="shared" si="21"/>
        <v>REAU Marie-Elisée</v>
      </c>
      <c r="C86" s="18"/>
      <c r="D86" s="14"/>
      <c r="E86" s="15"/>
      <c r="F86" s="20"/>
      <c r="G86" s="21"/>
      <c r="H86" s="22"/>
      <c r="I86" s="18"/>
      <c r="J86" s="14"/>
      <c r="K86" s="15"/>
      <c r="L86" s="20"/>
      <c r="M86" s="21"/>
      <c r="N86" s="22"/>
      <c r="O86" s="18"/>
      <c r="P86" s="14"/>
      <c r="Q86" s="15"/>
      <c r="R86" s="20"/>
      <c r="S86" s="21"/>
      <c r="T86" s="22"/>
      <c r="U86" s="18"/>
      <c r="V86" s="14"/>
      <c r="W86" s="15"/>
    </row>
    <row r="87" spans="1:23" x14ac:dyDescent="0.2">
      <c r="A87" s="6">
        <v>22</v>
      </c>
      <c r="B87" s="64">
        <f t="shared" si="21"/>
        <v>0</v>
      </c>
      <c r="C87" s="14"/>
      <c r="D87" s="14"/>
      <c r="E87" s="15"/>
      <c r="F87" s="20"/>
      <c r="G87" s="21"/>
      <c r="H87" s="22"/>
      <c r="I87" s="18"/>
      <c r="J87" s="14"/>
      <c r="K87" s="15"/>
      <c r="L87" s="20"/>
      <c r="M87" s="21"/>
      <c r="N87" s="22"/>
      <c r="O87" s="18"/>
      <c r="P87" s="14"/>
      <c r="Q87" s="15"/>
      <c r="R87" s="20"/>
      <c r="S87" s="21"/>
      <c r="T87" s="22"/>
      <c r="U87" s="18"/>
      <c r="V87" s="14"/>
      <c r="W87" s="15"/>
    </row>
    <row r="88" spans="1:23" x14ac:dyDescent="0.2">
      <c r="A88" s="6">
        <v>23</v>
      </c>
      <c r="B88" s="65">
        <f t="shared" si="21"/>
        <v>0</v>
      </c>
      <c r="C88" s="14"/>
      <c r="D88" s="14"/>
      <c r="E88" s="15"/>
      <c r="F88" s="20"/>
      <c r="G88" s="21"/>
      <c r="H88" s="22"/>
      <c r="I88" s="18"/>
      <c r="J88" s="14"/>
      <c r="K88" s="15"/>
      <c r="L88" s="20"/>
      <c r="M88" s="21"/>
      <c r="N88" s="22"/>
      <c r="O88" s="18"/>
      <c r="P88" s="14"/>
      <c r="Q88" s="15"/>
      <c r="R88" s="20"/>
      <c r="S88" s="21"/>
      <c r="T88" s="22"/>
      <c r="U88" s="18"/>
      <c r="V88" s="14"/>
      <c r="W88" s="15"/>
    </row>
    <row r="89" spans="1:23" x14ac:dyDescent="0.2">
      <c r="A89" s="6">
        <v>24</v>
      </c>
      <c r="B89" s="64">
        <f t="shared" si="21"/>
        <v>0</v>
      </c>
      <c r="C89" s="14"/>
      <c r="D89" s="14"/>
      <c r="E89" s="15"/>
      <c r="F89" s="20"/>
      <c r="G89" s="21"/>
      <c r="H89" s="22"/>
      <c r="I89" s="18"/>
      <c r="J89" s="14"/>
      <c r="K89" s="15"/>
      <c r="L89" s="20"/>
      <c r="M89" s="21"/>
      <c r="N89" s="22"/>
      <c r="O89" s="18"/>
      <c r="P89" s="14"/>
      <c r="Q89" s="15"/>
      <c r="R89" s="20"/>
      <c r="S89" s="21"/>
      <c r="T89" s="22"/>
      <c r="U89" s="18"/>
      <c r="V89" s="14"/>
      <c r="W89" s="15"/>
    </row>
    <row r="90" spans="1:23" x14ac:dyDescent="0.2">
      <c r="B90" s="3" t="s">
        <v>6</v>
      </c>
      <c r="C90" s="28"/>
      <c r="D90" s="28"/>
      <c r="E90" s="28"/>
      <c r="F90" s="29"/>
      <c r="G90" s="29"/>
      <c r="H90" s="29"/>
      <c r="I90" s="28"/>
      <c r="J90" s="28"/>
      <c r="K90" s="28"/>
      <c r="L90" s="29"/>
      <c r="M90" s="29"/>
      <c r="N90" s="29"/>
      <c r="O90" s="28"/>
      <c r="P90" s="28"/>
      <c r="Q90" s="28"/>
      <c r="R90" s="29"/>
      <c r="S90" s="29"/>
      <c r="T90" s="29"/>
      <c r="U90" s="28"/>
      <c r="V90" s="28"/>
      <c r="W90" s="28"/>
    </row>
    <row r="91" spans="1:23" x14ac:dyDescent="0.2">
      <c r="A91" s="1"/>
      <c r="B91" s="1"/>
      <c r="C91" s="36">
        <f t="shared" ref="C91:W91" si="22">SUM(C71:C89)</f>
        <v>0</v>
      </c>
      <c r="D91" s="36">
        <f t="shared" si="22"/>
        <v>0</v>
      </c>
      <c r="E91" s="37">
        <f t="shared" si="22"/>
        <v>0</v>
      </c>
      <c r="F91" s="38">
        <f t="shared" si="22"/>
        <v>0</v>
      </c>
      <c r="G91" s="39">
        <f t="shared" si="22"/>
        <v>0</v>
      </c>
      <c r="H91" s="40">
        <f t="shared" si="22"/>
        <v>0</v>
      </c>
      <c r="I91" s="41">
        <f t="shared" si="22"/>
        <v>0</v>
      </c>
      <c r="J91" s="36">
        <f t="shared" si="22"/>
        <v>0</v>
      </c>
      <c r="K91" s="37">
        <f t="shared" si="22"/>
        <v>0</v>
      </c>
      <c r="L91" s="38">
        <f t="shared" si="22"/>
        <v>0</v>
      </c>
      <c r="M91" s="39">
        <f t="shared" si="22"/>
        <v>0</v>
      </c>
      <c r="N91" s="40">
        <f t="shared" si="22"/>
        <v>0</v>
      </c>
      <c r="O91" s="41">
        <f t="shared" si="22"/>
        <v>0</v>
      </c>
      <c r="P91" s="36">
        <f t="shared" si="22"/>
        <v>0</v>
      </c>
      <c r="Q91" s="37">
        <f t="shared" si="22"/>
        <v>0</v>
      </c>
      <c r="R91" s="38">
        <f t="shared" si="22"/>
        <v>0</v>
      </c>
      <c r="S91" s="39">
        <f t="shared" si="22"/>
        <v>0</v>
      </c>
      <c r="T91" s="40">
        <f t="shared" si="22"/>
        <v>0</v>
      </c>
      <c r="U91" s="41">
        <f t="shared" si="22"/>
        <v>0</v>
      </c>
      <c r="V91" s="36">
        <f t="shared" si="22"/>
        <v>0</v>
      </c>
      <c r="W91" s="37">
        <f t="shared" si="22"/>
        <v>0</v>
      </c>
    </row>
    <row r="94" spans="1:23" ht="15.75" x14ac:dyDescent="0.25">
      <c r="B94" s="2" t="s">
        <v>8</v>
      </c>
      <c r="R94" s="2" t="s">
        <v>9</v>
      </c>
    </row>
    <row r="96" spans="1:23" ht="15" x14ac:dyDescent="0.3">
      <c r="B96" s="26" t="s">
        <v>0</v>
      </c>
      <c r="C96" s="185">
        <f>M96</f>
        <v>41416</v>
      </c>
      <c r="D96" s="186"/>
      <c r="E96" s="186"/>
      <c r="F96" s="186"/>
      <c r="G96" s="186"/>
      <c r="H96" s="187"/>
      <c r="J96" s="4"/>
      <c r="K96" s="4" t="s">
        <v>10</v>
      </c>
      <c r="L96" s="4"/>
      <c r="M96" s="188">
        <f>$M65+7</f>
        <v>41416</v>
      </c>
      <c r="N96" s="189"/>
      <c r="O96" s="190"/>
      <c r="P96" s="27" t="s">
        <v>11</v>
      </c>
      <c r="Q96" s="4"/>
      <c r="R96" s="188">
        <f>$M96+6</f>
        <v>41422</v>
      </c>
      <c r="S96" s="191"/>
      <c r="T96" s="192"/>
    </row>
    <row r="97" spans="1:23" ht="40.5" customHeight="1" x14ac:dyDescent="0.2">
      <c r="B97" s="66" t="s">
        <v>7</v>
      </c>
      <c r="C97" s="32"/>
      <c r="D97" s="32"/>
      <c r="E97" s="32"/>
      <c r="F97" s="32"/>
      <c r="G97" s="32"/>
      <c r="H97" s="32"/>
      <c r="I97" s="173" t="s">
        <v>15</v>
      </c>
      <c r="J97" s="173"/>
      <c r="K97" s="173"/>
      <c r="L97" s="173"/>
      <c r="M97" s="184">
        <f>WEEKNUM(M96,2)</f>
        <v>21</v>
      </c>
      <c r="N97" s="184"/>
      <c r="O97" s="184"/>
      <c r="P97" s="32"/>
      <c r="Q97" s="32"/>
      <c r="R97" s="32"/>
      <c r="S97" s="32"/>
      <c r="T97" s="32"/>
      <c r="U97" s="32"/>
      <c r="V97" s="32"/>
      <c r="W97" s="32"/>
    </row>
    <row r="98" spans="1:23" x14ac:dyDescent="0.2">
      <c r="B98" s="9"/>
      <c r="C98" s="180">
        <f>C99</f>
        <v>41416</v>
      </c>
      <c r="D98" s="181"/>
      <c r="E98" s="181"/>
      <c r="F98" s="180">
        <f t="shared" ref="F98" si="23">F99</f>
        <v>41417</v>
      </c>
      <c r="G98" s="181"/>
      <c r="H98" s="181"/>
      <c r="I98" s="180">
        <f t="shared" ref="I98" si="24">I99</f>
        <v>41418</v>
      </c>
      <c r="J98" s="181"/>
      <c r="K98" s="181"/>
      <c r="L98" s="180">
        <f t="shared" ref="L98" si="25">L99</f>
        <v>41419</v>
      </c>
      <c r="M98" s="181"/>
      <c r="N98" s="181"/>
      <c r="O98" s="180">
        <f t="shared" ref="O98" si="26">O99</f>
        <v>41420</v>
      </c>
      <c r="P98" s="181"/>
      <c r="Q98" s="181"/>
      <c r="R98" s="180">
        <f t="shared" ref="R98" si="27">R99</f>
        <v>41421</v>
      </c>
      <c r="S98" s="181"/>
      <c r="T98" s="181"/>
      <c r="U98" s="180">
        <f t="shared" ref="U98" si="28">U99</f>
        <v>41422</v>
      </c>
      <c r="V98" s="181"/>
      <c r="W98" s="181"/>
    </row>
    <row r="99" spans="1:23" x14ac:dyDescent="0.2">
      <c r="B99" s="9"/>
      <c r="C99" s="182">
        <f>$M$96</f>
        <v>41416</v>
      </c>
      <c r="D99" s="183"/>
      <c r="E99" s="183"/>
      <c r="F99" s="182">
        <f>$M$96+1</f>
        <v>41417</v>
      </c>
      <c r="G99" s="183"/>
      <c r="H99" s="183"/>
      <c r="I99" s="182">
        <f>$M$96+2</f>
        <v>41418</v>
      </c>
      <c r="J99" s="183"/>
      <c r="K99" s="183"/>
      <c r="L99" s="182">
        <f>$M$96+3</f>
        <v>41419</v>
      </c>
      <c r="M99" s="183"/>
      <c r="N99" s="183"/>
      <c r="O99" s="182">
        <f>$M$96+4</f>
        <v>41420</v>
      </c>
      <c r="P99" s="183"/>
      <c r="Q99" s="183"/>
      <c r="R99" s="182">
        <f>$M$96+5</f>
        <v>41421</v>
      </c>
      <c r="S99" s="183"/>
      <c r="T99" s="183"/>
      <c r="U99" s="182">
        <f>$M$96+6</f>
        <v>41422</v>
      </c>
      <c r="V99" s="183"/>
      <c r="W99" s="183"/>
    </row>
    <row r="100" spans="1:23" x14ac:dyDescent="0.2">
      <c r="B100" s="5" t="s">
        <v>1</v>
      </c>
      <c r="C100" s="5" t="s">
        <v>2</v>
      </c>
      <c r="D100" s="5" t="s">
        <v>3</v>
      </c>
      <c r="E100" s="13" t="s">
        <v>4</v>
      </c>
      <c r="F100" s="12" t="s">
        <v>2</v>
      </c>
      <c r="G100" s="5" t="s">
        <v>3</v>
      </c>
      <c r="H100" s="13" t="s">
        <v>4</v>
      </c>
      <c r="I100" s="12" t="s">
        <v>2</v>
      </c>
      <c r="J100" s="5" t="s">
        <v>3</v>
      </c>
      <c r="K100" s="13" t="s">
        <v>4</v>
      </c>
      <c r="L100" s="12" t="s">
        <v>2</v>
      </c>
      <c r="M100" s="5" t="s">
        <v>3</v>
      </c>
      <c r="N100" s="13" t="s">
        <v>4</v>
      </c>
      <c r="O100" s="12" t="s">
        <v>2</v>
      </c>
      <c r="P100" s="5" t="s">
        <v>3</v>
      </c>
      <c r="Q100" s="13" t="s">
        <v>4</v>
      </c>
      <c r="R100" s="12" t="s">
        <v>2</v>
      </c>
      <c r="S100" s="5" t="s">
        <v>3</v>
      </c>
      <c r="T100" s="13" t="s">
        <v>4</v>
      </c>
      <c r="U100" s="12" t="s">
        <v>2</v>
      </c>
      <c r="V100" s="5" t="s">
        <v>3</v>
      </c>
      <c r="W100" s="13" t="s">
        <v>4</v>
      </c>
    </row>
    <row r="102" spans="1:23" x14ac:dyDescent="0.2">
      <c r="A102" s="6">
        <v>1</v>
      </c>
      <c r="B102" s="45" t="str">
        <f t="shared" ref="B102:B120" si="29">B40</f>
        <v>CANIOU Mariannick</v>
      </c>
      <c r="C102" s="18"/>
      <c r="D102" s="14"/>
      <c r="E102" s="15"/>
      <c r="F102" s="20"/>
      <c r="G102" s="21"/>
      <c r="H102" s="22"/>
      <c r="I102" s="18"/>
      <c r="J102" s="14"/>
      <c r="K102" s="15"/>
      <c r="L102" s="20"/>
      <c r="M102" s="21"/>
      <c r="N102" s="22"/>
      <c r="O102" s="18"/>
      <c r="P102" s="14"/>
      <c r="Q102" s="15"/>
      <c r="R102" s="20"/>
      <c r="S102" s="21"/>
      <c r="T102" s="22"/>
      <c r="U102" s="18"/>
      <c r="V102" s="14"/>
      <c r="W102" s="15"/>
    </row>
    <row r="103" spans="1:23" x14ac:dyDescent="0.2">
      <c r="A103" s="6">
        <v>2</v>
      </c>
      <c r="B103" s="45" t="str">
        <f t="shared" si="29"/>
        <v>CHARLOUX Joëlle</v>
      </c>
      <c r="C103" s="18"/>
      <c r="D103" s="14"/>
      <c r="E103" s="15"/>
      <c r="F103" s="20"/>
      <c r="G103" s="21"/>
      <c r="H103" s="22"/>
      <c r="I103" s="18"/>
      <c r="J103" s="14"/>
      <c r="K103" s="15"/>
      <c r="L103" s="20"/>
      <c r="M103" s="21"/>
      <c r="N103" s="22"/>
      <c r="O103" s="18"/>
      <c r="P103" s="14"/>
      <c r="Q103" s="15"/>
      <c r="R103" s="20"/>
      <c r="S103" s="21"/>
      <c r="T103" s="22"/>
      <c r="U103" s="18"/>
      <c r="V103" s="14"/>
      <c r="W103" s="15"/>
    </row>
    <row r="104" spans="1:23" x14ac:dyDescent="0.2">
      <c r="A104" s="6">
        <v>3</v>
      </c>
      <c r="B104" s="45" t="str">
        <f t="shared" si="29"/>
        <v>GOMEZ Lizeth (Régime)</v>
      </c>
      <c r="C104" s="18"/>
      <c r="D104" s="14"/>
      <c r="E104" s="15"/>
      <c r="F104" s="20"/>
      <c r="G104" s="21"/>
      <c r="H104" s="22"/>
      <c r="I104" s="18"/>
      <c r="J104" s="14"/>
      <c r="K104" s="15"/>
      <c r="L104" s="20"/>
      <c r="M104" s="21"/>
      <c r="N104" s="22"/>
      <c r="O104" s="18"/>
      <c r="P104" s="14"/>
      <c r="Q104" s="15"/>
      <c r="R104" s="20"/>
      <c r="S104" s="21"/>
      <c r="T104" s="22"/>
      <c r="U104" s="18"/>
      <c r="V104" s="14"/>
      <c r="W104" s="15"/>
    </row>
    <row r="105" spans="1:23" x14ac:dyDescent="0.2">
      <c r="A105" s="6">
        <v>4</v>
      </c>
      <c r="B105" s="45" t="str">
        <f t="shared" si="29"/>
        <v>KAFANDO Marie-Sidonie</v>
      </c>
      <c r="C105" s="18"/>
      <c r="D105" s="14"/>
      <c r="E105" s="15"/>
      <c r="F105" s="20"/>
      <c r="G105" s="21"/>
      <c r="H105" s="22"/>
      <c r="I105" s="18"/>
      <c r="J105" s="14"/>
      <c r="K105" s="15"/>
      <c r="L105" s="20"/>
      <c r="M105" s="21"/>
      <c r="N105" s="22"/>
      <c r="O105" s="18"/>
      <c r="P105" s="14"/>
      <c r="Q105" s="15"/>
      <c r="R105" s="20"/>
      <c r="S105" s="21"/>
      <c r="T105" s="22"/>
      <c r="U105" s="18"/>
      <c r="V105" s="14"/>
      <c r="W105" s="15"/>
    </row>
    <row r="106" spans="1:23" x14ac:dyDescent="0.2">
      <c r="A106" s="6">
        <v>6</v>
      </c>
      <c r="B106" s="46" t="str">
        <f t="shared" si="29"/>
        <v>MICHEL Lucienne</v>
      </c>
      <c r="C106" s="18"/>
      <c r="D106" s="14"/>
      <c r="E106" s="15"/>
      <c r="F106" s="20"/>
      <c r="G106" s="21"/>
      <c r="H106" s="22"/>
      <c r="I106" s="18"/>
      <c r="J106" s="14"/>
      <c r="K106" s="15"/>
      <c r="L106" s="20"/>
      <c r="M106" s="21"/>
      <c r="N106" s="22"/>
      <c r="O106" s="18"/>
      <c r="P106" s="14"/>
      <c r="Q106" s="15"/>
      <c r="R106" s="20"/>
      <c r="S106" s="21"/>
      <c r="T106" s="22"/>
      <c r="U106" s="18"/>
      <c r="V106" s="14"/>
      <c r="W106" s="15"/>
    </row>
    <row r="107" spans="1:23" x14ac:dyDescent="0.2">
      <c r="A107" s="6">
        <v>8</v>
      </c>
      <c r="B107" s="46" t="str">
        <f t="shared" si="29"/>
        <v>CHEHERE Cécile</v>
      </c>
      <c r="C107" s="18"/>
      <c r="D107" s="14"/>
      <c r="E107" s="15"/>
      <c r="F107" s="20"/>
      <c r="G107" s="21"/>
      <c r="H107" s="22"/>
      <c r="I107" s="18"/>
      <c r="J107" s="14"/>
      <c r="K107" s="15"/>
      <c r="L107" s="20"/>
      <c r="M107" s="21"/>
      <c r="N107" s="22"/>
      <c r="O107" s="18"/>
      <c r="P107" s="14"/>
      <c r="Q107" s="15"/>
      <c r="R107" s="20"/>
      <c r="S107" s="21"/>
      <c r="T107" s="22"/>
      <c r="U107" s="18"/>
      <c r="V107" s="14"/>
      <c r="W107" s="15"/>
    </row>
    <row r="108" spans="1:23" x14ac:dyDescent="0.2">
      <c r="A108" s="6">
        <v>7</v>
      </c>
      <c r="B108" s="46" t="str">
        <f t="shared" si="29"/>
        <v>GOHIER Marguerite</v>
      </c>
      <c r="C108" s="18"/>
      <c r="D108" s="14"/>
      <c r="E108" s="15"/>
      <c r="F108" s="20"/>
      <c r="G108" s="21"/>
      <c r="H108" s="22"/>
      <c r="I108" s="18"/>
      <c r="J108" s="14"/>
      <c r="K108" s="15"/>
      <c r="L108" s="20"/>
      <c r="M108" s="21"/>
      <c r="N108" s="22"/>
      <c r="O108" s="18"/>
      <c r="P108" s="14"/>
      <c r="Q108" s="15"/>
      <c r="R108" s="20"/>
      <c r="S108" s="21"/>
      <c r="T108" s="22"/>
      <c r="U108" s="18"/>
      <c r="V108" s="14"/>
      <c r="W108" s="15"/>
    </row>
    <row r="109" spans="1:23" x14ac:dyDescent="0.2">
      <c r="A109" s="6">
        <v>5</v>
      </c>
      <c r="B109" s="46" t="str">
        <f t="shared" si="29"/>
        <v>GENIN Dominique</v>
      </c>
      <c r="C109" s="18"/>
      <c r="D109" s="14"/>
      <c r="E109" s="15"/>
      <c r="F109" s="20"/>
      <c r="G109" s="21"/>
      <c r="H109" s="22"/>
      <c r="I109" s="18"/>
      <c r="J109" s="14"/>
      <c r="K109" s="15"/>
      <c r="L109" s="20"/>
      <c r="M109" s="21"/>
      <c r="N109" s="22"/>
      <c r="O109" s="18"/>
      <c r="P109" s="14"/>
      <c r="Q109" s="15"/>
      <c r="R109" s="20"/>
      <c r="S109" s="21"/>
      <c r="T109" s="22"/>
      <c r="U109" s="18"/>
      <c r="V109" s="14"/>
      <c r="W109" s="15"/>
    </row>
    <row r="110" spans="1:23" x14ac:dyDescent="0.2">
      <c r="A110" s="6">
        <v>9</v>
      </c>
      <c r="B110" s="46" t="str">
        <f t="shared" si="29"/>
        <v>POUGARY Marie-Claude</v>
      </c>
      <c r="C110" s="18"/>
      <c r="D110" s="14"/>
      <c r="E110" s="15"/>
      <c r="F110" s="20"/>
      <c r="G110" s="21"/>
      <c r="H110" s="22"/>
      <c r="I110" s="18"/>
      <c r="J110" s="14"/>
      <c r="K110" s="15"/>
      <c r="L110" s="20"/>
      <c r="M110" s="21"/>
      <c r="N110" s="22"/>
      <c r="O110" s="18"/>
      <c r="P110" s="14"/>
      <c r="Q110" s="15"/>
      <c r="R110" s="20"/>
      <c r="S110" s="21"/>
      <c r="T110" s="22"/>
      <c r="U110" s="18"/>
      <c r="V110" s="14"/>
      <c r="W110" s="15"/>
    </row>
    <row r="111" spans="1:23" x14ac:dyDescent="0.2">
      <c r="A111" s="6">
        <v>11</v>
      </c>
      <c r="B111" s="46">
        <f t="shared" si="29"/>
        <v>0</v>
      </c>
      <c r="C111" s="18"/>
      <c r="D111" s="14"/>
      <c r="E111" s="15"/>
      <c r="F111" s="20"/>
      <c r="G111" s="21"/>
      <c r="H111" s="22"/>
      <c r="I111" s="18"/>
      <c r="J111" s="14"/>
      <c r="K111" s="15"/>
      <c r="L111" s="20"/>
      <c r="M111" s="21"/>
      <c r="N111" s="22"/>
      <c r="O111" s="18"/>
      <c r="P111" s="14"/>
      <c r="Q111" s="15"/>
      <c r="R111" s="20"/>
      <c r="S111" s="21"/>
      <c r="T111" s="22"/>
      <c r="U111" s="18"/>
      <c r="V111" s="14"/>
      <c r="W111" s="15"/>
    </row>
    <row r="112" spans="1:23" x14ac:dyDescent="0.2">
      <c r="A112" s="6">
        <v>12</v>
      </c>
      <c r="B112" s="47" t="str">
        <f t="shared" si="29"/>
        <v>BIZOT Marie-Odile</v>
      </c>
      <c r="C112" s="18"/>
      <c r="D112" s="14"/>
      <c r="E112" s="15"/>
      <c r="F112" s="20"/>
      <c r="G112" s="21"/>
      <c r="H112" s="22"/>
      <c r="I112" s="18"/>
      <c r="J112" s="14"/>
      <c r="K112" s="15"/>
      <c r="L112" s="20"/>
      <c r="M112" s="21"/>
      <c r="N112" s="22"/>
      <c r="O112" s="18"/>
      <c r="P112" s="14"/>
      <c r="Q112" s="15"/>
      <c r="R112" s="20"/>
      <c r="S112" s="21"/>
      <c r="T112" s="22"/>
      <c r="U112" s="18"/>
      <c r="V112" s="14"/>
      <c r="W112" s="15"/>
    </row>
    <row r="113" spans="1:23" x14ac:dyDescent="0.2">
      <c r="A113" s="6">
        <v>13</v>
      </c>
      <c r="B113" s="47" t="str">
        <f t="shared" si="29"/>
        <v>CHAUVINEAU Bernadette</v>
      </c>
      <c r="C113" s="18"/>
      <c r="D113" s="14"/>
      <c r="E113" s="15"/>
      <c r="F113" s="20"/>
      <c r="G113" s="21"/>
      <c r="H113" s="22"/>
      <c r="I113" s="18"/>
      <c r="J113" s="14"/>
      <c r="K113" s="15"/>
      <c r="L113" s="20"/>
      <c r="M113" s="21"/>
      <c r="N113" s="22"/>
      <c r="O113" s="18"/>
      <c r="P113" s="14"/>
      <c r="Q113" s="15"/>
      <c r="R113" s="20"/>
      <c r="S113" s="21"/>
      <c r="T113" s="22"/>
      <c r="U113" s="18"/>
      <c r="V113" s="14"/>
      <c r="W113" s="15"/>
    </row>
    <row r="114" spans="1:23" x14ac:dyDescent="0.2">
      <c r="A114" s="6">
        <v>14</v>
      </c>
      <c r="B114" s="47" t="str">
        <f t="shared" si="29"/>
        <v>HENNO Michèle (sans sel)</v>
      </c>
      <c r="C114" s="18"/>
      <c r="D114" s="14"/>
      <c r="E114" s="15"/>
      <c r="F114" s="20"/>
      <c r="G114" s="21"/>
      <c r="H114" s="22"/>
      <c r="I114" s="18"/>
      <c r="J114" s="14"/>
      <c r="K114" s="15"/>
      <c r="L114" s="20"/>
      <c r="M114" s="21"/>
      <c r="N114" s="22"/>
      <c r="O114" s="18"/>
      <c r="P114" s="14"/>
      <c r="Q114" s="15"/>
      <c r="R114" s="20"/>
      <c r="S114" s="21"/>
      <c r="T114" s="22"/>
      <c r="U114" s="18"/>
      <c r="V114" s="14"/>
      <c r="W114" s="15"/>
    </row>
    <row r="115" spans="1:23" x14ac:dyDescent="0.2">
      <c r="A115" s="6">
        <v>16</v>
      </c>
      <c r="B115" s="47" t="str">
        <f t="shared" si="29"/>
        <v>JEANNETEAU Geneviève</v>
      </c>
      <c r="C115" s="18"/>
      <c r="D115" s="14"/>
      <c r="E115" s="15"/>
      <c r="F115" s="20"/>
      <c r="G115" s="21"/>
      <c r="H115" s="22"/>
      <c r="I115" s="18"/>
      <c r="J115" s="14"/>
      <c r="K115" s="15"/>
      <c r="L115" s="20"/>
      <c r="M115" s="21"/>
      <c r="N115" s="22"/>
      <c r="O115" s="18"/>
      <c r="P115" s="14"/>
      <c r="Q115" s="15"/>
      <c r="R115" s="20"/>
      <c r="S115" s="21"/>
      <c r="T115" s="22"/>
      <c r="U115" s="18"/>
      <c r="V115" s="14"/>
      <c r="W115" s="15"/>
    </row>
    <row r="116" spans="1:23" x14ac:dyDescent="0.2">
      <c r="A116" s="6">
        <v>18</v>
      </c>
      <c r="B116" s="47" t="str">
        <f t="shared" si="29"/>
        <v>MARY Agnès</v>
      </c>
      <c r="C116" s="18"/>
      <c r="D116" s="14"/>
      <c r="E116" s="15"/>
      <c r="F116" s="20"/>
      <c r="G116" s="21"/>
      <c r="H116" s="22"/>
      <c r="I116" s="18"/>
      <c r="J116" s="14"/>
      <c r="K116" s="15"/>
      <c r="L116" s="20"/>
      <c r="M116" s="21"/>
      <c r="N116" s="22"/>
      <c r="O116" s="18"/>
      <c r="P116" s="14"/>
      <c r="Q116" s="15"/>
      <c r="R116" s="20"/>
      <c r="S116" s="21"/>
      <c r="T116" s="22"/>
      <c r="U116" s="18"/>
      <c r="V116" s="14"/>
      <c r="W116" s="15"/>
    </row>
    <row r="117" spans="1:23" x14ac:dyDescent="0.2">
      <c r="A117" s="6">
        <v>20</v>
      </c>
      <c r="B117" s="47" t="str">
        <f t="shared" si="29"/>
        <v>REAU Marie-Elisée</v>
      </c>
      <c r="C117" s="18"/>
      <c r="D117" s="14"/>
      <c r="E117" s="15"/>
      <c r="F117" s="20"/>
      <c r="G117" s="21"/>
      <c r="H117" s="22"/>
      <c r="I117" s="18"/>
      <c r="J117" s="14"/>
      <c r="K117" s="15"/>
      <c r="L117" s="20"/>
      <c r="M117" s="21"/>
      <c r="N117" s="22"/>
      <c r="O117" s="18"/>
      <c r="P117" s="14"/>
      <c r="Q117" s="15"/>
      <c r="R117" s="20"/>
      <c r="S117" s="21"/>
      <c r="T117" s="22"/>
      <c r="U117" s="18"/>
      <c r="V117" s="14"/>
      <c r="W117" s="15"/>
    </row>
    <row r="118" spans="1:23" x14ac:dyDescent="0.2">
      <c r="A118" s="6">
        <v>22</v>
      </c>
      <c r="B118" s="64">
        <f t="shared" si="29"/>
        <v>0</v>
      </c>
      <c r="C118" s="14"/>
      <c r="D118" s="14"/>
      <c r="E118" s="15"/>
      <c r="F118" s="20"/>
      <c r="G118" s="21"/>
      <c r="H118" s="22"/>
      <c r="I118" s="18"/>
      <c r="J118" s="14"/>
      <c r="K118" s="15"/>
      <c r="L118" s="20"/>
      <c r="M118" s="21"/>
      <c r="N118" s="22"/>
      <c r="O118" s="18"/>
      <c r="P118" s="14"/>
      <c r="Q118" s="15"/>
      <c r="R118" s="20"/>
      <c r="S118" s="21"/>
      <c r="T118" s="22"/>
      <c r="U118" s="18"/>
      <c r="V118" s="14"/>
      <c r="W118" s="15"/>
    </row>
    <row r="119" spans="1:23" x14ac:dyDescent="0.2">
      <c r="A119" s="6">
        <v>23</v>
      </c>
      <c r="B119" s="65">
        <f t="shared" si="29"/>
        <v>0</v>
      </c>
      <c r="C119" s="14"/>
      <c r="D119" s="14"/>
      <c r="E119" s="15"/>
      <c r="F119" s="20"/>
      <c r="G119" s="21"/>
      <c r="H119" s="22"/>
      <c r="I119" s="18"/>
      <c r="J119" s="14"/>
      <c r="K119" s="15"/>
      <c r="L119" s="20"/>
      <c r="M119" s="21"/>
      <c r="N119" s="22"/>
      <c r="O119" s="18"/>
      <c r="P119" s="14"/>
      <c r="Q119" s="15"/>
      <c r="R119" s="20"/>
      <c r="S119" s="21"/>
      <c r="T119" s="22"/>
      <c r="U119" s="18"/>
      <c r="V119" s="14"/>
      <c r="W119" s="15"/>
    </row>
    <row r="120" spans="1:23" x14ac:dyDescent="0.2">
      <c r="A120" s="6">
        <v>24</v>
      </c>
      <c r="B120" s="64">
        <f t="shared" si="29"/>
        <v>0</v>
      </c>
      <c r="C120" s="14"/>
      <c r="D120" s="14"/>
      <c r="E120" s="15"/>
      <c r="F120" s="20"/>
      <c r="G120" s="21"/>
      <c r="H120" s="22"/>
      <c r="I120" s="18"/>
      <c r="J120" s="14"/>
      <c r="K120" s="15"/>
      <c r="L120" s="20"/>
      <c r="M120" s="21"/>
      <c r="N120" s="22"/>
      <c r="O120" s="18"/>
      <c r="P120" s="14"/>
      <c r="Q120" s="15"/>
      <c r="R120" s="20"/>
      <c r="S120" s="21"/>
      <c r="T120" s="22"/>
      <c r="U120" s="18"/>
      <c r="V120" s="14"/>
      <c r="W120" s="15"/>
    </row>
    <row r="121" spans="1:23" x14ac:dyDescent="0.2">
      <c r="B121" s="3" t="s">
        <v>6</v>
      </c>
      <c r="C121" s="28"/>
      <c r="D121" s="28"/>
      <c r="E121" s="28"/>
      <c r="F121" s="29"/>
      <c r="G121" s="29"/>
      <c r="H121" s="29"/>
      <c r="I121" s="28"/>
      <c r="J121" s="28"/>
      <c r="K121" s="28"/>
      <c r="L121" s="29"/>
      <c r="M121" s="29"/>
      <c r="N121" s="29"/>
      <c r="O121" s="28"/>
      <c r="P121" s="28"/>
      <c r="Q121" s="28"/>
      <c r="R121" s="29"/>
      <c r="S121" s="29"/>
      <c r="T121" s="29"/>
      <c r="U121" s="28"/>
      <c r="V121" s="28"/>
      <c r="W121" s="28"/>
    </row>
    <row r="122" spans="1:23" x14ac:dyDescent="0.2">
      <c r="A122" s="1"/>
      <c r="B122" s="1"/>
      <c r="C122" s="36">
        <f t="shared" ref="C122:W122" si="30">SUM(C102:C120)</f>
        <v>0</v>
      </c>
      <c r="D122" s="36">
        <f t="shared" si="30"/>
        <v>0</v>
      </c>
      <c r="E122" s="37">
        <f t="shared" si="30"/>
        <v>0</v>
      </c>
      <c r="F122" s="38">
        <f t="shared" si="30"/>
        <v>0</v>
      </c>
      <c r="G122" s="39">
        <f t="shared" si="30"/>
        <v>0</v>
      </c>
      <c r="H122" s="40">
        <f t="shared" si="30"/>
        <v>0</v>
      </c>
      <c r="I122" s="41">
        <f t="shared" si="30"/>
        <v>0</v>
      </c>
      <c r="J122" s="36">
        <f t="shared" si="30"/>
        <v>0</v>
      </c>
      <c r="K122" s="37">
        <f t="shared" si="30"/>
        <v>0</v>
      </c>
      <c r="L122" s="38">
        <f t="shared" si="30"/>
        <v>0</v>
      </c>
      <c r="M122" s="39">
        <f t="shared" si="30"/>
        <v>0</v>
      </c>
      <c r="N122" s="40">
        <f t="shared" si="30"/>
        <v>0</v>
      </c>
      <c r="O122" s="41">
        <f t="shared" si="30"/>
        <v>0</v>
      </c>
      <c r="P122" s="36">
        <f t="shared" si="30"/>
        <v>0</v>
      </c>
      <c r="Q122" s="37">
        <f t="shared" si="30"/>
        <v>0</v>
      </c>
      <c r="R122" s="38">
        <f t="shared" si="30"/>
        <v>0</v>
      </c>
      <c r="S122" s="39">
        <f t="shared" si="30"/>
        <v>0</v>
      </c>
      <c r="T122" s="40">
        <f t="shared" si="30"/>
        <v>0</v>
      </c>
      <c r="U122" s="41">
        <f t="shared" si="30"/>
        <v>0</v>
      </c>
      <c r="V122" s="36">
        <f t="shared" si="30"/>
        <v>0</v>
      </c>
      <c r="W122" s="37">
        <f t="shared" si="30"/>
        <v>0</v>
      </c>
    </row>
    <row r="125" spans="1:23" ht="15.75" x14ac:dyDescent="0.25">
      <c r="B125" s="2" t="s">
        <v>8</v>
      </c>
      <c r="R125" s="2" t="s">
        <v>9</v>
      </c>
    </row>
    <row r="127" spans="1:23" ht="15" x14ac:dyDescent="0.3">
      <c r="B127" s="26" t="s">
        <v>0</v>
      </c>
      <c r="C127" s="185">
        <f>M127</f>
        <v>41423</v>
      </c>
      <c r="D127" s="186"/>
      <c r="E127" s="186"/>
      <c r="F127" s="186"/>
      <c r="G127" s="186"/>
      <c r="H127" s="187"/>
      <c r="J127" s="4"/>
      <c r="K127" s="4" t="s">
        <v>10</v>
      </c>
      <c r="L127" s="4"/>
      <c r="M127" s="188">
        <f>$M96+7</f>
        <v>41423</v>
      </c>
      <c r="N127" s="189"/>
      <c r="O127" s="190"/>
      <c r="P127" s="27" t="s">
        <v>11</v>
      </c>
      <c r="Q127" s="4"/>
      <c r="R127" s="188">
        <f>$M127+6</f>
        <v>41429</v>
      </c>
      <c r="S127" s="191"/>
      <c r="T127" s="192"/>
    </row>
    <row r="128" spans="1:23" ht="39.75" customHeight="1" x14ac:dyDescent="0.2">
      <c r="B128" s="66" t="s">
        <v>7</v>
      </c>
      <c r="C128" s="32"/>
      <c r="D128" s="32"/>
      <c r="E128" s="32"/>
      <c r="F128" s="32"/>
      <c r="G128" s="32"/>
      <c r="H128" s="32"/>
      <c r="I128" s="173" t="s">
        <v>15</v>
      </c>
      <c r="J128" s="173"/>
      <c r="K128" s="173"/>
      <c r="L128" s="173"/>
      <c r="M128" s="184">
        <f>WEEKNUM(M127,2)</f>
        <v>22</v>
      </c>
      <c r="N128" s="184"/>
      <c r="O128" s="184"/>
      <c r="P128" s="32"/>
      <c r="Q128" s="32"/>
      <c r="R128" s="32"/>
      <c r="S128" s="32"/>
      <c r="T128" s="32"/>
      <c r="U128" s="32"/>
      <c r="V128" s="32"/>
      <c r="W128" s="32"/>
    </row>
    <row r="129" spans="1:23" x14ac:dyDescent="0.2">
      <c r="B129" s="9"/>
      <c r="C129" s="180">
        <f>C130</f>
        <v>41423</v>
      </c>
      <c r="D129" s="181"/>
      <c r="E129" s="181"/>
      <c r="F129" s="180">
        <f t="shared" ref="F129" si="31">F130</f>
        <v>41424</v>
      </c>
      <c r="G129" s="181"/>
      <c r="H129" s="181"/>
      <c r="I129" s="180">
        <f t="shared" ref="I129" si="32">I130</f>
        <v>41425</v>
      </c>
      <c r="J129" s="181"/>
      <c r="K129" s="181"/>
      <c r="L129" s="180">
        <f t="shared" ref="L129" si="33">L130</f>
        <v>41426</v>
      </c>
      <c r="M129" s="181"/>
      <c r="N129" s="181"/>
      <c r="O129" s="180">
        <f t="shared" ref="O129" si="34">O130</f>
        <v>41427</v>
      </c>
      <c r="P129" s="181"/>
      <c r="Q129" s="181"/>
      <c r="R129" s="180">
        <f t="shared" ref="R129" si="35">R130</f>
        <v>41428</v>
      </c>
      <c r="S129" s="181"/>
      <c r="T129" s="181"/>
      <c r="U129" s="180">
        <f t="shared" ref="U129" si="36">U130</f>
        <v>41429</v>
      </c>
      <c r="V129" s="181"/>
      <c r="W129" s="181"/>
    </row>
    <row r="130" spans="1:23" x14ac:dyDescent="0.2">
      <c r="B130" s="9"/>
      <c r="C130" s="182">
        <f>$M$127</f>
        <v>41423</v>
      </c>
      <c r="D130" s="183"/>
      <c r="E130" s="183"/>
      <c r="F130" s="182">
        <f>$M$127+1</f>
        <v>41424</v>
      </c>
      <c r="G130" s="183"/>
      <c r="H130" s="183"/>
      <c r="I130" s="182">
        <f>$M$127+2</f>
        <v>41425</v>
      </c>
      <c r="J130" s="183"/>
      <c r="K130" s="183"/>
      <c r="L130" s="182">
        <f>$M$127+3</f>
        <v>41426</v>
      </c>
      <c r="M130" s="183"/>
      <c r="N130" s="183"/>
      <c r="O130" s="182">
        <f>$M$127+4</f>
        <v>41427</v>
      </c>
      <c r="P130" s="183"/>
      <c r="Q130" s="183"/>
      <c r="R130" s="182">
        <f>$M$127+5</f>
        <v>41428</v>
      </c>
      <c r="S130" s="183"/>
      <c r="T130" s="183"/>
      <c r="U130" s="182">
        <f>$M$127+6</f>
        <v>41429</v>
      </c>
      <c r="V130" s="183"/>
      <c r="W130" s="183"/>
    </row>
    <row r="131" spans="1:23" x14ac:dyDescent="0.2">
      <c r="B131" s="5" t="s">
        <v>1</v>
      </c>
      <c r="C131" s="5" t="s">
        <v>2</v>
      </c>
      <c r="D131" s="5" t="s">
        <v>3</v>
      </c>
      <c r="E131" s="13" t="s">
        <v>4</v>
      </c>
      <c r="F131" s="12" t="s">
        <v>2</v>
      </c>
      <c r="G131" s="5" t="s">
        <v>3</v>
      </c>
      <c r="H131" s="13" t="s">
        <v>4</v>
      </c>
      <c r="I131" s="12" t="s">
        <v>2</v>
      </c>
      <c r="J131" s="5" t="s">
        <v>3</v>
      </c>
      <c r="K131" s="13" t="s">
        <v>4</v>
      </c>
      <c r="L131" s="12" t="s">
        <v>2</v>
      </c>
      <c r="M131" s="5" t="s">
        <v>3</v>
      </c>
      <c r="N131" s="13" t="s">
        <v>4</v>
      </c>
      <c r="O131" s="12" t="s">
        <v>2</v>
      </c>
      <c r="P131" s="5" t="s">
        <v>3</v>
      </c>
      <c r="Q131" s="13" t="s">
        <v>4</v>
      </c>
      <c r="R131" s="12" t="s">
        <v>2</v>
      </c>
      <c r="S131" s="5" t="s">
        <v>3</v>
      </c>
      <c r="T131" s="13" t="s">
        <v>4</v>
      </c>
      <c r="U131" s="12" t="s">
        <v>2</v>
      </c>
      <c r="V131" s="5" t="s">
        <v>3</v>
      </c>
      <c r="W131" s="13" t="s">
        <v>4</v>
      </c>
    </row>
    <row r="133" spans="1:23" x14ac:dyDescent="0.2">
      <c r="A133" s="6">
        <v>1</v>
      </c>
      <c r="B133" s="45" t="str">
        <f t="shared" ref="B133:B151" si="37">B40</f>
        <v>CANIOU Mariannick</v>
      </c>
      <c r="C133" s="18"/>
      <c r="D133" s="14"/>
      <c r="E133" s="15"/>
      <c r="F133" s="20"/>
      <c r="G133" s="21"/>
      <c r="H133" s="22"/>
      <c r="I133" s="18"/>
      <c r="J133" s="14"/>
      <c r="K133" s="15"/>
      <c r="L133" s="20"/>
      <c r="M133" s="21"/>
      <c r="N133" s="22"/>
      <c r="O133" s="18"/>
      <c r="P133" s="14"/>
      <c r="Q133" s="15"/>
      <c r="R133" s="20"/>
      <c r="S133" s="21"/>
      <c r="T133" s="22"/>
      <c r="U133" s="18"/>
      <c r="V133" s="14"/>
      <c r="W133" s="15"/>
    </row>
    <row r="134" spans="1:23" x14ac:dyDescent="0.2">
      <c r="A134" s="6">
        <v>2</v>
      </c>
      <c r="B134" s="45" t="str">
        <f t="shared" si="37"/>
        <v>CHARLOUX Joëlle</v>
      </c>
      <c r="C134" s="18"/>
      <c r="D134" s="14"/>
      <c r="E134" s="15"/>
      <c r="F134" s="20"/>
      <c r="G134" s="21"/>
      <c r="H134" s="22"/>
      <c r="I134" s="18"/>
      <c r="J134" s="14"/>
      <c r="K134" s="15"/>
      <c r="L134" s="20"/>
      <c r="M134" s="21"/>
      <c r="N134" s="22"/>
      <c r="O134" s="18"/>
      <c r="P134" s="14"/>
      <c r="Q134" s="15"/>
      <c r="R134" s="20"/>
      <c r="S134" s="21"/>
      <c r="T134" s="22"/>
      <c r="U134" s="18"/>
      <c r="V134" s="14"/>
      <c r="W134" s="15"/>
    </row>
    <row r="135" spans="1:23" x14ac:dyDescent="0.2">
      <c r="A135" s="6">
        <v>3</v>
      </c>
      <c r="B135" s="45" t="str">
        <f t="shared" si="37"/>
        <v>GOMEZ Lizeth (Régime)</v>
      </c>
      <c r="C135" s="18"/>
      <c r="D135" s="14"/>
      <c r="E135" s="15"/>
      <c r="F135" s="20"/>
      <c r="G135" s="21"/>
      <c r="H135" s="22"/>
      <c r="I135" s="18"/>
      <c r="J135" s="14"/>
      <c r="K135" s="15"/>
      <c r="L135" s="20"/>
      <c r="M135" s="21"/>
      <c r="N135" s="22"/>
      <c r="O135" s="18"/>
      <c r="P135" s="14"/>
      <c r="Q135" s="15"/>
      <c r="R135" s="20"/>
      <c r="S135" s="21"/>
      <c r="T135" s="22"/>
      <c r="U135" s="18"/>
      <c r="V135" s="14"/>
      <c r="W135" s="15"/>
    </row>
    <row r="136" spans="1:23" x14ac:dyDescent="0.2">
      <c r="A136" s="6">
        <v>4</v>
      </c>
      <c r="B136" s="45" t="str">
        <f t="shared" si="37"/>
        <v>KAFANDO Marie-Sidonie</v>
      </c>
      <c r="C136" s="18"/>
      <c r="D136" s="14"/>
      <c r="E136" s="15"/>
      <c r="F136" s="20"/>
      <c r="G136" s="21"/>
      <c r="H136" s="22"/>
      <c r="I136" s="18"/>
      <c r="J136" s="14"/>
      <c r="K136" s="15"/>
      <c r="L136" s="20"/>
      <c r="M136" s="21"/>
      <c r="N136" s="22"/>
      <c r="O136" s="18"/>
      <c r="P136" s="14"/>
      <c r="Q136" s="15"/>
      <c r="R136" s="20"/>
      <c r="S136" s="21"/>
      <c r="T136" s="22"/>
      <c r="U136" s="18"/>
      <c r="V136" s="14"/>
      <c r="W136" s="15"/>
    </row>
    <row r="137" spans="1:23" x14ac:dyDescent="0.2">
      <c r="A137" s="6">
        <v>6</v>
      </c>
      <c r="B137" s="46" t="str">
        <f t="shared" si="37"/>
        <v>MICHEL Lucienne</v>
      </c>
      <c r="C137" s="18"/>
      <c r="D137" s="14"/>
      <c r="E137" s="15"/>
      <c r="F137" s="20"/>
      <c r="G137" s="21"/>
      <c r="H137" s="22"/>
      <c r="I137" s="18"/>
      <c r="J137" s="14"/>
      <c r="K137" s="15"/>
      <c r="L137" s="20"/>
      <c r="M137" s="21"/>
      <c r="N137" s="22"/>
      <c r="O137" s="18"/>
      <c r="P137" s="14"/>
      <c r="Q137" s="15"/>
      <c r="R137" s="20"/>
      <c r="S137" s="21"/>
      <c r="T137" s="22"/>
      <c r="U137" s="18"/>
      <c r="V137" s="14"/>
      <c r="W137" s="15"/>
    </row>
    <row r="138" spans="1:23" x14ac:dyDescent="0.2">
      <c r="A138" s="6">
        <v>8</v>
      </c>
      <c r="B138" s="46" t="str">
        <f t="shared" si="37"/>
        <v>CHEHERE Cécile</v>
      </c>
      <c r="C138" s="18"/>
      <c r="D138" s="14"/>
      <c r="E138" s="15"/>
      <c r="F138" s="20"/>
      <c r="G138" s="21"/>
      <c r="H138" s="22"/>
      <c r="I138" s="18"/>
      <c r="J138" s="14"/>
      <c r="K138" s="15"/>
      <c r="L138" s="20"/>
      <c r="M138" s="21"/>
      <c r="N138" s="22"/>
      <c r="O138" s="18"/>
      <c r="P138" s="14"/>
      <c r="Q138" s="15"/>
      <c r="R138" s="20"/>
      <c r="S138" s="21"/>
      <c r="T138" s="22"/>
      <c r="U138" s="18"/>
      <c r="V138" s="14"/>
      <c r="W138" s="15"/>
    </row>
    <row r="139" spans="1:23" x14ac:dyDescent="0.2">
      <c r="A139" s="6">
        <v>7</v>
      </c>
      <c r="B139" s="46" t="str">
        <f t="shared" si="37"/>
        <v>GOHIER Marguerite</v>
      </c>
      <c r="C139" s="18"/>
      <c r="D139" s="14"/>
      <c r="E139" s="15"/>
      <c r="F139" s="20"/>
      <c r="G139" s="21"/>
      <c r="H139" s="22"/>
      <c r="I139" s="18"/>
      <c r="J139" s="14"/>
      <c r="K139" s="15"/>
      <c r="L139" s="20"/>
      <c r="M139" s="21"/>
      <c r="N139" s="22"/>
      <c r="O139" s="18"/>
      <c r="P139" s="14"/>
      <c r="Q139" s="15"/>
      <c r="R139" s="20"/>
      <c r="S139" s="21"/>
      <c r="T139" s="22"/>
      <c r="U139" s="18"/>
      <c r="V139" s="14"/>
      <c r="W139" s="15"/>
    </row>
    <row r="140" spans="1:23" x14ac:dyDescent="0.2">
      <c r="A140" s="6">
        <v>5</v>
      </c>
      <c r="B140" s="46" t="str">
        <f t="shared" si="37"/>
        <v>GENIN Dominique</v>
      </c>
      <c r="C140" s="18"/>
      <c r="D140" s="14"/>
      <c r="E140" s="15"/>
      <c r="F140" s="20"/>
      <c r="G140" s="21"/>
      <c r="H140" s="22"/>
      <c r="I140" s="18"/>
      <c r="J140" s="14"/>
      <c r="K140" s="15"/>
      <c r="L140" s="20"/>
      <c r="M140" s="21"/>
      <c r="N140" s="22"/>
      <c r="O140" s="18"/>
      <c r="P140" s="14"/>
      <c r="Q140" s="15"/>
      <c r="R140" s="20"/>
      <c r="S140" s="21"/>
      <c r="T140" s="22"/>
      <c r="U140" s="18"/>
      <c r="V140" s="14"/>
      <c r="W140" s="15"/>
    </row>
    <row r="141" spans="1:23" x14ac:dyDescent="0.2">
      <c r="A141" s="6">
        <v>9</v>
      </c>
      <c r="B141" s="46" t="str">
        <f t="shared" si="37"/>
        <v>POUGARY Marie-Claude</v>
      </c>
      <c r="C141" s="18"/>
      <c r="D141" s="14"/>
      <c r="E141" s="15"/>
      <c r="F141" s="20"/>
      <c r="G141" s="21"/>
      <c r="H141" s="22"/>
      <c r="I141" s="18"/>
      <c r="J141" s="14"/>
      <c r="K141" s="15"/>
      <c r="L141" s="20"/>
      <c r="M141" s="21"/>
      <c r="N141" s="22"/>
      <c r="O141" s="18"/>
      <c r="P141" s="14"/>
      <c r="Q141" s="15"/>
      <c r="R141" s="20"/>
      <c r="S141" s="21"/>
      <c r="T141" s="22"/>
      <c r="U141" s="18"/>
      <c r="V141" s="14"/>
      <c r="W141" s="15"/>
    </row>
    <row r="142" spans="1:23" x14ac:dyDescent="0.2">
      <c r="A142" s="6">
        <v>11</v>
      </c>
      <c r="B142" s="46">
        <f t="shared" si="37"/>
        <v>0</v>
      </c>
      <c r="C142" s="18"/>
      <c r="D142" s="14"/>
      <c r="E142" s="15"/>
      <c r="F142" s="20"/>
      <c r="G142" s="21"/>
      <c r="H142" s="22"/>
      <c r="I142" s="18"/>
      <c r="J142" s="14"/>
      <c r="K142" s="15"/>
      <c r="L142" s="20"/>
      <c r="M142" s="21"/>
      <c r="N142" s="22"/>
      <c r="O142" s="18"/>
      <c r="P142" s="14"/>
      <c r="Q142" s="15"/>
      <c r="R142" s="20"/>
      <c r="S142" s="21"/>
      <c r="T142" s="22"/>
      <c r="U142" s="18"/>
      <c r="V142" s="14"/>
      <c r="W142" s="15"/>
    </row>
    <row r="143" spans="1:23" x14ac:dyDescent="0.2">
      <c r="A143" s="6">
        <v>12</v>
      </c>
      <c r="B143" s="47" t="str">
        <f t="shared" si="37"/>
        <v>BIZOT Marie-Odile</v>
      </c>
      <c r="C143" s="18"/>
      <c r="D143" s="14"/>
      <c r="E143" s="15"/>
      <c r="F143" s="20"/>
      <c r="G143" s="21"/>
      <c r="H143" s="22"/>
      <c r="I143" s="18"/>
      <c r="J143" s="14"/>
      <c r="K143" s="15"/>
      <c r="L143" s="20"/>
      <c r="M143" s="21"/>
      <c r="N143" s="22"/>
      <c r="O143" s="18"/>
      <c r="P143" s="14"/>
      <c r="Q143" s="15"/>
      <c r="R143" s="20"/>
      <c r="S143" s="21"/>
      <c r="T143" s="22"/>
      <c r="U143" s="18"/>
      <c r="V143" s="14"/>
      <c r="W143" s="15"/>
    </row>
    <row r="144" spans="1:23" x14ac:dyDescent="0.2">
      <c r="A144" s="6">
        <v>13</v>
      </c>
      <c r="B144" s="47" t="str">
        <f t="shared" si="37"/>
        <v>CHAUVINEAU Bernadette</v>
      </c>
      <c r="C144" s="18"/>
      <c r="D144" s="14"/>
      <c r="E144" s="15"/>
      <c r="F144" s="20"/>
      <c r="G144" s="21"/>
      <c r="H144" s="22"/>
      <c r="I144" s="18"/>
      <c r="J144" s="14"/>
      <c r="K144" s="15"/>
      <c r="L144" s="20"/>
      <c r="M144" s="21"/>
      <c r="N144" s="22"/>
      <c r="O144" s="18"/>
      <c r="P144" s="14"/>
      <c r="Q144" s="15"/>
      <c r="R144" s="20"/>
      <c r="S144" s="21"/>
      <c r="T144" s="22"/>
      <c r="U144" s="18"/>
      <c r="V144" s="14"/>
      <c r="W144" s="15"/>
    </row>
    <row r="145" spans="1:23" x14ac:dyDescent="0.2">
      <c r="A145" s="6">
        <v>14</v>
      </c>
      <c r="B145" s="47" t="str">
        <f t="shared" si="37"/>
        <v>HENNO Michèle (sans sel)</v>
      </c>
      <c r="C145" s="18"/>
      <c r="D145" s="14"/>
      <c r="E145" s="15"/>
      <c r="F145" s="20"/>
      <c r="G145" s="21"/>
      <c r="H145" s="22"/>
      <c r="I145" s="18"/>
      <c r="J145" s="14"/>
      <c r="K145" s="15"/>
      <c r="L145" s="20"/>
      <c r="M145" s="21"/>
      <c r="N145" s="22"/>
      <c r="O145" s="18"/>
      <c r="P145" s="14"/>
      <c r="Q145" s="15"/>
      <c r="R145" s="20"/>
      <c r="S145" s="21"/>
      <c r="T145" s="22"/>
      <c r="U145" s="18"/>
      <c r="V145" s="14"/>
      <c r="W145" s="15"/>
    </row>
    <row r="146" spans="1:23" x14ac:dyDescent="0.2">
      <c r="A146" s="6">
        <v>16</v>
      </c>
      <c r="B146" s="47" t="str">
        <f t="shared" si="37"/>
        <v>JEANNETEAU Geneviève</v>
      </c>
      <c r="C146" s="18"/>
      <c r="D146" s="14"/>
      <c r="E146" s="15"/>
      <c r="F146" s="20"/>
      <c r="G146" s="21"/>
      <c r="H146" s="22"/>
      <c r="I146" s="18"/>
      <c r="J146" s="14"/>
      <c r="K146" s="15"/>
      <c r="L146" s="20"/>
      <c r="M146" s="21"/>
      <c r="N146" s="22"/>
      <c r="O146" s="18"/>
      <c r="P146" s="14"/>
      <c r="Q146" s="15"/>
      <c r="R146" s="20"/>
      <c r="S146" s="21"/>
      <c r="T146" s="22"/>
      <c r="U146" s="18"/>
      <c r="V146" s="14"/>
      <c r="W146" s="15"/>
    </row>
    <row r="147" spans="1:23" x14ac:dyDescent="0.2">
      <c r="A147" s="6">
        <v>18</v>
      </c>
      <c r="B147" s="47" t="str">
        <f t="shared" si="37"/>
        <v>MARY Agnès</v>
      </c>
      <c r="C147" s="18"/>
      <c r="D147" s="14"/>
      <c r="E147" s="15"/>
      <c r="F147" s="20"/>
      <c r="G147" s="21"/>
      <c r="H147" s="22"/>
      <c r="I147" s="18"/>
      <c r="J147" s="14"/>
      <c r="K147" s="15"/>
      <c r="L147" s="20"/>
      <c r="M147" s="21"/>
      <c r="N147" s="22"/>
      <c r="O147" s="18"/>
      <c r="P147" s="14"/>
      <c r="Q147" s="15"/>
      <c r="R147" s="20"/>
      <c r="S147" s="21"/>
      <c r="T147" s="22"/>
      <c r="U147" s="18"/>
      <c r="V147" s="14"/>
      <c r="W147" s="15"/>
    </row>
    <row r="148" spans="1:23" x14ac:dyDescent="0.2">
      <c r="A148" s="6">
        <v>20</v>
      </c>
      <c r="B148" s="47" t="str">
        <f t="shared" si="37"/>
        <v>REAU Marie-Elisée</v>
      </c>
      <c r="C148" s="18"/>
      <c r="D148" s="14"/>
      <c r="E148" s="15"/>
      <c r="F148" s="20"/>
      <c r="G148" s="21"/>
      <c r="H148" s="22"/>
      <c r="I148" s="18"/>
      <c r="J148" s="14"/>
      <c r="K148" s="15"/>
      <c r="L148" s="20"/>
      <c r="M148" s="21"/>
      <c r="N148" s="22"/>
      <c r="O148" s="18"/>
      <c r="P148" s="14"/>
      <c r="Q148" s="15"/>
      <c r="R148" s="20"/>
      <c r="S148" s="21"/>
      <c r="T148" s="22"/>
      <c r="U148" s="18"/>
      <c r="V148" s="14"/>
      <c r="W148" s="15"/>
    </row>
    <row r="149" spans="1:23" x14ac:dyDescent="0.2">
      <c r="A149" s="6">
        <v>22</v>
      </c>
      <c r="B149" s="64">
        <f t="shared" si="37"/>
        <v>0</v>
      </c>
      <c r="C149" s="14"/>
      <c r="D149" s="14"/>
      <c r="E149" s="15"/>
      <c r="F149" s="20"/>
      <c r="G149" s="21"/>
      <c r="H149" s="22"/>
      <c r="I149" s="18"/>
      <c r="J149" s="14"/>
      <c r="K149" s="15"/>
      <c r="L149" s="20"/>
      <c r="M149" s="21"/>
      <c r="N149" s="22"/>
      <c r="O149" s="18"/>
      <c r="P149" s="14"/>
      <c r="Q149" s="15"/>
      <c r="R149" s="20"/>
      <c r="S149" s="21"/>
      <c r="T149" s="22"/>
      <c r="U149" s="18"/>
      <c r="V149" s="14"/>
      <c r="W149" s="15"/>
    </row>
    <row r="150" spans="1:23" x14ac:dyDescent="0.2">
      <c r="A150" s="6">
        <v>23</v>
      </c>
      <c r="B150" s="65">
        <f t="shared" si="37"/>
        <v>0</v>
      </c>
      <c r="C150" s="14"/>
      <c r="D150" s="14"/>
      <c r="E150" s="15"/>
      <c r="F150" s="20"/>
      <c r="G150" s="21"/>
      <c r="H150" s="22"/>
      <c r="I150" s="18"/>
      <c r="J150" s="14"/>
      <c r="K150" s="15"/>
      <c r="L150" s="20"/>
      <c r="M150" s="21"/>
      <c r="N150" s="22"/>
      <c r="O150" s="18"/>
      <c r="P150" s="14"/>
      <c r="Q150" s="15"/>
      <c r="R150" s="20"/>
      <c r="S150" s="21"/>
      <c r="T150" s="22"/>
      <c r="U150" s="18"/>
      <c r="V150" s="14"/>
      <c r="W150" s="15"/>
    </row>
    <row r="151" spans="1:23" x14ac:dyDescent="0.2">
      <c r="A151" s="6">
        <v>24</v>
      </c>
      <c r="B151" s="64">
        <f t="shared" si="37"/>
        <v>0</v>
      </c>
      <c r="C151" s="14"/>
      <c r="D151" s="14"/>
      <c r="E151" s="15"/>
      <c r="F151" s="20"/>
      <c r="G151" s="21"/>
      <c r="H151" s="22"/>
      <c r="I151" s="18"/>
      <c r="J151" s="14"/>
      <c r="K151" s="15"/>
      <c r="L151" s="20"/>
      <c r="M151" s="21"/>
      <c r="N151" s="22"/>
      <c r="O151" s="18"/>
      <c r="P151" s="14"/>
      <c r="Q151" s="15"/>
      <c r="R151" s="20"/>
      <c r="S151" s="21"/>
      <c r="T151" s="22"/>
      <c r="U151" s="18"/>
      <c r="V151" s="14"/>
      <c r="W151" s="15"/>
    </row>
    <row r="152" spans="1:23" x14ac:dyDescent="0.2">
      <c r="B152" s="3" t="s">
        <v>6</v>
      </c>
      <c r="C152" s="28"/>
      <c r="D152" s="28"/>
      <c r="E152" s="28"/>
      <c r="F152" s="29"/>
      <c r="G152" s="29"/>
      <c r="H152" s="29"/>
      <c r="I152" s="28"/>
      <c r="J152" s="28"/>
      <c r="K152" s="28"/>
      <c r="L152" s="29"/>
      <c r="M152" s="29"/>
      <c r="N152" s="29"/>
      <c r="O152" s="28"/>
      <c r="P152" s="28"/>
      <c r="Q152" s="28"/>
      <c r="R152" s="29"/>
      <c r="S152" s="29"/>
      <c r="T152" s="29"/>
      <c r="U152" s="28"/>
      <c r="V152" s="28"/>
      <c r="W152" s="28"/>
    </row>
    <row r="153" spans="1:23" x14ac:dyDescent="0.2">
      <c r="A153" s="1"/>
      <c r="B153" s="1"/>
      <c r="C153" s="36">
        <f t="shared" ref="C153:W153" si="38">SUM(C133:C151)</f>
        <v>0</v>
      </c>
      <c r="D153" s="36">
        <f t="shared" si="38"/>
        <v>0</v>
      </c>
      <c r="E153" s="37">
        <f t="shared" si="38"/>
        <v>0</v>
      </c>
      <c r="F153" s="38">
        <f t="shared" si="38"/>
        <v>0</v>
      </c>
      <c r="G153" s="39">
        <f t="shared" si="38"/>
        <v>0</v>
      </c>
      <c r="H153" s="40">
        <f t="shared" si="38"/>
        <v>0</v>
      </c>
      <c r="I153" s="41">
        <f t="shared" si="38"/>
        <v>0</v>
      </c>
      <c r="J153" s="36">
        <f t="shared" si="38"/>
        <v>0</v>
      </c>
      <c r="K153" s="37">
        <f t="shared" si="38"/>
        <v>0</v>
      </c>
      <c r="L153" s="38">
        <f t="shared" si="38"/>
        <v>0</v>
      </c>
      <c r="M153" s="39">
        <f t="shared" si="38"/>
        <v>0</v>
      </c>
      <c r="N153" s="40">
        <f t="shared" si="38"/>
        <v>0</v>
      </c>
      <c r="O153" s="41">
        <f t="shared" si="38"/>
        <v>0</v>
      </c>
      <c r="P153" s="36">
        <f t="shared" si="38"/>
        <v>0</v>
      </c>
      <c r="Q153" s="37">
        <f t="shared" si="38"/>
        <v>0</v>
      </c>
      <c r="R153" s="38">
        <f t="shared" si="38"/>
        <v>0</v>
      </c>
      <c r="S153" s="39">
        <f t="shared" si="38"/>
        <v>0</v>
      </c>
      <c r="T153" s="40">
        <f t="shared" si="38"/>
        <v>0</v>
      </c>
      <c r="U153" s="41">
        <f t="shared" si="38"/>
        <v>0</v>
      </c>
      <c r="V153" s="36">
        <f t="shared" si="38"/>
        <v>0</v>
      </c>
      <c r="W153" s="37">
        <f t="shared" si="38"/>
        <v>0</v>
      </c>
    </row>
    <row r="156" spans="1:23" ht="15.75" x14ac:dyDescent="0.25">
      <c r="B156" s="2" t="s">
        <v>8</v>
      </c>
      <c r="R156" s="2" t="s">
        <v>9</v>
      </c>
    </row>
    <row r="158" spans="1:23" ht="15" x14ac:dyDescent="0.3">
      <c r="B158" s="26" t="s">
        <v>0</v>
      </c>
      <c r="C158" s="185">
        <f>M158</f>
        <v>41430</v>
      </c>
      <c r="D158" s="186"/>
      <c r="E158" s="186"/>
      <c r="F158" s="186"/>
      <c r="G158" s="186"/>
      <c r="H158" s="187"/>
      <c r="J158" s="4"/>
      <c r="K158" s="4" t="s">
        <v>10</v>
      </c>
      <c r="L158" s="4"/>
      <c r="M158" s="188">
        <f>$M127+7</f>
        <v>41430</v>
      </c>
      <c r="N158" s="189"/>
      <c r="O158" s="190"/>
      <c r="P158" s="27" t="s">
        <v>11</v>
      </c>
      <c r="Q158" s="4"/>
      <c r="R158" s="188">
        <f>$M158+6</f>
        <v>41436</v>
      </c>
      <c r="S158" s="191"/>
      <c r="T158" s="192"/>
    </row>
    <row r="159" spans="1:23" ht="39.75" customHeight="1" x14ac:dyDescent="0.2">
      <c r="B159" s="66" t="s">
        <v>7</v>
      </c>
      <c r="C159" s="32"/>
      <c r="D159" s="32"/>
      <c r="E159" s="32"/>
      <c r="F159" s="32"/>
      <c r="G159" s="32"/>
      <c r="H159" s="32"/>
      <c r="I159" s="173" t="s">
        <v>15</v>
      </c>
      <c r="J159" s="173"/>
      <c r="K159" s="173"/>
      <c r="L159" s="173"/>
      <c r="M159" s="184">
        <f>WEEKNUM(M158,2)</f>
        <v>23</v>
      </c>
      <c r="N159" s="184"/>
      <c r="O159" s="184"/>
      <c r="P159" s="32"/>
      <c r="Q159" s="32"/>
      <c r="R159" s="32"/>
      <c r="S159" s="32"/>
      <c r="T159" s="32"/>
      <c r="U159" s="32"/>
      <c r="V159" s="32"/>
      <c r="W159" s="32"/>
    </row>
    <row r="160" spans="1:23" x14ac:dyDescent="0.2">
      <c r="B160" s="9"/>
      <c r="C160" s="180">
        <f>C161</f>
        <v>41430</v>
      </c>
      <c r="D160" s="181"/>
      <c r="E160" s="181"/>
      <c r="F160" s="180">
        <f t="shared" ref="F160" si="39">F161</f>
        <v>41431</v>
      </c>
      <c r="G160" s="181"/>
      <c r="H160" s="181"/>
      <c r="I160" s="180">
        <f t="shared" ref="I160" si="40">I161</f>
        <v>41432</v>
      </c>
      <c r="J160" s="181"/>
      <c r="K160" s="181"/>
      <c r="L160" s="180">
        <f t="shared" ref="L160" si="41">L161</f>
        <v>41433</v>
      </c>
      <c r="M160" s="181"/>
      <c r="N160" s="181"/>
      <c r="O160" s="180">
        <f t="shared" ref="O160" si="42">O161</f>
        <v>41434</v>
      </c>
      <c r="P160" s="181"/>
      <c r="Q160" s="181"/>
      <c r="R160" s="180">
        <f t="shared" ref="R160" si="43">R161</f>
        <v>41435</v>
      </c>
      <c r="S160" s="181"/>
      <c r="T160" s="181"/>
      <c r="U160" s="180">
        <f t="shared" ref="U160" si="44">U161</f>
        <v>41436</v>
      </c>
      <c r="V160" s="181"/>
      <c r="W160" s="181"/>
    </row>
    <row r="161" spans="1:23" x14ac:dyDescent="0.2">
      <c r="B161" s="9"/>
      <c r="C161" s="182">
        <f>$M$158</f>
        <v>41430</v>
      </c>
      <c r="D161" s="183"/>
      <c r="E161" s="183"/>
      <c r="F161" s="182">
        <f>$M$158+1</f>
        <v>41431</v>
      </c>
      <c r="G161" s="183"/>
      <c r="H161" s="183"/>
      <c r="I161" s="182">
        <f>$M$158+2</f>
        <v>41432</v>
      </c>
      <c r="J161" s="183"/>
      <c r="K161" s="183"/>
      <c r="L161" s="182">
        <f>$M$158+3</f>
        <v>41433</v>
      </c>
      <c r="M161" s="183"/>
      <c r="N161" s="183"/>
      <c r="O161" s="182">
        <f>$M$158+4</f>
        <v>41434</v>
      </c>
      <c r="P161" s="183"/>
      <c r="Q161" s="183"/>
      <c r="R161" s="182">
        <f>$M$158+5</f>
        <v>41435</v>
      </c>
      <c r="S161" s="183"/>
      <c r="T161" s="183"/>
      <c r="U161" s="182">
        <f>$M$158+6</f>
        <v>41436</v>
      </c>
      <c r="V161" s="183"/>
      <c r="W161" s="183"/>
    </row>
    <row r="162" spans="1:23" x14ac:dyDescent="0.2">
      <c r="B162" s="5" t="s">
        <v>1</v>
      </c>
      <c r="C162" s="5" t="s">
        <v>2</v>
      </c>
      <c r="D162" s="5" t="s">
        <v>3</v>
      </c>
      <c r="E162" s="13" t="s">
        <v>4</v>
      </c>
      <c r="F162" s="12" t="s">
        <v>2</v>
      </c>
      <c r="G162" s="5" t="s">
        <v>3</v>
      </c>
      <c r="H162" s="13" t="s">
        <v>4</v>
      </c>
      <c r="I162" s="12" t="s">
        <v>2</v>
      </c>
      <c r="J162" s="5" t="s">
        <v>3</v>
      </c>
      <c r="K162" s="13" t="s">
        <v>4</v>
      </c>
      <c r="L162" s="12" t="s">
        <v>2</v>
      </c>
      <c r="M162" s="5" t="s">
        <v>3</v>
      </c>
      <c r="N162" s="13" t="s">
        <v>4</v>
      </c>
      <c r="O162" s="12" t="s">
        <v>2</v>
      </c>
      <c r="P162" s="5" t="s">
        <v>3</v>
      </c>
      <c r="Q162" s="13" t="s">
        <v>4</v>
      </c>
      <c r="R162" s="12" t="s">
        <v>2</v>
      </c>
      <c r="S162" s="5" t="s">
        <v>3</v>
      </c>
      <c r="T162" s="13" t="s">
        <v>4</v>
      </c>
      <c r="U162" s="12" t="s">
        <v>2</v>
      </c>
      <c r="V162" s="5" t="s">
        <v>3</v>
      </c>
      <c r="W162" s="13" t="s">
        <v>4</v>
      </c>
    </row>
    <row r="164" spans="1:23" x14ac:dyDescent="0.2">
      <c r="A164" s="6">
        <v>1</v>
      </c>
      <c r="B164" s="45" t="str">
        <f t="shared" ref="B164:B182" si="45">B40</f>
        <v>CANIOU Mariannick</v>
      </c>
      <c r="C164" s="18"/>
      <c r="D164" s="14"/>
      <c r="E164" s="15"/>
      <c r="F164" s="20"/>
      <c r="G164" s="21"/>
      <c r="H164" s="22"/>
      <c r="I164" s="18"/>
      <c r="J164" s="14"/>
      <c r="K164" s="15"/>
      <c r="L164" s="20"/>
      <c r="M164" s="21"/>
      <c r="N164" s="22"/>
      <c r="O164" s="18"/>
      <c r="P164" s="14"/>
      <c r="Q164" s="15"/>
      <c r="R164" s="20"/>
      <c r="S164" s="21"/>
      <c r="T164" s="22"/>
      <c r="U164" s="18"/>
      <c r="V164" s="14"/>
      <c r="W164" s="15"/>
    </row>
    <row r="165" spans="1:23" x14ac:dyDescent="0.2">
      <c r="A165" s="6">
        <v>2</v>
      </c>
      <c r="B165" s="45" t="str">
        <f t="shared" si="45"/>
        <v>CHARLOUX Joëlle</v>
      </c>
      <c r="C165" s="18"/>
      <c r="D165" s="14"/>
      <c r="E165" s="15"/>
      <c r="F165" s="20"/>
      <c r="G165" s="21"/>
      <c r="H165" s="22"/>
      <c r="I165" s="18"/>
      <c r="J165" s="14"/>
      <c r="K165" s="15"/>
      <c r="L165" s="20"/>
      <c r="M165" s="21"/>
      <c r="N165" s="22"/>
      <c r="O165" s="18"/>
      <c r="P165" s="14"/>
      <c r="Q165" s="15"/>
      <c r="R165" s="20"/>
      <c r="S165" s="21"/>
      <c r="T165" s="22"/>
      <c r="U165" s="18"/>
      <c r="V165" s="14"/>
      <c r="W165" s="15"/>
    </row>
    <row r="166" spans="1:23" x14ac:dyDescent="0.2">
      <c r="A166" s="6">
        <v>3</v>
      </c>
      <c r="B166" s="45" t="str">
        <f t="shared" si="45"/>
        <v>GOMEZ Lizeth (Régime)</v>
      </c>
      <c r="C166" s="18"/>
      <c r="D166" s="14"/>
      <c r="E166" s="15"/>
      <c r="F166" s="20"/>
      <c r="G166" s="21"/>
      <c r="H166" s="22"/>
      <c r="I166" s="18"/>
      <c r="J166" s="14"/>
      <c r="K166" s="15"/>
      <c r="L166" s="20"/>
      <c r="M166" s="21"/>
      <c r="N166" s="22"/>
      <c r="O166" s="18"/>
      <c r="P166" s="14"/>
      <c r="Q166" s="15"/>
      <c r="R166" s="20"/>
      <c r="S166" s="21"/>
      <c r="T166" s="22"/>
      <c r="U166" s="18"/>
      <c r="V166" s="14"/>
      <c r="W166" s="15"/>
    </row>
    <row r="167" spans="1:23" x14ac:dyDescent="0.2">
      <c r="A167" s="6">
        <v>4</v>
      </c>
      <c r="B167" s="45" t="str">
        <f t="shared" si="45"/>
        <v>KAFANDO Marie-Sidonie</v>
      </c>
      <c r="C167" s="18"/>
      <c r="D167" s="14"/>
      <c r="E167" s="15"/>
      <c r="F167" s="20"/>
      <c r="G167" s="21"/>
      <c r="H167" s="22"/>
      <c r="I167" s="18"/>
      <c r="J167" s="14"/>
      <c r="K167" s="15"/>
      <c r="L167" s="20"/>
      <c r="M167" s="21"/>
      <c r="N167" s="22"/>
      <c r="O167" s="18"/>
      <c r="P167" s="14"/>
      <c r="Q167" s="15"/>
      <c r="R167" s="20"/>
      <c r="S167" s="21"/>
      <c r="T167" s="22"/>
      <c r="U167" s="18"/>
      <c r="V167" s="14"/>
      <c r="W167" s="15"/>
    </row>
    <row r="168" spans="1:23" x14ac:dyDescent="0.2">
      <c r="A168" s="6">
        <v>6</v>
      </c>
      <c r="B168" s="46" t="str">
        <f t="shared" si="45"/>
        <v>MICHEL Lucienne</v>
      </c>
      <c r="C168" s="18"/>
      <c r="D168" s="14"/>
      <c r="E168" s="15"/>
      <c r="F168" s="20"/>
      <c r="G168" s="21"/>
      <c r="H168" s="22"/>
      <c r="I168" s="18"/>
      <c r="J168" s="14"/>
      <c r="K168" s="15"/>
      <c r="L168" s="20"/>
      <c r="M168" s="21"/>
      <c r="N168" s="22"/>
      <c r="O168" s="18"/>
      <c r="P168" s="14"/>
      <c r="Q168" s="15"/>
      <c r="R168" s="20"/>
      <c r="S168" s="21"/>
      <c r="T168" s="22"/>
      <c r="U168" s="18"/>
      <c r="V168" s="14"/>
      <c r="W168" s="15"/>
    </row>
    <row r="169" spans="1:23" x14ac:dyDescent="0.2">
      <c r="A169" s="6">
        <v>8</v>
      </c>
      <c r="B169" s="46" t="str">
        <f t="shared" si="45"/>
        <v>CHEHERE Cécile</v>
      </c>
      <c r="C169" s="18"/>
      <c r="D169" s="14"/>
      <c r="E169" s="15"/>
      <c r="F169" s="20"/>
      <c r="G169" s="21"/>
      <c r="H169" s="22"/>
      <c r="I169" s="18"/>
      <c r="J169" s="14"/>
      <c r="K169" s="15"/>
      <c r="L169" s="20"/>
      <c r="M169" s="21"/>
      <c r="N169" s="22"/>
      <c r="O169" s="18"/>
      <c r="P169" s="14"/>
      <c r="Q169" s="15"/>
      <c r="R169" s="20"/>
      <c r="S169" s="21"/>
      <c r="T169" s="22"/>
      <c r="U169" s="18"/>
      <c r="V169" s="14"/>
      <c r="W169" s="15"/>
    </row>
    <row r="170" spans="1:23" x14ac:dyDescent="0.2">
      <c r="A170" s="6">
        <v>7</v>
      </c>
      <c r="B170" s="46" t="str">
        <f t="shared" si="45"/>
        <v>GOHIER Marguerite</v>
      </c>
      <c r="C170" s="18"/>
      <c r="D170" s="14"/>
      <c r="E170" s="15"/>
      <c r="F170" s="20"/>
      <c r="G170" s="21"/>
      <c r="H170" s="22"/>
      <c r="I170" s="18"/>
      <c r="J170" s="14"/>
      <c r="K170" s="15"/>
      <c r="L170" s="20"/>
      <c r="M170" s="21"/>
      <c r="N170" s="22"/>
      <c r="O170" s="18"/>
      <c r="P170" s="14"/>
      <c r="Q170" s="15"/>
      <c r="R170" s="20"/>
      <c r="S170" s="21"/>
      <c r="T170" s="22"/>
      <c r="U170" s="18"/>
      <c r="V170" s="14"/>
      <c r="W170" s="15"/>
    </row>
    <row r="171" spans="1:23" x14ac:dyDescent="0.2">
      <c r="A171" s="6">
        <v>5</v>
      </c>
      <c r="B171" s="46" t="str">
        <f t="shared" si="45"/>
        <v>GENIN Dominique</v>
      </c>
      <c r="C171" s="18"/>
      <c r="D171" s="14"/>
      <c r="E171" s="15"/>
      <c r="F171" s="20"/>
      <c r="G171" s="21"/>
      <c r="H171" s="22"/>
      <c r="I171" s="18"/>
      <c r="J171" s="14"/>
      <c r="K171" s="15"/>
      <c r="L171" s="20"/>
      <c r="M171" s="21"/>
      <c r="N171" s="22"/>
      <c r="O171" s="18"/>
      <c r="P171" s="14"/>
      <c r="Q171" s="15"/>
      <c r="R171" s="20"/>
      <c r="S171" s="21"/>
      <c r="T171" s="22"/>
      <c r="U171" s="18"/>
      <c r="V171" s="14"/>
      <c r="W171" s="15"/>
    </row>
    <row r="172" spans="1:23" x14ac:dyDescent="0.2">
      <c r="A172" s="6">
        <v>9</v>
      </c>
      <c r="B172" s="46" t="str">
        <f t="shared" si="45"/>
        <v>POUGARY Marie-Claude</v>
      </c>
      <c r="C172" s="18"/>
      <c r="D172" s="14"/>
      <c r="E172" s="15"/>
      <c r="F172" s="20"/>
      <c r="G172" s="21"/>
      <c r="H172" s="22"/>
      <c r="I172" s="18"/>
      <c r="J172" s="14"/>
      <c r="K172" s="15"/>
      <c r="L172" s="20"/>
      <c r="M172" s="21"/>
      <c r="N172" s="22"/>
      <c r="O172" s="18"/>
      <c r="P172" s="14"/>
      <c r="Q172" s="15"/>
      <c r="R172" s="20"/>
      <c r="S172" s="21"/>
      <c r="T172" s="22"/>
      <c r="U172" s="18"/>
      <c r="V172" s="14"/>
      <c r="W172" s="15"/>
    </row>
    <row r="173" spans="1:23" x14ac:dyDescent="0.2">
      <c r="A173" s="6">
        <v>11</v>
      </c>
      <c r="B173" s="46">
        <f t="shared" si="45"/>
        <v>0</v>
      </c>
      <c r="C173" s="18"/>
      <c r="D173" s="14"/>
      <c r="E173" s="15"/>
      <c r="F173" s="20"/>
      <c r="G173" s="21"/>
      <c r="H173" s="22"/>
      <c r="I173" s="18"/>
      <c r="J173" s="14"/>
      <c r="K173" s="15"/>
      <c r="L173" s="20"/>
      <c r="M173" s="21"/>
      <c r="N173" s="22"/>
      <c r="O173" s="18"/>
      <c r="P173" s="14"/>
      <c r="Q173" s="15"/>
      <c r="R173" s="20"/>
      <c r="S173" s="21"/>
      <c r="T173" s="22"/>
      <c r="U173" s="18"/>
      <c r="V173" s="14"/>
      <c r="W173" s="15"/>
    </row>
    <row r="174" spans="1:23" x14ac:dyDescent="0.2">
      <c r="A174" s="6">
        <v>12</v>
      </c>
      <c r="B174" s="47" t="str">
        <f t="shared" si="45"/>
        <v>BIZOT Marie-Odile</v>
      </c>
      <c r="C174" s="18"/>
      <c r="D174" s="14"/>
      <c r="E174" s="15"/>
      <c r="F174" s="20"/>
      <c r="G174" s="21"/>
      <c r="H174" s="22"/>
      <c r="I174" s="18"/>
      <c r="J174" s="14"/>
      <c r="K174" s="15"/>
      <c r="L174" s="20"/>
      <c r="M174" s="21"/>
      <c r="N174" s="22"/>
      <c r="O174" s="18"/>
      <c r="P174" s="14"/>
      <c r="Q174" s="15"/>
      <c r="R174" s="20"/>
      <c r="S174" s="21"/>
      <c r="T174" s="22"/>
      <c r="U174" s="18"/>
      <c r="V174" s="14"/>
      <c r="W174" s="15"/>
    </row>
    <row r="175" spans="1:23" x14ac:dyDescent="0.2">
      <c r="A175" s="6">
        <v>13</v>
      </c>
      <c r="B175" s="47" t="str">
        <f t="shared" si="45"/>
        <v>CHAUVINEAU Bernadette</v>
      </c>
      <c r="C175" s="18"/>
      <c r="D175" s="14"/>
      <c r="E175" s="15"/>
      <c r="F175" s="20"/>
      <c r="G175" s="21"/>
      <c r="H175" s="22"/>
      <c r="I175" s="18"/>
      <c r="J175" s="14"/>
      <c r="K175" s="15"/>
      <c r="L175" s="20"/>
      <c r="M175" s="21"/>
      <c r="N175" s="22"/>
      <c r="O175" s="18"/>
      <c r="P175" s="14"/>
      <c r="Q175" s="15"/>
      <c r="R175" s="20"/>
      <c r="S175" s="21"/>
      <c r="T175" s="22"/>
      <c r="U175" s="18"/>
      <c r="V175" s="14"/>
      <c r="W175" s="15"/>
    </row>
    <row r="176" spans="1:23" x14ac:dyDescent="0.2">
      <c r="A176" s="6">
        <v>14</v>
      </c>
      <c r="B176" s="47" t="str">
        <f t="shared" si="45"/>
        <v>HENNO Michèle (sans sel)</v>
      </c>
      <c r="C176" s="18"/>
      <c r="D176" s="14"/>
      <c r="E176" s="15"/>
      <c r="F176" s="20"/>
      <c r="G176" s="21"/>
      <c r="H176" s="22"/>
      <c r="I176" s="18"/>
      <c r="J176" s="14"/>
      <c r="K176" s="15"/>
      <c r="L176" s="20"/>
      <c r="M176" s="21"/>
      <c r="N176" s="22"/>
      <c r="O176" s="18"/>
      <c r="P176" s="14"/>
      <c r="Q176" s="15"/>
      <c r="R176" s="20"/>
      <c r="S176" s="21"/>
      <c r="T176" s="22"/>
      <c r="U176" s="18"/>
      <c r="V176" s="14"/>
      <c r="W176" s="15"/>
    </row>
    <row r="177" spans="1:23" x14ac:dyDescent="0.2">
      <c r="A177" s="6">
        <v>16</v>
      </c>
      <c r="B177" s="47" t="str">
        <f t="shared" si="45"/>
        <v>JEANNETEAU Geneviève</v>
      </c>
      <c r="C177" s="18"/>
      <c r="D177" s="14"/>
      <c r="E177" s="15"/>
      <c r="F177" s="20"/>
      <c r="G177" s="21"/>
      <c r="H177" s="22"/>
      <c r="I177" s="18"/>
      <c r="J177" s="14"/>
      <c r="K177" s="15"/>
      <c r="L177" s="20"/>
      <c r="M177" s="21"/>
      <c r="N177" s="22"/>
      <c r="O177" s="18"/>
      <c r="P177" s="14"/>
      <c r="Q177" s="15"/>
      <c r="R177" s="20"/>
      <c r="S177" s="21"/>
      <c r="T177" s="22"/>
      <c r="U177" s="18"/>
      <c r="V177" s="14"/>
      <c r="W177" s="15"/>
    </row>
    <row r="178" spans="1:23" x14ac:dyDescent="0.2">
      <c r="A178" s="6">
        <v>18</v>
      </c>
      <c r="B178" s="47" t="str">
        <f t="shared" si="45"/>
        <v>MARY Agnès</v>
      </c>
      <c r="C178" s="18"/>
      <c r="D178" s="14"/>
      <c r="E178" s="15"/>
      <c r="F178" s="20"/>
      <c r="G178" s="21"/>
      <c r="H178" s="22"/>
      <c r="I178" s="18"/>
      <c r="J178" s="14"/>
      <c r="K178" s="15"/>
      <c r="L178" s="20"/>
      <c r="M178" s="21"/>
      <c r="N178" s="22"/>
      <c r="O178" s="18"/>
      <c r="P178" s="14"/>
      <c r="Q178" s="15"/>
      <c r="R178" s="20"/>
      <c r="S178" s="21"/>
      <c r="T178" s="22"/>
      <c r="U178" s="18"/>
      <c r="V178" s="14"/>
      <c r="W178" s="15"/>
    </row>
    <row r="179" spans="1:23" x14ac:dyDescent="0.2">
      <c r="A179" s="6">
        <v>20</v>
      </c>
      <c r="B179" s="47" t="str">
        <f t="shared" si="45"/>
        <v>REAU Marie-Elisée</v>
      </c>
      <c r="C179" s="18"/>
      <c r="D179" s="14"/>
      <c r="E179" s="15"/>
      <c r="F179" s="20"/>
      <c r="G179" s="21"/>
      <c r="H179" s="22"/>
      <c r="I179" s="18"/>
      <c r="J179" s="14"/>
      <c r="K179" s="15"/>
      <c r="L179" s="20"/>
      <c r="M179" s="21"/>
      <c r="N179" s="22"/>
      <c r="O179" s="18"/>
      <c r="P179" s="14"/>
      <c r="Q179" s="15"/>
      <c r="R179" s="20"/>
      <c r="S179" s="21"/>
      <c r="T179" s="22"/>
      <c r="U179" s="18"/>
      <c r="V179" s="14"/>
      <c r="W179" s="15"/>
    </row>
    <row r="180" spans="1:23" x14ac:dyDescent="0.2">
      <c r="A180" s="6">
        <v>22</v>
      </c>
      <c r="B180" s="64">
        <f t="shared" si="45"/>
        <v>0</v>
      </c>
      <c r="C180" s="14"/>
      <c r="D180" s="14"/>
      <c r="E180" s="15"/>
      <c r="F180" s="20"/>
      <c r="G180" s="21"/>
      <c r="H180" s="22"/>
      <c r="I180" s="18"/>
      <c r="J180" s="14"/>
      <c r="K180" s="15"/>
      <c r="L180" s="20"/>
      <c r="M180" s="21"/>
      <c r="N180" s="22"/>
      <c r="O180" s="18"/>
      <c r="P180" s="14"/>
      <c r="Q180" s="15"/>
      <c r="R180" s="20"/>
      <c r="S180" s="21"/>
      <c r="T180" s="22"/>
      <c r="U180" s="18"/>
      <c r="V180" s="14"/>
      <c r="W180" s="15"/>
    </row>
    <row r="181" spans="1:23" x14ac:dyDescent="0.2">
      <c r="A181" s="6">
        <v>23</v>
      </c>
      <c r="B181" s="65">
        <f t="shared" si="45"/>
        <v>0</v>
      </c>
      <c r="C181" s="14"/>
      <c r="D181" s="14"/>
      <c r="E181" s="15"/>
      <c r="F181" s="20"/>
      <c r="G181" s="21"/>
      <c r="H181" s="22"/>
      <c r="I181" s="18"/>
      <c r="J181" s="14"/>
      <c r="K181" s="15"/>
      <c r="L181" s="20"/>
      <c r="M181" s="21"/>
      <c r="N181" s="22"/>
      <c r="O181" s="18"/>
      <c r="P181" s="14"/>
      <c r="Q181" s="15"/>
      <c r="R181" s="20"/>
      <c r="S181" s="21"/>
      <c r="T181" s="22"/>
      <c r="U181" s="18"/>
      <c r="V181" s="14"/>
      <c r="W181" s="15"/>
    </row>
    <row r="182" spans="1:23" x14ac:dyDescent="0.2">
      <c r="A182" s="6">
        <v>24</v>
      </c>
      <c r="B182" s="64">
        <f t="shared" si="45"/>
        <v>0</v>
      </c>
      <c r="C182" s="14"/>
      <c r="D182" s="14"/>
      <c r="E182" s="15"/>
      <c r="F182" s="20"/>
      <c r="G182" s="21"/>
      <c r="H182" s="22"/>
      <c r="I182" s="18"/>
      <c r="J182" s="14"/>
      <c r="K182" s="15"/>
      <c r="L182" s="20"/>
      <c r="M182" s="21"/>
      <c r="N182" s="22"/>
      <c r="O182" s="18"/>
      <c r="P182" s="14"/>
      <c r="Q182" s="15"/>
      <c r="R182" s="20"/>
      <c r="S182" s="21"/>
      <c r="T182" s="22"/>
      <c r="U182" s="18"/>
      <c r="V182" s="14"/>
      <c r="W182" s="15"/>
    </row>
    <row r="183" spans="1:23" x14ac:dyDescent="0.2">
      <c r="B183" s="3" t="s">
        <v>6</v>
      </c>
      <c r="C183" s="28"/>
      <c r="D183" s="28"/>
      <c r="E183" s="28"/>
      <c r="F183" s="29"/>
      <c r="G183" s="29"/>
      <c r="H183" s="29"/>
      <c r="I183" s="28"/>
      <c r="J183" s="28"/>
      <c r="K183" s="28"/>
      <c r="L183" s="29"/>
      <c r="M183" s="29"/>
      <c r="N183" s="29"/>
      <c r="O183" s="28"/>
      <c r="P183" s="28"/>
      <c r="Q183" s="28"/>
      <c r="R183" s="29"/>
      <c r="S183" s="29"/>
      <c r="T183" s="29"/>
      <c r="U183" s="28"/>
      <c r="V183" s="28"/>
      <c r="W183" s="28"/>
    </row>
    <row r="184" spans="1:23" x14ac:dyDescent="0.2">
      <c r="A184" s="1"/>
      <c r="B184" s="1"/>
      <c r="C184" s="36">
        <f t="shared" ref="C184:W184" si="46">SUM(C164:C182)</f>
        <v>0</v>
      </c>
      <c r="D184" s="36">
        <f t="shared" si="46"/>
        <v>0</v>
      </c>
      <c r="E184" s="37">
        <f t="shared" si="46"/>
        <v>0</v>
      </c>
      <c r="F184" s="38">
        <f t="shared" si="46"/>
        <v>0</v>
      </c>
      <c r="G184" s="39">
        <f t="shared" si="46"/>
        <v>0</v>
      </c>
      <c r="H184" s="40">
        <f t="shared" si="46"/>
        <v>0</v>
      </c>
      <c r="I184" s="41">
        <f t="shared" si="46"/>
        <v>0</v>
      </c>
      <c r="J184" s="36">
        <f t="shared" si="46"/>
        <v>0</v>
      </c>
      <c r="K184" s="37">
        <f t="shared" si="46"/>
        <v>0</v>
      </c>
      <c r="L184" s="38">
        <f t="shared" si="46"/>
        <v>0</v>
      </c>
      <c r="M184" s="39">
        <f t="shared" si="46"/>
        <v>0</v>
      </c>
      <c r="N184" s="40">
        <f t="shared" si="46"/>
        <v>0</v>
      </c>
      <c r="O184" s="41">
        <f t="shared" si="46"/>
        <v>0</v>
      </c>
      <c r="P184" s="36">
        <f t="shared" si="46"/>
        <v>0</v>
      </c>
      <c r="Q184" s="37">
        <f t="shared" si="46"/>
        <v>0</v>
      </c>
      <c r="R184" s="38">
        <f t="shared" si="46"/>
        <v>0</v>
      </c>
      <c r="S184" s="39">
        <f t="shared" si="46"/>
        <v>0</v>
      </c>
      <c r="T184" s="40">
        <f t="shared" si="46"/>
        <v>0</v>
      </c>
      <c r="U184" s="41">
        <f t="shared" si="46"/>
        <v>0</v>
      </c>
      <c r="V184" s="36">
        <f t="shared" si="46"/>
        <v>0</v>
      </c>
      <c r="W184" s="37">
        <f t="shared" si="46"/>
        <v>0</v>
      </c>
    </row>
  </sheetData>
  <mergeCells count="114">
    <mergeCell ref="C6:E6"/>
    <mergeCell ref="F6:H6"/>
    <mergeCell ref="I6:K6"/>
    <mergeCell ref="L6:N6"/>
    <mergeCell ref="C5:E5"/>
    <mergeCell ref="F5:H5"/>
    <mergeCell ref="I5:K5"/>
    <mergeCell ref="L5:N5"/>
    <mergeCell ref="C3:H3"/>
    <mergeCell ref="O5:Q5"/>
    <mergeCell ref="I4:L4"/>
    <mergeCell ref="U5:W5"/>
    <mergeCell ref="U6:W6"/>
    <mergeCell ref="O6:Q6"/>
    <mergeCell ref="R6:T6"/>
    <mergeCell ref="M3:O3"/>
    <mergeCell ref="R3:T3"/>
    <mergeCell ref="R5:T5"/>
    <mergeCell ref="C34:H34"/>
    <mergeCell ref="M34:O34"/>
    <mergeCell ref="R34:T34"/>
    <mergeCell ref="I35:L35"/>
    <mergeCell ref="C36:E36"/>
    <mergeCell ref="F36:H36"/>
    <mergeCell ref="I36:K36"/>
    <mergeCell ref="L36:N36"/>
    <mergeCell ref="O36:Q36"/>
    <mergeCell ref="R36:T36"/>
    <mergeCell ref="U36:W36"/>
    <mergeCell ref="C37:E37"/>
    <mergeCell ref="F37:H37"/>
    <mergeCell ref="I37:K37"/>
    <mergeCell ref="L37:N37"/>
    <mergeCell ref="O37:Q37"/>
    <mergeCell ref="R37:T37"/>
    <mergeCell ref="U37:W37"/>
    <mergeCell ref="C65:H65"/>
    <mergeCell ref="M65:O65"/>
    <mergeCell ref="R65:T65"/>
    <mergeCell ref="I66:L66"/>
    <mergeCell ref="C67:E67"/>
    <mergeCell ref="F67:H67"/>
    <mergeCell ref="I67:K67"/>
    <mergeCell ref="L67:N67"/>
    <mergeCell ref="O67:Q67"/>
    <mergeCell ref="R67:T67"/>
    <mergeCell ref="U67:W67"/>
    <mergeCell ref="C68:E68"/>
    <mergeCell ref="F68:H68"/>
    <mergeCell ref="I68:K68"/>
    <mergeCell ref="L68:N68"/>
    <mergeCell ref="O68:Q68"/>
    <mergeCell ref="R68:T68"/>
    <mergeCell ref="U68:W68"/>
    <mergeCell ref="C96:H96"/>
    <mergeCell ref="M96:O96"/>
    <mergeCell ref="R96:T96"/>
    <mergeCell ref="I97:L97"/>
    <mergeCell ref="C98:E98"/>
    <mergeCell ref="F98:H98"/>
    <mergeCell ref="I98:K98"/>
    <mergeCell ref="L98:N98"/>
    <mergeCell ref="O98:Q98"/>
    <mergeCell ref="R98:T98"/>
    <mergeCell ref="U98:W98"/>
    <mergeCell ref="C99:E99"/>
    <mergeCell ref="F99:H99"/>
    <mergeCell ref="I99:K99"/>
    <mergeCell ref="L99:N99"/>
    <mergeCell ref="O99:Q99"/>
    <mergeCell ref="R99:T99"/>
    <mergeCell ref="U99:W99"/>
    <mergeCell ref="C127:H127"/>
    <mergeCell ref="M127:O127"/>
    <mergeCell ref="R127:T127"/>
    <mergeCell ref="I128:L128"/>
    <mergeCell ref="C129:E129"/>
    <mergeCell ref="F129:H129"/>
    <mergeCell ref="I129:K129"/>
    <mergeCell ref="L129:N129"/>
    <mergeCell ref="O129:Q129"/>
    <mergeCell ref="R129:T129"/>
    <mergeCell ref="U129:W129"/>
    <mergeCell ref="C130:E130"/>
    <mergeCell ref="F130:H130"/>
    <mergeCell ref="I130:K130"/>
    <mergeCell ref="L130:N130"/>
    <mergeCell ref="O130:Q130"/>
    <mergeCell ref="R130:T130"/>
    <mergeCell ref="U130:W130"/>
    <mergeCell ref="U160:W160"/>
    <mergeCell ref="C161:E161"/>
    <mergeCell ref="F161:H161"/>
    <mergeCell ref="I161:K161"/>
    <mergeCell ref="L161:N161"/>
    <mergeCell ref="O161:Q161"/>
    <mergeCell ref="R161:T161"/>
    <mergeCell ref="U161:W161"/>
    <mergeCell ref="M4:O4"/>
    <mergeCell ref="M35:O35"/>
    <mergeCell ref="M66:O66"/>
    <mergeCell ref="M97:O97"/>
    <mergeCell ref="M128:O128"/>
    <mergeCell ref="M159:O159"/>
    <mergeCell ref="C158:H158"/>
    <mergeCell ref="M158:O158"/>
    <mergeCell ref="R158:T158"/>
    <mergeCell ref="I159:L159"/>
    <mergeCell ref="C160:E160"/>
    <mergeCell ref="F160:H160"/>
    <mergeCell ref="I160:K160"/>
    <mergeCell ref="L160:N160"/>
    <mergeCell ref="O160:Q160"/>
    <mergeCell ref="R160:T160"/>
  </mergeCells>
  <phoneticPr fontId="0" type="noConversion"/>
  <pageMargins left="0.78740157499999996" right="0.78740157499999996" top="0.984251969" bottom="0.984251969" header="0.4921259845" footer="0.4921259845"/>
  <pageSetup paperSize="9" orientation="landscape" horizontalDpi="4294967293" verticalDpi="300" r:id="rId1"/>
  <headerFooter alignWithMargins="0">
    <oddHeader>&amp;C&amp;D &amp;T</oddHeader>
  </headerFooter>
  <rowBreaks count="6" manualBreakCount="6">
    <brk id="29" max="16383" man="1"/>
    <brk id="60" max="16383" man="1"/>
    <brk id="91" max="16383" man="1"/>
    <brk id="122" max="16383" man="1"/>
    <brk id="153" max="16383" man="1"/>
    <brk id="184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8"/>
  <sheetViews>
    <sheetView topLeftCell="A400" workbookViewId="0">
      <selection activeCell="L355" sqref="L355:N355"/>
    </sheetView>
  </sheetViews>
  <sheetFormatPr baseColWidth="10" defaultRowHeight="12.75" x14ac:dyDescent="0.2"/>
  <cols>
    <col min="1" max="1" width="3.7109375" customWidth="1"/>
    <col min="2" max="2" width="25.7109375" customWidth="1"/>
    <col min="3" max="4" width="3.7109375" customWidth="1"/>
    <col min="5" max="5" width="4.42578125" customWidth="1"/>
    <col min="6" max="7" width="3.7109375" customWidth="1"/>
    <col min="8" max="8" width="4.28515625" customWidth="1"/>
    <col min="9" max="10" width="3.7109375" customWidth="1"/>
    <col min="11" max="11" width="4.28515625" customWidth="1"/>
    <col min="12" max="13" width="3.7109375" customWidth="1"/>
    <col min="14" max="14" width="4.42578125" customWidth="1"/>
    <col min="15" max="16" width="3.7109375" customWidth="1"/>
    <col min="17" max="17" width="4.28515625" customWidth="1"/>
    <col min="18" max="19" width="3.7109375" customWidth="1"/>
    <col min="20" max="20" width="4.28515625" customWidth="1"/>
    <col min="21" max="22" width="3.7109375" customWidth="1"/>
    <col min="23" max="23" width="4.28515625" customWidth="1"/>
  </cols>
  <sheetData>
    <row r="1" spans="1:23" ht="15.75" x14ac:dyDescent="0.25">
      <c r="B1" s="2" t="s">
        <v>22</v>
      </c>
      <c r="R1" s="2" t="s">
        <v>9</v>
      </c>
    </row>
    <row r="3" spans="1:23" ht="15" x14ac:dyDescent="0.3">
      <c r="B3" s="26" t="s">
        <v>0</v>
      </c>
      <c r="C3" s="185">
        <f>M3</f>
        <v>41395</v>
      </c>
      <c r="D3" s="186"/>
      <c r="E3" s="186"/>
      <c r="F3" s="186"/>
      <c r="G3" s="186"/>
      <c r="H3" s="187"/>
      <c r="J3" s="4"/>
      <c r="K3" s="4" t="s">
        <v>10</v>
      </c>
      <c r="L3" s="4"/>
      <c r="M3" s="188">
        <f>EMPLOYÉES!H1</f>
        <v>41395</v>
      </c>
      <c r="N3" s="189"/>
      <c r="O3" s="190"/>
      <c r="P3" s="27" t="s">
        <v>11</v>
      </c>
      <c r="Q3" s="4"/>
      <c r="R3" s="188">
        <f>M3+6</f>
        <v>41401</v>
      </c>
      <c r="S3" s="191"/>
      <c r="T3" s="192"/>
    </row>
    <row r="4" spans="1:23" ht="40.5" customHeight="1" x14ac:dyDescent="0.2">
      <c r="B4" s="66" t="s">
        <v>13</v>
      </c>
      <c r="C4" s="32"/>
      <c r="D4" s="32"/>
      <c r="E4" s="32"/>
      <c r="F4" s="32"/>
      <c r="G4" s="32"/>
      <c r="H4" s="32"/>
      <c r="I4" s="173" t="s">
        <v>15</v>
      </c>
      <c r="J4" s="173"/>
      <c r="K4" s="173"/>
      <c r="L4" s="173"/>
      <c r="M4" s="184">
        <f>WEEKNUM(M3,2)</f>
        <v>18</v>
      </c>
      <c r="N4" s="184"/>
      <c r="O4" s="184"/>
      <c r="P4" s="32"/>
      <c r="Q4" s="32"/>
      <c r="R4" s="32"/>
      <c r="S4" s="32"/>
      <c r="T4" s="32"/>
      <c r="U4" s="32"/>
      <c r="V4" s="32"/>
      <c r="W4" s="32"/>
    </row>
    <row r="5" spans="1:23" x14ac:dyDescent="0.2">
      <c r="B5" s="9"/>
      <c r="C5" s="180">
        <f>C6</f>
        <v>41395</v>
      </c>
      <c r="D5" s="181"/>
      <c r="E5" s="181"/>
      <c r="F5" s="180">
        <f t="shared" ref="F5" si="0">F6</f>
        <v>41396</v>
      </c>
      <c r="G5" s="181"/>
      <c r="H5" s="181"/>
      <c r="I5" s="180">
        <f t="shared" ref="I5" si="1">I6</f>
        <v>41397</v>
      </c>
      <c r="J5" s="181"/>
      <c r="K5" s="181"/>
      <c r="L5" s="180">
        <f t="shared" ref="L5" si="2">L6</f>
        <v>41398</v>
      </c>
      <c r="M5" s="181"/>
      <c r="N5" s="181"/>
      <c r="O5" s="180">
        <f t="shared" ref="O5" si="3">O6</f>
        <v>41399</v>
      </c>
      <c r="P5" s="181"/>
      <c r="Q5" s="181"/>
      <c r="R5" s="180">
        <f t="shared" ref="R5" si="4">R6</f>
        <v>41400</v>
      </c>
      <c r="S5" s="181"/>
      <c r="T5" s="181"/>
      <c r="U5" s="180">
        <f t="shared" ref="U5" si="5">U6</f>
        <v>41401</v>
      </c>
      <c r="V5" s="181"/>
      <c r="W5" s="181"/>
    </row>
    <row r="6" spans="1:23" x14ac:dyDescent="0.2">
      <c r="B6" s="9"/>
      <c r="C6" s="182">
        <f>$M3</f>
        <v>41395</v>
      </c>
      <c r="D6" s="183"/>
      <c r="E6" s="183"/>
      <c r="F6" s="182">
        <f>$M3+1</f>
        <v>41396</v>
      </c>
      <c r="G6" s="183"/>
      <c r="H6" s="183"/>
      <c r="I6" s="182">
        <f>$M3+2</f>
        <v>41397</v>
      </c>
      <c r="J6" s="183"/>
      <c r="K6" s="183"/>
      <c r="L6" s="182">
        <f>$M3+3</f>
        <v>41398</v>
      </c>
      <c r="M6" s="183"/>
      <c r="N6" s="183"/>
      <c r="O6" s="182">
        <f>$M3+4</f>
        <v>41399</v>
      </c>
      <c r="P6" s="183"/>
      <c r="Q6" s="183"/>
      <c r="R6" s="182">
        <f>$M3+5</f>
        <v>41400</v>
      </c>
      <c r="S6" s="183"/>
      <c r="T6" s="183"/>
      <c r="U6" s="182">
        <f>$M3+6</f>
        <v>41401</v>
      </c>
      <c r="V6" s="183"/>
      <c r="W6" s="183"/>
    </row>
    <row r="7" spans="1:23" x14ac:dyDescent="0.2">
      <c r="B7" s="5" t="s">
        <v>1</v>
      </c>
      <c r="C7" s="5" t="s">
        <v>2</v>
      </c>
      <c r="D7" s="5" t="s">
        <v>3</v>
      </c>
      <c r="E7" s="13" t="s">
        <v>4</v>
      </c>
      <c r="F7" s="12" t="s">
        <v>2</v>
      </c>
      <c r="G7" s="5" t="s">
        <v>3</v>
      </c>
      <c r="H7" s="13" t="s">
        <v>4</v>
      </c>
      <c r="I7" s="12" t="s">
        <v>2</v>
      </c>
      <c r="J7" s="5" t="s">
        <v>3</v>
      </c>
      <c r="K7" s="13" t="s">
        <v>4</v>
      </c>
      <c r="L7" s="12" t="s">
        <v>2</v>
      </c>
      <c r="M7" s="5" t="s">
        <v>3</v>
      </c>
      <c r="N7" s="13" t="s">
        <v>4</v>
      </c>
      <c r="O7" s="12" t="s">
        <v>2</v>
      </c>
      <c r="P7" s="5" t="s">
        <v>3</v>
      </c>
      <c r="Q7" s="13" t="s">
        <v>4</v>
      </c>
      <c r="R7" s="12" t="s">
        <v>2</v>
      </c>
      <c r="S7" s="5" t="s">
        <v>3</v>
      </c>
      <c r="T7" s="13" t="s">
        <v>4</v>
      </c>
      <c r="U7" s="12" t="s">
        <v>2</v>
      </c>
      <c r="V7" s="5" t="s">
        <v>3</v>
      </c>
      <c r="W7" s="13" t="s">
        <v>4</v>
      </c>
    </row>
    <row r="9" spans="1:23" x14ac:dyDescent="0.2">
      <c r="A9" s="6">
        <v>1</v>
      </c>
      <c r="B9" s="48"/>
      <c r="C9" s="14"/>
      <c r="D9" s="14"/>
      <c r="E9" s="15"/>
      <c r="F9" s="20"/>
      <c r="G9" s="21"/>
      <c r="H9" s="22"/>
      <c r="I9" s="18"/>
      <c r="J9" s="14"/>
      <c r="K9" s="15"/>
      <c r="L9" s="20"/>
      <c r="M9" s="21"/>
      <c r="N9" s="22"/>
      <c r="O9" s="18"/>
      <c r="P9" s="14"/>
      <c r="Q9" s="15"/>
      <c r="R9" s="20"/>
      <c r="S9" s="21"/>
      <c r="T9" s="22"/>
      <c r="U9" s="18"/>
      <c r="V9" s="30"/>
      <c r="W9" s="15"/>
    </row>
    <row r="10" spans="1:23" x14ac:dyDescent="0.2">
      <c r="A10" s="6">
        <v>2</v>
      </c>
      <c r="B10" s="48"/>
      <c r="C10" s="14"/>
      <c r="D10" s="14"/>
      <c r="E10" s="15"/>
      <c r="F10" s="20"/>
      <c r="G10" s="21"/>
      <c r="H10" s="22"/>
      <c r="I10" s="18"/>
      <c r="J10" s="14"/>
      <c r="K10" s="15"/>
      <c r="L10" s="20"/>
      <c r="M10" s="21"/>
      <c r="N10" s="22"/>
      <c r="O10" s="18"/>
      <c r="P10" s="14"/>
      <c r="Q10" s="15"/>
      <c r="R10" s="20"/>
      <c r="S10" s="21"/>
      <c r="T10" s="22"/>
      <c r="U10" s="18"/>
      <c r="V10" s="30"/>
      <c r="W10" s="15"/>
    </row>
    <row r="11" spans="1:23" x14ac:dyDescent="0.2">
      <c r="A11" s="6">
        <v>3</v>
      </c>
      <c r="B11" s="48"/>
      <c r="C11" s="14"/>
      <c r="D11" s="14"/>
      <c r="E11" s="15"/>
      <c r="F11" s="20"/>
      <c r="G11" s="21"/>
      <c r="H11" s="22"/>
      <c r="I11" s="18"/>
      <c r="J11" s="14"/>
      <c r="K11" s="15"/>
      <c r="L11" s="20"/>
      <c r="M11" s="21"/>
      <c r="N11" s="22"/>
      <c r="O11" s="18"/>
      <c r="P11" s="14"/>
      <c r="Q11" s="15"/>
      <c r="R11" s="20"/>
      <c r="S11" s="21"/>
      <c r="T11" s="22"/>
      <c r="U11" s="18"/>
      <c r="V11" s="30"/>
      <c r="W11" s="15"/>
    </row>
    <row r="12" spans="1:23" x14ac:dyDescent="0.2">
      <c r="A12" s="6">
        <v>4</v>
      </c>
      <c r="B12" s="48"/>
      <c r="C12" s="14"/>
      <c r="D12" s="14"/>
      <c r="E12" s="15"/>
      <c r="F12" s="20"/>
      <c r="G12" s="21"/>
      <c r="H12" s="22"/>
      <c r="I12" s="18"/>
      <c r="J12" s="14"/>
      <c r="K12" s="15"/>
      <c r="L12" s="20"/>
      <c r="M12" s="21"/>
      <c r="N12" s="22"/>
      <c r="O12" s="18"/>
      <c r="P12" s="14"/>
      <c r="Q12" s="15"/>
      <c r="R12" s="20"/>
      <c r="S12" s="21"/>
      <c r="T12" s="22"/>
      <c r="U12" s="18"/>
      <c r="V12" s="30"/>
      <c r="W12" s="15"/>
    </row>
    <row r="13" spans="1:23" x14ac:dyDescent="0.2">
      <c r="A13" s="6">
        <v>5</v>
      </c>
      <c r="B13" s="7"/>
      <c r="C13" s="14"/>
      <c r="D13" s="14"/>
      <c r="E13" s="15"/>
      <c r="F13" s="20"/>
      <c r="G13" s="21"/>
      <c r="H13" s="22"/>
      <c r="I13" s="18"/>
      <c r="J13" s="14"/>
      <c r="K13" s="15"/>
      <c r="L13" s="20"/>
      <c r="M13" s="21"/>
      <c r="N13" s="22"/>
      <c r="O13" s="18"/>
      <c r="P13" s="14"/>
      <c r="Q13" s="15"/>
      <c r="R13" s="20"/>
      <c r="S13" s="21"/>
      <c r="T13" s="22"/>
      <c r="U13" s="18"/>
      <c r="V13" s="30"/>
      <c r="W13" s="15"/>
    </row>
    <row r="14" spans="1:23" x14ac:dyDescent="0.2">
      <c r="A14" s="6">
        <v>6</v>
      </c>
      <c r="B14" s="7"/>
      <c r="C14" s="14"/>
      <c r="D14" s="14"/>
      <c r="E14" s="15"/>
      <c r="F14" s="20"/>
      <c r="G14" s="21"/>
      <c r="H14" s="22"/>
      <c r="I14" s="18"/>
      <c r="J14" s="14"/>
      <c r="K14" s="15"/>
      <c r="L14" s="20"/>
      <c r="M14" s="21"/>
      <c r="N14" s="22"/>
      <c r="O14" s="18"/>
      <c r="P14" s="14"/>
      <c r="Q14" s="15"/>
      <c r="R14" s="20"/>
      <c r="S14" s="21"/>
      <c r="T14" s="22"/>
      <c r="U14" s="18"/>
      <c r="V14" s="30"/>
      <c r="W14" s="15"/>
    </row>
    <row r="15" spans="1:23" x14ac:dyDescent="0.2">
      <c r="A15" s="6">
        <v>7</v>
      </c>
      <c r="B15" s="48"/>
      <c r="C15" s="14"/>
      <c r="D15" s="14"/>
      <c r="E15" s="15"/>
      <c r="F15" s="20"/>
      <c r="G15" s="21"/>
      <c r="H15" s="22"/>
      <c r="I15" s="18"/>
      <c r="J15" s="14"/>
      <c r="K15" s="15"/>
      <c r="L15" s="20"/>
      <c r="M15" s="21"/>
      <c r="N15" s="22"/>
      <c r="O15" s="18"/>
      <c r="P15" s="14"/>
      <c r="Q15" s="15"/>
      <c r="R15" s="20"/>
      <c r="S15" s="21"/>
      <c r="T15" s="22"/>
      <c r="U15" s="18"/>
      <c r="V15" s="30"/>
      <c r="W15" s="15"/>
    </row>
    <row r="16" spans="1:23" x14ac:dyDescent="0.2">
      <c r="A16" s="6">
        <v>8</v>
      </c>
      <c r="B16" s="7"/>
      <c r="C16" s="14"/>
      <c r="D16" s="14"/>
      <c r="E16" s="15"/>
      <c r="F16" s="20"/>
      <c r="G16" s="21"/>
      <c r="H16" s="22"/>
      <c r="I16" s="18"/>
      <c r="J16" s="14"/>
      <c r="K16" s="15"/>
      <c r="L16" s="20"/>
      <c r="M16" s="21"/>
      <c r="N16" s="22"/>
      <c r="O16" s="18"/>
      <c r="P16" s="14"/>
      <c r="Q16" s="15"/>
      <c r="R16" s="20"/>
      <c r="S16" s="21"/>
      <c r="T16" s="22"/>
      <c r="U16" s="18"/>
      <c r="V16" s="30"/>
      <c r="W16" s="15"/>
    </row>
    <row r="17" spans="1:23" x14ac:dyDescent="0.2">
      <c r="A17" s="6">
        <v>9</v>
      </c>
      <c r="B17" s="7"/>
      <c r="C17" s="14"/>
      <c r="D17" s="14"/>
      <c r="E17" s="15"/>
      <c r="F17" s="20"/>
      <c r="G17" s="21"/>
      <c r="H17" s="22"/>
      <c r="I17" s="18"/>
      <c r="J17" s="14"/>
      <c r="K17" s="15"/>
      <c r="L17" s="20"/>
      <c r="M17" s="21"/>
      <c r="N17" s="22"/>
      <c r="O17" s="18"/>
      <c r="P17" s="14"/>
      <c r="Q17" s="15"/>
      <c r="R17" s="20"/>
      <c r="S17" s="21"/>
      <c r="T17" s="22"/>
      <c r="U17" s="18"/>
      <c r="V17" s="30"/>
      <c r="W17" s="15"/>
    </row>
    <row r="18" spans="1:23" x14ac:dyDescent="0.2">
      <c r="A18" s="6">
        <v>10</v>
      </c>
      <c r="B18" s="7"/>
      <c r="C18" s="14"/>
      <c r="D18" s="14"/>
      <c r="E18" s="15"/>
      <c r="F18" s="20"/>
      <c r="G18" s="21"/>
      <c r="H18" s="22"/>
      <c r="I18" s="18"/>
      <c r="J18" s="14"/>
      <c r="K18" s="15"/>
      <c r="L18" s="20"/>
      <c r="M18" s="21"/>
      <c r="N18" s="22"/>
      <c r="O18" s="18"/>
      <c r="P18" s="14"/>
      <c r="Q18" s="15"/>
      <c r="R18" s="20"/>
      <c r="S18" s="21"/>
      <c r="T18" s="22"/>
      <c r="U18" s="18"/>
      <c r="V18" s="30"/>
      <c r="W18" s="15"/>
    </row>
    <row r="19" spans="1:23" x14ac:dyDescent="0.2">
      <c r="A19" s="6">
        <v>11</v>
      </c>
      <c r="B19" s="7"/>
      <c r="C19" s="14"/>
      <c r="D19" s="14"/>
      <c r="E19" s="15"/>
      <c r="F19" s="20"/>
      <c r="G19" s="21"/>
      <c r="H19" s="22"/>
      <c r="I19" s="18"/>
      <c r="J19" s="14"/>
      <c r="K19" s="15"/>
      <c r="L19" s="20"/>
      <c r="M19" s="21"/>
      <c r="N19" s="22"/>
      <c r="O19" s="18"/>
      <c r="P19" s="14"/>
      <c r="Q19" s="15"/>
      <c r="R19" s="20"/>
      <c r="S19" s="21"/>
      <c r="T19" s="22"/>
      <c r="U19" s="18"/>
      <c r="V19" s="30"/>
      <c r="W19" s="15"/>
    </row>
    <row r="20" spans="1:23" x14ac:dyDescent="0.2">
      <c r="A20" s="6">
        <v>12</v>
      </c>
      <c r="B20" s="7"/>
      <c r="C20" s="14"/>
      <c r="D20" s="14"/>
      <c r="E20" s="15"/>
      <c r="F20" s="20"/>
      <c r="G20" s="21"/>
      <c r="H20" s="22"/>
      <c r="I20" s="18"/>
      <c r="J20" s="14"/>
      <c r="K20" s="15"/>
      <c r="L20" s="20"/>
      <c r="M20" s="21"/>
      <c r="N20" s="22"/>
      <c r="O20" s="18"/>
      <c r="P20" s="14"/>
      <c r="Q20" s="15"/>
      <c r="R20" s="20"/>
      <c r="S20" s="21"/>
      <c r="T20" s="22"/>
      <c r="U20" s="18"/>
      <c r="V20" s="30"/>
      <c r="W20" s="15"/>
    </row>
    <row r="21" spans="1:23" x14ac:dyDescent="0.2">
      <c r="A21" s="6">
        <v>13</v>
      </c>
      <c r="B21" s="7"/>
      <c r="C21" s="14"/>
      <c r="D21" s="14"/>
      <c r="E21" s="15"/>
      <c r="F21" s="20"/>
      <c r="G21" s="21"/>
      <c r="H21" s="22"/>
      <c r="I21" s="18"/>
      <c r="J21" s="14"/>
      <c r="K21" s="15"/>
      <c r="L21" s="20"/>
      <c r="M21" s="21"/>
      <c r="N21" s="22"/>
      <c r="O21" s="18"/>
      <c r="P21" s="14"/>
      <c r="Q21" s="15"/>
      <c r="R21" s="20"/>
      <c r="S21" s="21"/>
      <c r="T21" s="22"/>
      <c r="U21" s="18"/>
      <c r="V21" s="30"/>
      <c r="W21" s="15"/>
    </row>
    <row r="22" spans="1:23" x14ac:dyDescent="0.2">
      <c r="A22" s="6">
        <v>14</v>
      </c>
      <c r="B22" s="7"/>
      <c r="C22" s="14"/>
      <c r="D22" s="14"/>
      <c r="E22" s="15"/>
      <c r="F22" s="20"/>
      <c r="G22" s="21"/>
      <c r="H22" s="22"/>
      <c r="I22" s="18"/>
      <c r="J22" s="14"/>
      <c r="K22" s="15"/>
      <c r="L22" s="20"/>
      <c r="M22" s="21"/>
      <c r="N22" s="22"/>
      <c r="O22" s="18"/>
      <c r="P22" s="14"/>
      <c r="Q22" s="15"/>
      <c r="R22" s="20"/>
      <c r="S22" s="21"/>
      <c r="T22" s="22"/>
      <c r="U22" s="18"/>
      <c r="V22" s="30"/>
      <c r="W22" s="15"/>
    </row>
    <row r="23" spans="1:23" x14ac:dyDescent="0.2">
      <c r="A23" s="6">
        <v>15</v>
      </c>
      <c r="B23" s="7"/>
      <c r="C23" s="14"/>
      <c r="D23" s="14"/>
      <c r="E23" s="15"/>
      <c r="F23" s="20"/>
      <c r="G23" s="21"/>
      <c r="H23" s="22"/>
      <c r="I23" s="18"/>
      <c r="J23" s="14"/>
      <c r="K23" s="15"/>
      <c r="L23" s="20"/>
      <c r="M23" s="21"/>
      <c r="N23" s="22"/>
      <c r="O23" s="18"/>
      <c r="P23" s="14"/>
      <c r="Q23" s="15"/>
      <c r="R23" s="20"/>
      <c r="S23" s="21"/>
      <c r="T23" s="22"/>
      <c r="U23" s="18"/>
      <c r="V23" s="30"/>
      <c r="W23" s="15"/>
    </row>
    <row r="24" spans="1:23" x14ac:dyDescent="0.2">
      <c r="A24" s="6">
        <v>16</v>
      </c>
      <c r="B24" s="7"/>
      <c r="C24" s="14"/>
      <c r="D24" s="14"/>
      <c r="E24" s="15"/>
      <c r="F24" s="20"/>
      <c r="G24" s="21"/>
      <c r="H24" s="22"/>
      <c r="I24" s="18"/>
      <c r="J24" s="14"/>
      <c r="K24" s="15"/>
      <c r="L24" s="20"/>
      <c r="M24" s="21"/>
      <c r="N24" s="22"/>
      <c r="O24" s="18"/>
      <c r="P24" s="14"/>
      <c r="Q24" s="15"/>
      <c r="R24" s="20"/>
      <c r="S24" s="21"/>
      <c r="T24" s="22"/>
      <c r="U24" s="18"/>
      <c r="V24" s="30"/>
      <c r="W24" s="15"/>
    </row>
    <row r="25" spans="1:23" x14ac:dyDescent="0.2">
      <c r="A25" s="6">
        <v>17</v>
      </c>
      <c r="B25" s="7"/>
      <c r="C25" s="14"/>
      <c r="D25" s="14"/>
      <c r="E25" s="15"/>
      <c r="F25" s="20"/>
      <c r="G25" s="21"/>
      <c r="H25" s="22"/>
      <c r="I25" s="18"/>
      <c r="J25" s="14"/>
      <c r="K25" s="15"/>
      <c r="L25" s="20"/>
      <c r="M25" s="21"/>
      <c r="N25" s="22"/>
      <c r="O25" s="18"/>
      <c r="P25" s="14"/>
      <c r="Q25" s="15"/>
      <c r="R25" s="20"/>
      <c r="S25" s="21"/>
      <c r="T25" s="22"/>
      <c r="U25" s="18"/>
      <c r="V25" s="30"/>
      <c r="W25" s="15"/>
    </row>
    <row r="26" spans="1:23" x14ac:dyDescent="0.2">
      <c r="A26" s="6">
        <v>18</v>
      </c>
      <c r="B26" s="7"/>
      <c r="C26" s="14"/>
      <c r="D26" s="14"/>
      <c r="E26" s="15"/>
      <c r="F26" s="20"/>
      <c r="G26" s="21"/>
      <c r="H26" s="22"/>
      <c r="I26" s="18"/>
      <c r="J26" s="14"/>
      <c r="K26" s="15"/>
      <c r="L26" s="20"/>
      <c r="M26" s="21"/>
      <c r="N26" s="22"/>
      <c r="O26" s="18"/>
      <c r="P26" s="14"/>
      <c r="Q26" s="15"/>
      <c r="R26" s="20"/>
      <c r="S26" s="21"/>
      <c r="T26" s="22"/>
      <c r="U26" s="18"/>
      <c r="V26" s="30"/>
      <c r="W26" s="15"/>
    </row>
    <row r="27" spans="1:23" x14ac:dyDescent="0.2">
      <c r="A27" s="6">
        <v>19</v>
      </c>
      <c r="B27" s="7"/>
      <c r="C27" s="14"/>
      <c r="D27" s="14"/>
      <c r="E27" s="15"/>
      <c r="F27" s="20"/>
      <c r="G27" s="21"/>
      <c r="H27" s="22"/>
      <c r="I27" s="18"/>
      <c r="J27" s="14"/>
      <c r="K27" s="15"/>
      <c r="L27" s="20"/>
      <c r="M27" s="21"/>
      <c r="N27" s="22"/>
      <c r="O27" s="18"/>
      <c r="P27" s="14"/>
      <c r="Q27" s="15"/>
      <c r="R27" s="20"/>
      <c r="S27" s="21"/>
      <c r="T27" s="22"/>
      <c r="U27" s="18"/>
      <c r="V27" s="30"/>
      <c r="W27" s="15"/>
    </row>
    <row r="28" spans="1:23" x14ac:dyDescent="0.2">
      <c r="A28" s="6">
        <v>20</v>
      </c>
      <c r="B28" s="7"/>
      <c r="C28" s="14"/>
      <c r="D28" s="14"/>
      <c r="E28" s="15"/>
      <c r="F28" s="20"/>
      <c r="G28" s="21"/>
      <c r="H28" s="22"/>
      <c r="I28" s="18"/>
      <c r="J28" s="14"/>
      <c r="K28" s="15"/>
      <c r="L28" s="20"/>
      <c r="M28" s="21"/>
      <c r="N28" s="22"/>
      <c r="O28" s="18"/>
      <c r="P28" s="14"/>
      <c r="Q28" s="15"/>
      <c r="R28" s="20"/>
      <c r="S28" s="21"/>
      <c r="T28" s="22"/>
      <c r="U28" s="18"/>
      <c r="V28" s="30"/>
      <c r="W28" s="15"/>
    </row>
    <row r="29" spans="1:23" x14ac:dyDescent="0.2">
      <c r="A29" s="6">
        <v>21</v>
      </c>
      <c r="B29" s="7"/>
      <c r="C29" s="14"/>
      <c r="D29" s="14"/>
      <c r="E29" s="15"/>
      <c r="F29" s="20"/>
      <c r="G29" s="21"/>
      <c r="H29" s="22"/>
      <c r="I29" s="18"/>
      <c r="J29" s="14"/>
      <c r="K29" s="15"/>
      <c r="L29" s="20"/>
      <c r="M29" s="21"/>
      <c r="N29" s="22"/>
      <c r="O29" s="18"/>
      <c r="P29" s="14"/>
      <c r="Q29" s="15"/>
      <c r="R29" s="20"/>
      <c r="S29" s="21"/>
      <c r="T29" s="22"/>
      <c r="U29" s="18"/>
      <c r="V29" s="30"/>
      <c r="W29" s="15"/>
    </row>
    <row r="30" spans="1:23" x14ac:dyDescent="0.2">
      <c r="A30" s="6">
        <v>22</v>
      </c>
      <c r="B30" s="7"/>
      <c r="C30" s="14"/>
      <c r="D30" s="14"/>
      <c r="E30" s="15"/>
      <c r="F30" s="20"/>
      <c r="G30" s="21"/>
      <c r="H30" s="22"/>
      <c r="I30" s="18"/>
      <c r="J30" s="14"/>
      <c r="K30" s="15"/>
      <c r="L30" s="20"/>
      <c r="M30" s="21"/>
      <c r="N30" s="22"/>
      <c r="O30" s="18"/>
      <c r="P30" s="14"/>
      <c r="Q30" s="15"/>
      <c r="R30" s="20"/>
      <c r="S30" s="21"/>
      <c r="T30" s="22"/>
      <c r="U30" s="18"/>
      <c r="V30" s="30"/>
      <c r="W30" s="15"/>
    </row>
    <row r="31" spans="1:23" x14ac:dyDescent="0.2">
      <c r="A31" s="6">
        <v>23</v>
      </c>
      <c r="B31" s="7"/>
      <c r="C31" s="14"/>
      <c r="D31" s="14"/>
      <c r="E31" s="15"/>
      <c r="F31" s="20"/>
      <c r="G31" s="21"/>
      <c r="H31" s="22"/>
      <c r="I31" s="18"/>
      <c r="J31" s="14"/>
      <c r="K31" s="15"/>
      <c r="L31" s="20"/>
      <c r="M31" s="21"/>
      <c r="N31" s="22"/>
      <c r="O31" s="18"/>
      <c r="P31" s="14"/>
      <c r="Q31" s="15"/>
      <c r="R31" s="20"/>
      <c r="S31" s="21"/>
      <c r="T31" s="22"/>
      <c r="U31" s="18"/>
      <c r="V31" s="30"/>
      <c r="W31" s="15"/>
    </row>
    <row r="32" spans="1:23" x14ac:dyDescent="0.2">
      <c r="A32" s="6">
        <v>24</v>
      </c>
      <c r="B32" s="7"/>
      <c r="C32" s="14"/>
      <c r="D32" s="14"/>
      <c r="E32" s="15"/>
      <c r="F32" s="20"/>
      <c r="G32" s="21"/>
      <c r="H32" s="22"/>
      <c r="I32" s="18"/>
      <c r="J32" s="14"/>
      <c r="K32" s="15"/>
      <c r="L32" s="20"/>
      <c r="M32" s="21"/>
      <c r="N32" s="22"/>
      <c r="O32" s="18"/>
      <c r="P32" s="14"/>
      <c r="Q32" s="15"/>
      <c r="R32" s="20"/>
      <c r="S32" s="21"/>
      <c r="T32" s="22"/>
      <c r="U32" s="18"/>
      <c r="V32" s="30"/>
      <c r="W32" s="15"/>
    </row>
    <row r="33" spans="1:23" x14ac:dyDescent="0.2">
      <c r="A33" s="6">
        <v>25</v>
      </c>
      <c r="B33" s="7"/>
      <c r="C33" s="14"/>
      <c r="D33" s="14"/>
      <c r="E33" s="15"/>
      <c r="F33" s="20"/>
      <c r="G33" s="21"/>
      <c r="H33" s="22"/>
      <c r="I33" s="18"/>
      <c r="J33" s="14"/>
      <c r="K33" s="15"/>
      <c r="L33" s="20"/>
      <c r="M33" s="21"/>
      <c r="N33" s="22"/>
      <c r="O33" s="18"/>
      <c r="P33" s="14"/>
      <c r="Q33" s="15"/>
      <c r="R33" s="20"/>
      <c r="S33" s="21"/>
      <c r="T33" s="22"/>
      <c r="U33" s="18"/>
      <c r="V33" s="30"/>
      <c r="W33" s="15"/>
    </row>
    <row r="34" spans="1:23" x14ac:dyDescent="0.2">
      <c r="A34" s="6">
        <v>26</v>
      </c>
      <c r="B34" s="7"/>
      <c r="C34" s="14"/>
      <c r="D34" s="14"/>
      <c r="E34" s="15"/>
      <c r="F34" s="20"/>
      <c r="G34" s="21"/>
      <c r="H34" s="22"/>
      <c r="I34" s="18"/>
      <c r="J34" s="14"/>
      <c r="K34" s="15"/>
      <c r="L34" s="20"/>
      <c r="M34" s="21"/>
      <c r="N34" s="22"/>
      <c r="O34" s="18"/>
      <c r="P34" s="14"/>
      <c r="Q34" s="15"/>
      <c r="R34" s="20"/>
      <c r="S34" s="21"/>
      <c r="T34" s="22"/>
      <c r="U34" s="18"/>
      <c r="V34" s="30"/>
      <c r="W34" s="15"/>
    </row>
    <row r="35" spans="1:23" x14ac:dyDescent="0.2">
      <c r="A35" s="6">
        <v>27</v>
      </c>
      <c r="B35" s="7"/>
      <c r="C35" s="14"/>
      <c r="D35" s="14"/>
      <c r="E35" s="15"/>
      <c r="F35" s="20"/>
      <c r="G35" s="21"/>
      <c r="H35" s="22"/>
      <c r="I35" s="18"/>
      <c r="J35" s="14"/>
      <c r="K35" s="15"/>
      <c r="L35" s="20"/>
      <c r="M35" s="21"/>
      <c r="N35" s="22"/>
      <c r="O35" s="18"/>
      <c r="P35" s="14"/>
      <c r="Q35" s="15"/>
      <c r="R35" s="20"/>
      <c r="S35" s="21"/>
      <c r="T35" s="22"/>
      <c r="U35" s="18"/>
      <c r="V35" s="30"/>
      <c r="W35" s="15"/>
    </row>
    <row r="36" spans="1:23" x14ac:dyDescent="0.2">
      <c r="A36" s="6">
        <v>28</v>
      </c>
      <c r="B36" s="7"/>
      <c r="C36" s="14"/>
      <c r="D36" s="14"/>
      <c r="E36" s="15"/>
      <c r="F36" s="20"/>
      <c r="G36" s="21"/>
      <c r="H36" s="22"/>
      <c r="I36" s="18"/>
      <c r="J36" s="14"/>
      <c r="K36" s="15"/>
      <c r="L36" s="20"/>
      <c r="M36" s="21"/>
      <c r="N36" s="22"/>
      <c r="O36" s="18"/>
      <c r="P36" s="14"/>
      <c r="Q36" s="15"/>
      <c r="R36" s="20"/>
      <c r="S36" s="21"/>
      <c r="T36" s="22"/>
      <c r="U36" s="18"/>
      <c r="V36" s="30"/>
      <c r="W36" s="15"/>
    </row>
    <row r="37" spans="1:23" x14ac:dyDescent="0.2">
      <c r="A37" s="6">
        <v>29</v>
      </c>
      <c r="B37" s="7"/>
      <c r="C37" s="14"/>
      <c r="D37" s="14"/>
      <c r="E37" s="15"/>
      <c r="F37" s="20"/>
      <c r="G37" s="21"/>
      <c r="H37" s="22"/>
      <c r="I37" s="18"/>
      <c r="J37" s="14"/>
      <c r="K37" s="15"/>
      <c r="L37" s="20"/>
      <c r="M37" s="21"/>
      <c r="N37" s="22"/>
      <c r="O37" s="18"/>
      <c r="P37" s="14"/>
      <c r="Q37" s="15"/>
      <c r="R37" s="20"/>
      <c r="S37" s="21"/>
      <c r="T37" s="22"/>
      <c r="U37" s="18"/>
      <c r="V37" s="30"/>
      <c r="W37" s="15"/>
    </row>
    <row r="38" spans="1:23" x14ac:dyDescent="0.2">
      <c r="A38" s="6">
        <v>30</v>
      </c>
      <c r="B38" s="7"/>
      <c r="C38" s="14"/>
      <c r="D38" s="14"/>
      <c r="E38" s="15"/>
      <c r="F38" s="20"/>
      <c r="G38" s="21"/>
      <c r="H38" s="22"/>
      <c r="I38" s="18"/>
      <c r="J38" s="14"/>
      <c r="K38" s="15"/>
      <c r="L38" s="20"/>
      <c r="M38" s="21"/>
      <c r="N38" s="22"/>
      <c r="O38" s="18"/>
      <c r="P38" s="14"/>
      <c r="Q38" s="15"/>
      <c r="R38" s="20"/>
      <c r="S38" s="21"/>
      <c r="T38" s="22"/>
      <c r="U38" s="18"/>
      <c r="V38" s="30"/>
      <c r="W38" s="15"/>
    </row>
    <row r="39" spans="1:23" x14ac:dyDescent="0.2">
      <c r="A39" s="6">
        <v>31</v>
      </c>
      <c r="B39" s="7"/>
      <c r="C39" s="14"/>
      <c r="D39" s="14"/>
      <c r="E39" s="15"/>
      <c r="F39" s="20"/>
      <c r="G39" s="21"/>
      <c r="H39" s="22"/>
      <c r="I39" s="18"/>
      <c r="J39" s="14"/>
      <c r="K39" s="15"/>
      <c r="L39" s="20"/>
      <c r="M39" s="21"/>
      <c r="N39" s="22"/>
      <c r="O39" s="18"/>
      <c r="P39" s="14"/>
      <c r="Q39" s="15"/>
      <c r="R39" s="20"/>
      <c r="S39" s="21"/>
      <c r="T39" s="22"/>
      <c r="U39" s="18"/>
      <c r="V39" s="30"/>
      <c r="W39" s="15"/>
    </row>
    <row r="40" spans="1:23" x14ac:dyDescent="0.2">
      <c r="A40" s="6">
        <v>32</v>
      </c>
      <c r="B40" s="7"/>
      <c r="C40" s="14"/>
      <c r="D40" s="14"/>
      <c r="E40" s="15"/>
      <c r="F40" s="20"/>
      <c r="G40" s="21"/>
      <c r="H40" s="22"/>
      <c r="I40" s="18"/>
      <c r="J40" s="14"/>
      <c r="K40" s="15"/>
      <c r="L40" s="20"/>
      <c r="M40" s="21"/>
      <c r="N40" s="22"/>
      <c r="O40" s="18"/>
      <c r="P40" s="14"/>
      <c r="Q40" s="15"/>
      <c r="R40" s="20"/>
      <c r="S40" s="21"/>
      <c r="T40" s="22"/>
      <c r="U40" s="18"/>
      <c r="V40" s="30"/>
      <c r="W40" s="15"/>
    </row>
    <row r="41" spans="1:23" x14ac:dyDescent="0.2">
      <c r="A41" s="6">
        <v>33</v>
      </c>
      <c r="B41" s="7"/>
      <c r="C41" s="14"/>
      <c r="D41" s="14"/>
      <c r="E41" s="15"/>
      <c r="F41" s="20"/>
      <c r="G41" s="21"/>
      <c r="H41" s="22"/>
      <c r="I41" s="18"/>
      <c r="J41" s="14"/>
      <c r="K41" s="15"/>
      <c r="L41" s="20"/>
      <c r="M41" s="21"/>
      <c r="N41" s="22"/>
      <c r="O41" s="18"/>
      <c r="P41" s="14"/>
      <c r="Q41" s="15"/>
      <c r="R41" s="20"/>
      <c r="S41" s="21"/>
      <c r="T41" s="22"/>
      <c r="U41" s="18"/>
      <c r="V41" s="30"/>
      <c r="W41" s="15"/>
    </row>
    <row r="42" spans="1:23" x14ac:dyDescent="0.2">
      <c r="A42" s="6">
        <v>34</v>
      </c>
      <c r="B42" s="7"/>
      <c r="C42" s="14"/>
      <c r="D42" s="14"/>
      <c r="E42" s="15"/>
      <c r="F42" s="20"/>
      <c r="G42" s="21"/>
      <c r="H42" s="22"/>
      <c r="I42" s="18"/>
      <c r="J42" s="14"/>
      <c r="K42" s="15"/>
      <c r="L42" s="20"/>
      <c r="M42" s="21"/>
      <c r="N42" s="22"/>
      <c r="O42" s="18"/>
      <c r="P42" s="14"/>
      <c r="Q42" s="15"/>
      <c r="R42" s="20"/>
      <c r="S42" s="21"/>
      <c r="T42" s="22"/>
      <c r="U42" s="18"/>
      <c r="V42" s="30"/>
      <c r="W42" s="15"/>
    </row>
    <row r="43" spans="1:23" x14ac:dyDescent="0.2">
      <c r="A43" s="6">
        <v>35</v>
      </c>
      <c r="B43" s="7"/>
      <c r="C43" s="14"/>
      <c r="D43" s="14"/>
      <c r="E43" s="15"/>
      <c r="F43" s="20"/>
      <c r="G43" s="21"/>
      <c r="H43" s="22"/>
      <c r="I43" s="18"/>
      <c r="J43" s="14"/>
      <c r="K43" s="15"/>
      <c r="L43" s="20"/>
      <c r="M43" s="21"/>
      <c r="N43" s="22"/>
      <c r="O43" s="18"/>
      <c r="P43" s="14"/>
      <c r="Q43" s="15"/>
      <c r="R43" s="20"/>
      <c r="S43" s="21"/>
      <c r="T43" s="22"/>
      <c r="U43" s="18"/>
      <c r="V43" s="30"/>
      <c r="W43" s="15"/>
    </row>
    <row r="44" spans="1:23" x14ac:dyDescent="0.2">
      <c r="A44" s="6">
        <v>36</v>
      </c>
      <c r="B44" s="7"/>
      <c r="C44" s="14"/>
      <c r="D44" s="14"/>
      <c r="E44" s="15"/>
      <c r="F44" s="20"/>
      <c r="G44" s="21"/>
      <c r="H44" s="22"/>
      <c r="I44" s="18"/>
      <c r="J44" s="14"/>
      <c r="K44" s="15"/>
      <c r="L44" s="20"/>
      <c r="M44" s="21"/>
      <c r="N44" s="22"/>
      <c r="O44" s="18"/>
      <c r="P44" s="14"/>
      <c r="Q44" s="15"/>
      <c r="R44" s="20"/>
      <c r="S44" s="21"/>
      <c r="T44" s="22"/>
      <c r="U44" s="18"/>
      <c r="V44" s="30"/>
      <c r="W44" s="15"/>
    </row>
    <row r="45" spans="1:23" x14ac:dyDescent="0.2">
      <c r="A45" s="6">
        <v>37</v>
      </c>
      <c r="B45" s="7"/>
      <c r="C45" s="14"/>
      <c r="D45" s="14"/>
      <c r="E45" s="15"/>
      <c r="F45" s="20"/>
      <c r="G45" s="21"/>
      <c r="H45" s="22"/>
      <c r="I45" s="18"/>
      <c r="J45" s="14"/>
      <c r="K45" s="15"/>
      <c r="L45" s="20"/>
      <c r="M45" s="21"/>
      <c r="N45" s="22"/>
      <c r="O45" s="18"/>
      <c r="P45" s="14"/>
      <c r="Q45" s="15"/>
      <c r="R45" s="20"/>
      <c r="S45" s="21"/>
      <c r="T45" s="22"/>
      <c r="U45" s="18"/>
      <c r="V45" s="30"/>
      <c r="W45" s="15"/>
    </row>
    <row r="46" spans="1:23" x14ac:dyDescent="0.2">
      <c r="A46" s="6">
        <v>38</v>
      </c>
      <c r="B46" s="7"/>
      <c r="C46" s="14"/>
      <c r="D46" s="14"/>
      <c r="E46" s="15"/>
      <c r="F46" s="20"/>
      <c r="G46" s="21"/>
      <c r="H46" s="22"/>
      <c r="I46" s="18"/>
      <c r="J46" s="14"/>
      <c r="K46" s="15"/>
      <c r="L46" s="20"/>
      <c r="M46" s="21"/>
      <c r="N46" s="22"/>
      <c r="O46" s="18"/>
      <c r="P46" s="14"/>
      <c r="Q46" s="15"/>
      <c r="R46" s="20"/>
      <c r="S46" s="21"/>
      <c r="T46" s="22"/>
      <c r="U46" s="18"/>
      <c r="V46" s="30"/>
      <c r="W46" s="15"/>
    </row>
    <row r="47" spans="1:23" x14ac:dyDescent="0.2">
      <c r="A47" s="6">
        <v>39</v>
      </c>
      <c r="B47" s="7"/>
      <c r="C47" s="14"/>
      <c r="D47" s="14"/>
      <c r="E47" s="15"/>
      <c r="F47" s="20"/>
      <c r="G47" s="21"/>
      <c r="H47" s="22"/>
      <c r="I47" s="18"/>
      <c r="J47" s="14"/>
      <c r="K47" s="15"/>
      <c r="L47" s="20"/>
      <c r="M47" s="21"/>
      <c r="N47" s="22"/>
      <c r="O47" s="18"/>
      <c r="P47" s="14"/>
      <c r="Q47" s="15"/>
      <c r="R47" s="20"/>
      <c r="S47" s="21"/>
      <c r="T47" s="22"/>
      <c r="U47" s="18"/>
      <c r="V47" s="30"/>
      <c r="W47" s="15"/>
    </row>
    <row r="48" spans="1:23" x14ac:dyDescent="0.2">
      <c r="A48" s="6">
        <v>40</v>
      </c>
      <c r="B48" s="7"/>
      <c r="C48" s="14"/>
      <c r="D48" s="14"/>
      <c r="E48" s="15"/>
      <c r="F48" s="20"/>
      <c r="G48" s="21"/>
      <c r="H48" s="22"/>
      <c r="I48" s="18"/>
      <c r="J48" s="14"/>
      <c r="K48" s="15"/>
      <c r="L48" s="20"/>
      <c r="M48" s="21"/>
      <c r="N48" s="22"/>
      <c r="O48" s="18"/>
      <c r="P48" s="14"/>
      <c r="Q48" s="15"/>
      <c r="R48" s="20"/>
      <c r="S48" s="21"/>
      <c r="T48" s="22"/>
      <c r="U48" s="18"/>
      <c r="V48" s="30"/>
      <c r="W48" s="15"/>
    </row>
    <row r="49" spans="1:23" x14ac:dyDescent="0.2">
      <c r="A49" s="6">
        <v>41</v>
      </c>
      <c r="B49" s="7"/>
      <c r="C49" s="14"/>
      <c r="D49" s="14"/>
      <c r="E49" s="15"/>
      <c r="F49" s="20"/>
      <c r="G49" s="21"/>
      <c r="H49" s="22"/>
      <c r="I49" s="18"/>
      <c r="J49" s="14"/>
      <c r="K49" s="15"/>
      <c r="L49" s="20"/>
      <c r="M49" s="21"/>
      <c r="N49" s="22"/>
      <c r="O49" s="18"/>
      <c r="P49" s="14"/>
      <c r="Q49" s="15"/>
      <c r="R49" s="20"/>
      <c r="S49" s="21"/>
      <c r="T49" s="22"/>
      <c r="U49" s="18"/>
      <c r="V49" s="30"/>
      <c r="W49" s="15"/>
    </row>
    <row r="50" spans="1:23" x14ac:dyDescent="0.2">
      <c r="A50" s="6">
        <v>42</v>
      </c>
      <c r="B50" s="7"/>
      <c r="C50" s="14"/>
      <c r="D50" s="14"/>
      <c r="E50" s="15"/>
      <c r="F50" s="20"/>
      <c r="G50" s="21"/>
      <c r="H50" s="22"/>
      <c r="I50" s="18"/>
      <c r="J50" s="14"/>
      <c r="K50" s="15"/>
      <c r="L50" s="20"/>
      <c r="M50" s="21"/>
      <c r="N50" s="22"/>
      <c r="O50" s="18"/>
      <c r="P50" s="14"/>
      <c r="Q50" s="15"/>
      <c r="R50" s="20"/>
      <c r="S50" s="21"/>
      <c r="T50" s="22"/>
      <c r="U50" s="18"/>
      <c r="V50" s="30"/>
      <c r="W50" s="15"/>
    </row>
    <row r="51" spans="1:23" x14ac:dyDescent="0.2">
      <c r="A51" s="6">
        <v>43</v>
      </c>
      <c r="B51" s="7"/>
      <c r="C51" s="14"/>
      <c r="D51" s="14"/>
      <c r="E51" s="15"/>
      <c r="F51" s="20"/>
      <c r="G51" s="21"/>
      <c r="H51" s="22"/>
      <c r="I51" s="18"/>
      <c r="J51" s="14"/>
      <c r="K51" s="15"/>
      <c r="L51" s="20"/>
      <c r="M51" s="21"/>
      <c r="N51" s="22"/>
      <c r="O51" s="18"/>
      <c r="P51" s="14"/>
      <c r="Q51" s="15"/>
      <c r="R51" s="20"/>
      <c r="S51" s="21"/>
      <c r="T51" s="22"/>
      <c r="U51" s="18"/>
      <c r="V51" s="30"/>
      <c r="W51" s="15"/>
    </row>
    <row r="52" spans="1:23" x14ac:dyDescent="0.2">
      <c r="A52" s="6">
        <v>44</v>
      </c>
      <c r="B52" s="7"/>
      <c r="C52" s="14"/>
      <c r="D52" s="14"/>
      <c r="E52" s="15"/>
      <c r="F52" s="20"/>
      <c r="G52" s="21"/>
      <c r="H52" s="22"/>
      <c r="I52" s="18"/>
      <c r="J52" s="14"/>
      <c r="K52" s="15"/>
      <c r="L52" s="20"/>
      <c r="M52" s="21"/>
      <c r="N52" s="22"/>
      <c r="O52" s="18"/>
      <c r="P52" s="14"/>
      <c r="Q52" s="15"/>
      <c r="R52" s="20"/>
      <c r="S52" s="21"/>
      <c r="T52" s="22"/>
      <c r="U52" s="18"/>
      <c r="V52" s="30"/>
      <c r="W52" s="15"/>
    </row>
    <row r="53" spans="1:23" x14ac:dyDescent="0.2">
      <c r="A53" s="6">
        <v>45</v>
      </c>
      <c r="B53" s="7"/>
      <c r="C53" s="14"/>
      <c r="D53" s="14"/>
      <c r="E53" s="15"/>
      <c r="F53" s="20"/>
      <c r="G53" s="21"/>
      <c r="H53" s="22"/>
      <c r="I53" s="18"/>
      <c r="J53" s="14"/>
      <c r="K53" s="15"/>
      <c r="L53" s="20"/>
      <c r="M53" s="21"/>
      <c r="N53" s="22"/>
      <c r="O53" s="18"/>
      <c r="P53" s="14"/>
      <c r="Q53" s="15"/>
      <c r="R53" s="20"/>
      <c r="S53" s="21"/>
      <c r="T53" s="22"/>
      <c r="U53" s="18"/>
      <c r="V53" s="30"/>
      <c r="W53" s="15"/>
    </row>
    <row r="54" spans="1:23" x14ac:dyDescent="0.2">
      <c r="A54" s="6">
        <v>46</v>
      </c>
      <c r="B54" s="7"/>
      <c r="C54" s="14"/>
      <c r="D54" s="14"/>
      <c r="E54" s="15"/>
      <c r="F54" s="20"/>
      <c r="G54" s="21"/>
      <c r="H54" s="22"/>
      <c r="I54" s="18"/>
      <c r="J54" s="14"/>
      <c r="K54" s="15"/>
      <c r="L54" s="20"/>
      <c r="M54" s="21"/>
      <c r="N54" s="22"/>
      <c r="O54" s="18"/>
      <c r="P54" s="14"/>
      <c r="Q54" s="15"/>
      <c r="R54" s="20"/>
      <c r="S54" s="21"/>
      <c r="T54" s="22"/>
      <c r="U54" s="18"/>
      <c r="V54" s="30"/>
      <c r="W54" s="15"/>
    </row>
    <row r="55" spans="1:23" x14ac:dyDescent="0.2">
      <c r="A55" s="6">
        <v>47</v>
      </c>
      <c r="B55" s="7"/>
      <c r="C55" s="14"/>
      <c r="D55" s="14"/>
      <c r="E55" s="15"/>
      <c r="F55" s="20"/>
      <c r="G55" s="21"/>
      <c r="H55" s="22"/>
      <c r="I55" s="18"/>
      <c r="J55" s="14"/>
      <c r="K55" s="15"/>
      <c r="L55" s="20"/>
      <c r="M55" s="21"/>
      <c r="N55" s="22"/>
      <c r="O55" s="18"/>
      <c r="P55" s="14"/>
      <c r="Q55" s="15"/>
      <c r="R55" s="20"/>
      <c r="S55" s="21"/>
      <c r="T55" s="22"/>
      <c r="U55" s="18"/>
      <c r="V55" s="30"/>
      <c r="W55" s="15"/>
    </row>
    <row r="56" spans="1:23" x14ac:dyDescent="0.2">
      <c r="A56" s="6">
        <v>48</v>
      </c>
      <c r="B56" s="7"/>
      <c r="C56" s="14"/>
      <c r="D56" s="14"/>
      <c r="E56" s="15"/>
      <c r="F56" s="20"/>
      <c r="G56" s="21"/>
      <c r="H56" s="22"/>
      <c r="I56" s="18"/>
      <c r="J56" s="14"/>
      <c r="K56" s="15"/>
      <c r="L56" s="20"/>
      <c r="M56" s="21"/>
      <c r="N56" s="22"/>
      <c r="O56" s="18"/>
      <c r="P56" s="14"/>
      <c r="Q56" s="15"/>
      <c r="R56" s="20"/>
      <c r="S56" s="21"/>
      <c r="T56" s="22"/>
      <c r="U56" s="18"/>
      <c r="V56" s="30"/>
      <c r="W56" s="15"/>
    </row>
    <row r="57" spans="1:23" x14ac:dyDescent="0.2">
      <c r="A57" s="6">
        <v>49</v>
      </c>
      <c r="B57" s="7"/>
      <c r="C57" s="14"/>
      <c r="D57" s="14"/>
      <c r="E57" s="15"/>
      <c r="F57" s="20"/>
      <c r="G57" s="21"/>
      <c r="H57" s="22"/>
      <c r="I57" s="18"/>
      <c r="J57" s="14"/>
      <c r="K57" s="15"/>
      <c r="L57" s="20"/>
      <c r="M57" s="21"/>
      <c r="N57" s="22"/>
      <c r="O57" s="18"/>
      <c r="P57" s="14"/>
      <c r="Q57" s="15"/>
      <c r="R57" s="20"/>
      <c r="S57" s="21"/>
      <c r="T57" s="22"/>
      <c r="U57" s="18"/>
      <c r="V57" s="30"/>
      <c r="W57" s="15"/>
    </row>
    <row r="58" spans="1:23" x14ac:dyDescent="0.2">
      <c r="A58" s="6">
        <v>50</v>
      </c>
      <c r="B58" s="7"/>
      <c r="C58" s="14"/>
      <c r="D58" s="14"/>
      <c r="E58" s="15"/>
      <c r="F58" s="20"/>
      <c r="G58" s="21"/>
      <c r="H58" s="22"/>
      <c r="I58" s="18"/>
      <c r="J58" s="14"/>
      <c r="K58" s="15"/>
      <c r="L58" s="20"/>
      <c r="M58" s="21"/>
      <c r="N58" s="22"/>
      <c r="O58" s="18"/>
      <c r="P58" s="14"/>
      <c r="Q58" s="15"/>
      <c r="R58" s="20"/>
      <c r="S58" s="21"/>
      <c r="T58" s="22"/>
      <c r="U58" s="18"/>
      <c r="V58" s="30"/>
      <c r="W58" s="15"/>
    </row>
    <row r="59" spans="1:23" x14ac:dyDescent="0.2">
      <c r="A59" s="6">
        <v>51</v>
      </c>
      <c r="B59" s="7"/>
      <c r="C59" s="14"/>
      <c r="D59" s="14"/>
      <c r="E59" s="15"/>
      <c r="F59" s="20"/>
      <c r="G59" s="21"/>
      <c r="H59" s="22"/>
      <c r="I59" s="18"/>
      <c r="J59" s="14"/>
      <c r="K59" s="15"/>
      <c r="L59" s="20"/>
      <c r="M59" s="21"/>
      <c r="N59" s="22"/>
      <c r="O59" s="18"/>
      <c r="P59" s="14"/>
      <c r="Q59" s="15"/>
      <c r="R59" s="20"/>
      <c r="S59" s="21"/>
      <c r="T59" s="22"/>
      <c r="U59" s="18"/>
      <c r="V59" s="30"/>
      <c r="W59" s="15"/>
    </row>
    <row r="60" spans="1:23" x14ac:dyDescent="0.2">
      <c r="A60" s="6">
        <v>52</v>
      </c>
      <c r="B60" s="7"/>
      <c r="C60" s="14"/>
      <c r="D60" s="14"/>
      <c r="E60" s="15"/>
      <c r="F60" s="20"/>
      <c r="G60" s="21"/>
      <c r="H60" s="22"/>
      <c r="I60" s="18"/>
      <c r="J60" s="14"/>
      <c r="K60" s="15"/>
      <c r="L60" s="20"/>
      <c r="M60" s="21"/>
      <c r="N60" s="22"/>
      <c r="O60" s="18"/>
      <c r="P60" s="14"/>
      <c r="Q60" s="15"/>
      <c r="R60" s="20"/>
      <c r="S60" s="21"/>
      <c r="T60" s="22"/>
      <c r="U60" s="18"/>
      <c r="V60" s="30"/>
      <c r="W60" s="15"/>
    </row>
    <row r="61" spans="1:23" x14ac:dyDescent="0.2">
      <c r="A61" s="6">
        <v>53</v>
      </c>
      <c r="B61" s="7"/>
      <c r="C61" s="14"/>
      <c r="D61" s="14"/>
      <c r="E61" s="15"/>
      <c r="F61" s="20"/>
      <c r="G61" s="21"/>
      <c r="H61" s="22"/>
      <c r="I61" s="18"/>
      <c r="J61" s="14"/>
      <c r="K61" s="15"/>
      <c r="L61" s="20"/>
      <c r="M61" s="21"/>
      <c r="N61" s="22"/>
      <c r="O61" s="18"/>
      <c r="P61" s="14"/>
      <c r="Q61" s="15"/>
      <c r="R61" s="20"/>
      <c r="S61" s="21"/>
      <c r="T61" s="22"/>
      <c r="U61" s="18"/>
      <c r="V61" s="30"/>
      <c r="W61" s="15"/>
    </row>
    <row r="62" spans="1:23" x14ac:dyDescent="0.2">
      <c r="A62" s="6">
        <v>54</v>
      </c>
      <c r="B62" s="7"/>
      <c r="C62" s="14"/>
      <c r="D62" s="14"/>
      <c r="E62" s="15"/>
      <c r="F62" s="20"/>
      <c r="G62" s="21"/>
      <c r="H62" s="22"/>
      <c r="I62" s="18"/>
      <c r="J62" s="14"/>
      <c r="K62" s="15"/>
      <c r="L62" s="20"/>
      <c r="M62" s="21"/>
      <c r="N62" s="22"/>
      <c r="O62" s="18"/>
      <c r="P62" s="14"/>
      <c r="Q62" s="15"/>
      <c r="R62" s="20"/>
      <c r="S62" s="21"/>
      <c r="T62" s="22"/>
      <c r="U62" s="18"/>
      <c r="V62" s="30"/>
      <c r="W62" s="15"/>
    </row>
    <row r="63" spans="1:23" x14ac:dyDescent="0.2">
      <c r="A63" s="6">
        <v>55</v>
      </c>
      <c r="B63" s="7"/>
      <c r="C63" s="14"/>
      <c r="D63" s="14"/>
      <c r="E63" s="15"/>
      <c r="F63" s="20"/>
      <c r="G63" s="21"/>
      <c r="H63" s="22"/>
      <c r="I63" s="18"/>
      <c r="J63" s="14"/>
      <c r="K63" s="15"/>
      <c r="L63" s="20"/>
      <c r="M63" s="21"/>
      <c r="N63" s="22"/>
      <c r="O63" s="18"/>
      <c r="P63" s="14"/>
      <c r="Q63" s="15"/>
      <c r="R63" s="20"/>
      <c r="S63" s="21"/>
      <c r="T63" s="22"/>
      <c r="U63" s="18"/>
      <c r="V63" s="30"/>
      <c r="W63" s="15"/>
    </row>
    <row r="64" spans="1:23" x14ac:dyDescent="0.2">
      <c r="A64" s="6">
        <v>56</v>
      </c>
      <c r="B64" s="7"/>
      <c r="C64" s="14"/>
      <c r="D64" s="14"/>
      <c r="E64" s="15"/>
      <c r="F64" s="20"/>
      <c r="G64" s="21"/>
      <c r="H64" s="22"/>
      <c r="I64" s="18"/>
      <c r="J64" s="14"/>
      <c r="K64" s="15"/>
      <c r="L64" s="20"/>
      <c r="M64" s="21"/>
      <c r="N64" s="22"/>
      <c r="O64" s="18"/>
      <c r="P64" s="14"/>
      <c r="Q64" s="15"/>
      <c r="R64" s="20"/>
      <c r="S64" s="21"/>
      <c r="T64" s="22"/>
      <c r="U64" s="18"/>
      <c r="V64" s="30"/>
      <c r="W64" s="15"/>
    </row>
    <row r="65" spans="1:23" x14ac:dyDescent="0.2">
      <c r="A65" s="6">
        <v>57</v>
      </c>
      <c r="B65" s="7"/>
      <c r="C65" s="14"/>
      <c r="D65" s="14"/>
      <c r="E65" s="15"/>
      <c r="F65" s="20"/>
      <c r="G65" s="21"/>
      <c r="H65" s="22"/>
      <c r="I65" s="18"/>
      <c r="J65" s="14"/>
      <c r="K65" s="15"/>
      <c r="L65" s="20"/>
      <c r="M65" s="21"/>
      <c r="N65" s="22"/>
      <c r="O65" s="18"/>
      <c r="P65" s="14"/>
      <c r="Q65" s="15"/>
      <c r="R65" s="20"/>
      <c r="S65" s="21"/>
      <c r="T65" s="22"/>
      <c r="U65" s="18"/>
      <c r="V65" s="30"/>
      <c r="W65" s="15"/>
    </row>
    <row r="66" spans="1:23" x14ac:dyDescent="0.2">
      <c r="C66" s="28"/>
      <c r="D66" s="28"/>
      <c r="E66" s="28"/>
      <c r="F66" s="29"/>
      <c r="G66" s="29"/>
      <c r="H66" s="29"/>
      <c r="I66" s="28"/>
      <c r="J66" s="28"/>
      <c r="K66" s="28"/>
      <c r="L66" s="29"/>
      <c r="M66" s="29"/>
      <c r="N66" s="29"/>
      <c r="O66" s="28"/>
      <c r="P66" s="28"/>
      <c r="Q66" s="28"/>
      <c r="R66" s="29"/>
      <c r="S66" s="29"/>
      <c r="T66" s="29"/>
      <c r="U66" s="28"/>
      <c r="V66" s="28"/>
      <c r="W66" s="14"/>
    </row>
    <row r="67" spans="1:23" x14ac:dyDescent="0.2">
      <c r="C67" s="28"/>
      <c r="D67" s="28"/>
      <c r="E67" s="28"/>
      <c r="F67" s="29"/>
      <c r="G67" s="29"/>
      <c r="H67" s="29"/>
      <c r="I67" s="28"/>
      <c r="J67" s="28"/>
      <c r="K67" s="28"/>
      <c r="L67" s="29"/>
      <c r="M67" s="29"/>
      <c r="N67" s="29"/>
      <c r="O67" s="28"/>
      <c r="P67" s="28"/>
      <c r="Q67" s="28"/>
      <c r="R67" s="29"/>
      <c r="S67" s="29"/>
      <c r="T67" s="29"/>
      <c r="U67" s="28"/>
      <c r="V67" s="28"/>
      <c r="W67" s="28"/>
    </row>
    <row r="68" spans="1:23" s="1" customFormat="1" x14ac:dyDescent="0.2">
      <c r="B68" s="4" t="s">
        <v>6</v>
      </c>
      <c r="C68" s="36">
        <f>SUM(C9:C65)</f>
        <v>0</v>
      </c>
      <c r="D68" s="36">
        <f t="shared" ref="D68:W68" si="6">SUM(D9:D65)</f>
        <v>0</v>
      </c>
      <c r="E68" s="37">
        <f t="shared" si="6"/>
        <v>0</v>
      </c>
      <c r="F68" s="38">
        <f t="shared" si="6"/>
        <v>0</v>
      </c>
      <c r="G68" s="39">
        <f t="shared" si="6"/>
        <v>0</v>
      </c>
      <c r="H68" s="40">
        <f t="shared" si="6"/>
        <v>0</v>
      </c>
      <c r="I68" s="41">
        <f t="shared" si="6"/>
        <v>0</v>
      </c>
      <c r="J68" s="36">
        <f t="shared" si="6"/>
        <v>0</v>
      </c>
      <c r="K68" s="37">
        <f t="shared" si="6"/>
        <v>0</v>
      </c>
      <c r="L68" s="38">
        <f t="shared" si="6"/>
        <v>0</v>
      </c>
      <c r="M68" s="39">
        <f t="shared" si="6"/>
        <v>0</v>
      </c>
      <c r="N68" s="40">
        <f t="shared" si="6"/>
        <v>0</v>
      </c>
      <c r="O68" s="41">
        <f t="shared" si="6"/>
        <v>0</v>
      </c>
      <c r="P68" s="36">
        <f t="shared" si="6"/>
        <v>0</v>
      </c>
      <c r="Q68" s="37">
        <f t="shared" si="6"/>
        <v>0</v>
      </c>
      <c r="R68" s="38">
        <f t="shared" si="6"/>
        <v>0</v>
      </c>
      <c r="S68" s="39">
        <f t="shared" si="6"/>
        <v>0</v>
      </c>
      <c r="T68" s="40">
        <f t="shared" si="6"/>
        <v>0</v>
      </c>
      <c r="U68" s="41">
        <f t="shared" si="6"/>
        <v>0</v>
      </c>
      <c r="V68" s="36">
        <f t="shared" si="6"/>
        <v>0</v>
      </c>
      <c r="W68" s="37">
        <f t="shared" si="6"/>
        <v>0</v>
      </c>
    </row>
    <row r="71" spans="1:23" ht="15.75" x14ac:dyDescent="0.25">
      <c r="B71" s="2" t="s">
        <v>22</v>
      </c>
      <c r="R71" s="2" t="s">
        <v>9</v>
      </c>
    </row>
    <row r="73" spans="1:23" ht="15" x14ac:dyDescent="0.3">
      <c r="B73" s="26" t="s">
        <v>0</v>
      </c>
      <c r="C73" s="185">
        <f>M73</f>
        <v>41402</v>
      </c>
      <c r="D73" s="186"/>
      <c r="E73" s="186"/>
      <c r="F73" s="186"/>
      <c r="G73" s="186"/>
      <c r="H73" s="187"/>
      <c r="J73" s="4"/>
      <c r="K73" s="4" t="s">
        <v>10</v>
      </c>
      <c r="L73" s="4"/>
      <c r="M73" s="188">
        <f>$M$3+7</f>
        <v>41402</v>
      </c>
      <c r="N73" s="189"/>
      <c r="O73" s="190"/>
      <c r="P73" s="27" t="s">
        <v>11</v>
      </c>
      <c r="Q73" s="4"/>
      <c r="R73" s="188">
        <f>M73+6</f>
        <v>41408</v>
      </c>
      <c r="S73" s="191"/>
      <c r="T73" s="192"/>
    </row>
    <row r="74" spans="1:23" ht="30" x14ac:dyDescent="0.2">
      <c r="B74" s="66" t="s">
        <v>13</v>
      </c>
      <c r="C74" s="32"/>
      <c r="D74" s="32"/>
      <c r="E74" s="32"/>
      <c r="F74" s="32"/>
      <c r="G74" s="32"/>
      <c r="H74" s="32"/>
      <c r="I74" s="173" t="s">
        <v>15</v>
      </c>
      <c r="J74" s="173"/>
      <c r="K74" s="173"/>
      <c r="L74" s="173"/>
      <c r="M74" s="184">
        <f>WEEKNUM(M73,2)</f>
        <v>19</v>
      </c>
      <c r="N74" s="184"/>
      <c r="O74" s="184"/>
      <c r="P74" s="32"/>
      <c r="Q74" s="32"/>
      <c r="R74" s="32"/>
      <c r="S74" s="32"/>
      <c r="T74" s="32"/>
      <c r="U74" s="32"/>
      <c r="V74" s="32"/>
      <c r="W74" s="32"/>
    </row>
    <row r="75" spans="1:23" x14ac:dyDescent="0.2">
      <c r="B75" s="9"/>
      <c r="C75" s="180">
        <f>C76</f>
        <v>41402</v>
      </c>
      <c r="D75" s="181"/>
      <c r="E75" s="181"/>
      <c r="F75" s="180">
        <f t="shared" ref="F75" si="7">F76</f>
        <v>41403</v>
      </c>
      <c r="G75" s="181"/>
      <c r="H75" s="181"/>
      <c r="I75" s="180">
        <f t="shared" ref="I75" si="8">I76</f>
        <v>41404</v>
      </c>
      <c r="J75" s="181"/>
      <c r="K75" s="181"/>
      <c r="L75" s="180">
        <f t="shared" ref="L75" si="9">L76</f>
        <v>41405</v>
      </c>
      <c r="M75" s="181"/>
      <c r="N75" s="181"/>
      <c r="O75" s="180">
        <f t="shared" ref="O75" si="10">O76</f>
        <v>41406</v>
      </c>
      <c r="P75" s="181"/>
      <c r="Q75" s="181"/>
      <c r="R75" s="180">
        <f t="shared" ref="R75" si="11">R76</f>
        <v>41407</v>
      </c>
      <c r="S75" s="181"/>
      <c r="T75" s="181"/>
      <c r="U75" s="180">
        <f t="shared" ref="U75" si="12">U76</f>
        <v>41408</v>
      </c>
      <c r="V75" s="181"/>
      <c r="W75" s="181"/>
    </row>
    <row r="76" spans="1:23" x14ac:dyDescent="0.2">
      <c r="B76" s="9"/>
      <c r="C76" s="182">
        <f>$M73</f>
        <v>41402</v>
      </c>
      <c r="D76" s="183"/>
      <c r="E76" s="183"/>
      <c r="F76" s="182">
        <f>$M73+1</f>
        <v>41403</v>
      </c>
      <c r="G76" s="183"/>
      <c r="H76" s="183"/>
      <c r="I76" s="182">
        <f>$M73+2</f>
        <v>41404</v>
      </c>
      <c r="J76" s="183"/>
      <c r="K76" s="183"/>
      <c r="L76" s="182">
        <f>$M73+3</f>
        <v>41405</v>
      </c>
      <c r="M76" s="183"/>
      <c r="N76" s="183"/>
      <c r="O76" s="182">
        <f>$M73+4</f>
        <v>41406</v>
      </c>
      <c r="P76" s="183"/>
      <c r="Q76" s="183"/>
      <c r="R76" s="182">
        <f>$M73+5</f>
        <v>41407</v>
      </c>
      <c r="S76" s="183"/>
      <c r="T76" s="183"/>
      <c r="U76" s="182">
        <f>$M73+6</f>
        <v>41408</v>
      </c>
      <c r="V76" s="183"/>
      <c r="W76" s="183"/>
    </row>
    <row r="77" spans="1:23" x14ac:dyDescent="0.2">
      <c r="B77" s="5" t="s">
        <v>1</v>
      </c>
      <c r="C77" s="5" t="s">
        <v>2</v>
      </c>
      <c r="D77" s="5" t="s">
        <v>3</v>
      </c>
      <c r="E77" s="13" t="s">
        <v>4</v>
      </c>
      <c r="F77" s="12" t="s">
        <v>2</v>
      </c>
      <c r="G77" s="5" t="s">
        <v>3</v>
      </c>
      <c r="H77" s="13" t="s">
        <v>4</v>
      </c>
      <c r="I77" s="12" t="s">
        <v>2</v>
      </c>
      <c r="J77" s="5" t="s">
        <v>3</v>
      </c>
      <c r="K77" s="13" t="s">
        <v>4</v>
      </c>
      <c r="L77" s="12" t="s">
        <v>2</v>
      </c>
      <c r="M77" s="5" t="s">
        <v>3</v>
      </c>
      <c r="N77" s="13" t="s">
        <v>4</v>
      </c>
      <c r="O77" s="12" t="s">
        <v>2</v>
      </c>
      <c r="P77" s="5" t="s">
        <v>3</v>
      </c>
      <c r="Q77" s="13" t="s">
        <v>4</v>
      </c>
      <c r="R77" s="12" t="s">
        <v>2</v>
      </c>
      <c r="S77" s="5" t="s">
        <v>3</v>
      </c>
      <c r="T77" s="13" t="s">
        <v>4</v>
      </c>
      <c r="U77" s="12" t="s">
        <v>2</v>
      </c>
      <c r="V77" s="5" t="s">
        <v>3</v>
      </c>
      <c r="W77" s="13" t="s">
        <v>4</v>
      </c>
    </row>
    <row r="79" spans="1:23" x14ac:dyDescent="0.2">
      <c r="A79" s="6">
        <v>1</v>
      </c>
      <c r="B79" s="48"/>
      <c r="C79" s="14"/>
      <c r="D79" s="14"/>
      <c r="E79" s="15"/>
      <c r="F79" s="20"/>
      <c r="G79" s="21"/>
      <c r="H79" s="22"/>
      <c r="I79" s="18"/>
      <c r="J79" s="14"/>
      <c r="K79" s="15"/>
      <c r="L79" s="20"/>
      <c r="M79" s="21"/>
      <c r="N79" s="22"/>
      <c r="O79" s="18"/>
      <c r="P79" s="14"/>
      <c r="Q79" s="15"/>
      <c r="R79" s="20"/>
      <c r="S79" s="21"/>
      <c r="T79" s="22"/>
      <c r="U79" s="18"/>
      <c r="V79" s="30"/>
      <c r="W79" s="15"/>
    </row>
    <row r="80" spans="1:23" x14ac:dyDescent="0.2">
      <c r="A80" s="6">
        <v>2</v>
      </c>
      <c r="B80" s="48"/>
      <c r="C80" s="14"/>
      <c r="D80" s="14"/>
      <c r="E80" s="15"/>
      <c r="F80" s="20"/>
      <c r="G80" s="21"/>
      <c r="H80" s="22"/>
      <c r="I80" s="18"/>
      <c r="J80" s="14"/>
      <c r="K80" s="15"/>
      <c r="L80" s="20"/>
      <c r="M80" s="21"/>
      <c r="N80" s="22"/>
      <c r="O80" s="18"/>
      <c r="P80" s="14"/>
      <c r="Q80" s="15"/>
      <c r="R80" s="20"/>
      <c r="S80" s="21"/>
      <c r="T80" s="22"/>
      <c r="U80" s="18"/>
      <c r="V80" s="30"/>
      <c r="W80" s="15"/>
    </row>
    <row r="81" spans="1:23" x14ac:dyDescent="0.2">
      <c r="A81" s="6">
        <v>3</v>
      </c>
      <c r="B81" s="48"/>
      <c r="C81" s="14"/>
      <c r="D81" s="14"/>
      <c r="E81" s="15"/>
      <c r="F81" s="20"/>
      <c r="G81" s="21"/>
      <c r="H81" s="22"/>
      <c r="I81" s="18"/>
      <c r="J81" s="14"/>
      <c r="K81" s="15"/>
      <c r="L81" s="20"/>
      <c r="M81" s="21"/>
      <c r="N81" s="22"/>
      <c r="O81" s="18"/>
      <c r="P81" s="14"/>
      <c r="Q81" s="15"/>
      <c r="R81" s="20"/>
      <c r="S81" s="21"/>
      <c r="T81" s="22"/>
      <c r="U81" s="18"/>
      <c r="V81" s="30"/>
      <c r="W81" s="15"/>
    </row>
    <row r="82" spans="1:23" x14ac:dyDescent="0.2">
      <c r="A82" s="6">
        <v>4</v>
      </c>
      <c r="B82" s="48"/>
      <c r="C82" s="14"/>
      <c r="D82" s="14"/>
      <c r="E82" s="15"/>
      <c r="F82" s="20"/>
      <c r="G82" s="21"/>
      <c r="H82" s="22"/>
      <c r="I82" s="18"/>
      <c r="J82" s="14"/>
      <c r="K82" s="15"/>
      <c r="L82" s="20"/>
      <c r="M82" s="21"/>
      <c r="N82" s="22"/>
      <c r="O82" s="18"/>
      <c r="P82" s="14"/>
      <c r="Q82" s="15"/>
      <c r="R82" s="20"/>
      <c r="S82" s="21"/>
      <c r="T82" s="22"/>
      <c r="U82" s="18"/>
      <c r="V82" s="30"/>
      <c r="W82" s="15"/>
    </row>
    <row r="83" spans="1:23" x14ac:dyDescent="0.2">
      <c r="A83" s="6">
        <v>5</v>
      </c>
      <c r="B83" s="7"/>
      <c r="C83" s="14"/>
      <c r="D83" s="14"/>
      <c r="E83" s="15"/>
      <c r="F83" s="20"/>
      <c r="G83" s="21"/>
      <c r="H83" s="22"/>
      <c r="I83" s="18"/>
      <c r="J83" s="14"/>
      <c r="K83" s="15"/>
      <c r="L83" s="20"/>
      <c r="M83" s="21"/>
      <c r="N83" s="22"/>
      <c r="O83" s="18"/>
      <c r="P83" s="14"/>
      <c r="Q83" s="15"/>
      <c r="R83" s="20"/>
      <c r="S83" s="21"/>
      <c r="T83" s="22"/>
      <c r="U83" s="18"/>
      <c r="V83" s="30"/>
      <c r="W83" s="15"/>
    </row>
    <row r="84" spans="1:23" x14ac:dyDescent="0.2">
      <c r="A84" s="6">
        <v>6</v>
      </c>
      <c r="B84" s="7"/>
      <c r="C84" s="14"/>
      <c r="D84" s="14"/>
      <c r="E84" s="15"/>
      <c r="F84" s="20"/>
      <c r="G84" s="21"/>
      <c r="H84" s="22"/>
      <c r="I84" s="18"/>
      <c r="J84" s="14"/>
      <c r="K84" s="15"/>
      <c r="L84" s="20"/>
      <c r="M84" s="21"/>
      <c r="N84" s="22"/>
      <c r="O84" s="18"/>
      <c r="P84" s="14"/>
      <c r="Q84" s="15"/>
      <c r="R84" s="20"/>
      <c r="S84" s="21"/>
      <c r="T84" s="22"/>
      <c r="U84" s="18"/>
      <c r="V84" s="30"/>
      <c r="W84" s="15"/>
    </row>
    <row r="85" spans="1:23" x14ac:dyDescent="0.2">
      <c r="A85" s="6">
        <v>7</v>
      </c>
      <c r="B85" s="48"/>
      <c r="C85" s="14"/>
      <c r="D85" s="14"/>
      <c r="E85" s="15"/>
      <c r="F85" s="20"/>
      <c r="G85" s="21"/>
      <c r="H85" s="22"/>
      <c r="I85" s="18"/>
      <c r="J85" s="14"/>
      <c r="K85" s="15"/>
      <c r="L85" s="20"/>
      <c r="M85" s="21"/>
      <c r="N85" s="22"/>
      <c r="O85" s="18"/>
      <c r="P85" s="14"/>
      <c r="Q85" s="15"/>
      <c r="R85" s="20"/>
      <c r="S85" s="21"/>
      <c r="T85" s="22"/>
      <c r="U85" s="18"/>
      <c r="V85" s="30"/>
      <c r="W85" s="15"/>
    </row>
    <row r="86" spans="1:23" x14ac:dyDescent="0.2">
      <c r="A86" s="6">
        <v>8</v>
      </c>
      <c r="B86" s="7"/>
      <c r="C86" s="14"/>
      <c r="D86" s="14"/>
      <c r="E86" s="15"/>
      <c r="F86" s="20"/>
      <c r="G86" s="21"/>
      <c r="H86" s="22"/>
      <c r="I86" s="18"/>
      <c r="J86" s="14"/>
      <c r="K86" s="15"/>
      <c r="L86" s="20"/>
      <c r="M86" s="21"/>
      <c r="N86" s="22"/>
      <c r="O86" s="18"/>
      <c r="P86" s="14"/>
      <c r="Q86" s="15"/>
      <c r="R86" s="20"/>
      <c r="S86" s="21"/>
      <c r="T86" s="22"/>
      <c r="U86" s="18"/>
      <c r="V86" s="30"/>
      <c r="W86" s="15"/>
    </row>
    <row r="87" spans="1:23" x14ac:dyDescent="0.2">
      <c r="A87" s="6">
        <v>9</v>
      </c>
      <c r="B87" s="7"/>
      <c r="C87" s="14"/>
      <c r="D87" s="14"/>
      <c r="E87" s="15"/>
      <c r="F87" s="20"/>
      <c r="G87" s="21"/>
      <c r="H87" s="22"/>
      <c r="I87" s="18"/>
      <c r="J87" s="14"/>
      <c r="K87" s="15"/>
      <c r="L87" s="20"/>
      <c r="M87" s="21"/>
      <c r="N87" s="22"/>
      <c r="O87" s="18"/>
      <c r="P87" s="14"/>
      <c r="Q87" s="15"/>
      <c r="R87" s="20"/>
      <c r="S87" s="21"/>
      <c r="T87" s="22"/>
      <c r="U87" s="18"/>
      <c r="V87" s="30"/>
      <c r="W87" s="15"/>
    </row>
    <row r="88" spans="1:23" x14ac:dyDescent="0.2">
      <c r="A88" s="6">
        <v>10</v>
      </c>
      <c r="B88" s="7"/>
      <c r="C88" s="14"/>
      <c r="D88" s="14"/>
      <c r="E88" s="15"/>
      <c r="F88" s="20"/>
      <c r="G88" s="21"/>
      <c r="H88" s="22"/>
      <c r="I88" s="18"/>
      <c r="J88" s="14"/>
      <c r="K88" s="15"/>
      <c r="L88" s="20"/>
      <c r="M88" s="21"/>
      <c r="N88" s="22"/>
      <c r="O88" s="18"/>
      <c r="P88" s="14"/>
      <c r="Q88" s="15"/>
      <c r="R88" s="20"/>
      <c r="S88" s="21"/>
      <c r="T88" s="22"/>
      <c r="U88" s="18"/>
      <c r="V88" s="30"/>
      <c r="W88" s="15"/>
    </row>
    <row r="89" spans="1:23" x14ac:dyDescent="0.2">
      <c r="A89" s="6">
        <v>11</v>
      </c>
      <c r="B89" s="7"/>
      <c r="C89" s="14"/>
      <c r="D89" s="14"/>
      <c r="E89" s="15"/>
      <c r="F89" s="20"/>
      <c r="G89" s="21"/>
      <c r="H89" s="22"/>
      <c r="I89" s="18"/>
      <c r="J89" s="14"/>
      <c r="K89" s="15"/>
      <c r="L89" s="20"/>
      <c r="M89" s="21"/>
      <c r="N89" s="22"/>
      <c r="O89" s="18"/>
      <c r="P89" s="14"/>
      <c r="Q89" s="15"/>
      <c r="R89" s="20"/>
      <c r="S89" s="21"/>
      <c r="T89" s="22"/>
      <c r="U89" s="18"/>
      <c r="V89" s="30"/>
      <c r="W89" s="15"/>
    </row>
    <row r="90" spans="1:23" x14ac:dyDescent="0.2">
      <c r="A90" s="6">
        <v>12</v>
      </c>
      <c r="B90" s="7"/>
      <c r="C90" s="14"/>
      <c r="D90" s="14"/>
      <c r="E90" s="15"/>
      <c r="F90" s="20"/>
      <c r="G90" s="21"/>
      <c r="H90" s="22"/>
      <c r="I90" s="18"/>
      <c r="J90" s="14"/>
      <c r="K90" s="15"/>
      <c r="L90" s="20"/>
      <c r="M90" s="21"/>
      <c r="N90" s="22"/>
      <c r="O90" s="18"/>
      <c r="P90" s="14"/>
      <c r="Q90" s="15"/>
      <c r="R90" s="20"/>
      <c r="S90" s="21"/>
      <c r="T90" s="22"/>
      <c r="U90" s="18"/>
      <c r="V90" s="30"/>
      <c r="W90" s="15"/>
    </row>
    <row r="91" spans="1:23" x14ac:dyDescent="0.2">
      <c r="A91" s="6">
        <v>13</v>
      </c>
      <c r="B91" s="7"/>
      <c r="C91" s="14"/>
      <c r="D91" s="14"/>
      <c r="E91" s="15"/>
      <c r="F91" s="20"/>
      <c r="G91" s="21"/>
      <c r="H91" s="22"/>
      <c r="I91" s="18"/>
      <c r="J91" s="14"/>
      <c r="K91" s="15"/>
      <c r="L91" s="20"/>
      <c r="M91" s="21"/>
      <c r="N91" s="22"/>
      <c r="O91" s="18"/>
      <c r="P91" s="14"/>
      <c r="Q91" s="15"/>
      <c r="R91" s="20"/>
      <c r="S91" s="21"/>
      <c r="T91" s="22"/>
      <c r="U91" s="18"/>
      <c r="V91" s="30"/>
      <c r="W91" s="15"/>
    </row>
    <row r="92" spans="1:23" x14ac:dyDescent="0.2">
      <c r="A92" s="6">
        <v>14</v>
      </c>
      <c r="B92" s="7"/>
      <c r="C92" s="14"/>
      <c r="D92" s="14"/>
      <c r="E92" s="15"/>
      <c r="F92" s="20"/>
      <c r="G92" s="21"/>
      <c r="H92" s="22"/>
      <c r="I92" s="18"/>
      <c r="J92" s="14"/>
      <c r="K92" s="15"/>
      <c r="L92" s="20"/>
      <c r="M92" s="21"/>
      <c r="N92" s="22"/>
      <c r="O92" s="18"/>
      <c r="P92" s="14"/>
      <c r="Q92" s="15"/>
      <c r="R92" s="20"/>
      <c r="S92" s="21"/>
      <c r="T92" s="22"/>
      <c r="U92" s="18"/>
      <c r="V92" s="30"/>
      <c r="W92" s="15"/>
    </row>
    <row r="93" spans="1:23" x14ac:dyDescent="0.2">
      <c r="A93" s="6">
        <v>15</v>
      </c>
      <c r="B93" s="7"/>
      <c r="C93" s="14"/>
      <c r="D93" s="14"/>
      <c r="E93" s="15"/>
      <c r="F93" s="20"/>
      <c r="G93" s="21"/>
      <c r="H93" s="22"/>
      <c r="I93" s="18"/>
      <c r="J93" s="14"/>
      <c r="K93" s="15"/>
      <c r="L93" s="20"/>
      <c r="M93" s="21"/>
      <c r="N93" s="22"/>
      <c r="O93" s="18"/>
      <c r="P93" s="14"/>
      <c r="Q93" s="15"/>
      <c r="R93" s="20"/>
      <c r="S93" s="21"/>
      <c r="T93" s="22"/>
      <c r="U93" s="18"/>
      <c r="V93" s="30"/>
      <c r="W93" s="15"/>
    </row>
    <row r="94" spans="1:23" x14ac:dyDescent="0.2">
      <c r="A94" s="6">
        <v>16</v>
      </c>
      <c r="B94" s="7"/>
      <c r="C94" s="14"/>
      <c r="D94" s="14"/>
      <c r="E94" s="15"/>
      <c r="F94" s="20"/>
      <c r="G94" s="21"/>
      <c r="H94" s="22"/>
      <c r="I94" s="18"/>
      <c r="J94" s="14"/>
      <c r="K94" s="15"/>
      <c r="L94" s="20"/>
      <c r="M94" s="21"/>
      <c r="N94" s="22"/>
      <c r="O94" s="18"/>
      <c r="P94" s="14"/>
      <c r="Q94" s="15"/>
      <c r="R94" s="20"/>
      <c r="S94" s="21"/>
      <c r="T94" s="22"/>
      <c r="U94" s="18"/>
      <c r="V94" s="30"/>
      <c r="W94" s="15"/>
    </row>
    <row r="95" spans="1:23" x14ac:dyDescent="0.2">
      <c r="A95" s="6">
        <v>17</v>
      </c>
      <c r="B95" s="7"/>
      <c r="C95" s="14"/>
      <c r="D95" s="14"/>
      <c r="E95" s="15"/>
      <c r="F95" s="20"/>
      <c r="G95" s="21"/>
      <c r="H95" s="22"/>
      <c r="I95" s="18"/>
      <c r="J95" s="14"/>
      <c r="K95" s="15"/>
      <c r="L95" s="20"/>
      <c r="M95" s="21"/>
      <c r="N95" s="22"/>
      <c r="O95" s="18"/>
      <c r="P95" s="14"/>
      <c r="Q95" s="15"/>
      <c r="R95" s="20"/>
      <c r="S95" s="21"/>
      <c r="T95" s="22"/>
      <c r="U95" s="18"/>
      <c r="V95" s="30"/>
      <c r="W95" s="15"/>
    </row>
    <row r="96" spans="1:23" x14ac:dyDescent="0.2">
      <c r="A96" s="6">
        <v>18</v>
      </c>
      <c r="B96" s="7"/>
      <c r="C96" s="14"/>
      <c r="D96" s="14"/>
      <c r="E96" s="15"/>
      <c r="F96" s="20"/>
      <c r="G96" s="21"/>
      <c r="H96" s="22"/>
      <c r="I96" s="18"/>
      <c r="J96" s="14"/>
      <c r="K96" s="15"/>
      <c r="L96" s="20"/>
      <c r="M96" s="21"/>
      <c r="N96" s="22"/>
      <c r="O96" s="18"/>
      <c r="P96" s="14"/>
      <c r="Q96" s="15"/>
      <c r="R96" s="20"/>
      <c r="S96" s="21"/>
      <c r="T96" s="22"/>
      <c r="U96" s="18"/>
      <c r="V96" s="30"/>
      <c r="W96" s="15"/>
    </row>
    <row r="97" spans="1:23" x14ac:dyDescent="0.2">
      <c r="A97" s="6">
        <v>19</v>
      </c>
      <c r="B97" s="7"/>
      <c r="C97" s="14"/>
      <c r="D97" s="14"/>
      <c r="E97" s="15"/>
      <c r="F97" s="20"/>
      <c r="G97" s="21"/>
      <c r="H97" s="22"/>
      <c r="I97" s="18"/>
      <c r="J97" s="14"/>
      <c r="K97" s="15"/>
      <c r="L97" s="20"/>
      <c r="M97" s="21"/>
      <c r="N97" s="22"/>
      <c r="O97" s="18"/>
      <c r="P97" s="14"/>
      <c r="Q97" s="15"/>
      <c r="R97" s="20"/>
      <c r="S97" s="21"/>
      <c r="T97" s="22"/>
      <c r="U97" s="18"/>
      <c r="V97" s="30"/>
      <c r="W97" s="15"/>
    </row>
    <row r="98" spans="1:23" x14ac:dyDescent="0.2">
      <c r="A98" s="6">
        <v>20</v>
      </c>
      <c r="B98" s="7"/>
      <c r="C98" s="14"/>
      <c r="D98" s="14"/>
      <c r="E98" s="15"/>
      <c r="F98" s="20"/>
      <c r="G98" s="21"/>
      <c r="H98" s="22"/>
      <c r="I98" s="18"/>
      <c r="J98" s="14"/>
      <c r="K98" s="15"/>
      <c r="L98" s="20"/>
      <c r="M98" s="21"/>
      <c r="N98" s="22"/>
      <c r="O98" s="18"/>
      <c r="P98" s="14"/>
      <c r="Q98" s="15"/>
      <c r="R98" s="20"/>
      <c r="S98" s="21"/>
      <c r="T98" s="22"/>
      <c r="U98" s="18"/>
      <c r="V98" s="30"/>
      <c r="W98" s="15"/>
    </row>
    <row r="99" spans="1:23" x14ac:dyDescent="0.2">
      <c r="A99" s="6">
        <v>21</v>
      </c>
      <c r="B99" s="7"/>
      <c r="C99" s="14"/>
      <c r="D99" s="14"/>
      <c r="E99" s="15"/>
      <c r="F99" s="20"/>
      <c r="G99" s="21"/>
      <c r="H99" s="22"/>
      <c r="I99" s="18"/>
      <c r="J99" s="14"/>
      <c r="K99" s="15"/>
      <c r="L99" s="20"/>
      <c r="M99" s="21"/>
      <c r="N99" s="22"/>
      <c r="O99" s="18"/>
      <c r="P99" s="14"/>
      <c r="Q99" s="15"/>
      <c r="R99" s="20"/>
      <c r="S99" s="21"/>
      <c r="T99" s="22"/>
      <c r="U99" s="18"/>
      <c r="V99" s="30"/>
      <c r="W99" s="15"/>
    </row>
    <row r="100" spans="1:23" x14ac:dyDescent="0.2">
      <c r="A100" s="6">
        <v>22</v>
      </c>
      <c r="B100" s="7"/>
      <c r="C100" s="14"/>
      <c r="D100" s="14"/>
      <c r="E100" s="15"/>
      <c r="F100" s="20"/>
      <c r="G100" s="21"/>
      <c r="H100" s="22"/>
      <c r="I100" s="18"/>
      <c r="J100" s="14"/>
      <c r="K100" s="15"/>
      <c r="L100" s="20"/>
      <c r="M100" s="21"/>
      <c r="N100" s="22"/>
      <c r="O100" s="18"/>
      <c r="P100" s="14"/>
      <c r="Q100" s="15"/>
      <c r="R100" s="20"/>
      <c r="S100" s="21"/>
      <c r="T100" s="22"/>
      <c r="U100" s="18"/>
      <c r="V100" s="30"/>
      <c r="W100" s="15"/>
    </row>
    <row r="101" spans="1:23" x14ac:dyDescent="0.2">
      <c r="A101" s="6">
        <v>23</v>
      </c>
      <c r="B101" s="7"/>
      <c r="C101" s="14"/>
      <c r="D101" s="14"/>
      <c r="E101" s="15"/>
      <c r="F101" s="20"/>
      <c r="G101" s="21"/>
      <c r="H101" s="22"/>
      <c r="I101" s="18"/>
      <c r="J101" s="14"/>
      <c r="K101" s="15"/>
      <c r="L101" s="20"/>
      <c r="M101" s="21"/>
      <c r="N101" s="22"/>
      <c r="O101" s="18"/>
      <c r="P101" s="14"/>
      <c r="Q101" s="15"/>
      <c r="R101" s="20"/>
      <c r="S101" s="21"/>
      <c r="T101" s="22"/>
      <c r="U101" s="18"/>
      <c r="V101" s="30"/>
      <c r="W101" s="15"/>
    </row>
    <row r="102" spans="1:23" x14ac:dyDescent="0.2">
      <c r="A102" s="6">
        <v>24</v>
      </c>
      <c r="B102" s="7"/>
      <c r="C102" s="14"/>
      <c r="D102" s="14"/>
      <c r="E102" s="15"/>
      <c r="F102" s="20"/>
      <c r="G102" s="21"/>
      <c r="H102" s="22"/>
      <c r="I102" s="18"/>
      <c r="J102" s="14"/>
      <c r="K102" s="15"/>
      <c r="L102" s="20"/>
      <c r="M102" s="21"/>
      <c r="N102" s="22"/>
      <c r="O102" s="18"/>
      <c r="P102" s="14"/>
      <c r="Q102" s="15"/>
      <c r="R102" s="20"/>
      <c r="S102" s="21"/>
      <c r="T102" s="22"/>
      <c r="U102" s="18"/>
      <c r="V102" s="30"/>
      <c r="W102" s="15"/>
    </row>
    <row r="103" spans="1:23" x14ac:dyDescent="0.2">
      <c r="A103" s="6">
        <v>25</v>
      </c>
      <c r="B103" s="7"/>
      <c r="C103" s="14"/>
      <c r="D103" s="14"/>
      <c r="E103" s="15"/>
      <c r="F103" s="20"/>
      <c r="G103" s="21"/>
      <c r="H103" s="22"/>
      <c r="I103" s="18"/>
      <c r="J103" s="14"/>
      <c r="K103" s="15"/>
      <c r="L103" s="20"/>
      <c r="M103" s="21"/>
      <c r="N103" s="22"/>
      <c r="O103" s="18"/>
      <c r="P103" s="14"/>
      <c r="Q103" s="15"/>
      <c r="R103" s="20"/>
      <c r="S103" s="21"/>
      <c r="T103" s="22"/>
      <c r="U103" s="18"/>
      <c r="V103" s="30"/>
      <c r="W103" s="15"/>
    </row>
    <row r="104" spans="1:23" x14ac:dyDescent="0.2">
      <c r="A104" s="6">
        <v>26</v>
      </c>
      <c r="B104" s="7"/>
      <c r="C104" s="14"/>
      <c r="D104" s="14"/>
      <c r="E104" s="15"/>
      <c r="F104" s="20"/>
      <c r="G104" s="21"/>
      <c r="H104" s="22"/>
      <c r="I104" s="18"/>
      <c r="J104" s="14"/>
      <c r="K104" s="15"/>
      <c r="L104" s="20"/>
      <c r="M104" s="21"/>
      <c r="N104" s="22"/>
      <c r="O104" s="18"/>
      <c r="P104" s="14"/>
      <c r="Q104" s="15"/>
      <c r="R104" s="20"/>
      <c r="S104" s="21"/>
      <c r="T104" s="22"/>
      <c r="U104" s="18"/>
      <c r="V104" s="30"/>
      <c r="W104" s="15"/>
    </row>
    <row r="105" spans="1:23" x14ac:dyDescent="0.2">
      <c r="A105" s="6">
        <v>27</v>
      </c>
      <c r="B105" s="7"/>
      <c r="C105" s="14"/>
      <c r="D105" s="14"/>
      <c r="E105" s="15"/>
      <c r="F105" s="20"/>
      <c r="G105" s="21"/>
      <c r="H105" s="22"/>
      <c r="I105" s="18"/>
      <c r="J105" s="14"/>
      <c r="K105" s="15"/>
      <c r="L105" s="20"/>
      <c r="M105" s="21"/>
      <c r="N105" s="22"/>
      <c r="O105" s="18"/>
      <c r="P105" s="14"/>
      <c r="Q105" s="15"/>
      <c r="R105" s="20"/>
      <c r="S105" s="21"/>
      <c r="T105" s="22"/>
      <c r="U105" s="18"/>
      <c r="V105" s="30"/>
      <c r="W105" s="15"/>
    </row>
    <row r="106" spans="1:23" x14ac:dyDescent="0.2">
      <c r="A106" s="6">
        <v>28</v>
      </c>
      <c r="B106" s="7"/>
      <c r="C106" s="14"/>
      <c r="D106" s="14"/>
      <c r="E106" s="15"/>
      <c r="F106" s="20"/>
      <c r="G106" s="21"/>
      <c r="H106" s="22"/>
      <c r="I106" s="18"/>
      <c r="J106" s="14"/>
      <c r="K106" s="15"/>
      <c r="L106" s="20"/>
      <c r="M106" s="21"/>
      <c r="N106" s="22"/>
      <c r="O106" s="18"/>
      <c r="P106" s="14"/>
      <c r="Q106" s="15"/>
      <c r="R106" s="20"/>
      <c r="S106" s="21"/>
      <c r="T106" s="22"/>
      <c r="U106" s="18"/>
      <c r="V106" s="30"/>
      <c r="W106" s="15"/>
    </row>
    <row r="107" spans="1:23" x14ac:dyDescent="0.2">
      <c r="A107" s="6">
        <v>29</v>
      </c>
      <c r="B107" s="7"/>
      <c r="C107" s="14"/>
      <c r="D107" s="14"/>
      <c r="E107" s="15"/>
      <c r="F107" s="20"/>
      <c r="G107" s="21"/>
      <c r="H107" s="22"/>
      <c r="I107" s="18"/>
      <c r="J107" s="14"/>
      <c r="K107" s="15"/>
      <c r="L107" s="20"/>
      <c r="M107" s="21"/>
      <c r="N107" s="22"/>
      <c r="O107" s="18"/>
      <c r="P107" s="14"/>
      <c r="Q107" s="15"/>
      <c r="R107" s="20"/>
      <c r="S107" s="21"/>
      <c r="T107" s="22"/>
      <c r="U107" s="18"/>
      <c r="V107" s="30"/>
      <c r="W107" s="15"/>
    </row>
    <row r="108" spans="1:23" x14ac:dyDescent="0.2">
      <c r="A108" s="6">
        <v>30</v>
      </c>
      <c r="B108" s="7"/>
      <c r="C108" s="14"/>
      <c r="D108" s="14"/>
      <c r="E108" s="15"/>
      <c r="F108" s="20"/>
      <c r="G108" s="21"/>
      <c r="H108" s="22"/>
      <c r="I108" s="18"/>
      <c r="J108" s="14"/>
      <c r="K108" s="15"/>
      <c r="L108" s="20"/>
      <c r="M108" s="21"/>
      <c r="N108" s="22"/>
      <c r="O108" s="18"/>
      <c r="P108" s="14"/>
      <c r="Q108" s="15"/>
      <c r="R108" s="20"/>
      <c r="S108" s="21"/>
      <c r="T108" s="22"/>
      <c r="U108" s="18"/>
      <c r="V108" s="30"/>
      <c r="W108" s="15"/>
    </row>
    <row r="109" spans="1:23" x14ac:dyDescent="0.2">
      <c r="A109" s="6">
        <v>31</v>
      </c>
      <c r="B109" s="7"/>
      <c r="C109" s="14"/>
      <c r="D109" s="14"/>
      <c r="E109" s="15"/>
      <c r="F109" s="20"/>
      <c r="G109" s="21"/>
      <c r="H109" s="22"/>
      <c r="I109" s="18"/>
      <c r="J109" s="14"/>
      <c r="K109" s="15"/>
      <c r="L109" s="20"/>
      <c r="M109" s="21"/>
      <c r="N109" s="22"/>
      <c r="O109" s="18"/>
      <c r="P109" s="14"/>
      <c r="Q109" s="15"/>
      <c r="R109" s="20"/>
      <c r="S109" s="21"/>
      <c r="T109" s="22"/>
      <c r="U109" s="18"/>
      <c r="V109" s="30"/>
      <c r="W109" s="15"/>
    </row>
    <row r="110" spans="1:23" x14ac:dyDescent="0.2">
      <c r="A110" s="6">
        <v>32</v>
      </c>
      <c r="B110" s="7"/>
      <c r="C110" s="14"/>
      <c r="D110" s="14"/>
      <c r="E110" s="15"/>
      <c r="F110" s="20"/>
      <c r="G110" s="21"/>
      <c r="H110" s="22"/>
      <c r="I110" s="18"/>
      <c r="J110" s="14"/>
      <c r="K110" s="15"/>
      <c r="L110" s="20"/>
      <c r="M110" s="21"/>
      <c r="N110" s="22"/>
      <c r="O110" s="18"/>
      <c r="P110" s="14"/>
      <c r="Q110" s="15"/>
      <c r="R110" s="20"/>
      <c r="S110" s="21"/>
      <c r="T110" s="22"/>
      <c r="U110" s="18"/>
      <c r="V110" s="30"/>
      <c r="W110" s="15"/>
    </row>
    <row r="111" spans="1:23" x14ac:dyDescent="0.2">
      <c r="A111" s="6">
        <v>33</v>
      </c>
      <c r="B111" s="7"/>
      <c r="C111" s="14"/>
      <c r="D111" s="14"/>
      <c r="E111" s="15"/>
      <c r="F111" s="20"/>
      <c r="G111" s="21"/>
      <c r="H111" s="22"/>
      <c r="I111" s="18"/>
      <c r="J111" s="14"/>
      <c r="K111" s="15"/>
      <c r="L111" s="20"/>
      <c r="M111" s="21"/>
      <c r="N111" s="22"/>
      <c r="O111" s="18"/>
      <c r="P111" s="14"/>
      <c r="Q111" s="15"/>
      <c r="R111" s="20"/>
      <c r="S111" s="21"/>
      <c r="T111" s="22"/>
      <c r="U111" s="18"/>
      <c r="V111" s="30"/>
      <c r="W111" s="15"/>
    </row>
    <row r="112" spans="1:23" x14ac:dyDescent="0.2">
      <c r="A112" s="6">
        <v>34</v>
      </c>
      <c r="B112" s="7"/>
      <c r="C112" s="14"/>
      <c r="D112" s="14"/>
      <c r="E112" s="15"/>
      <c r="F112" s="20"/>
      <c r="G112" s="21"/>
      <c r="H112" s="22"/>
      <c r="I112" s="18"/>
      <c r="J112" s="14"/>
      <c r="K112" s="15"/>
      <c r="L112" s="20"/>
      <c r="M112" s="21"/>
      <c r="N112" s="22"/>
      <c r="O112" s="18"/>
      <c r="P112" s="14"/>
      <c r="Q112" s="15"/>
      <c r="R112" s="20"/>
      <c r="S112" s="21"/>
      <c r="T112" s="22"/>
      <c r="U112" s="18"/>
      <c r="V112" s="30"/>
      <c r="W112" s="15"/>
    </row>
    <row r="113" spans="1:23" x14ac:dyDescent="0.2">
      <c r="A113" s="6">
        <v>35</v>
      </c>
      <c r="B113" s="7"/>
      <c r="C113" s="14"/>
      <c r="D113" s="14"/>
      <c r="E113" s="15"/>
      <c r="F113" s="20"/>
      <c r="G113" s="21"/>
      <c r="H113" s="22"/>
      <c r="I113" s="18"/>
      <c r="J113" s="14"/>
      <c r="K113" s="15"/>
      <c r="L113" s="20"/>
      <c r="M113" s="21"/>
      <c r="N113" s="22"/>
      <c r="O113" s="18"/>
      <c r="P113" s="14"/>
      <c r="Q113" s="15"/>
      <c r="R113" s="20"/>
      <c r="S113" s="21"/>
      <c r="T113" s="22"/>
      <c r="U113" s="18"/>
      <c r="V113" s="30"/>
      <c r="W113" s="15"/>
    </row>
    <row r="114" spans="1:23" x14ac:dyDescent="0.2">
      <c r="A114" s="6">
        <v>36</v>
      </c>
      <c r="B114" s="7"/>
      <c r="C114" s="14"/>
      <c r="D114" s="14"/>
      <c r="E114" s="15"/>
      <c r="F114" s="20"/>
      <c r="G114" s="21"/>
      <c r="H114" s="22"/>
      <c r="I114" s="18"/>
      <c r="J114" s="14"/>
      <c r="K114" s="15"/>
      <c r="L114" s="20"/>
      <c r="M114" s="21"/>
      <c r="N114" s="22"/>
      <c r="O114" s="18"/>
      <c r="P114" s="14"/>
      <c r="Q114" s="15"/>
      <c r="R114" s="20"/>
      <c r="S114" s="21"/>
      <c r="T114" s="22"/>
      <c r="U114" s="18"/>
      <c r="V114" s="30"/>
      <c r="W114" s="15"/>
    </row>
    <row r="115" spans="1:23" x14ac:dyDescent="0.2">
      <c r="A115" s="6">
        <v>37</v>
      </c>
      <c r="B115" s="7"/>
      <c r="C115" s="14"/>
      <c r="D115" s="14"/>
      <c r="E115" s="15"/>
      <c r="F115" s="20"/>
      <c r="G115" s="21"/>
      <c r="H115" s="22"/>
      <c r="I115" s="18"/>
      <c r="J115" s="14"/>
      <c r="K115" s="15"/>
      <c r="L115" s="20"/>
      <c r="M115" s="21"/>
      <c r="N115" s="22"/>
      <c r="O115" s="18"/>
      <c r="P115" s="14"/>
      <c r="Q115" s="15"/>
      <c r="R115" s="20"/>
      <c r="S115" s="21"/>
      <c r="T115" s="22"/>
      <c r="U115" s="18"/>
      <c r="V115" s="30"/>
      <c r="W115" s="15"/>
    </row>
    <row r="116" spans="1:23" x14ac:dyDescent="0.2">
      <c r="A116" s="6">
        <v>38</v>
      </c>
      <c r="B116" s="7"/>
      <c r="C116" s="14"/>
      <c r="D116" s="14"/>
      <c r="E116" s="15"/>
      <c r="F116" s="20"/>
      <c r="G116" s="21"/>
      <c r="H116" s="22"/>
      <c r="I116" s="18"/>
      <c r="J116" s="14"/>
      <c r="K116" s="15"/>
      <c r="L116" s="20"/>
      <c r="M116" s="21"/>
      <c r="N116" s="22"/>
      <c r="O116" s="18"/>
      <c r="P116" s="14"/>
      <c r="Q116" s="15"/>
      <c r="R116" s="20"/>
      <c r="S116" s="21"/>
      <c r="T116" s="22"/>
      <c r="U116" s="18"/>
      <c r="V116" s="30"/>
      <c r="W116" s="15"/>
    </row>
    <row r="117" spans="1:23" x14ac:dyDescent="0.2">
      <c r="A117" s="6">
        <v>39</v>
      </c>
      <c r="B117" s="7"/>
      <c r="C117" s="14"/>
      <c r="D117" s="14"/>
      <c r="E117" s="15"/>
      <c r="F117" s="20"/>
      <c r="G117" s="21"/>
      <c r="H117" s="22"/>
      <c r="I117" s="18"/>
      <c r="J117" s="14"/>
      <c r="K117" s="15"/>
      <c r="L117" s="20"/>
      <c r="M117" s="21"/>
      <c r="N117" s="22"/>
      <c r="O117" s="18"/>
      <c r="P117" s="14"/>
      <c r="Q117" s="15"/>
      <c r="R117" s="20"/>
      <c r="S117" s="21"/>
      <c r="T117" s="22"/>
      <c r="U117" s="18"/>
      <c r="V117" s="30"/>
      <c r="W117" s="15"/>
    </row>
    <row r="118" spans="1:23" x14ac:dyDescent="0.2">
      <c r="A118" s="6">
        <v>40</v>
      </c>
      <c r="B118" s="7"/>
      <c r="C118" s="14"/>
      <c r="D118" s="14"/>
      <c r="E118" s="15"/>
      <c r="F118" s="20"/>
      <c r="G118" s="21"/>
      <c r="H118" s="22"/>
      <c r="I118" s="18"/>
      <c r="J118" s="14"/>
      <c r="K118" s="15"/>
      <c r="L118" s="20"/>
      <c r="M118" s="21"/>
      <c r="N118" s="22"/>
      <c r="O118" s="18"/>
      <c r="P118" s="14"/>
      <c r="Q118" s="15"/>
      <c r="R118" s="20"/>
      <c r="S118" s="21"/>
      <c r="T118" s="22"/>
      <c r="U118" s="18"/>
      <c r="V118" s="30"/>
      <c r="W118" s="15"/>
    </row>
    <row r="119" spans="1:23" x14ac:dyDescent="0.2">
      <c r="A119" s="6">
        <v>41</v>
      </c>
      <c r="B119" s="7"/>
      <c r="C119" s="14"/>
      <c r="D119" s="14"/>
      <c r="E119" s="15"/>
      <c r="F119" s="20"/>
      <c r="G119" s="21"/>
      <c r="H119" s="22"/>
      <c r="I119" s="18"/>
      <c r="J119" s="14"/>
      <c r="K119" s="15"/>
      <c r="L119" s="20"/>
      <c r="M119" s="21"/>
      <c r="N119" s="22"/>
      <c r="O119" s="18"/>
      <c r="P119" s="14"/>
      <c r="Q119" s="15"/>
      <c r="R119" s="20"/>
      <c r="S119" s="21"/>
      <c r="T119" s="22"/>
      <c r="U119" s="18"/>
      <c r="V119" s="30"/>
      <c r="W119" s="15"/>
    </row>
    <row r="120" spans="1:23" x14ac:dyDescent="0.2">
      <c r="A120" s="6">
        <v>42</v>
      </c>
      <c r="B120" s="7"/>
      <c r="C120" s="14"/>
      <c r="D120" s="14"/>
      <c r="E120" s="15"/>
      <c r="F120" s="20"/>
      <c r="G120" s="21"/>
      <c r="H120" s="22"/>
      <c r="I120" s="18"/>
      <c r="J120" s="14"/>
      <c r="K120" s="15"/>
      <c r="L120" s="20"/>
      <c r="M120" s="21"/>
      <c r="N120" s="22"/>
      <c r="O120" s="18"/>
      <c r="P120" s="14"/>
      <c r="Q120" s="15"/>
      <c r="R120" s="20"/>
      <c r="S120" s="21"/>
      <c r="T120" s="22"/>
      <c r="U120" s="18"/>
      <c r="V120" s="30"/>
      <c r="W120" s="15"/>
    </row>
    <row r="121" spans="1:23" x14ac:dyDescent="0.2">
      <c r="A121" s="6">
        <v>43</v>
      </c>
      <c r="B121" s="7"/>
      <c r="C121" s="14"/>
      <c r="D121" s="14"/>
      <c r="E121" s="15"/>
      <c r="F121" s="20"/>
      <c r="G121" s="21"/>
      <c r="H121" s="22"/>
      <c r="I121" s="18"/>
      <c r="J121" s="14"/>
      <c r="K121" s="15"/>
      <c r="L121" s="20"/>
      <c r="M121" s="21"/>
      <c r="N121" s="22"/>
      <c r="O121" s="18"/>
      <c r="P121" s="14"/>
      <c r="Q121" s="15"/>
      <c r="R121" s="20"/>
      <c r="S121" s="21"/>
      <c r="T121" s="22"/>
      <c r="U121" s="18"/>
      <c r="V121" s="30"/>
      <c r="W121" s="15"/>
    </row>
    <row r="122" spans="1:23" x14ac:dyDescent="0.2">
      <c r="A122" s="6">
        <v>44</v>
      </c>
      <c r="B122" s="7"/>
      <c r="C122" s="14"/>
      <c r="D122" s="14"/>
      <c r="E122" s="15"/>
      <c r="F122" s="20"/>
      <c r="G122" s="21"/>
      <c r="H122" s="22"/>
      <c r="I122" s="18"/>
      <c r="J122" s="14"/>
      <c r="K122" s="15"/>
      <c r="L122" s="20"/>
      <c r="M122" s="21"/>
      <c r="N122" s="22"/>
      <c r="O122" s="18"/>
      <c r="P122" s="14"/>
      <c r="Q122" s="15"/>
      <c r="R122" s="20"/>
      <c r="S122" s="21"/>
      <c r="T122" s="22"/>
      <c r="U122" s="18"/>
      <c r="V122" s="30"/>
      <c r="W122" s="15"/>
    </row>
    <row r="123" spans="1:23" x14ac:dyDescent="0.2">
      <c r="A123" s="6">
        <v>45</v>
      </c>
      <c r="B123" s="7"/>
      <c r="C123" s="14"/>
      <c r="D123" s="14"/>
      <c r="E123" s="15"/>
      <c r="F123" s="20"/>
      <c r="G123" s="21"/>
      <c r="H123" s="22"/>
      <c r="I123" s="18"/>
      <c r="J123" s="14"/>
      <c r="K123" s="15"/>
      <c r="L123" s="20"/>
      <c r="M123" s="21"/>
      <c r="N123" s="22"/>
      <c r="O123" s="18"/>
      <c r="P123" s="14"/>
      <c r="Q123" s="15"/>
      <c r="R123" s="20"/>
      <c r="S123" s="21"/>
      <c r="T123" s="22"/>
      <c r="U123" s="18"/>
      <c r="V123" s="30"/>
      <c r="W123" s="15"/>
    </row>
    <row r="124" spans="1:23" x14ac:dyDescent="0.2">
      <c r="A124" s="6">
        <v>46</v>
      </c>
      <c r="B124" s="7"/>
      <c r="C124" s="14"/>
      <c r="D124" s="14"/>
      <c r="E124" s="15"/>
      <c r="F124" s="20"/>
      <c r="G124" s="21"/>
      <c r="H124" s="22"/>
      <c r="I124" s="18"/>
      <c r="J124" s="14"/>
      <c r="K124" s="15"/>
      <c r="L124" s="20"/>
      <c r="M124" s="21"/>
      <c r="N124" s="22"/>
      <c r="O124" s="18"/>
      <c r="P124" s="14"/>
      <c r="Q124" s="15"/>
      <c r="R124" s="20"/>
      <c r="S124" s="21"/>
      <c r="T124" s="22"/>
      <c r="U124" s="18"/>
      <c r="V124" s="30"/>
      <c r="W124" s="15"/>
    </row>
    <row r="125" spans="1:23" x14ac:dyDescent="0.2">
      <c r="A125" s="6">
        <v>47</v>
      </c>
      <c r="B125" s="7"/>
      <c r="C125" s="14"/>
      <c r="D125" s="14"/>
      <c r="E125" s="15"/>
      <c r="F125" s="20"/>
      <c r="G125" s="21"/>
      <c r="H125" s="22"/>
      <c r="I125" s="18"/>
      <c r="J125" s="14"/>
      <c r="K125" s="15"/>
      <c r="L125" s="20"/>
      <c r="M125" s="21"/>
      <c r="N125" s="22"/>
      <c r="O125" s="18"/>
      <c r="P125" s="14"/>
      <c r="Q125" s="15"/>
      <c r="R125" s="20"/>
      <c r="S125" s="21"/>
      <c r="T125" s="22"/>
      <c r="U125" s="18"/>
      <c r="V125" s="30"/>
      <c r="W125" s="15"/>
    </row>
    <row r="126" spans="1:23" x14ac:dyDescent="0.2">
      <c r="A126" s="6">
        <v>48</v>
      </c>
      <c r="B126" s="7"/>
      <c r="C126" s="14"/>
      <c r="D126" s="14"/>
      <c r="E126" s="15"/>
      <c r="F126" s="20"/>
      <c r="G126" s="21"/>
      <c r="H126" s="22"/>
      <c r="I126" s="18"/>
      <c r="J126" s="14"/>
      <c r="K126" s="15"/>
      <c r="L126" s="20"/>
      <c r="M126" s="21"/>
      <c r="N126" s="22"/>
      <c r="O126" s="18"/>
      <c r="P126" s="14"/>
      <c r="Q126" s="15"/>
      <c r="R126" s="20"/>
      <c r="S126" s="21"/>
      <c r="T126" s="22"/>
      <c r="U126" s="18"/>
      <c r="V126" s="30"/>
      <c r="W126" s="15"/>
    </row>
    <row r="127" spans="1:23" x14ac:dyDescent="0.2">
      <c r="A127" s="6">
        <v>49</v>
      </c>
      <c r="B127" s="7"/>
      <c r="C127" s="14"/>
      <c r="D127" s="14"/>
      <c r="E127" s="15"/>
      <c r="F127" s="20"/>
      <c r="G127" s="21"/>
      <c r="H127" s="22"/>
      <c r="I127" s="18"/>
      <c r="J127" s="14"/>
      <c r="K127" s="15"/>
      <c r="L127" s="20"/>
      <c r="M127" s="21"/>
      <c r="N127" s="22"/>
      <c r="O127" s="18"/>
      <c r="P127" s="14"/>
      <c r="Q127" s="15"/>
      <c r="R127" s="20"/>
      <c r="S127" s="21"/>
      <c r="T127" s="22"/>
      <c r="U127" s="18"/>
      <c r="V127" s="30"/>
      <c r="W127" s="15"/>
    </row>
    <row r="128" spans="1:23" x14ac:dyDescent="0.2">
      <c r="A128" s="6">
        <v>50</v>
      </c>
      <c r="B128" s="7"/>
      <c r="C128" s="14"/>
      <c r="D128" s="14"/>
      <c r="E128" s="15"/>
      <c r="F128" s="20"/>
      <c r="G128" s="21"/>
      <c r="H128" s="22"/>
      <c r="I128" s="18"/>
      <c r="J128" s="14"/>
      <c r="K128" s="15"/>
      <c r="L128" s="20"/>
      <c r="M128" s="21"/>
      <c r="N128" s="22"/>
      <c r="O128" s="18"/>
      <c r="P128" s="14"/>
      <c r="Q128" s="15"/>
      <c r="R128" s="20"/>
      <c r="S128" s="21"/>
      <c r="T128" s="22"/>
      <c r="U128" s="18"/>
      <c r="V128" s="30"/>
      <c r="W128" s="15"/>
    </row>
    <row r="129" spans="1:23" x14ac:dyDescent="0.2">
      <c r="A129" s="6">
        <v>51</v>
      </c>
      <c r="B129" s="7"/>
      <c r="C129" s="14"/>
      <c r="D129" s="14"/>
      <c r="E129" s="15"/>
      <c r="F129" s="20"/>
      <c r="G129" s="21"/>
      <c r="H129" s="22"/>
      <c r="I129" s="18"/>
      <c r="J129" s="14"/>
      <c r="K129" s="15"/>
      <c r="L129" s="20"/>
      <c r="M129" s="21"/>
      <c r="N129" s="22"/>
      <c r="O129" s="18"/>
      <c r="P129" s="14"/>
      <c r="Q129" s="15"/>
      <c r="R129" s="20"/>
      <c r="S129" s="21"/>
      <c r="T129" s="22"/>
      <c r="U129" s="18"/>
      <c r="V129" s="30"/>
      <c r="W129" s="15"/>
    </row>
    <row r="130" spans="1:23" x14ac:dyDescent="0.2">
      <c r="A130" s="6">
        <v>52</v>
      </c>
      <c r="B130" s="7"/>
      <c r="C130" s="14"/>
      <c r="D130" s="14"/>
      <c r="E130" s="15"/>
      <c r="F130" s="20"/>
      <c r="G130" s="21"/>
      <c r="H130" s="22"/>
      <c r="I130" s="18"/>
      <c r="J130" s="14"/>
      <c r="K130" s="15"/>
      <c r="L130" s="20"/>
      <c r="M130" s="21"/>
      <c r="N130" s="22"/>
      <c r="O130" s="18"/>
      <c r="P130" s="14"/>
      <c r="Q130" s="15"/>
      <c r="R130" s="20"/>
      <c r="S130" s="21"/>
      <c r="T130" s="22"/>
      <c r="U130" s="18"/>
      <c r="V130" s="30"/>
      <c r="W130" s="15"/>
    </row>
    <row r="131" spans="1:23" x14ac:dyDescent="0.2">
      <c r="A131" s="6">
        <v>53</v>
      </c>
      <c r="B131" s="7"/>
      <c r="C131" s="14"/>
      <c r="D131" s="14"/>
      <c r="E131" s="15"/>
      <c r="F131" s="20"/>
      <c r="G131" s="21"/>
      <c r="H131" s="22"/>
      <c r="I131" s="18"/>
      <c r="J131" s="14"/>
      <c r="K131" s="15"/>
      <c r="L131" s="20"/>
      <c r="M131" s="21"/>
      <c r="N131" s="22"/>
      <c r="O131" s="18"/>
      <c r="P131" s="14"/>
      <c r="Q131" s="15"/>
      <c r="R131" s="20"/>
      <c r="S131" s="21"/>
      <c r="T131" s="22"/>
      <c r="U131" s="18"/>
      <c r="V131" s="30"/>
      <c r="W131" s="15"/>
    </row>
    <row r="132" spans="1:23" x14ac:dyDescent="0.2">
      <c r="A132" s="6">
        <v>54</v>
      </c>
      <c r="B132" s="7"/>
      <c r="C132" s="14"/>
      <c r="D132" s="14"/>
      <c r="E132" s="15"/>
      <c r="F132" s="20"/>
      <c r="G132" s="21"/>
      <c r="H132" s="22"/>
      <c r="I132" s="18"/>
      <c r="J132" s="14"/>
      <c r="K132" s="15"/>
      <c r="L132" s="20"/>
      <c r="M132" s="21"/>
      <c r="N132" s="22"/>
      <c r="O132" s="18"/>
      <c r="P132" s="14"/>
      <c r="Q132" s="15"/>
      <c r="R132" s="20"/>
      <c r="S132" s="21"/>
      <c r="T132" s="22"/>
      <c r="U132" s="18"/>
      <c r="V132" s="30"/>
      <c r="W132" s="15"/>
    </row>
    <row r="133" spans="1:23" x14ac:dyDescent="0.2">
      <c r="A133" s="6">
        <v>55</v>
      </c>
      <c r="B133" s="7"/>
      <c r="C133" s="14"/>
      <c r="D133" s="14"/>
      <c r="E133" s="15"/>
      <c r="F133" s="20"/>
      <c r="G133" s="21"/>
      <c r="H133" s="22"/>
      <c r="I133" s="18"/>
      <c r="J133" s="14"/>
      <c r="K133" s="15"/>
      <c r="L133" s="20"/>
      <c r="M133" s="21"/>
      <c r="N133" s="22"/>
      <c r="O133" s="18"/>
      <c r="P133" s="14"/>
      <c r="Q133" s="15"/>
      <c r="R133" s="20"/>
      <c r="S133" s="21"/>
      <c r="T133" s="22"/>
      <c r="U133" s="18"/>
      <c r="V133" s="30"/>
      <c r="W133" s="15"/>
    </row>
    <row r="134" spans="1:23" x14ac:dyDescent="0.2">
      <c r="A134" s="6">
        <v>56</v>
      </c>
      <c r="B134" s="7"/>
      <c r="C134" s="14"/>
      <c r="D134" s="14"/>
      <c r="E134" s="15"/>
      <c r="F134" s="20"/>
      <c r="G134" s="21"/>
      <c r="H134" s="22"/>
      <c r="I134" s="18"/>
      <c r="J134" s="14"/>
      <c r="K134" s="15"/>
      <c r="L134" s="20"/>
      <c r="M134" s="21"/>
      <c r="N134" s="22"/>
      <c r="O134" s="18"/>
      <c r="P134" s="14"/>
      <c r="Q134" s="15"/>
      <c r="R134" s="20"/>
      <c r="S134" s="21"/>
      <c r="T134" s="22"/>
      <c r="U134" s="18"/>
      <c r="V134" s="30"/>
      <c r="W134" s="15"/>
    </row>
    <row r="135" spans="1:23" x14ac:dyDescent="0.2">
      <c r="A135" s="6">
        <v>57</v>
      </c>
      <c r="B135" s="7"/>
      <c r="C135" s="14"/>
      <c r="D135" s="14"/>
      <c r="E135" s="15"/>
      <c r="F135" s="20"/>
      <c r="G135" s="21"/>
      <c r="H135" s="22"/>
      <c r="I135" s="18"/>
      <c r="J135" s="14"/>
      <c r="K135" s="15"/>
      <c r="L135" s="20"/>
      <c r="M135" s="21"/>
      <c r="N135" s="22"/>
      <c r="O135" s="18"/>
      <c r="P135" s="14"/>
      <c r="Q135" s="15"/>
      <c r="R135" s="20"/>
      <c r="S135" s="21"/>
      <c r="T135" s="22"/>
      <c r="U135" s="18"/>
      <c r="V135" s="30"/>
      <c r="W135" s="15"/>
    </row>
    <row r="136" spans="1:23" x14ac:dyDescent="0.2">
      <c r="C136" s="28"/>
      <c r="D136" s="28"/>
      <c r="E136" s="28"/>
      <c r="F136" s="29"/>
      <c r="G136" s="29"/>
      <c r="H136" s="29"/>
      <c r="I136" s="28"/>
      <c r="J136" s="28"/>
      <c r="K136" s="28"/>
      <c r="L136" s="29"/>
      <c r="M136" s="29"/>
      <c r="N136" s="29"/>
      <c r="O136" s="28"/>
      <c r="P136" s="28"/>
      <c r="Q136" s="28"/>
      <c r="R136" s="29"/>
      <c r="S136" s="29"/>
      <c r="T136" s="29"/>
      <c r="U136" s="28"/>
      <c r="V136" s="28"/>
      <c r="W136" s="14"/>
    </row>
    <row r="137" spans="1:23" x14ac:dyDescent="0.2">
      <c r="C137" s="28"/>
      <c r="D137" s="28"/>
      <c r="E137" s="28"/>
      <c r="F137" s="29"/>
      <c r="G137" s="29"/>
      <c r="H137" s="29"/>
      <c r="I137" s="28"/>
      <c r="J137" s="28"/>
      <c r="K137" s="28"/>
      <c r="L137" s="29"/>
      <c r="M137" s="29"/>
      <c r="N137" s="29"/>
      <c r="O137" s="28"/>
      <c r="P137" s="28"/>
      <c r="Q137" s="28"/>
      <c r="R137" s="29"/>
      <c r="S137" s="29"/>
      <c r="T137" s="29"/>
      <c r="U137" s="28"/>
      <c r="V137" s="28"/>
      <c r="W137" s="28"/>
    </row>
    <row r="138" spans="1:23" x14ac:dyDescent="0.2">
      <c r="A138" s="1"/>
      <c r="B138" s="4" t="s">
        <v>6</v>
      </c>
      <c r="C138" s="36">
        <f>SUM(C79:C135)</f>
        <v>0</v>
      </c>
      <c r="D138" s="36">
        <f t="shared" ref="D138:W138" si="13">SUM(D79:D135)</f>
        <v>0</v>
      </c>
      <c r="E138" s="37">
        <f t="shared" si="13"/>
        <v>0</v>
      </c>
      <c r="F138" s="38">
        <f t="shared" si="13"/>
        <v>0</v>
      </c>
      <c r="G138" s="39">
        <f t="shared" si="13"/>
        <v>0</v>
      </c>
      <c r="H138" s="40">
        <f t="shared" si="13"/>
        <v>0</v>
      </c>
      <c r="I138" s="41">
        <f t="shared" si="13"/>
        <v>0</v>
      </c>
      <c r="J138" s="36">
        <f t="shared" si="13"/>
        <v>0</v>
      </c>
      <c r="K138" s="37">
        <f t="shared" si="13"/>
        <v>0</v>
      </c>
      <c r="L138" s="38">
        <f t="shared" si="13"/>
        <v>0</v>
      </c>
      <c r="M138" s="39">
        <f t="shared" si="13"/>
        <v>0</v>
      </c>
      <c r="N138" s="40">
        <f t="shared" si="13"/>
        <v>0</v>
      </c>
      <c r="O138" s="41">
        <f t="shared" si="13"/>
        <v>0</v>
      </c>
      <c r="P138" s="36">
        <f t="shared" si="13"/>
        <v>0</v>
      </c>
      <c r="Q138" s="37">
        <f t="shared" si="13"/>
        <v>0</v>
      </c>
      <c r="R138" s="38">
        <f t="shared" si="13"/>
        <v>0</v>
      </c>
      <c r="S138" s="39">
        <f t="shared" si="13"/>
        <v>0</v>
      </c>
      <c r="T138" s="40">
        <f t="shared" si="13"/>
        <v>0</v>
      </c>
      <c r="U138" s="41">
        <f t="shared" si="13"/>
        <v>0</v>
      </c>
      <c r="V138" s="36">
        <f t="shared" si="13"/>
        <v>0</v>
      </c>
      <c r="W138" s="37">
        <f t="shared" si="13"/>
        <v>0</v>
      </c>
    </row>
    <row r="141" spans="1:23" ht="15.75" x14ac:dyDescent="0.25">
      <c r="B141" s="2" t="s">
        <v>22</v>
      </c>
      <c r="R141" s="2" t="s">
        <v>9</v>
      </c>
    </row>
    <row r="143" spans="1:23" ht="15" x14ac:dyDescent="0.3">
      <c r="B143" s="26" t="s">
        <v>0</v>
      </c>
      <c r="C143" s="185">
        <f>M143</f>
        <v>41409</v>
      </c>
      <c r="D143" s="186"/>
      <c r="E143" s="186"/>
      <c r="F143" s="186"/>
      <c r="G143" s="186"/>
      <c r="H143" s="187"/>
      <c r="J143" s="4"/>
      <c r="K143" s="4" t="s">
        <v>10</v>
      </c>
      <c r="L143" s="4"/>
      <c r="M143" s="188">
        <f>$M$3+14</f>
        <v>41409</v>
      </c>
      <c r="N143" s="189"/>
      <c r="O143" s="190"/>
      <c r="P143" s="27" t="s">
        <v>11</v>
      </c>
      <c r="Q143" s="4"/>
      <c r="R143" s="188">
        <f>M143+6</f>
        <v>41415</v>
      </c>
      <c r="S143" s="191"/>
      <c r="T143" s="192"/>
    </row>
    <row r="144" spans="1:23" ht="30" x14ac:dyDescent="0.2">
      <c r="B144" s="66" t="s">
        <v>13</v>
      </c>
      <c r="C144" s="32"/>
      <c r="D144" s="32"/>
      <c r="E144" s="32"/>
      <c r="F144" s="32"/>
      <c r="G144" s="32"/>
      <c r="H144" s="32"/>
      <c r="I144" s="173" t="s">
        <v>15</v>
      </c>
      <c r="J144" s="173"/>
      <c r="K144" s="173"/>
      <c r="L144" s="173"/>
      <c r="M144" s="184">
        <f>WEEKNUM(M143,2)</f>
        <v>20</v>
      </c>
      <c r="N144" s="184"/>
      <c r="O144" s="184"/>
      <c r="P144" s="32"/>
      <c r="Q144" s="32"/>
      <c r="R144" s="32"/>
      <c r="S144" s="32"/>
      <c r="T144" s="32"/>
      <c r="U144" s="32"/>
      <c r="V144" s="32"/>
      <c r="W144" s="32"/>
    </row>
    <row r="145" spans="1:23" x14ac:dyDescent="0.2">
      <c r="B145" s="9"/>
      <c r="C145" s="180">
        <f>C146</f>
        <v>41409</v>
      </c>
      <c r="D145" s="181"/>
      <c r="E145" s="181"/>
      <c r="F145" s="180">
        <f t="shared" ref="F145" si="14">F146</f>
        <v>41410</v>
      </c>
      <c r="G145" s="181"/>
      <c r="H145" s="181"/>
      <c r="I145" s="180">
        <f t="shared" ref="I145" si="15">I146</f>
        <v>41411</v>
      </c>
      <c r="J145" s="181"/>
      <c r="K145" s="181"/>
      <c r="L145" s="180">
        <f t="shared" ref="L145" si="16">L146</f>
        <v>41412</v>
      </c>
      <c r="M145" s="181"/>
      <c r="N145" s="181"/>
      <c r="O145" s="180">
        <f t="shared" ref="O145" si="17">O146</f>
        <v>41413</v>
      </c>
      <c r="P145" s="181"/>
      <c r="Q145" s="181"/>
      <c r="R145" s="180">
        <f t="shared" ref="R145" si="18">R146</f>
        <v>41414</v>
      </c>
      <c r="S145" s="181"/>
      <c r="T145" s="181"/>
      <c r="U145" s="180">
        <f t="shared" ref="U145" si="19">U146</f>
        <v>41415</v>
      </c>
      <c r="V145" s="181"/>
      <c r="W145" s="181"/>
    </row>
    <row r="146" spans="1:23" x14ac:dyDescent="0.2">
      <c r="B146" s="9"/>
      <c r="C146" s="182">
        <f>$M143</f>
        <v>41409</v>
      </c>
      <c r="D146" s="183"/>
      <c r="E146" s="183"/>
      <c r="F146" s="182">
        <f>$M143+1</f>
        <v>41410</v>
      </c>
      <c r="G146" s="183"/>
      <c r="H146" s="183"/>
      <c r="I146" s="182">
        <f>$M143+2</f>
        <v>41411</v>
      </c>
      <c r="J146" s="183"/>
      <c r="K146" s="183"/>
      <c r="L146" s="182">
        <f>$M143+3</f>
        <v>41412</v>
      </c>
      <c r="M146" s="183"/>
      <c r="N146" s="183"/>
      <c r="O146" s="182">
        <f>$M143+4</f>
        <v>41413</v>
      </c>
      <c r="P146" s="183"/>
      <c r="Q146" s="183"/>
      <c r="R146" s="182">
        <f>$M143+5</f>
        <v>41414</v>
      </c>
      <c r="S146" s="183"/>
      <c r="T146" s="183"/>
      <c r="U146" s="182">
        <f>$M143+6</f>
        <v>41415</v>
      </c>
      <c r="V146" s="183"/>
      <c r="W146" s="183"/>
    </row>
    <row r="147" spans="1:23" x14ac:dyDescent="0.2">
      <c r="B147" s="5" t="s">
        <v>1</v>
      </c>
      <c r="C147" s="5" t="s">
        <v>2</v>
      </c>
      <c r="D147" s="5" t="s">
        <v>3</v>
      </c>
      <c r="E147" s="13" t="s">
        <v>4</v>
      </c>
      <c r="F147" s="12" t="s">
        <v>2</v>
      </c>
      <c r="G147" s="5" t="s">
        <v>3</v>
      </c>
      <c r="H147" s="13" t="s">
        <v>4</v>
      </c>
      <c r="I147" s="12" t="s">
        <v>2</v>
      </c>
      <c r="J147" s="5" t="s">
        <v>3</v>
      </c>
      <c r="K147" s="13" t="s">
        <v>4</v>
      </c>
      <c r="L147" s="12" t="s">
        <v>2</v>
      </c>
      <c r="M147" s="5" t="s">
        <v>3</v>
      </c>
      <c r="N147" s="13" t="s">
        <v>4</v>
      </c>
      <c r="O147" s="12" t="s">
        <v>2</v>
      </c>
      <c r="P147" s="5" t="s">
        <v>3</v>
      </c>
      <c r="Q147" s="13" t="s">
        <v>4</v>
      </c>
      <c r="R147" s="12" t="s">
        <v>2</v>
      </c>
      <c r="S147" s="5" t="s">
        <v>3</v>
      </c>
      <c r="T147" s="13" t="s">
        <v>4</v>
      </c>
      <c r="U147" s="12" t="s">
        <v>2</v>
      </c>
      <c r="V147" s="5" t="s">
        <v>3</v>
      </c>
      <c r="W147" s="13" t="s">
        <v>4</v>
      </c>
    </row>
    <row r="149" spans="1:23" x14ac:dyDescent="0.2">
      <c r="A149" s="6">
        <v>1</v>
      </c>
      <c r="B149" s="48"/>
      <c r="C149" s="14"/>
      <c r="D149" s="14"/>
      <c r="E149" s="15"/>
      <c r="F149" s="20"/>
      <c r="G149" s="21"/>
      <c r="H149" s="22"/>
      <c r="I149" s="18"/>
      <c r="J149" s="14"/>
      <c r="K149" s="15"/>
      <c r="L149" s="20"/>
      <c r="M149" s="21"/>
      <c r="N149" s="22"/>
      <c r="O149" s="18"/>
      <c r="P149" s="14"/>
      <c r="Q149" s="15"/>
      <c r="R149" s="20"/>
      <c r="S149" s="21"/>
      <c r="T149" s="22"/>
      <c r="U149" s="18"/>
      <c r="V149" s="30"/>
      <c r="W149" s="15"/>
    </row>
    <row r="150" spans="1:23" x14ac:dyDescent="0.2">
      <c r="A150" s="6">
        <v>2</v>
      </c>
      <c r="B150" s="48"/>
      <c r="C150" s="14"/>
      <c r="D150" s="14"/>
      <c r="E150" s="15"/>
      <c r="F150" s="20"/>
      <c r="G150" s="21"/>
      <c r="H150" s="22"/>
      <c r="I150" s="18"/>
      <c r="J150" s="14"/>
      <c r="K150" s="15"/>
      <c r="L150" s="20"/>
      <c r="M150" s="21"/>
      <c r="N150" s="22"/>
      <c r="O150" s="18"/>
      <c r="P150" s="14"/>
      <c r="Q150" s="15"/>
      <c r="R150" s="20"/>
      <c r="S150" s="21"/>
      <c r="T150" s="22"/>
      <c r="U150" s="18"/>
      <c r="V150" s="30"/>
      <c r="W150" s="15"/>
    </row>
    <row r="151" spans="1:23" x14ac:dyDescent="0.2">
      <c r="A151" s="6">
        <v>3</v>
      </c>
      <c r="B151" s="48"/>
      <c r="C151" s="14"/>
      <c r="D151" s="14"/>
      <c r="E151" s="15"/>
      <c r="F151" s="20"/>
      <c r="G151" s="21"/>
      <c r="H151" s="22"/>
      <c r="I151" s="18"/>
      <c r="J151" s="14"/>
      <c r="K151" s="15"/>
      <c r="L151" s="20"/>
      <c r="M151" s="21"/>
      <c r="N151" s="22"/>
      <c r="O151" s="18"/>
      <c r="P151" s="14"/>
      <c r="Q151" s="15"/>
      <c r="R151" s="20"/>
      <c r="S151" s="21"/>
      <c r="T151" s="22"/>
      <c r="U151" s="18"/>
      <c r="V151" s="30"/>
      <c r="W151" s="15"/>
    </row>
    <row r="152" spans="1:23" x14ac:dyDescent="0.2">
      <c r="A152" s="6">
        <v>4</v>
      </c>
      <c r="B152" s="48"/>
      <c r="C152" s="14"/>
      <c r="D152" s="14"/>
      <c r="E152" s="15"/>
      <c r="F152" s="20"/>
      <c r="G152" s="21"/>
      <c r="H152" s="22"/>
      <c r="I152" s="18"/>
      <c r="J152" s="14"/>
      <c r="K152" s="15"/>
      <c r="L152" s="20"/>
      <c r="M152" s="21"/>
      <c r="N152" s="22"/>
      <c r="O152" s="18"/>
      <c r="P152" s="14"/>
      <c r="Q152" s="15"/>
      <c r="R152" s="20"/>
      <c r="S152" s="21"/>
      <c r="T152" s="22"/>
      <c r="U152" s="18"/>
      <c r="V152" s="30"/>
      <c r="W152" s="15"/>
    </row>
    <row r="153" spans="1:23" x14ac:dyDescent="0.2">
      <c r="A153" s="6">
        <v>5</v>
      </c>
      <c r="B153" s="7"/>
      <c r="C153" s="14"/>
      <c r="D153" s="14"/>
      <c r="E153" s="15"/>
      <c r="F153" s="20"/>
      <c r="G153" s="21"/>
      <c r="H153" s="22"/>
      <c r="I153" s="18"/>
      <c r="J153" s="14"/>
      <c r="K153" s="15"/>
      <c r="L153" s="20"/>
      <c r="M153" s="21"/>
      <c r="N153" s="22"/>
      <c r="O153" s="18"/>
      <c r="P153" s="14"/>
      <c r="Q153" s="15"/>
      <c r="R153" s="20"/>
      <c r="S153" s="21"/>
      <c r="T153" s="22"/>
      <c r="U153" s="18"/>
      <c r="V153" s="30"/>
      <c r="W153" s="15"/>
    </row>
    <row r="154" spans="1:23" x14ac:dyDescent="0.2">
      <c r="A154" s="6">
        <v>6</v>
      </c>
      <c r="B154" s="7"/>
      <c r="C154" s="14"/>
      <c r="D154" s="14"/>
      <c r="E154" s="15"/>
      <c r="F154" s="20"/>
      <c r="G154" s="21"/>
      <c r="H154" s="22"/>
      <c r="I154" s="18"/>
      <c r="J154" s="14"/>
      <c r="K154" s="15"/>
      <c r="L154" s="20"/>
      <c r="M154" s="21"/>
      <c r="N154" s="22"/>
      <c r="O154" s="18"/>
      <c r="P154" s="14"/>
      <c r="Q154" s="15"/>
      <c r="R154" s="20"/>
      <c r="S154" s="21"/>
      <c r="T154" s="22"/>
      <c r="U154" s="18"/>
      <c r="V154" s="30"/>
      <c r="W154" s="15"/>
    </row>
    <row r="155" spans="1:23" x14ac:dyDescent="0.2">
      <c r="A155" s="6">
        <v>7</v>
      </c>
      <c r="B155" s="48"/>
      <c r="C155" s="14"/>
      <c r="D155" s="14"/>
      <c r="E155" s="15"/>
      <c r="F155" s="20"/>
      <c r="G155" s="21"/>
      <c r="H155" s="22"/>
      <c r="I155" s="18"/>
      <c r="J155" s="14"/>
      <c r="K155" s="15"/>
      <c r="L155" s="20"/>
      <c r="M155" s="21"/>
      <c r="N155" s="22"/>
      <c r="O155" s="18"/>
      <c r="P155" s="14"/>
      <c r="Q155" s="15"/>
      <c r="R155" s="20"/>
      <c r="S155" s="21"/>
      <c r="T155" s="22"/>
      <c r="U155" s="18"/>
      <c r="V155" s="30"/>
      <c r="W155" s="15"/>
    </row>
    <row r="156" spans="1:23" x14ac:dyDescent="0.2">
      <c r="A156" s="6">
        <v>8</v>
      </c>
      <c r="B156" s="7"/>
      <c r="C156" s="14"/>
      <c r="D156" s="14"/>
      <c r="E156" s="15"/>
      <c r="F156" s="20"/>
      <c r="G156" s="21"/>
      <c r="H156" s="22"/>
      <c r="I156" s="18"/>
      <c r="J156" s="14"/>
      <c r="K156" s="15"/>
      <c r="L156" s="20"/>
      <c r="M156" s="21"/>
      <c r="N156" s="22"/>
      <c r="O156" s="18"/>
      <c r="P156" s="14"/>
      <c r="Q156" s="15"/>
      <c r="R156" s="20"/>
      <c r="S156" s="21"/>
      <c r="T156" s="22"/>
      <c r="U156" s="18"/>
      <c r="V156" s="30"/>
      <c r="W156" s="15"/>
    </row>
    <row r="157" spans="1:23" x14ac:dyDescent="0.2">
      <c r="A157" s="6">
        <v>9</v>
      </c>
      <c r="B157" s="7"/>
      <c r="C157" s="14"/>
      <c r="D157" s="14"/>
      <c r="E157" s="15"/>
      <c r="F157" s="20"/>
      <c r="G157" s="21"/>
      <c r="H157" s="22"/>
      <c r="I157" s="18"/>
      <c r="J157" s="14"/>
      <c r="K157" s="15"/>
      <c r="L157" s="20"/>
      <c r="M157" s="21"/>
      <c r="N157" s="22"/>
      <c r="O157" s="18"/>
      <c r="P157" s="14"/>
      <c r="Q157" s="15"/>
      <c r="R157" s="20"/>
      <c r="S157" s="21"/>
      <c r="T157" s="22"/>
      <c r="U157" s="18"/>
      <c r="V157" s="30"/>
      <c r="W157" s="15"/>
    </row>
    <row r="158" spans="1:23" x14ac:dyDescent="0.2">
      <c r="A158" s="6">
        <v>10</v>
      </c>
      <c r="B158" s="7"/>
      <c r="C158" s="14"/>
      <c r="D158" s="14"/>
      <c r="E158" s="15"/>
      <c r="F158" s="20"/>
      <c r="G158" s="21"/>
      <c r="H158" s="22"/>
      <c r="I158" s="18"/>
      <c r="J158" s="14"/>
      <c r="K158" s="15"/>
      <c r="L158" s="20"/>
      <c r="M158" s="21"/>
      <c r="N158" s="22"/>
      <c r="O158" s="18"/>
      <c r="P158" s="14"/>
      <c r="Q158" s="15"/>
      <c r="R158" s="20"/>
      <c r="S158" s="21"/>
      <c r="T158" s="22"/>
      <c r="U158" s="18"/>
      <c r="V158" s="30"/>
      <c r="W158" s="15"/>
    </row>
    <row r="159" spans="1:23" x14ac:dyDescent="0.2">
      <c r="A159" s="6">
        <v>11</v>
      </c>
      <c r="B159" s="7"/>
      <c r="C159" s="14"/>
      <c r="D159" s="14"/>
      <c r="E159" s="15"/>
      <c r="F159" s="20"/>
      <c r="G159" s="21"/>
      <c r="H159" s="22"/>
      <c r="I159" s="18"/>
      <c r="J159" s="14"/>
      <c r="K159" s="15"/>
      <c r="L159" s="20"/>
      <c r="M159" s="21"/>
      <c r="N159" s="22"/>
      <c r="O159" s="18"/>
      <c r="P159" s="14"/>
      <c r="Q159" s="15"/>
      <c r="R159" s="20"/>
      <c r="S159" s="21"/>
      <c r="T159" s="22"/>
      <c r="U159" s="18"/>
      <c r="V159" s="30"/>
      <c r="W159" s="15"/>
    </row>
    <row r="160" spans="1:23" x14ac:dyDescent="0.2">
      <c r="A160" s="6">
        <v>12</v>
      </c>
      <c r="B160" s="7"/>
      <c r="C160" s="14"/>
      <c r="D160" s="14"/>
      <c r="E160" s="15"/>
      <c r="F160" s="20"/>
      <c r="G160" s="21"/>
      <c r="H160" s="22"/>
      <c r="I160" s="18"/>
      <c r="J160" s="14"/>
      <c r="K160" s="15"/>
      <c r="L160" s="20"/>
      <c r="M160" s="21"/>
      <c r="N160" s="22"/>
      <c r="O160" s="18"/>
      <c r="P160" s="14"/>
      <c r="Q160" s="15"/>
      <c r="R160" s="20"/>
      <c r="S160" s="21"/>
      <c r="T160" s="22"/>
      <c r="U160" s="18"/>
      <c r="V160" s="30"/>
      <c r="W160" s="15"/>
    </row>
    <row r="161" spans="1:23" x14ac:dyDescent="0.2">
      <c r="A161" s="6">
        <v>13</v>
      </c>
      <c r="B161" s="7"/>
      <c r="C161" s="14"/>
      <c r="D161" s="14"/>
      <c r="E161" s="15"/>
      <c r="F161" s="20"/>
      <c r="G161" s="21"/>
      <c r="H161" s="22"/>
      <c r="I161" s="18"/>
      <c r="J161" s="14"/>
      <c r="K161" s="15"/>
      <c r="L161" s="20"/>
      <c r="M161" s="21"/>
      <c r="N161" s="22"/>
      <c r="O161" s="18"/>
      <c r="P161" s="14"/>
      <c r="Q161" s="15"/>
      <c r="R161" s="20"/>
      <c r="S161" s="21"/>
      <c r="T161" s="22"/>
      <c r="U161" s="18"/>
      <c r="V161" s="30"/>
      <c r="W161" s="15"/>
    </row>
    <row r="162" spans="1:23" x14ac:dyDescent="0.2">
      <c r="A162" s="6">
        <v>14</v>
      </c>
      <c r="B162" s="7"/>
      <c r="C162" s="14"/>
      <c r="D162" s="14"/>
      <c r="E162" s="15"/>
      <c r="F162" s="20"/>
      <c r="G162" s="21"/>
      <c r="H162" s="22"/>
      <c r="I162" s="18"/>
      <c r="J162" s="14"/>
      <c r="K162" s="15"/>
      <c r="L162" s="20"/>
      <c r="M162" s="21"/>
      <c r="N162" s="22"/>
      <c r="O162" s="18"/>
      <c r="P162" s="14"/>
      <c r="Q162" s="15"/>
      <c r="R162" s="20"/>
      <c r="S162" s="21"/>
      <c r="T162" s="22"/>
      <c r="U162" s="18"/>
      <c r="V162" s="30"/>
      <c r="W162" s="15"/>
    </row>
    <row r="163" spans="1:23" x14ac:dyDescent="0.2">
      <c r="A163" s="6">
        <v>15</v>
      </c>
      <c r="B163" s="7"/>
      <c r="C163" s="14"/>
      <c r="D163" s="14"/>
      <c r="E163" s="15"/>
      <c r="F163" s="20"/>
      <c r="G163" s="21"/>
      <c r="H163" s="22"/>
      <c r="I163" s="18"/>
      <c r="J163" s="14"/>
      <c r="K163" s="15"/>
      <c r="L163" s="20"/>
      <c r="M163" s="21"/>
      <c r="N163" s="22"/>
      <c r="O163" s="18"/>
      <c r="P163" s="14"/>
      <c r="Q163" s="15"/>
      <c r="R163" s="20"/>
      <c r="S163" s="21"/>
      <c r="T163" s="22"/>
      <c r="U163" s="18"/>
      <c r="V163" s="30"/>
      <c r="W163" s="15"/>
    </row>
    <row r="164" spans="1:23" x14ac:dyDescent="0.2">
      <c r="A164" s="6">
        <v>16</v>
      </c>
      <c r="B164" s="7"/>
      <c r="C164" s="14"/>
      <c r="D164" s="14"/>
      <c r="E164" s="15"/>
      <c r="F164" s="20"/>
      <c r="G164" s="21"/>
      <c r="H164" s="22"/>
      <c r="I164" s="18"/>
      <c r="J164" s="14"/>
      <c r="K164" s="15"/>
      <c r="L164" s="20"/>
      <c r="M164" s="21"/>
      <c r="N164" s="22"/>
      <c r="O164" s="18"/>
      <c r="P164" s="14"/>
      <c r="Q164" s="15"/>
      <c r="R164" s="20"/>
      <c r="S164" s="21"/>
      <c r="T164" s="22"/>
      <c r="U164" s="18"/>
      <c r="V164" s="30"/>
      <c r="W164" s="15"/>
    </row>
    <row r="165" spans="1:23" x14ac:dyDescent="0.2">
      <c r="A165" s="6">
        <v>17</v>
      </c>
      <c r="B165" s="7"/>
      <c r="C165" s="14"/>
      <c r="D165" s="14"/>
      <c r="E165" s="15"/>
      <c r="F165" s="20"/>
      <c r="G165" s="21"/>
      <c r="H165" s="22"/>
      <c r="I165" s="18"/>
      <c r="J165" s="14"/>
      <c r="K165" s="15"/>
      <c r="L165" s="20"/>
      <c r="M165" s="21"/>
      <c r="N165" s="22"/>
      <c r="O165" s="18"/>
      <c r="P165" s="14"/>
      <c r="Q165" s="15"/>
      <c r="R165" s="20"/>
      <c r="S165" s="21"/>
      <c r="T165" s="22"/>
      <c r="U165" s="18"/>
      <c r="V165" s="30"/>
      <c r="W165" s="15"/>
    </row>
    <row r="166" spans="1:23" x14ac:dyDescent="0.2">
      <c r="A166" s="6">
        <v>18</v>
      </c>
      <c r="B166" s="7"/>
      <c r="C166" s="14"/>
      <c r="D166" s="14"/>
      <c r="E166" s="15"/>
      <c r="F166" s="20"/>
      <c r="G166" s="21"/>
      <c r="H166" s="22"/>
      <c r="I166" s="18"/>
      <c r="J166" s="14"/>
      <c r="K166" s="15"/>
      <c r="L166" s="20"/>
      <c r="M166" s="21"/>
      <c r="N166" s="22"/>
      <c r="O166" s="18"/>
      <c r="P166" s="14"/>
      <c r="Q166" s="15"/>
      <c r="R166" s="20"/>
      <c r="S166" s="21"/>
      <c r="T166" s="22"/>
      <c r="U166" s="18"/>
      <c r="V166" s="30"/>
      <c r="W166" s="15"/>
    </row>
    <row r="167" spans="1:23" x14ac:dyDescent="0.2">
      <c r="A167" s="6">
        <v>19</v>
      </c>
      <c r="B167" s="7"/>
      <c r="C167" s="14"/>
      <c r="D167" s="14"/>
      <c r="E167" s="15"/>
      <c r="F167" s="20"/>
      <c r="G167" s="21"/>
      <c r="H167" s="22"/>
      <c r="I167" s="18"/>
      <c r="J167" s="14"/>
      <c r="K167" s="15"/>
      <c r="L167" s="20"/>
      <c r="M167" s="21"/>
      <c r="N167" s="22"/>
      <c r="O167" s="18"/>
      <c r="P167" s="14"/>
      <c r="Q167" s="15"/>
      <c r="R167" s="20"/>
      <c r="S167" s="21"/>
      <c r="T167" s="22"/>
      <c r="U167" s="18"/>
      <c r="V167" s="30"/>
      <c r="W167" s="15"/>
    </row>
    <row r="168" spans="1:23" x14ac:dyDescent="0.2">
      <c r="A168" s="6">
        <v>20</v>
      </c>
      <c r="B168" s="7"/>
      <c r="C168" s="14"/>
      <c r="D168" s="14"/>
      <c r="E168" s="15"/>
      <c r="F168" s="20"/>
      <c r="G168" s="21"/>
      <c r="H168" s="22"/>
      <c r="I168" s="18"/>
      <c r="J168" s="14"/>
      <c r="K168" s="15"/>
      <c r="L168" s="20"/>
      <c r="M168" s="21"/>
      <c r="N168" s="22"/>
      <c r="O168" s="18"/>
      <c r="P168" s="14"/>
      <c r="Q168" s="15"/>
      <c r="R168" s="20"/>
      <c r="S168" s="21"/>
      <c r="T168" s="22"/>
      <c r="U168" s="18"/>
      <c r="V168" s="30"/>
      <c r="W168" s="15"/>
    </row>
    <row r="169" spans="1:23" x14ac:dyDescent="0.2">
      <c r="A169" s="6">
        <v>21</v>
      </c>
      <c r="B169" s="7"/>
      <c r="C169" s="14"/>
      <c r="D169" s="14"/>
      <c r="E169" s="15"/>
      <c r="F169" s="20"/>
      <c r="G169" s="21"/>
      <c r="H169" s="22"/>
      <c r="I169" s="18"/>
      <c r="J169" s="14"/>
      <c r="K169" s="15"/>
      <c r="L169" s="20"/>
      <c r="M169" s="21"/>
      <c r="N169" s="22"/>
      <c r="O169" s="18"/>
      <c r="P169" s="14"/>
      <c r="Q169" s="15"/>
      <c r="R169" s="20"/>
      <c r="S169" s="21"/>
      <c r="T169" s="22"/>
      <c r="U169" s="18"/>
      <c r="V169" s="30"/>
      <c r="W169" s="15"/>
    </row>
    <row r="170" spans="1:23" x14ac:dyDescent="0.2">
      <c r="A170" s="6">
        <v>22</v>
      </c>
      <c r="B170" s="7"/>
      <c r="C170" s="14"/>
      <c r="D170" s="14"/>
      <c r="E170" s="15"/>
      <c r="F170" s="20"/>
      <c r="G170" s="21"/>
      <c r="H170" s="22"/>
      <c r="I170" s="18"/>
      <c r="J170" s="14"/>
      <c r="K170" s="15"/>
      <c r="L170" s="20"/>
      <c r="M170" s="21"/>
      <c r="N170" s="22"/>
      <c r="O170" s="18"/>
      <c r="P170" s="14"/>
      <c r="Q170" s="15"/>
      <c r="R170" s="20"/>
      <c r="S170" s="21"/>
      <c r="T170" s="22"/>
      <c r="U170" s="18"/>
      <c r="V170" s="30"/>
      <c r="W170" s="15"/>
    </row>
    <row r="171" spans="1:23" x14ac:dyDescent="0.2">
      <c r="A171" s="6">
        <v>23</v>
      </c>
      <c r="B171" s="7"/>
      <c r="C171" s="14"/>
      <c r="D171" s="14"/>
      <c r="E171" s="15"/>
      <c r="F171" s="20"/>
      <c r="G171" s="21"/>
      <c r="H171" s="22"/>
      <c r="I171" s="18"/>
      <c r="J171" s="14"/>
      <c r="K171" s="15"/>
      <c r="L171" s="20"/>
      <c r="M171" s="21"/>
      <c r="N171" s="22"/>
      <c r="O171" s="18"/>
      <c r="P171" s="14"/>
      <c r="Q171" s="15"/>
      <c r="R171" s="20"/>
      <c r="S171" s="21"/>
      <c r="T171" s="22"/>
      <c r="U171" s="18"/>
      <c r="V171" s="30"/>
      <c r="W171" s="15"/>
    </row>
    <row r="172" spans="1:23" x14ac:dyDescent="0.2">
      <c r="A172" s="6">
        <v>24</v>
      </c>
      <c r="B172" s="7"/>
      <c r="C172" s="14"/>
      <c r="D172" s="14"/>
      <c r="E172" s="15"/>
      <c r="F172" s="20"/>
      <c r="G172" s="21"/>
      <c r="H172" s="22"/>
      <c r="I172" s="18"/>
      <c r="J172" s="14"/>
      <c r="K172" s="15"/>
      <c r="L172" s="20"/>
      <c r="M172" s="21"/>
      <c r="N172" s="22"/>
      <c r="O172" s="18"/>
      <c r="P172" s="14"/>
      <c r="Q172" s="15"/>
      <c r="R172" s="20"/>
      <c r="S172" s="21"/>
      <c r="T172" s="22"/>
      <c r="U172" s="18"/>
      <c r="V172" s="30"/>
      <c r="W172" s="15"/>
    </row>
    <row r="173" spans="1:23" x14ac:dyDescent="0.2">
      <c r="A173" s="6">
        <v>25</v>
      </c>
      <c r="B173" s="7"/>
      <c r="C173" s="14"/>
      <c r="D173" s="14"/>
      <c r="E173" s="15"/>
      <c r="F173" s="20"/>
      <c r="G173" s="21"/>
      <c r="H173" s="22"/>
      <c r="I173" s="18"/>
      <c r="J173" s="14"/>
      <c r="K173" s="15"/>
      <c r="L173" s="20"/>
      <c r="M173" s="21"/>
      <c r="N173" s="22"/>
      <c r="O173" s="18"/>
      <c r="P173" s="14"/>
      <c r="Q173" s="15"/>
      <c r="R173" s="20"/>
      <c r="S173" s="21"/>
      <c r="T173" s="22"/>
      <c r="U173" s="18"/>
      <c r="V173" s="30"/>
      <c r="W173" s="15"/>
    </row>
    <row r="174" spans="1:23" x14ac:dyDescent="0.2">
      <c r="A174" s="6">
        <v>26</v>
      </c>
      <c r="B174" s="7"/>
      <c r="C174" s="14"/>
      <c r="D174" s="14"/>
      <c r="E174" s="15"/>
      <c r="F174" s="20"/>
      <c r="G174" s="21"/>
      <c r="H174" s="22"/>
      <c r="I174" s="18"/>
      <c r="J174" s="14"/>
      <c r="K174" s="15"/>
      <c r="L174" s="20"/>
      <c r="M174" s="21"/>
      <c r="N174" s="22"/>
      <c r="O174" s="18"/>
      <c r="P174" s="14"/>
      <c r="Q174" s="15"/>
      <c r="R174" s="20"/>
      <c r="S174" s="21"/>
      <c r="T174" s="22"/>
      <c r="U174" s="18"/>
      <c r="V174" s="30"/>
      <c r="W174" s="15"/>
    </row>
    <row r="175" spans="1:23" x14ac:dyDescent="0.2">
      <c r="A175" s="6">
        <v>27</v>
      </c>
      <c r="B175" s="7"/>
      <c r="C175" s="14"/>
      <c r="D175" s="14"/>
      <c r="E175" s="15"/>
      <c r="F175" s="20"/>
      <c r="G175" s="21"/>
      <c r="H175" s="22"/>
      <c r="I175" s="18"/>
      <c r="J175" s="14"/>
      <c r="K175" s="15"/>
      <c r="L175" s="20"/>
      <c r="M175" s="21"/>
      <c r="N175" s="22"/>
      <c r="O175" s="18"/>
      <c r="P175" s="14"/>
      <c r="Q175" s="15"/>
      <c r="R175" s="20"/>
      <c r="S175" s="21"/>
      <c r="T175" s="22"/>
      <c r="U175" s="18"/>
      <c r="V175" s="30"/>
      <c r="W175" s="15"/>
    </row>
    <row r="176" spans="1:23" x14ac:dyDescent="0.2">
      <c r="A176" s="6">
        <v>28</v>
      </c>
      <c r="B176" s="7"/>
      <c r="C176" s="14"/>
      <c r="D176" s="14"/>
      <c r="E176" s="15"/>
      <c r="F176" s="20"/>
      <c r="G176" s="21"/>
      <c r="H176" s="22"/>
      <c r="I176" s="18"/>
      <c r="J176" s="14"/>
      <c r="K176" s="15"/>
      <c r="L176" s="20"/>
      <c r="M176" s="21"/>
      <c r="N176" s="22"/>
      <c r="O176" s="18"/>
      <c r="P176" s="14"/>
      <c r="Q176" s="15"/>
      <c r="R176" s="20"/>
      <c r="S176" s="21"/>
      <c r="T176" s="22"/>
      <c r="U176" s="18"/>
      <c r="V176" s="30"/>
      <c r="W176" s="15"/>
    </row>
    <row r="177" spans="1:23" x14ac:dyDescent="0.2">
      <c r="A177" s="6">
        <v>29</v>
      </c>
      <c r="B177" s="7"/>
      <c r="C177" s="14"/>
      <c r="D177" s="14"/>
      <c r="E177" s="15"/>
      <c r="F177" s="20"/>
      <c r="G177" s="21"/>
      <c r="H177" s="22"/>
      <c r="I177" s="18"/>
      <c r="J177" s="14"/>
      <c r="K177" s="15"/>
      <c r="L177" s="20"/>
      <c r="M177" s="21"/>
      <c r="N177" s="22"/>
      <c r="O177" s="18"/>
      <c r="P177" s="14"/>
      <c r="Q177" s="15"/>
      <c r="R177" s="20"/>
      <c r="S177" s="21"/>
      <c r="T177" s="22"/>
      <c r="U177" s="18"/>
      <c r="V177" s="30"/>
      <c r="W177" s="15"/>
    </row>
    <row r="178" spans="1:23" x14ac:dyDescent="0.2">
      <c r="A178" s="6">
        <v>30</v>
      </c>
      <c r="B178" s="7"/>
      <c r="C178" s="14"/>
      <c r="D178" s="14"/>
      <c r="E178" s="15"/>
      <c r="F178" s="20"/>
      <c r="G178" s="21"/>
      <c r="H178" s="22"/>
      <c r="I178" s="18"/>
      <c r="J178" s="14"/>
      <c r="K178" s="15"/>
      <c r="L178" s="20"/>
      <c r="M178" s="21"/>
      <c r="N178" s="22"/>
      <c r="O178" s="18"/>
      <c r="P178" s="14"/>
      <c r="Q178" s="15"/>
      <c r="R178" s="20"/>
      <c r="S178" s="21"/>
      <c r="T178" s="22"/>
      <c r="U178" s="18"/>
      <c r="V178" s="30"/>
      <c r="W178" s="15"/>
    </row>
    <row r="179" spans="1:23" x14ac:dyDescent="0.2">
      <c r="A179" s="6">
        <v>31</v>
      </c>
      <c r="B179" s="7"/>
      <c r="C179" s="14"/>
      <c r="D179" s="14"/>
      <c r="E179" s="15"/>
      <c r="F179" s="20"/>
      <c r="G179" s="21"/>
      <c r="H179" s="22"/>
      <c r="I179" s="18"/>
      <c r="J179" s="14"/>
      <c r="K179" s="15"/>
      <c r="L179" s="20"/>
      <c r="M179" s="21"/>
      <c r="N179" s="22"/>
      <c r="O179" s="18"/>
      <c r="P179" s="14"/>
      <c r="Q179" s="15"/>
      <c r="R179" s="20"/>
      <c r="S179" s="21"/>
      <c r="T179" s="22"/>
      <c r="U179" s="18"/>
      <c r="V179" s="30"/>
      <c r="W179" s="15"/>
    </row>
    <row r="180" spans="1:23" x14ac:dyDescent="0.2">
      <c r="A180" s="6">
        <v>32</v>
      </c>
      <c r="B180" s="7"/>
      <c r="C180" s="14"/>
      <c r="D180" s="14"/>
      <c r="E180" s="15"/>
      <c r="F180" s="20"/>
      <c r="G180" s="21"/>
      <c r="H180" s="22"/>
      <c r="I180" s="18"/>
      <c r="J180" s="14"/>
      <c r="K180" s="15"/>
      <c r="L180" s="20"/>
      <c r="M180" s="21"/>
      <c r="N180" s="22"/>
      <c r="O180" s="18"/>
      <c r="P180" s="14"/>
      <c r="Q180" s="15"/>
      <c r="R180" s="20"/>
      <c r="S180" s="21"/>
      <c r="T180" s="22"/>
      <c r="U180" s="18"/>
      <c r="V180" s="30"/>
      <c r="W180" s="15"/>
    </row>
    <row r="181" spans="1:23" x14ac:dyDescent="0.2">
      <c r="A181" s="6">
        <v>33</v>
      </c>
      <c r="B181" s="7"/>
      <c r="C181" s="14"/>
      <c r="D181" s="14"/>
      <c r="E181" s="15"/>
      <c r="F181" s="20"/>
      <c r="G181" s="21"/>
      <c r="H181" s="22"/>
      <c r="I181" s="18"/>
      <c r="J181" s="14"/>
      <c r="K181" s="15"/>
      <c r="L181" s="20"/>
      <c r="M181" s="21"/>
      <c r="N181" s="22"/>
      <c r="O181" s="18"/>
      <c r="P181" s="14"/>
      <c r="Q181" s="15"/>
      <c r="R181" s="20"/>
      <c r="S181" s="21"/>
      <c r="T181" s="22"/>
      <c r="U181" s="18"/>
      <c r="V181" s="30"/>
      <c r="W181" s="15"/>
    </row>
    <row r="182" spans="1:23" x14ac:dyDescent="0.2">
      <c r="A182" s="6">
        <v>34</v>
      </c>
      <c r="B182" s="7"/>
      <c r="C182" s="14"/>
      <c r="D182" s="14"/>
      <c r="E182" s="15"/>
      <c r="F182" s="20"/>
      <c r="G182" s="21"/>
      <c r="H182" s="22"/>
      <c r="I182" s="18"/>
      <c r="J182" s="14"/>
      <c r="K182" s="15"/>
      <c r="L182" s="20"/>
      <c r="M182" s="21"/>
      <c r="N182" s="22"/>
      <c r="O182" s="18"/>
      <c r="P182" s="14"/>
      <c r="Q182" s="15"/>
      <c r="R182" s="20"/>
      <c r="S182" s="21"/>
      <c r="T182" s="22"/>
      <c r="U182" s="18"/>
      <c r="V182" s="30"/>
      <c r="W182" s="15"/>
    </row>
    <row r="183" spans="1:23" x14ac:dyDescent="0.2">
      <c r="A183" s="6">
        <v>35</v>
      </c>
      <c r="B183" s="7"/>
      <c r="C183" s="14"/>
      <c r="D183" s="14"/>
      <c r="E183" s="15"/>
      <c r="F183" s="20"/>
      <c r="G183" s="21"/>
      <c r="H183" s="22"/>
      <c r="I183" s="18"/>
      <c r="J183" s="14"/>
      <c r="K183" s="15"/>
      <c r="L183" s="20"/>
      <c r="M183" s="21"/>
      <c r="N183" s="22"/>
      <c r="O183" s="18"/>
      <c r="P183" s="14"/>
      <c r="Q183" s="15"/>
      <c r="R183" s="20"/>
      <c r="S183" s="21"/>
      <c r="T183" s="22"/>
      <c r="U183" s="18"/>
      <c r="V183" s="30"/>
      <c r="W183" s="15"/>
    </row>
    <row r="184" spans="1:23" x14ac:dyDescent="0.2">
      <c r="A184" s="6">
        <v>36</v>
      </c>
      <c r="B184" s="7"/>
      <c r="C184" s="14"/>
      <c r="D184" s="14"/>
      <c r="E184" s="15"/>
      <c r="F184" s="20"/>
      <c r="G184" s="21"/>
      <c r="H184" s="22"/>
      <c r="I184" s="18"/>
      <c r="J184" s="14"/>
      <c r="K184" s="15"/>
      <c r="L184" s="20"/>
      <c r="M184" s="21"/>
      <c r="N184" s="22"/>
      <c r="O184" s="18"/>
      <c r="P184" s="14"/>
      <c r="Q184" s="15"/>
      <c r="R184" s="20"/>
      <c r="S184" s="21"/>
      <c r="T184" s="22"/>
      <c r="U184" s="18"/>
      <c r="V184" s="30"/>
      <c r="W184" s="15"/>
    </row>
    <row r="185" spans="1:23" x14ac:dyDescent="0.2">
      <c r="A185" s="6">
        <v>37</v>
      </c>
      <c r="B185" s="7"/>
      <c r="C185" s="14"/>
      <c r="D185" s="14"/>
      <c r="E185" s="15"/>
      <c r="F185" s="20"/>
      <c r="G185" s="21"/>
      <c r="H185" s="22"/>
      <c r="I185" s="18"/>
      <c r="J185" s="14"/>
      <c r="K185" s="15"/>
      <c r="L185" s="20"/>
      <c r="M185" s="21"/>
      <c r="N185" s="22"/>
      <c r="O185" s="18"/>
      <c r="P185" s="14"/>
      <c r="Q185" s="15"/>
      <c r="R185" s="20"/>
      <c r="S185" s="21"/>
      <c r="T185" s="22"/>
      <c r="U185" s="18"/>
      <c r="V185" s="30"/>
      <c r="W185" s="15"/>
    </row>
    <row r="186" spans="1:23" x14ac:dyDescent="0.2">
      <c r="A186" s="6">
        <v>38</v>
      </c>
      <c r="B186" s="7"/>
      <c r="C186" s="14"/>
      <c r="D186" s="14"/>
      <c r="E186" s="15"/>
      <c r="F186" s="20"/>
      <c r="G186" s="21"/>
      <c r="H186" s="22"/>
      <c r="I186" s="18"/>
      <c r="J186" s="14"/>
      <c r="K186" s="15"/>
      <c r="L186" s="20"/>
      <c r="M186" s="21"/>
      <c r="N186" s="22"/>
      <c r="O186" s="18"/>
      <c r="P186" s="14"/>
      <c r="Q186" s="15"/>
      <c r="R186" s="20"/>
      <c r="S186" s="21"/>
      <c r="T186" s="22"/>
      <c r="U186" s="18"/>
      <c r="V186" s="30"/>
      <c r="W186" s="15"/>
    </row>
    <row r="187" spans="1:23" x14ac:dyDescent="0.2">
      <c r="A187" s="6">
        <v>39</v>
      </c>
      <c r="B187" s="7"/>
      <c r="C187" s="14"/>
      <c r="D187" s="14"/>
      <c r="E187" s="15"/>
      <c r="F187" s="20"/>
      <c r="G187" s="21"/>
      <c r="H187" s="22"/>
      <c r="I187" s="18"/>
      <c r="J187" s="14"/>
      <c r="K187" s="15"/>
      <c r="L187" s="20"/>
      <c r="M187" s="21"/>
      <c r="N187" s="22"/>
      <c r="O187" s="18"/>
      <c r="P187" s="14"/>
      <c r="Q187" s="15"/>
      <c r="R187" s="20"/>
      <c r="S187" s="21"/>
      <c r="T187" s="22"/>
      <c r="U187" s="18"/>
      <c r="V187" s="30"/>
      <c r="W187" s="15"/>
    </row>
    <row r="188" spans="1:23" x14ac:dyDescent="0.2">
      <c r="A188" s="6">
        <v>40</v>
      </c>
      <c r="B188" s="7"/>
      <c r="C188" s="14"/>
      <c r="D188" s="14"/>
      <c r="E188" s="15"/>
      <c r="F188" s="20"/>
      <c r="G188" s="21"/>
      <c r="H188" s="22"/>
      <c r="I188" s="18"/>
      <c r="J188" s="14"/>
      <c r="K188" s="15"/>
      <c r="L188" s="20"/>
      <c r="M188" s="21"/>
      <c r="N188" s="22"/>
      <c r="O188" s="18"/>
      <c r="P188" s="14"/>
      <c r="Q188" s="15"/>
      <c r="R188" s="20"/>
      <c r="S188" s="21"/>
      <c r="T188" s="22"/>
      <c r="U188" s="18"/>
      <c r="V188" s="30"/>
      <c r="W188" s="15"/>
    </row>
    <row r="189" spans="1:23" x14ac:dyDescent="0.2">
      <c r="A189" s="6">
        <v>41</v>
      </c>
      <c r="B189" s="7"/>
      <c r="C189" s="14"/>
      <c r="D189" s="14"/>
      <c r="E189" s="15"/>
      <c r="F189" s="20"/>
      <c r="G189" s="21"/>
      <c r="H189" s="22"/>
      <c r="I189" s="18"/>
      <c r="J189" s="14"/>
      <c r="K189" s="15"/>
      <c r="L189" s="20"/>
      <c r="M189" s="21"/>
      <c r="N189" s="22"/>
      <c r="O189" s="18"/>
      <c r="P189" s="14"/>
      <c r="Q189" s="15"/>
      <c r="R189" s="20"/>
      <c r="S189" s="21"/>
      <c r="T189" s="22"/>
      <c r="U189" s="18"/>
      <c r="V189" s="30"/>
      <c r="W189" s="15"/>
    </row>
    <row r="190" spans="1:23" x14ac:dyDescent="0.2">
      <c r="A190" s="6">
        <v>42</v>
      </c>
      <c r="B190" s="7"/>
      <c r="C190" s="14"/>
      <c r="D190" s="14"/>
      <c r="E190" s="15"/>
      <c r="F190" s="20"/>
      <c r="G190" s="21"/>
      <c r="H190" s="22"/>
      <c r="I190" s="18"/>
      <c r="J190" s="14"/>
      <c r="K190" s="15"/>
      <c r="L190" s="20"/>
      <c r="M190" s="21"/>
      <c r="N190" s="22"/>
      <c r="O190" s="18"/>
      <c r="P190" s="14"/>
      <c r="Q190" s="15"/>
      <c r="R190" s="20"/>
      <c r="S190" s="21"/>
      <c r="T190" s="22"/>
      <c r="U190" s="18"/>
      <c r="V190" s="30"/>
      <c r="W190" s="15"/>
    </row>
    <row r="191" spans="1:23" x14ac:dyDescent="0.2">
      <c r="A191" s="6">
        <v>43</v>
      </c>
      <c r="B191" s="7"/>
      <c r="C191" s="14"/>
      <c r="D191" s="14"/>
      <c r="E191" s="15"/>
      <c r="F191" s="20"/>
      <c r="G191" s="21"/>
      <c r="H191" s="22"/>
      <c r="I191" s="18"/>
      <c r="J191" s="14"/>
      <c r="K191" s="15"/>
      <c r="L191" s="20"/>
      <c r="M191" s="21"/>
      <c r="N191" s="22"/>
      <c r="O191" s="18"/>
      <c r="P191" s="14"/>
      <c r="Q191" s="15"/>
      <c r="R191" s="20"/>
      <c r="S191" s="21"/>
      <c r="T191" s="22"/>
      <c r="U191" s="18"/>
      <c r="V191" s="30"/>
      <c r="W191" s="15"/>
    </row>
    <row r="192" spans="1:23" x14ac:dyDescent="0.2">
      <c r="A192" s="6">
        <v>44</v>
      </c>
      <c r="B192" s="7"/>
      <c r="C192" s="14"/>
      <c r="D192" s="14"/>
      <c r="E192" s="15"/>
      <c r="F192" s="20"/>
      <c r="G192" s="21"/>
      <c r="H192" s="22"/>
      <c r="I192" s="18"/>
      <c r="J192" s="14"/>
      <c r="K192" s="15"/>
      <c r="L192" s="20"/>
      <c r="M192" s="21"/>
      <c r="N192" s="22"/>
      <c r="O192" s="18"/>
      <c r="P192" s="14"/>
      <c r="Q192" s="15"/>
      <c r="R192" s="20"/>
      <c r="S192" s="21"/>
      <c r="T192" s="22"/>
      <c r="U192" s="18"/>
      <c r="V192" s="30"/>
      <c r="W192" s="15"/>
    </row>
    <row r="193" spans="1:23" x14ac:dyDescent="0.2">
      <c r="A193" s="6">
        <v>45</v>
      </c>
      <c r="B193" s="7"/>
      <c r="C193" s="14"/>
      <c r="D193" s="14"/>
      <c r="E193" s="15"/>
      <c r="F193" s="20"/>
      <c r="G193" s="21"/>
      <c r="H193" s="22"/>
      <c r="I193" s="18"/>
      <c r="J193" s="14"/>
      <c r="K193" s="15"/>
      <c r="L193" s="20"/>
      <c r="M193" s="21"/>
      <c r="N193" s="22"/>
      <c r="O193" s="18"/>
      <c r="P193" s="14"/>
      <c r="Q193" s="15"/>
      <c r="R193" s="20"/>
      <c r="S193" s="21"/>
      <c r="T193" s="22"/>
      <c r="U193" s="18"/>
      <c r="V193" s="30"/>
      <c r="W193" s="15"/>
    </row>
    <row r="194" spans="1:23" x14ac:dyDescent="0.2">
      <c r="A194" s="6">
        <v>46</v>
      </c>
      <c r="B194" s="7"/>
      <c r="C194" s="14"/>
      <c r="D194" s="14"/>
      <c r="E194" s="15"/>
      <c r="F194" s="20"/>
      <c r="G194" s="21"/>
      <c r="H194" s="22"/>
      <c r="I194" s="18"/>
      <c r="J194" s="14"/>
      <c r="K194" s="15"/>
      <c r="L194" s="20"/>
      <c r="M194" s="21"/>
      <c r="N194" s="22"/>
      <c r="O194" s="18"/>
      <c r="P194" s="14"/>
      <c r="Q194" s="15"/>
      <c r="R194" s="20"/>
      <c r="S194" s="21"/>
      <c r="T194" s="22"/>
      <c r="U194" s="18"/>
      <c r="V194" s="30"/>
      <c r="W194" s="15"/>
    </row>
    <row r="195" spans="1:23" x14ac:dyDescent="0.2">
      <c r="A195" s="6">
        <v>47</v>
      </c>
      <c r="B195" s="7"/>
      <c r="C195" s="14"/>
      <c r="D195" s="14"/>
      <c r="E195" s="15"/>
      <c r="F195" s="20"/>
      <c r="G195" s="21"/>
      <c r="H195" s="22"/>
      <c r="I195" s="18"/>
      <c r="J195" s="14"/>
      <c r="K195" s="15"/>
      <c r="L195" s="20"/>
      <c r="M195" s="21"/>
      <c r="N195" s="22"/>
      <c r="O195" s="18"/>
      <c r="P195" s="14"/>
      <c r="Q195" s="15"/>
      <c r="R195" s="20"/>
      <c r="S195" s="21"/>
      <c r="T195" s="22"/>
      <c r="U195" s="18"/>
      <c r="V195" s="30"/>
      <c r="W195" s="15"/>
    </row>
    <row r="196" spans="1:23" x14ac:dyDescent="0.2">
      <c r="A196" s="6">
        <v>48</v>
      </c>
      <c r="B196" s="7"/>
      <c r="C196" s="14"/>
      <c r="D196" s="14"/>
      <c r="E196" s="15"/>
      <c r="F196" s="20"/>
      <c r="G196" s="21"/>
      <c r="H196" s="22"/>
      <c r="I196" s="18"/>
      <c r="J196" s="14"/>
      <c r="K196" s="15"/>
      <c r="L196" s="20"/>
      <c r="M196" s="21"/>
      <c r="N196" s="22"/>
      <c r="O196" s="18"/>
      <c r="P196" s="14"/>
      <c r="Q196" s="15"/>
      <c r="R196" s="20"/>
      <c r="S196" s="21"/>
      <c r="T196" s="22"/>
      <c r="U196" s="18"/>
      <c r="V196" s="30"/>
      <c r="W196" s="15"/>
    </row>
    <row r="197" spans="1:23" x14ac:dyDescent="0.2">
      <c r="A197" s="6">
        <v>49</v>
      </c>
      <c r="B197" s="7"/>
      <c r="C197" s="14"/>
      <c r="D197" s="14"/>
      <c r="E197" s="15"/>
      <c r="F197" s="20"/>
      <c r="G197" s="21"/>
      <c r="H197" s="22"/>
      <c r="I197" s="18"/>
      <c r="J197" s="14"/>
      <c r="K197" s="15"/>
      <c r="L197" s="20"/>
      <c r="M197" s="21"/>
      <c r="N197" s="22"/>
      <c r="O197" s="18"/>
      <c r="P197" s="14"/>
      <c r="Q197" s="15"/>
      <c r="R197" s="20"/>
      <c r="S197" s="21"/>
      <c r="T197" s="22"/>
      <c r="U197" s="18"/>
      <c r="V197" s="30"/>
      <c r="W197" s="15"/>
    </row>
    <row r="198" spans="1:23" x14ac:dyDescent="0.2">
      <c r="A198" s="6">
        <v>50</v>
      </c>
      <c r="B198" s="7"/>
      <c r="C198" s="14"/>
      <c r="D198" s="14"/>
      <c r="E198" s="15"/>
      <c r="F198" s="20"/>
      <c r="G198" s="21"/>
      <c r="H198" s="22"/>
      <c r="I198" s="18"/>
      <c r="J198" s="14"/>
      <c r="K198" s="15"/>
      <c r="L198" s="20"/>
      <c r="M198" s="21"/>
      <c r="N198" s="22"/>
      <c r="O198" s="18"/>
      <c r="P198" s="14"/>
      <c r="Q198" s="15"/>
      <c r="R198" s="20"/>
      <c r="S198" s="21"/>
      <c r="T198" s="22"/>
      <c r="U198" s="18"/>
      <c r="V198" s="30"/>
      <c r="W198" s="15"/>
    </row>
    <row r="199" spans="1:23" x14ac:dyDescent="0.2">
      <c r="A199" s="6">
        <v>51</v>
      </c>
      <c r="B199" s="7"/>
      <c r="C199" s="14"/>
      <c r="D199" s="14"/>
      <c r="E199" s="15"/>
      <c r="F199" s="20"/>
      <c r="G199" s="21"/>
      <c r="H199" s="22"/>
      <c r="I199" s="18"/>
      <c r="J199" s="14"/>
      <c r="K199" s="15"/>
      <c r="L199" s="20"/>
      <c r="M199" s="21"/>
      <c r="N199" s="22"/>
      <c r="O199" s="18"/>
      <c r="P199" s="14"/>
      <c r="Q199" s="15"/>
      <c r="R199" s="20"/>
      <c r="S199" s="21"/>
      <c r="T199" s="22"/>
      <c r="U199" s="18"/>
      <c r="V199" s="30"/>
      <c r="W199" s="15"/>
    </row>
    <row r="200" spans="1:23" x14ac:dyDescent="0.2">
      <c r="A200" s="6">
        <v>52</v>
      </c>
      <c r="B200" s="7"/>
      <c r="C200" s="14"/>
      <c r="D200" s="14"/>
      <c r="E200" s="15"/>
      <c r="F200" s="20"/>
      <c r="G200" s="21"/>
      <c r="H200" s="22"/>
      <c r="I200" s="18"/>
      <c r="J200" s="14"/>
      <c r="K200" s="15"/>
      <c r="L200" s="20"/>
      <c r="M200" s="21"/>
      <c r="N200" s="22"/>
      <c r="O200" s="18"/>
      <c r="P200" s="14"/>
      <c r="Q200" s="15"/>
      <c r="R200" s="20"/>
      <c r="S200" s="21"/>
      <c r="T200" s="22"/>
      <c r="U200" s="18"/>
      <c r="V200" s="30"/>
      <c r="W200" s="15"/>
    </row>
    <row r="201" spans="1:23" x14ac:dyDescent="0.2">
      <c r="A201" s="6">
        <v>53</v>
      </c>
      <c r="B201" s="7"/>
      <c r="C201" s="14"/>
      <c r="D201" s="14"/>
      <c r="E201" s="15"/>
      <c r="F201" s="20"/>
      <c r="G201" s="21"/>
      <c r="H201" s="22"/>
      <c r="I201" s="18"/>
      <c r="J201" s="14"/>
      <c r="K201" s="15"/>
      <c r="L201" s="20"/>
      <c r="M201" s="21"/>
      <c r="N201" s="22"/>
      <c r="O201" s="18"/>
      <c r="P201" s="14"/>
      <c r="Q201" s="15"/>
      <c r="R201" s="20"/>
      <c r="S201" s="21"/>
      <c r="T201" s="22"/>
      <c r="U201" s="18"/>
      <c r="V201" s="30"/>
      <c r="W201" s="15"/>
    </row>
    <row r="202" spans="1:23" x14ac:dyDescent="0.2">
      <c r="A202" s="6">
        <v>54</v>
      </c>
      <c r="B202" s="7"/>
      <c r="C202" s="14"/>
      <c r="D202" s="14"/>
      <c r="E202" s="15"/>
      <c r="F202" s="20"/>
      <c r="G202" s="21"/>
      <c r="H202" s="22"/>
      <c r="I202" s="18"/>
      <c r="J202" s="14"/>
      <c r="K202" s="15"/>
      <c r="L202" s="20"/>
      <c r="M202" s="21"/>
      <c r="N202" s="22"/>
      <c r="O202" s="18"/>
      <c r="P202" s="14"/>
      <c r="Q202" s="15"/>
      <c r="R202" s="20"/>
      <c r="S202" s="21"/>
      <c r="T202" s="22"/>
      <c r="U202" s="18"/>
      <c r="V202" s="30"/>
      <c r="W202" s="15"/>
    </row>
    <row r="203" spans="1:23" x14ac:dyDescent="0.2">
      <c r="A203" s="6">
        <v>55</v>
      </c>
      <c r="B203" s="7"/>
      <c r="C203" s="14"/>
      <c r="D203" s="14"/>
      <c r="E203" s="15"/>
      <c r="F203" s="20"/>
      <c r="G203" s="21"/>
      <c r="H203" s="22"/>
      <c r="I203" s="18"/>
      <c r="J203" s="14"/>
      <c r="K203" s="15"/>
      <c r="L203" s="20"/>
      <c r="M203" s="21"/>
      <c r="N203" s="22"/>
      <c r="O203" s="18"/>
      <c r="P203" s="14"/>
      <c r="Q203" s="15"/>
      <c r="R203" s="20"/>
      <c r="S203" s="21"/>
      <c r="T203" s="22"/>
      <c r="U203" s="18"/>
      <c r="V203" s="30"/>
      <c r="W203" s="15"/>
    </row>
    <row r="204" spans="1:23" x14ac:dyDescent="0.2">
      <c r="A204" s="6">
        <v>56</v>
      </c>
      <c r="B204" s="7"/>
      <c r="C204" s="14"/>
      <c r="D204" s="14"/>
      <c r="E204" s="15"/>
      <c r="F204" s="20"/>
      <c r="G204" s="21"/>
      <c r="H204" s="22"/>
      <c r="I204" s="18"/>
      <c r="J204" s="14"/>
      <c r="K204" s="15"/>
      <c r="L204" s="20"/>
      <c r="M204" s="21"/>
      <c r="N204" s="22"/>
      <c r="O204" s="18"/>
      <c r="P204" s="14"/>
      <c r="Q204" s="15"/>
      <c r="R204" s="20"/>
      <c r="S204" s="21"/>
      <c r="T204" s="22"/>
      <c r="U204" s="18"/>
      <c r="V204" s="30"/>
      <c r="W204" s="15"/>
    </row>
    <row r="205" spans="1:23" x14ac:dyDescent="0.2">
      <c r="A205" s="6">
        <v>57</v>
      </c>
      <c r="B205" s="7"/>
      <c r="C205" s="14"/>
      <c r="D205" s="14"/>
      <c r="E205" s="15"/>
      <c r="F205" s="20"/>
      <c r="G205" s="21"/>
      <c r="H205" s="22"/>
      <c r="I205" s="18"/>
      <c r="J205" s="14"/>
      <c r="K205" s="15"/>
      <c r="L205" s="20"/>
      <c r="M205" s="21"/>
      <c r="N205" s="22"/>
      <c r="O205" s="18"/>
      <c r="P205" s="14"/>
      <c r="Q205" s="15"/>
      <c r="R205" s="20"/>
      <c r="S205" s="21"/>
      <c r="T205" s="22"/>
      <c r="U205" s="18"/>
      <c r="V205" s="30"/>
      <c r="W205" s="15"/>
    </row>
    <row r="206" spans="1:23" x14ac:dyDescent="0.2">
      <c r="C206" s="28"/>
      <c r="D206" s="28"/>
      <c r="E206" s="28"/>
      <c r="F206" s="29"/>
      <c r="G206" s="29"/>
      <c r="H206" s="29"/>
      <c r="I206" s="28"/>
      <c r="J206" s="28"/>
      <c r="K206" s="28"/>
      <c r="L206" s="29"/>
      <c r="M206" s="29"/>
      <c r="N206" s="29"/>
      <c r="O206" s="28"/>
      <c r="P206" s="28"/>
      <c r="Q206" s="28"/>
      <c r="R206" s="29"/>
      <c r="S206" s="29"/>
      <c r="T206" s="29"/>
      <c r="U206" s="28"/>
      <c r="V206" s="28"/>
      <c r="W206" s="14"/>
    </row>
    <row r="207" spans="1:23" x14ac:dyDescent="0.2">
      <c r="C207" s="28"/>
      <c r="D207" s="28"/>
      <c r="E207" s="28"/>
      <c r="F207" s="29"/>
      <c r="G207" s="29"/>
      <c r="H207" s="29"/>
      <c r="I207" s="28"/>
      <c r="J207" s="28"/>
      <c r="K207" s="28"/>
      <c r="L207" s="29"/>
      <c r="M207" s="29"/>
      <c r="N207" s="29"/>
      <c r="O207" s="28"/>
      <c r="P207" s="28"/>
      <c r="Q207" s="28"/>
      <c r="R207" s="29"/>
      <c r="S207" s="29"/>
      <c r="T207" s="29"/>
      <c r="U207" s="28"/>
      <c r="V207" s="28"/>
      <c r="W207" s="28"/>
    </row>
    <row r="208" spans="1:23" x14ac:dyDescent="0.2">
      <c r="A208" s="1"/>
      <c r="B208" s="4" t="s">
        <v>6</v>
      </c>
      <c r="C208" s="36">
        <f>SUM(C149:C205)</f>
        <v>0</v>
      </c>
      <c r="D208" s="36">
        <f t="shared" ref="D208:W208" si="20">SUM(D149:D205)</f>
        <v>0</v>
      </c>
      <c r="E208" s="37">
        <f t="shared" si="20"/>
        <v>0</v>
      </c>
      <c r="F208" s="38">
        <f t="shared" si="20"/>
        <v>0</v>
      </c>
      <c r="G208" s="39">
        <f t="shared" si="20"/>
        <v>0</v>
      </c>
      <c r="H208" s="40">
        <f t="shared" si="20"/>
        <v>0</v>
      </c>
      <c r="I208" s="41">
        <f t="shared" si="20"/>
        <v>0</v>
      </c>
      <c r="J208" s="36">
        <f t="shared" si="20"/>
        <v>0</v>
      </c>
      <c r="K208" s="37">
        <f t="shared" si="20"/>
        <v>0</v>
      </c>
      <c r="L208" s="38">
        <f t="shared" si="20"/>
        <v>0</v>
      </c>
      <c r="M208" s="39">
        <f t="shared" si="20"/>
        <v>0</v>
      </c>
      <c r="N208" s="40">
        <f t="shared" si="20"/>
        <v>0</v>
      </c>
      <c r="O208" s="41">
        <f t="shared" si="20"/>
        <v>0</v>
      </c>
      <c r="P208" s="36">
        <f t="shared" si="20"/>
        <v>0</v>
      </c>
      <c r="Q208" s="37">
        <f t="shared" si="20"/>
        <v>0</v>
      </c>
      <c r="R208" s="38">
        <f t="shared" si="20"/>
        <v>0</v>
      </c>
      <c r="S208" s="39">
        <f t="shared" si="20"/>
        <v>0</v>
      </c>
      <c r="T208" s="40">
        <f t="shared" si="20"/>
        <v>0</v>
      </c>
      <c r="U208" s="41">
        <f t="shared" si="20"/>
        <v>0</v>
      </c>
      <c r="V208" s="36">
        <f t="shared" si="20"/>
        <v>0</v>
      </c>
      <c r="W208" s="37">
        <f t="shared" si="20"/>
        <v>0</v>
      </c>
    </row>
    <row r="211" spans="1:23" ht="15.75" x14ac:dyDescent="0.25">
      <c r="B211" s="2" t="s">
        <v>22</v>
      </c>
      <c r="R211" s="2" t="s">
        <v>9</v>
      </c>
    </row>
    <row r="213" spans="1:23" ht="15" x14ac:dyDescent="0.3">
      <c r="B213" s="26" t="s">
        <v>0</v>
      </c>
      <c r="C213" s="185">
        <f>M213</f>
        <v>41416</v>
      </c>
      <c r="D213" s="186"/>
      <c r="E213" s="186"/>
      <c r="F213" s="186"/>
      <c r="G213" s="186"/>
      <c r="H213" s="187"/>
      <c r="J213" s="4"/>
      <c r="K213" s="4" t="s">
        <v>10</v>
      </c>
      <c r="L213" s="4"/>
      <c r="M213" s="188">
        <f>$M$3+21</f>
        <v>41416</v>
      </c>
      <c r="N213" s="189"/>
      <c r="O213" s="190"/>
      <c r="P213" s="27" t="s">
        <v>11</v>
      </c>
      <c r="Q213" s="4"/>
      <c r="R213" s="188">
        <f>M213+6</f>
        <v>41422</v>
      </c>
      <c r="S213" s="191"/>
      <c r="T213" s="192"/>
    </row>
    <row r="214" spans="1:23" ht="30" x14ac:dyDescent="0.2">
      <c r="B214" s="66" t="s">
        <v>13</v>
      </c>
      <c r="C214" s="32"/>
      <c r="D214" s="32"/>
      <c r="E214" s="32"/>
      <c r="F214" s="32"/>
      <c r="G214" s="32"/>
      <c r="H214" s="32"/>
      <c r="I214" s="173" t="s">
        <v>15</v>
      </c>
      <c r="J214" s="173"/>
      <c r="K214" s="173"/>
      <c r="L214" s="173"/>
      <c r="M214" s="184">
        <f>WEEKNUM(M213,2)</f>
        <v>21</v>
      </c>
      <c r="N214" s="184"/>
      <c r="O214" s="184"/>
      <c r="P214" s="32"/>
      <c r="Q214" s="32"/>
      <c r="R214" s="32"/>
      <c r="S214" s="32"/>
      <c r="T214" s="32"/>
      <c r="U214" s="32"/>
      <c r="V214" s="32"/>
      <c r="W214" s="32"/>
    </row>
    <row r="215" spans="1:23" x14ac:dyDescent="0.2">
      <c r="B215" s="9"/>
      <c r="C215" s="180">
        <f>C216</f>
        <v>41416</v>
      </c>
      <c r="D215" s="181"/>
      <c r="E215" s="181"/>
      <c r="F215" s="180">
        <f t="shared" ref="F215" si="21">F216</f>
        <v>41417</v>
      </c>
      <c r="G215" s="181"/>
      <c r="H215" s="181"/>
      <c r="I215" s="180">
        <f t="shared" ref="I215" si="22">I216</f>
        <v>41418</v>
      </c>
      <c r="J215" s="181"/>
      <c r="K215" s="181"/>
      <c r="L215" s="180">
        <f t="shared" ref="L215" si="23">L216</f>
        <v>41419</v>
      </c>
      <c r="M215" s="181"/>
      <c r="N215" s="181"/>
      <c r="O215" s="180">
        <f t="shared" ref="O215" si="24">O216</f>
        <v>41420</v>
      </c>
      <c r="P215" s="181"/>
      <c r="Q215" s="181"/>
      <c r="R215" s="180">
        <f t="shared" ref="R215" si="25">R216</f>
        <v>41421</v>
      </c>
      <c r="S215" s="181"/>
      <c r="T215" s="181"/>
      <c r="U215" s="180">
        <f t="shared" ref="U215" si="26">U216</f>
        <v>41422</v>
      </c>
      <c r="V215" s="181"/>
      <c r="W215" s="181"/>
    </row>
    <row r="216" spans="1:23" x14ac:dyDescent="0.2">
      <c r="B216" s="9"/>
      <c r="C216" s="182">
        <f>$M213</f>
        <v>41416</v>
      </c>
      <c r="D216" s="183"/>
      <c r="E216" s="183"/>
      <c r="F216" s="182">
        <f>$M213+1</f>
        <v>41417</v>
      </c>
      <c r="G216" s="183"/>
      <c r="H216" s="183"/>
      <c r="I216" s="182">
        <f>$M213+2</f>
        <v>41418</v>
      </c>
      <c r="J216" s="183"/>
      <c r="K216" s="183"/>
      <c r="L216" s="182">
        <f>$M213+3</f>
        <v>41419</v>
      </c>
      <c r="M216" s="183"/>
      <c r="N216" s="183"/>
      <c r="O216" s="182">
        <f>$M213+4</f>
        <v>41420</v>
      </c>
      <c r="P216" s="183"/>
      <c r="Q216" s="183"/>
      <c r="R216" s="182">
        <f>$M213+5</f>
        <v>41421</v>
      </c>
      <c r="S216" s="183"/>
      <c r="T216" s="183"/>
      <c r="U216" s="182">
        <f>$M213+6</f>
        <v>41422</v>
      </c>
      <c r="V216" s="183"/>
      <c r="W216" s="183"/>
    </row>
    <row r="217" spans="1:23" x14ac:dyDescent="0.2">
      <c r="B217" s="5" t="s">
        <v>1</v>
      </c>
      <c r="C217" s="5" t="s">
        <v>2</v>
      </c>
      <c r="D217" s="5" t="s">
        <v>3</v>
      </c>
      <c r="E217" s="13" t="s">
        <v>4</v>
      </c>
      <c r="F217" s="12" t="s">
        <v>2</v>
      </c>
      <c r="G217" s="5" t="s">
        <v>3</v>
      </c>
      <c r="H217" s="13" t="s">
        <v>4</v>
      </c>
      <c r="I217" s="12" t="s">
        <v>2</v>
      </c>
      <c r="J217" s="5" t="s">
        <v>3</v>
      </c>
      <c r="K217" s="13" t="s">
        <v>4</v>
      </c>
      <c r="L217" s="12" t="s">
        <v>2</v>
      </c>
      <c r="M217" s="5" t="s">
        <v>3</v>
      </c>
      <c r="N217" s="13" t="s">
        <v>4</v>
      </c>
      <c r="O217" s="12" t="s">
        <v>2</v>
      </c>
      <c r="P217" s="5" t="s">
        <v>3</v>
      </c>
      <c r="Q217" s="13" t="s">
        <v>4</v>
      </c>
      <c r="R217" s="12" t="s">
        <v>2</v>
      </c>
      <c r="S217" s="5" t="s">
        <v>3</v>
      </c>
      <c r="T217" s="13" t="s">
        <v>4</v>
      </c>
      <c r="U217" s="12" t="s">
        <v>2</v>
      </c>
      <c r="V217" s="5" t="s">
        <v>3</v>
      </c>
      <c r="W217" s="13" t="s">
        <v>4</v>
      </c>
    </row>
    <row r="219" spans="1:23" x14ac:dyDescent="0.2">
      <c r="A219" s="6">
        <v>1</v>
      </c>
      <c r="B219" s="48"/>
      <c r="C219" s="14"/>
      <c r="D219" s="14"/>
      <c r="E219" s="15"/>
      <c r="F219" s="20"/>
      <c r="G219" s="21"/>
      <c r="H219" s="22"/>
      <c r="I219" s="18"/>
      <c r="J219" s="14"/>
      <c r="K219" s="15"/>
      <c r="L219" s="20"/>
      <c r="M219" s="21"/>
      <c r="N219" s="22"/>
      <c r="O219" s="18"/>
      <c r="P219" s="14"/>
      <c r="Q219" s="15"/>
      <c r="R219" s="20"/>
      <c r="S219" s="21"/>
      <c r="T219" s="22"/>
      <c r="U219" s="18"/>
      <c r="V219" s="30"/>
      <c r="W219" s="15"/>
    </row>
    <row r="220" spans="1:23" x14ac:dyDescent="0.2">
      <c r="A220" s="6">
        <v>2</v>
      </c>
      <c r="B220" s="48"/>
      <c r="C220" s="14"/>
      <c r="D220" s="14"/>
      <c r="E220" s="15"/>
      <c r="F220" s="20"/>
      <c r="G220" s="21"/>
      <c r="H220" s="22"/>
      <c r="I220" s="18"/>
      <c r="J220" s="14"/>
      <c r="K220" s="15"/>
      <c r="L220" s="20"/>
      <c r="M220" s="21"/>
      <c r="N220" s="22"/>
      <c r="O220" s="18"/>
      <c r="P220" s="14"/>
      <c r="Q220" s="15"/>
      <c r="R220" s="20"/>
      <c r="S220" s="21"/>
      <c r="T220" s="22"/>
      <c r="U220" s="18"/>
      <c r="V220" s="30"/>
      <c r="W220" s="15"/>
    </row>
    <row r="221" spans="1:23" x14ac:dyDescent="0.2">
      <c r="A221" s="6">
        <v>3</v>
      </c>
      <c r="B221" s="48"/>
      <c r="C221" s="14"/>
      <c r="D221" s="14"/>
      <c r="E221" s="15"/>
      <c r="F221" s="20"/>
      <c r="G221" s="21"/>
      <c r="H221" s="22"/>
      <c r="I221" s="18"/>
      <c r="J221" s="14"/>
      <c r="K221" s="15"/>
      <c r="L221" s="20"/>
      <c r="M221" s="21"/>
      <c r="N221" s="22"/>
      <c r="O221" s="18"/>
      <c r="P221" s="14"/>
      <c r="Q221" s="15"/>
      <c r="R221" s="20"/>
      <c r="S221" s="21"/>
      <c r="T221" s="22"/>
      <c r="U221" s="18"/>
      <c r="V221" s="30"/>
      <c r="W221" s="15"/>
    </row>
    <row r="222" spans="1:23" x14ac:dyDescent="0.2">
      <c r="A222" s="6">
        <v>4</v>
      </c>
      <c r="B222" s="48"/>
      <c r="C222" s="14"/>
      <c r="D222" s="14"/>
      <c r="E222" s="15"/>
      <c r="F222" s="20"/>
      <c r="G222" s="21"/>
      <c r="H222" s="22"/>
      <c r="I222" s="18"/>
      <c r="J222" s="14"/>
      <c r="K222" s="15"/>
      <c r="L222" s="20"/>
      <c r="M222" s="21"/>
      <c r="N222" s="22"/>
      <c r="O222" s="18"/>
      <c r="P222" s="14"/>
      <c r="Q222" s="15"/>
      <c r="R222" s="20"/>
      <c r="S222" s="21"/>
      <c r="T222" s="22"/>
      <c r="U222" s="18"/>
      <c r="V222" s="30"/>
      <c r="W222" s="15"/>
    </row>
    <row r="223" spans="1:23" x14ac:dyDescent="0.2">
      <c r="A223" s="6">
        <v>5</v>
      </c>
      <c r="B223" s="7"/>
      <c r="C223" s="14"/>
      <c r="D223" s="14"/>
      <c r="E223" s="15"/>
      <c r="F223" s="20"/>
      <c r="G223" s="21"/>
      <c r="H223" s="22"/>
      <c r="I223" s="18"/>
      <c r="J223" s="14"/>
      <c r="K223" s="15"/>
      <c r="L223" s="20"/>
      <c r="M223" s="21"/>
      <c r="N223" s="22"/>
      <c r="O223" s="18"/>
      <c r="P223" s="14"/>
      <c r="Q223" s="15"/>
      <c r="R223" s="20"/>
      <c r="S223" s="21"/>
      <c r="T223" s="22"/>
      <c r="U223" s="18"/>
      <c r="V223" s="30"/>
      <c r="W223" s="15"/>
    </row>
    <row r="224" spans="1:23" x14ac:dyDescent="0.2">
      <c r="A224" s="6">
        <v>6</v>
      </c>
      <c r="B224" s="7"/>
      <c r="C224" s="14"/>
      <c r="D224" s="14"/>
      <c r="E224" s="15"/>
      <c r="F224" s="20"/>
      <c r="G224" s="21"/>
      <c r="H224" s="22"/>
      <c r="I224" s="18"/>
      <c r="J224" s="14"/>
      <c r="K224" s="15"/>
      <c r="L224" s="20"/>
      <c r="M224" s="21"/>
      <c r="N224" s="22"/>
      <c r="O224" s="18"/>
      <c r="P224" s="14"/>
      <c r="Q224" s="15"/>
      <c r="R224" s="20"/>
      <c r="S224" s="21"/>
      <c r="T224" s="22"/>
      <c r="U224" s="18"/>
      <c r="V224" s="30"/>
      <c r="W224" s="15"/>
    </row>
    <row r="225" spans="1:23" x14ac:dyDescent="0.2">
      <c r="A225" s="6">
        <v>7</v>
      </c>
      <c r="B225" s="48"/>
      <c r="C225" s="14"/>
      <c r="D225" s="14"/>
      <c r="E225" s="15"/>
      <c r="F225" s="20"/>
      <c r="G225" s="21"/>
      <c r="H225" s="22"/>
      <c r="I225" s="18"/>
      <c r="J225" s="14"/>
      <c r="K225" s="15"/>
      <c r="L225" s="20"/>
      <c r="M225" s="21"/>
      <c r="N225" s="22"/>
      <c r="O225" s="18"/>
      <c r="P225" s="14"/>
      <c r="Q225" s="15"/>
      <c r="R225" s="20"/>
      <c r="S225" s="21"/>
      <c r="T225" s="22"/>
      <c r="U225" s="18"/>
      <c r="V225" s="30"/>
      <c r="W225" s="15"/>
    </row>
    <row r="226" spans="1:23" x14ac:dyDescent="0.2">
      <c r="A226" s="6">
        <v>8</v>
      </c>
      <c r="B226" s="7"/>
      <c r="C226" s="14"/>
      <c r="D226" s="14"/>
      <c r="E226" s="15"/>
      <c r="F226" s="20"/>
      <c r="G226" s="21"/>
      <c r="H226" s="22"/>
      <c r="I226" s="18"/>
      <c r="J226" s="14"/>
      <c r="K226" s="15"/>
      <c r="L226" s="20"/>
      <c r="M226" s="21"/>
      <c r="N226" s="22"/>
      <c r="O226" s="18"/>
      <c r="P226" s="14"/>
      <c r="Q226" s="15"/>
      <c r="R226" s="20"/>
      <c r="S226" s="21"/>
      <c r="T226" s="22"/>
      <c r="U226" s="18"/>
      <c r="V226" s="30"/>
      <c r="W226" s="15"/>
    </row>
    <row r="227" spans="1:23" x14ac:dyDescent="0.2">
      <c r="A227" s="6">
        <v>9</v>
      </c>
      <c r="B227" s="7"/>
      <c r="C227" s="14"/>
      <c r="D227" s="14"/>
      <c r="E227" s="15"/>
      <c r="F227" s="20"/>
      <c r="G227" s="21"/>
      <c r="H227" s="22"/>
      <c r="I227" s="18"/>
      <c r="J227" s="14"/>
      <c r="K227" s="15"/>
      <c r="L227" s="20"/>
      <c r="M227" s="21"/>
      <c r="N227" s="22"/>
      <c r="O227" s="18"/>
      <c r="P227" s="14"/>
      <c r="Q227" s="15"/>
      <c r="R227" s="20"/>
      <c r="S227" s="21"/>
      <c r="T227" s="22"/>
      <c r="U227" s="18"/>
      <c r="V227" s="30"/>
      <c r="W227" s="15"/>
    </row>
    <row r="228" spans="1:23" x14ac:dyDescent="0.2">
      <c r="A228" s="6">
        <v>10</v>
      </c>
      <c r="B228" s="7"/>
      <c r="C228" s="14"/>
      <c r="D228" s="14"/>
      <c r="E228" s="15"/>
      <c r="F228" s="20"/>
      <c r="G228" s="21"/>
      <c r="H228" s="22"/>
      <c r="I228" s="18"/>
      <c r="J228" s="14"/>
      <c r="K228" s="15"/>
      <c r="L228" s="20"/>
      <c r="M228" s="21"/>
      <c r="N228" s="22"/>
      <c r="O228" s="18"/>
      <c r="P228" s="14"/>
      <c r="Q228" s="15"/>
      <c r="R228" s="20"/>
      <c r="S228" s="21"/>
      <c r="T228" s="22"/>
      <c r="U228" s="18"/>
      <c r="V228" s="30"/>
      <c r="W228" s="15"/>
    </row>
    <row r="229" spans="1:23" x14ac:dyDescent="0.2">
      <c r="A229" s="6">
        <v>11</v>
      </c>
      <c r="B229" s="7"/>
      <c r="C229" s="14"/>
      <c r="D229" s="14"/>
      <c r="E229" s="15"/>
      <c r="F229" s="20"/>
      <c r="G229" s="21"/>
      <c r="H229" s="22"/>
      <c r="I229" s="18"/>
      <c r="J229" s="14"/>
      <c r="K229" s="15"/>
      <c r="L229" s="20"/>
      <c r="M229" s="21"/>
      <c r="N229" s="22"/>
      <c r="O229" s="18"/>
      <c r="P229" s="14"/>
      <c r="Q229" s="15"/>
      <c r="R229" s="20"/>
      <c r="S229" s="21"/>
      <c r="T229" s="22"/>
      <c r="U229" s="18"/>
      <c r="V229" s="30"/>
      <c r="W229" s="15"/>
    </row>
    <row r="230" spans="1:23" x14ac:dyDescent="0.2">
      <c r="A230" s="6">
        <v>12</v>
      </c>
      <c r="B230" s="7"/>
      <c r="C230" s="14"/>
      <c r="D230" s="14"/>
      <c r="E230" s="15"/>
      <c r="F230" s="20"/>
      <c r="G230" s="21"/>
      <c r="H230" s="22"/>
      <c r="I230" s="18"/>
      <c r="J230" s="14"/>
      <c r="K230" s="15"/>
      <c r="L230" s="20"/>
      <c r="M230" s="21"/>
      <c r="N230" s="22"/>
      <c r="O230" s="18"/>
      <c r="P230" s="14"/>
      <c r="Q230" s="15"/>
      <c r="R230" s="20"/>
      <c r="S230" s="21"/>
      <c r="T230" s="22"/>
      <c r="U230" s="18"/>
      <c r="V230" s="30"/>
      <c r="W230" s="15"/>
    </row>
    <row r="231" spans="1:23" x14ac:dyDescent="0.2">
      <c r="A231" s="6">
        <v>13</v>
      </c>
      <c r="B231" s="7"/>
      <c r="C231" s="14"/>
      <c r="D231" s="14"/>
      <c r="E231" s="15"/>
      <c r="F231" s="20"/>
      <c r="G231" s="21"/>
      <c r="H231" s="22"/>
      <c r="I231" s="18"/>
      <c r="J231" s="14"/>
      <c r="K231" s="15"/>
      <c r="L231" s="20"/>
      <c r="M231" s="21"/>
      <c r="N231" s="22"/>
      <c r="O231" s="18"/>
      <c r="P231" s="14"/>
      <c r="Q231" s="15"/>
      <c r="R231" s="20"/>
      <c r="S231" s="21"/>
      <c r="T231" s="22"/>
      <c r="U231" s="18"/>
      <c r="V231" s="30"/>
      <c r="W231" s="15"/>
    </row>
    <row r="232" spans="1:23" x14ac:dyDescent="0.2">
      <c r="A232" s="6">
        <v>14</v>
      </c>
      <c r="B232" s="7"/>
      <c r="C232" s="14"/>
      <c r="D232" s="14"/>
      <c r="E232" s="15"/>
      <c r="F232" s="20"/>
      <c r="G232" s="21"/>
      <c r="H232" s="22"/>
      <c r="I232" s="18"/>
      <c r="J232" s="14"/>
      <c r="K232" s="15"/>
      <c r="L232" s="20"/>
      <c r="M232" s="21"/>
      <c r="N232" s="22"/>
      <c r="O232" s="18"/>
      <c r="P232" s="14"/>
      <c r="Q232" s="15"/>
      <c r="R232" s="20"/>
      <c r="S232" s="21"/>
      <c r="T232" s="22"/>
      <c r="U232" s="18"/>
      <c r="V232" s="30"/>
      <c r="W232" s="15"/>
    </row>
    <row r="233" spans="1:23" x14ac:dyDescent="0.2">
      <c r="A233" s="6">
        <v>15</v>
      </c>
      <c r="B233" s="7"/>
      <c r="C233" s="14"/>
      <c r="D233" s="14"/>
      <c r="E233" s="15"/>
      <c r="F233" s="20"/>
      <c r="G233" s="21"/>
      <c r="H233" s="22"/>
      <c r="I233" s="18"/>
      <c r="J233" s="14"/>
      <c r="K233" s="15"/>
      <c r="L233" s="20"/>
      <c r="M233" s="21"/>
      <c r="N233" s="22"/>
      <c r="O233" s="18"/>
      <c r="P233" s="14"/>
      <c r="Q233" s="15"/>
      <c r="R233" s="20"/>
      <c r="S233" s="21"/>
      <c r="T233" s="22"/>
      <c r="U233" s="18"/>
      <c r="V233" s="30"/>
      <c r="W233" s="15"/>
    </row>
    <row r="234" spans="1:23" x14ac:dyDescent="0.2">
      <c r="A234" s="6">
        <v>16</v>
      </c>
      <c r="B234" s="7"/>
      <c r="C234" s="14"/>
      <c r="D234" s="14"/>
      <c r="E234" s="15"/>
      <c r="F234" s="20"/>
      <c r="G234" s="21"/>
      <c r="H234" s="22"/>
      <c r="I234" s="18"/>
      <c r="J234" s="14"/>
      <c r="K234" s="15"/>
      <c r="L234" s="20"/>
      <c r="M234" s="21"/>
      <c r="N234" s="22"/>
      <c r="O234" s="18"/>
      <c r="P234" s="14"/>
      <c r="Q234" s="15"/>
      <c r="R234" s="20"/>
      <c r="S234" s="21"/>
      <c r="T234" s="22"/>
      <c r="U234" s="18"/>
      <c r="V234" s="30"/>
      <c r="W234" s="15"/>
    </row>
    <row r="235" spans="1:23" x14ac:dyDescent="0.2">
      <c r="A235" s="6">
        <v>17</v>
      </c>
      <c r="B235" s="7"/>
      <c r="C235" s="14"/>
      <c r="D235" s="14"/>
      <c r="E235" s="15"/>
      <c r="F235" s="20"/>
      <c r="G235" s="21"/>
      <c r="H235" s="22"/>
      <c r="I235" s="18"/>
      <c r="J235" s="14"/>
      <c r="K235" s="15"/>
      <c r="L235" s="20"/>
      <c r="M235" s="21"/>
      <c r="N235" s="22"/>
      <c r="O235" s="18"/>
      <c r="P235" s="14"/>
      <c r="Q235" s="15"/>
      <c r="R235" s="20"/>
      <c r="S235" s="21"/>
      <c r="T235" s="22"/>
      <c r="U235" s="18"/>
      <c r="V235" s="30"/>
      <c r="W235" s="15"/>
    </row>
    <row r="236" spans="1:23" x14ac:dyDescent="0.2">
      <c r="A236" s="6">
        <v>18</v>
      </c>
      <c r="B236" s="7"/>
      <c r="C236" s="14"/>
      <c r="D236" s="14"/>
      <c r="E236" s="15"/>
      <c r="F236" s="20"/>
      <c r="G236" s="21"/>
      <c r="H236" s="22"/>
      <c r="I236" s="18"/>
      <c r="J236" s="14"/>
      <c r="K236" s="15"/>
      <c r="L236" s="20"/>
      <c r="M236" s="21"/>
      <c r="N236" s="22"/>
      <c r="O236" s="18"/>
      <c r="P236" s="14"/>
      <c r="Q236" s="15"/>
      <c r="R236" s="20"/>
      <c r="S236" s="21"/>
      <c r="T236" s="22"/>
      <c r="U236" s="18"/>
      <c r="V236" s="30"/>
      <c r="W236" s="15"/>
    </row>
    <row r="237" spans="1:23" x14ac:dyDescent="0.2">
      <c r="A237" s="6">
        <v>19</v>
      </c>
      <c r="B237" s="7"/>
      <c r="C237" s="14"/>
      <c r="D237" s="14"/>
      <c r="E237" s="15"/>
      <c r="F237" s="20"/>
      <c r="G237" s="21"/>
      <c r="H237" s="22"/>
      <c r="I237" s="18"/>
      <c r="J237" s="14"/>
      <c r="K237" s="15"/>
      <c r="L237" s="20"/>
      <c r="M237" s="21"/>
      <c r="N237" s="22"/>
      <c r="O237" s="18"/>
      <c r="P237" s="14"/>
      <c r="Q237" s="15"/>
      <c r="R237" s="20"/>
      <c r="S237" s="21"/>
      <c r="T237" s="22"/>
      <c r="U237" s="18"/>
      <c r="V237" s="30"/>
      <c r="W237" s="15"/>
    </row>
    <row r="238" spans="1:23" x14ac:dyDescent="0.2">
      <c r="A238" s="6">
        <v>20</v>
      </c>
      <c r="B238" s="7"/>
      <c r="C238" s="14"/>
      <c r="D238" s="14"/>
      <c r="E238" s="15"/>
      <c r="F238" s="20"/>
      <c r="G238" s="21"/>
      <c r="H238" s="22"/>
      <c r="I238" s="18"/>
      <c r="J238" s="14"/>
      <c r="K238" s="15"/>
      <c r="L238" s="20"/>
      <c r="M238" s="21"/>
      <c r="N238" s="22"/>
      <c r="O238" s="18"/>
      <c r="P238" s="14"/>
      <c r="Q238" s="15"/>
      <c r="R238" s="20"/>
      <c r="S238" s="21"/>
      <c r="T238" s="22"/>
      <c r="U238" s="18"/>
      <c r="V238" s="30"/>
      <c r="W238" s="15"/>
    </row>
    <row r="239" spans="1:23" x14ac:dyDescent="0.2">
      <c r="A239" s="6">
        <v>21</v>
      </c>
      <c r="B239" s="7"/>
      <c r="C239" s="14"/>
      <c r="D239" s="14"/>
      <c r="E239" s="15"/>
      <c r="F239" s="20"/>
      <c r="G239" s="21"/>
      <c r="H239" s="22"/>
      <c r="I239" s="18"/>
      <c r="J239" s="14"/>
      <c r="K239" s="15"/>
      <c r="L239" s="20"/>
      <c r="M239" s="21"/>
      <c r="N239" s="22"/>
      <c r="O239" s="18"/>
      <c r="P239" s="14"/>
      <c r="Q239" s="15"/>
      <c r="R239" s="20"/>
      <c r="S239" s="21"/>
      <c r="T239" s="22"/>
      <c r="U239" s="18"/>
      <c r="V239" s="30"/>
      <c r="W239" s="15"/>
    </row>
    <row r="240" spans="1:23" x14ac:dyDescent="0.2">
      <c r="A240" s="6">
        <v>22</v>
      </c>
      <c r="B240" s="7"/>
      <c r="C240" s="14"/>
      <c r="D240" s="14"/>
      <c r="E240" s="15"/>
      <c r="F240" s="20"/>
      <c r="G240" s="21"/>
      <c r="H240" s="22"/>
      <c r="I240" s="18"/>
      <c r="J240" s="14"/>
      <c r="K240" s="15"/>
      <c r="L240" s="20"/>
      <c r="M240" s="21"/>
      <c r="N240" s="22"/>
      <c r="O240" s="18"/>
      <c r="P240" s="14"/>
      <c r="Q240" s="15"/>
      <c r="R240" s="20"/>
      <c r="S240" s="21"/>
      <c r="T240" s="22"/>
      <c r="U240" s="18"/>
      <c r="V240" s="30"/>
      <c r="W240" s="15"/>
    </row>
    <row r="241" spans="1:23" x14ac:dyDescent="0.2">
      <c r="A241" s="6">
        <v>23</v>
      </c>
      <c r="B241" s="7"/>
      <c r="C241" s="14"/>
      <c r="D241" s="14"/>
      <c r="E241" s="15"/>
      <c r="F241" s="20"/>
      <c r="G241" s="21"/>
      <c r="H241" s="22"/>
      <c r="I241" s="18"/>
      <c r="J241" s="14"/>
      <c r="K241" s="15"/>
      <c r="L241" s="20"/>
      <c r="M241" s="21"/>
      <c r="N241" s="22"/>
      <c r="O241" s="18"/>
      <c r="P241" s="14"/>
      <c r="Q241" s="15"/>
      <c r="R241" s="20"/>
      <c r="S241" s="21"/>
      <c r="T241" s="22"/>
      <c r="U241" s="18"/>
      <c r="V241" s="30"/>
      <c r="W241" s="15"/>
    </row>
    <row r="242" spans="1:23" x14ac:dyDescent="0.2">
      <c r="A242" s="6">
        <v>24</v>
      </c>
      <c r="B242" s="7"/>
      <c r="C242" s="14"/>
      <c r="D242" s="14"/>
      <c r="E242" s="15"/>
      <c r="F242" s="20"/>
      <c r="G242" s="21"/>
      <c r="H242" s="22"/>
      <c r="I242" s="18"/>
      <c r="J242" s="14"/>
      <c r="K242" s="15"/>
      <c r="L242" s="20"/>
      <c r="M242" s="21"/>
      <c r="N242" s="22"/>
      <c r="O242" s="18"/>
      <c r="P242" s="14"/>
      <c r="Q242" s="15"/>
      <c r="R242" s="20"/>
      <c r="S242" s="21"/>
      <c r="T242" s="22"/>
      <c r="U242" s="18"/>
      <c r="V242" s="30"/>
      <c r="W242" s="15"/>
    </row>
    <row r="243" spans="1:23" x14ac:dyDescent="0.2">
      <c r="A243" s="6">
        <v>25</v>
      </c>
      <c r="B243" s="7"/>
      <c r="C243" s="14"/>
      <c r="D243" s="14"/>
      <c r="E243" s="15"/>
      <c r="F243" s="20"/>
      <c r="G243" s="21"/>
      <c r="H243" s="22"/>
      <c r="I243" s="18"/>
      <c r="J243" s="14"/>
      <c r="K243" s="15"/>
      <c r="L243" s="20"/>
      <c r="M243" s="21"/>
      <c r="N243" s="22"/>
      <c r="O243" s="18"/>
      <c r="P243" s="14"/>
      <c r="Q243" s="15"/>
      <c r="R243" s="20"/>
      <c r="S243" s="21"/>
      <c r="T243" s="22"/>
      <c r="U243" s="18"/>
      <c r="V243" s="30"/>
      <c r="W243" s="15"/>
    </row>
    <row r="244" spans="1:23" x14ac:dyDescent="0.2">
      <c r="A244" s="6">
        <v>26</v>
      </c>
      <c r="B244" s="7"/>
      <c r="C244" s="14"/>
      <c r="D244" s="14"/>
      <c r="E244" s="15"/>
      <c r="F244" s="20"/>
      <c r="G244" s="21"/>
      <c r="H244" s="22"/>
      <c r="I244" s="18"/>
      <c r="J244" s="14"/>
      <c r="K244" s="15"/>
      <c r="L244" s="20"/>
      <c r="M244" s="21"/>
      <c r="N244" s="22"/>
      <c r="O244" s="18"/>
      <c r="P244" s="14"/>
      <c r="Q244" s="15"/>
      <c r="R244" s="20"/>
      <c r="S244" s="21"/>
      <c r="T244" s="22"/>
      <c r="U244" s="18"/>
      <c r="V244" s="30"/>
      <c r="W244" s="15"/>
    </row>
    <row r="245" spans="1:23" x14ac:dyDescent="0.2">
      <c r="A245" s="6">
        <v>27</v>
      </c>
      <c r="B245" s="7"/>
      <c r="C245" s="14"/>
      <c r="D245" s="14"/>
      <c r="E245" s="15"/>
      <c r="F245" s="20"/>
      <c r="G245" s="21"/>
      <c r="H245" s="22"/>
      <c r="I245" s="18"/>
      <c r="J245" s="14"/>
      <c r="K245" s="15"/>
      <c r="L245" s="20"/>
      <c r="M245" s="21"/>
      <c r="N245" s="22"/>
      <c r="O245" s="18"/>
      <c r="P245" s="14"/>
      <c r="Q245" s="15"/>
      <c r="R245" s="20"/>
      <c r="S245" s="21"/>
      <c r="T245" s="22"/>
      <c r="U245" s="18"/>
      <c r="V245" s="30"/>
      <c r="W245" s="15"/>
    </row>
    <row r="246" spans="1:23" x14ac:dyDescent="0.2">
      <c r="A246" s="6">
        <v>28</v>
      </c>
      <c r="B246" s="7"/>
      <c r="C246" s="14"/>
      <c r="D246" s="14"/>
      <c r="E246" s="15"/>
      <c r="F246" s="20"/>
      <c r="G246" s="21"/>
      <c r="H246" s="22"/>
      <c r="I246" s="18"/>
      <c r="J246" s="14"/>
      <c r="K246" s="15"/>
      <c r="L246" s="20"/>
      <c r="M246" s="21"/>
      <c r="N246" s="22"/>
      <c r="O246" s="18"/>
      <c r="P246" s="14"/>
      <c r="Q246" s="15"/>
      <c r="R246" s="20"/>
      <c r="S246" s="21"/>
      <c r="T246" s="22"/>
      <c r="U246" s="18"/>
      <c r="V246" s="30"/>
      <c r="W246" s="15"/>
    </row>
    <row r="247" spans="1:23" x14ac:dyDescent="0.2">
      <c r="A247" s="6">
        <v>29</v>
      </c>
      <c r="B247" s="7"/>
      <c r="C247" s="14"/>
      <c r="D247" s="14"/>
      <c r="E247" s="15"/>
      <c r="F247" s="20"/>
      <c r="G247" s="21"/>
      <c r="H247" s="22"/>
      <c r="I247" s="18"/>
      <c r="J247" s="14"/>
      <c r="K247" s="15"/>
      <c r="L247" s="20"/>
      <c r="M247" s="21"/>
      <c r="N247" s="22"/>
      <c r="O247" s="18"/>
      <c r="P247" s="14"/>
      <c r="Q247" s="15"/>
      <c r="R247" s="20"/>
      <c r="S247" s="21"/>
      <c r="T247" s="22"/>
      <c r="U247" s="18"/>
      <c r="V247" s="30"/>
      <c r="W247" s="15"/>
    </row>
    <row r="248" spans="1:23" x14ac:dyDescent="0.2">
      <c r="A248" s="6">
        <v>30</v>
      </c>
      <c r="B248" s="7"/>
      <c r="C248" s="14"/>
      <c r="D248" s="14"/>
      <c r="E248" s="15"/>
      <c r="F248" s="20"/>
      <c r="G248" s="21"/>
      <c r="H248" s="22"/>
      <c r="I248" s="18"/>
      <c r="J248" s="14"/>
      <c r="K248" s="15"/>
      <c r="L248" s="20"/>
      <c r="M248" s="21"/>
      <c r="N248" s="22"/>
      <c r="O248" s="18"/>
      <c r="P248" s="14"/>
      <c r="Q248" s="15"/>
      <c r="R248" s="20"/>
      <c r="S248" s="21"/>
      <c r="T248" s="22"/>
      <c r="U248" s="18"/>
      <c r="V248" s="30"/>
      <c r="W248" s="15"/>
    </row>
    <row r="249" spans="1:23" x14ac:dyDescent="0.2">
      <c r="A249" s="6">
        <v>31</v>
      </c>
      <c r="B249" s="7"/>
      <c r="C249" s="14"/>
      <c r="D249" s="14"/>
      <c r="E249" s="15"/>
      <c r="F249" s="20"/>
      <c r="G249" s="21"/>
      <c r="H249" s="22"/>
      <c r="I249" s="18"/>
      <c r="J249" s="14"/>
      <c r="K249" s="15"/>
      <c r="L249" s="20"/>
      <c r="M249" s="21"/>
      <c r="N249" s="22"/>
      <c r="O249" s="18"/>
      <c r="P249" s="14"/>
      <c r="Q249" s="15"/>
      <c r="R249" s="20"/>
      <c r="S249" s="21"/>
      <c r="T249" s="22"/>
      <c r="U249" s="18"/>
      <c r="V249" s="30"/>
      <c r="W249" s="15"/>
    </row>
    <row r="250" spans="1:23" x14ac:dyDescent="0.2">
      <c r="A250" s="6">
        <v>32</v>
      </c>
      <c r="B250" s="7"/>
      <c r="C250" s="14"/>
      <c r="D250" s="14"/>
      <c r="E250" s="15"/>
      <c r="F250" s="20"/>
      <c r="G250" s="21"/>
      <c r="H250" s="22"/>
      <c r="I250" s="18"/>
      <c r="J250" s="14"/>
      <c r="K250" s="15"/>
      <c r="L250" s="20"/>
      <c r="M250" s="21"/>
      <c r="N250" s="22"/>
      <c r="O250" s="18"/>
      <c r="P250" s="14"/>
      <c r="Q250" s="15"/>
      <c r="R250" s="20"/>
      <c r="S250" s="21"/>
      <c r="T250" s="22"/>
      <c r="U250" s="18"/>
      <c r="V250" s="30"/>
      <c r="W250" s="15"/>
    </row>
    <row r="251" spans="1:23" x14ac:dyDescent="0.2">
      <c r="A251" s="6">
        <v>33</v>
      </c>
      <c r="B251" s="7"/>
      <c r="C251" s="14"/>
      <c r="D251" s="14"/>
      <c r="E251" s="15"/>
      <c r="F251" s="20"/>
      <c r="G251" s="21"/>
      <c r="H251" s="22"/>
      <c r="I251" s="18"/>
      <c r="J251" s="14"/>
      <c r="K251" s="15"/>
      <c r="L251" s="20"/>
      <c r="M251" s="21"/>
      <c r="N251" s="22"/>
      <c r="O251" s="18"/>
      <c r="P251" s="14"/>
      <c r="Q251" s="15"/>
      <c r="R251" s="20"/>
      <c r="S251" s="21"/>
      <c r="T251" s="22"/>
      <c r="U251" s="18"/>
      <c r="V251" s="30"/>
      <c r="W251" s="15"/>
    </row>
    <row r="252" spans="1:23" x14ac:dyDescent="0.2">
      <c r="A252" s="6">
        <v>34</v>
      </c>
      <c r="B252" s="7"/>
      <c r="C252" s="14"/>
      <c r="D252" s="14"/>
      <c r="E252" s="15"/>
      <c r="F252" s="20"/>
      <c r="G252" s="21"/>
      <c r="H252" s="22"/>
      <c r="I252" s="18"/>
      <c r="J252" s="14"/>
      <c r="K252" s="15"/>
      <c r="L252" s="20"/>
      <c r="M252" s="21"/>
      <c r="N252" s="22"/>
      <c r="O252" s="18"/>
      <c r="P252" s="14"/>
      <c r="Q252" s="15"/>
      <c r="R252" s="20"/>
      <c r="S252" s="21"/>
      <c r="T252" s="22"/>
      <c r="U252" s="18"/>
      <c r="V252" s="30"/>
      <c r="W252" s="15"/>
    </row>
    <row r="253" spans="1:23" x14ac:dyDescent="0.2">
      <c r="A253" s="6">
        <v>35</v>
      </c>
      <c r="B253" s="7"/>
      <c r="C253" s="14"/>
      <c r="D253" s="14"/>
      <c r="E253" s="15"/>
      <c r="F253" s="20"/>
      <c r="G253" s="21"/>
      <c r="H253" s="22"/>
      <c r="I253" s="18"/>
      <c r="J253" s="14"/>
      <c r="K253" s="15"/>
      <c r="L253" s="20"/>
      <c r="M253" s="21"/>
      <c r="N253" s="22"/>
      <c r="O253" s="18"/>
      <c r="P253" s="14"/>
      <c r="Q253" s="15"/>
      <c r="R253" s="20"/>
      <c r="S253" s="21"/>
      <c r="T253" s="22"/>
      <c r="U253" s="18"/>
      <c r="V253" s="30"/>
      <c r="W253" s="15"/>
    </row>
    <row r="254" spans="1:23" x14ac:dyDescent="0.2">
      <c r="A254" s="6">
        <v>36</v>
      </c>
      <c r="B254" s="7"/>
      <c r="C254" s="14"/>
      <c r="D254" s="14"/>
      <c r="E254" s="15"/>
      <c r="F254" s="20"/>
      <c r="G254" s="21"/>
      <c r="H254" s="22"/>
      <c r="I254" s="18"/>
      <c r="J254" s="14"/>
      <c r="K254" s="15"/>
      <c r="L254" s="20"/>
      <c r="M254" s="21"/>
      <c r="N254" s="22"/>
      <c r="O254" s="18"/>
      <c r="P254" s="14"/>
      <c r="Q254" s="15"/>
      <c r="R254" s="20"/>
      <c r="S254" s="21"/>
      <c r="T254" s="22"/>
      <c r="U254" s="18"/>
      <c r="V254" s="30"/>
      <c r="W254" s="15"/>
    </row>
    <row r="255" spans="1:23" x14ac:dyDescent="0.2">
      <c r="A255" s="6">
        <v>37</v>
      </c>
      <c r="B255" s="7"/>
      <c r="C255" s="14"/>
      <c r="D255" s="14"/>
      <c r="E255" s="15"/>
      <c r="F255" s="20"/>
      <c r="G255" s="21"/>
      <c r="H255" s="22"/>
      <c r="I255" s="18"/>
      <c r="J255" s="14"/>
      <c r="K255" s="15"/>
      <c r="L255" s="20"/>
      <c r="M255" s="21"/>
      <c r="N255" s="22"/>
      <c r="O255" s="18"/>
      <c r="P255" s="14"/>
      <c r="Q255" s="15"/>
      <c r="R255" s="20"/>
      <c r="S255" s="21"/>
      <c r="T255" s="22"/>
      <c r="U255" s="18"/>
      <c r="V255" s="30"/>
      <c r="W255" s="15"/>
    </row>
    <row r="256" spans="1:23" x14ac:dyDescent="0.2">
      <c r="A256" s="6">
        <v>38</v>
      </c>
      <c r="B256" s="7"/>
      <c r="C256" s="14"/>
      <c r="D256" s="14"/>
      <c r="E256" s="15"/>
      <c r="F256" s="20"/>
      <c r="G256" s="21"/>
      <c r="H256" s="22"/>
      <c r="I256" s="18"/>
      <c r="J256" s="14"/>
      <c r="K256" s="15"/>
      <c r="L256" s="20"/>
      <c r="M256" s="21"/>
      <c r="N256" s="22"/>
      <c r="O256" s="18"/>
      <c r="P256" s="14"/>
      <c r="Q256" s="15"/>
      <c r="R256" s="20"/>
      <c r="S256" s="21"/>
      <c r="T256" s="22"/>
      <c r="U256" s="18"/>
      <c r="V256" s="30"/>
      <c r="W256" s="15"/>
    </row>
    <row r="257" spans="1:23" x14ac:dyDescent="0.2">
      <c r="A257" s="6">
        <v>39</v>
      </c>
      <c r="B257" s="7"/>
      <c r="C257" s="14"/>
      <c r="D257" s="14"/>
      <c r="E257" s="15"/>
      <c r="F257" s="20"/>
      <c r="G257" s="21"/>
      <c r="H257" s="22"/>
      <c r="I257" s="18"/>
      <c r="J257" s="14"/>
      <c r="K257" s="15"/>
      <c r="L257" s="20"/>
      <c r="M257" s="21"/>
      <c r="N257" s="22"/>
      <c r="O257" s="18"/>
      <c r="P257" s="14"/>
      <c r="Q257" s="15"/>
      <c r="R257" s="20"/>
      <c r="S257" s="21"/>
      <c r="T257" s="22"/>
      <c r="U257" s="18"/>
      <c r="V257" s="30"/>
      <c r="W257" s="15"/>
    </row>
    <row r="258" spans="1:23" x14ac:dyDescent="0.2">
      <c r="A258" s="6">
        <v>40</v>
      </c>
      <c r="B258" s="7"/>
      <c r="C258" s="14"/>
      <c r="D258" s="14"/>
      <c r="E258" s="15"/>
      <c r="F258" s="20"/>
      <c r="G258" s="21"/>
      <c r="H258" s="22"/>
      <c r="I258" s="18"/>
      <c r="J258" s="14"/>
      <c r="K258" s="15"/>
      <c r="L258" s="20"/>
      <c r="M258" s="21"/>
      <c r="N258" s="22"/>
      <c r="O258" s="18"/>
      <c r="P258" s="14"/>
      <c r="Q258" s="15"/>
      <c r="R258" s="20"/>
      <c r="S258" s="21"/>
      <c r="T258" s="22"/>
      <c r="U258" s="18"/>
      <c r="V258" s="30"/>
      <c r="W258" s="15"/>
    </row>
    <row r="259" spans="1:23" x14ac:dyDescent="0.2">
      <c r="A259" s="6">
        <v>41</v>
      </c>
      <c r="B259" s="7"/>
      <c r="C259" s="14"/>
      <c r="D259" s="14"/>
      <c r="E259" s="15"/>
      <c r="F259" s="20"/>
      <c r="G259" s="21"/>
      <c r="H259" s="22"/>
      <c r="I259" s="18"/>
      <c r="J259" s="14"/>
      <c r="K259" s="15"/>
      <c r="L259" s="20"/>
      <c r="M259" s="21"/>
      <c r="N259" s="22"/>
      <c r="O259" s="18"/>
      <c r="P259" s="14"/>
      <c r="Q259" s="15"/>
      <c r="R259" s="20"/>
      <c r="S259" s="21"/>
      <c r="T259" s="22"/>
      <c r="U259" s="18"/>
      <c r="V259" s="30"/>
      <c r="W259" s="15"/>
    </row>
    <row r="260" spans="1:23" x14ac:dyDescent="0.2">
      <c r="A260" s="6">
        <v>42</v>
      </c>
      <c r="B260" s="7"/>
      <c r="C260" s="14"/>
      <c r="D260" s="14"/>
      <c r="E260" s="15"/>
      <c r="F260" s="20"/>
      <c r="G260" s="21"/>
      <c r="H260" s="22"/>
      <c r="I260" s="18"/>
      <c r="J260" s="14"/>
      <c r="K260" s="15"/>
      <c r="L260" s="20"/>
      <c r="M260" s="21"/>
      <c r="N260" s="22"/>
      <c r="O260" s="18"/>
      <c r="P260" s="14"/>
      <c r="Q260" s="15"/>
      <c r="R260" s="20"/>
      <c r="S260" s="21"/>
      <c r="T260" s="22"/>
      <c r="U260" s="18"/>
      <c r="V260" s="30"/>
      <c r="W260" s="15"/>
    </row>
    <row r="261" spans="1:23" x14ac:dyDescent="0.2">
      <c r="A261" s="6">
        <v>43</v>
      </c>
      <c r="B261" s="7"/>
      <c r="C261" s="14"/>
      <c r="D261" s="14"/>
      <c r="E261" s="15"/>
      <c r="F261" s="20"/>
      <c r="G261" s="21"/>
      <c r="H261" s="22"/>
      <c r="I261" s="18"/>
      <c r="J261" s="14"/>
      <c r="K261" s="15"/>
      <c r="L261" s="20"/>
      <c r="M261" s="21"/>
      <c r="N261" s="22"/>
      <c r="O261" s="18"/>
      <c r="P261" s="14"/>
      <c r="Q261" s="15"/>
      <c r="R261" s="20"/>
      <c r="S261" s="21"/>
      <c r="T261" s="22"/>
      <c r="U261" s="18"/>
      <c r="V261" s="30"/>
      <c r="W261" s="15"/>
    </row>
    <row r="262" spans="1:23" x14ac:dyDescent="0.2">
      <c r="A262" s="6">
        <v>44</v>
      </c>
      <c r="B262" s="7"/>
      <c r="C262" s="14"/>
      <c r="D262" s="14"/>
      <c r="E262" s="15"/>
      <c r="F262" s="20"/>
      <c r="G262" s="21"/>
      <c r="H262" s="22"/>
      <c r="I262" s="18"/>
      <c r="J262" s="14"/>
      <c r="K262" s="15"/>
      <c r="L262" s="20"/>
      <c r="M262" s="21"/>
      <c r="N262" s="22"/>
      <c r="O262" s="18"/>
      <c r="P262" s="14"/>
      <c r="Q262" s="15"/>
      <c r="R262" s="20"/>
      <c r="S262" s="21"/>
      <c r="T262" s="22"/>
      <c r="U262" s="18"/>
      <c r="V262" s="30"/>
      <c r="W262" s="15"/>
    </row>
    <row r="263" spans="1:23" x14ac:dyDescent="0.2">
      <c r="A263" s="6">
        <v>45</v>
      </c>
      <c r="B263" s="7"/>
      <c r="C263" s="14"/>
      <c r="D263" s="14"/>
      <c r="E263" s="15"/>
      <c r="F263" s="20"/>
      <c r="G263" s="21"/>
      <c r="H263" s="22"/>
      <c r="I263" s="18"/>
      <c r="J263" s="14"/>
      <c r="K263" s="15"/>
      <c r="L263" s="20"/>
      <c r="M263" s="21"/>
      <c r="N263" s="22"/>
      <c r="O263" s="18"/>
      <c r="P263" s="14"/>
      <c r="Q263" s="15"/>
      <c r="R263" s="20"/>
      <c r="S263" s="21"/>
      <c r="T263" s="22"/>
      <c r="U263" s="18"/>
      <c r="V263" s="30"/>
      <c r="W263" s="15"/>
    </row>
    <row r="264" spans="1:23" x14ac:dyDescent="0.2">
      <c r="A264" s="6">
        <v>46</v>
      </c>
      <c r="B264" s="7"/>
      <c r="C264" s="14"/>
      <c r="D264" s="14"/>
      <c r="E264" s="15"/>
      <c r="F264" s="20"/>
      <c r="G264" s="21"/>
      <c r="H264" s="22"/>
      <c r="I264" s="18"/>
      <c r="J264" s="14"/>
      <c r="K264" s="15"/>
      <c r="L264" s="20"/>
      <c r="M264" s="21"/>
      <c r="N264" s="22"/>
      <c r="O264" s="18"/>
      <c r="P264" s="14"/>
      <c r="Q264" s="15"/>
      <c r="R264" s="20"/>
      <c r="S264" s="21"/>
      <c r="T264" s="22"/>
      <c r="U264" s="18"/>
      <c r="V264" s="30"/>
      <c r="W264" s="15"/>
    </row>
    <row r="265" spans="1:23" x14ac:dyDescent="0.2">
      <c r="A265" s="6">
        <v>47</v>
      </c>
      <c r="B265" s="7"/>
      <c r="C265" s="14"/>
      <c r="D265" s="14"/>
      <c r="E265" s="15"/>
      <c r="F265" s="20"/>
      <c r="G265" s="21"/>
      <c r="H265" s="22"/>
      <c r="I265" s="18"/>
      <c r="J265" s="14"/>
      <c r="K265" s="15"/>
      <c r="L265" s="20"/>
      <c r="M265" s="21"/>
      <c r="N265" s="22"/>
      <c r="O265" s="18"/>
      <c r="P265" s="14"/>
      <c r="Q265" s="15"/>
      <c r="R265" s="20"/>
      <c r="S265" s="21"/>
      <c r="T265" s="22"/>
      <c r="U265" s="18"/>
      <c r="V265" s="30"/>
      <c r="W265" s="15"/>
    </row>
    <row r="266" spans="1:23" x14ac:dyDescent="0.2">
      <c r="A266" s="6">
        <v>48</v>
      </c>
      <c r="B266" s="7"/>
      <c r="C266" s="14"/>
      <c r="D266" s="14"/>
      <c r="E266" s="15"/>
      <c r="F266" s="20"/>
      <c r="G266" s="21"/>
      <c r="H266" s="22"/>
      <c r="I266" s="18"/>
      <c r="J266" s="14"/>
      <c r="K266" s="15"/>
      <c r="L266" s="20"/>
      <c r="M266" s="21"/>
      <c r="N266" s="22"/>
      <c r="O266" s="18"/>
      <c r="P266" s="14"/>
      <c r="Q266" s="15"/>
      <c r="R266" s="20"/>
      <c r="S266" s="21"/>
      <c r="T266" s="22"/>
      <c r="U266" s="18"/>
      <c r="V266" s="30"/>
      <c r="W266" s="15"/>
    </row>
    <row r="267" spans="1:23" x14ac:dyDescent="0.2">
      <c r="A267" s="6">
        <v>49</v>
      </c>
      <c r="B267" s="7"/>
      <c r="C267" s="14"/>
      <c r="D267" s="14"/>
      <c r="E267" s="15"/>
      <c r="F267" s="20"/>
      <c r="G267" s="21"/>
      <c r="H267" s="22"/>
      <c r="I267" s="18"/>
      <c r="J267" s="14"/>
      <c r="K267" s="15"/>
      <c r="L267" s="20"/>
      <c r="M267" s="21"/>
      <c r="N267" s="22"/>
      <c r="O267" s="18"/>
      <c r="P267" s="14"/>
      <c r="Q267" s="15"/>
      <c r="R267" s="20"/>
      <c r="S267" s="21"/>
      <c r="T267" s="22"/>
      <c r="U267" s="18"/>
      <c r="V267" s="30"/>
      <c r="W267" s="15"/>
    </row>
    <row r="268" spans="1:23" x14ac:dyDescent="0.2">
      <c r="A268" s="6">
        <v>50</v>
      </c>
      <c r="B268" s="7"/>
      <c r="C268" s="14"/>
      <c r="D268" s="14"/>
      <c r="E268" s="15"/>
      <c r="F268" s="20"/>
      <c r="G268" s="21"/>
      <c r="H268" s="22"/>
      <c r="I268" s="18"/>
      <c r="J268" s="14"/>
      <c r="K268" s="15"/>
      <c r="L268" s="20"/>
      <c r="M268" s="21"/>
      <c r="N268" s="22"/>
      <c r="O268" s="18"/>
      <c r="P268" s="14"/>
      <c r="Q268" s="15"/>
      <c r="R268" s="20"/>
      <c r="S268" s="21"/>
      <c r="T268" s="22"/>
      <c r="U268" s="18"/>
      <c r="V268" s="30"/>
      <c r="W268" s="15"/>
    </row>
    <row r="269" spans="1:23" x14ac:dyDescent="0.2">
      <c r="A269" s="6">
        <v>51</v>
      </c>
      <c r="B269" s="7"/>
      <c r="C269" s="14"/>
      <c r="D269" s="14"/>
      <c r="E269" s="15"/>
      <c r="F269" s="20"/>
      <c r="G269" s="21"/>
      <c r="H269" s="22"/>
      <c r="I269" s="18"/>
      <c r="J269" s="14"/>
      <c r="K269" s="15"/>
      <c r="L269" s="20"/>
      <c r="M269" s="21"/>
      <c r="N269" s="22"/>
      <c r="O269" s="18"/>
      <c r="P269" s="14"/>
      <c r="Q269" s="15"/>
      <c r="R269" s="20"/>
      <c r="S269" s="21"/>
      <c r="T269" s="22"/>
      <c r="U269" s="18"/>
      <c r="V269" s="30"/>
      <c r="W269" s="15"/>
    </row>
    <row r="270" spans="1:23" x14ac:dyDescent="0.2">
      <c r="A270" s="6">
        <v>52</v>
      </c>
      <c r="B270" s="7"/>
      <c r="C270" s="14"/>
      <c r="D270" s="14"/>
      <c r="E270" s="15"/>
      <c r="F270" s="20"/>
      <c r="G270" s="21"/>
      <c r="H270" s="22"/>
      <c r="I270" s="18"/>
      <c r="J270" s="14"/>
      <c r="K270" s="15"/>
      <c r="L270" s="20"/>
      <c r="M270" s="21"/>
      <c r="N270" s="22"/>
      <c r="O270" s="18"/>
      <c r="P270" s="14"/>
      <c r="Q270" s="15"/>
      <c r="R270" s="20"/>
      <c r="S270" s="21"/>
      <c r="T270" s="22"/>
      <c r="U270" s="18"/>
      <c r="V270" s="30"/>
      <c r="W270" s="15"/>
    </row>
    <row r="271" spans="1:23" x14ac:dyDescent="0.2">
      <c r="A271" s="6">
        <v>53</v>
      </c>
      <c r="B271" s="7"/>
      <c r="C271" s="14"/>
      <c r="D271" s="14"/>
      <c r="E271" s="15"/>
      <c r="F271" s="20"/>
      <c r="G271" s="21"/>
      <c r="H271" s="22"/>
      <c r="I271" s="18"/>
      <c r="J271" s="14"/>
      <c r="K271" s="15"/>
      <c r="L271" s="20"/>
      <c r="M271" s="21"/>
      <c r="N271" s="22"/>
      <c r="O271" s="18"/>
      <c r="P271" s="14"/>
      <c r="Q271" s="15"/>
      <c r="R271" s="20"/>
      <c r="S271" s="21"/>
      <c r="T271" s="22"/>
      <c r="U271" s="18"/>
      <c r="V271" s="30"/>
      <c r="W271" s="15"/>
    </row>
    <row r="272" spans="1:23" x14ac:dyDescent="0.2">
      <c r="A272" s="6">
        <v>54</v>
      </c>
      <c r="B272" s="7"/>
      <c r="C272" s="14"/>
      <c r="D272" s="14"/>
      <c r="E272" s="15"/>
      <c r="F272" s="20"/>
      <c r="G272" s="21"/>
      <c r="H272" s="22"/>
      <c r="I272" s="18"/>
      <c r="J272" s="14"/>
      <c r="K272" s="15"/>
      <c r="L272" s="20"/>
      <c r="M272" s="21"/>
      <c r="N272" s="22"/>
      <c r="O272" s="18"/>
      <c r="P272" s="14"/>
      <c r="Q272" s="15"/>
      <c r="R272" s="20"/>
      <c r="S272" s="21"/>
      <c r="T272" s="22"/>
      <c r="U272" s="18"/>
      <c r="V272" s="30"/>
      <c r="W272" s="15"/>
    </row>
    <row r="273" spans="1:23" x14ac:dyDescent="0.2">
      <c r="A273" s="6">
        <v>55</v>
      </c>
      <c r="B273" s="7"/>
      <c r="C273" s="14"/>
      <c r="D273" s="14"/>
      <c r="E273" s="15"/>
      <c r="F273" s="20"/>
      <c r="G273" s="21"/>
      <c r="H273" s="22"/>
      <c r="I273" s="18"/>
      <c r="J273" s="14"/>
      <c r="K273" s="15"/>
      <c r="L273" s="20"/>
      <c r="M273" s="21"/>
      <c r="N273" s="22"/>
      <c r="O273" s="18"/>
      <c r="P273" s="14"/>
      <c r="Q273" s="15"/>
      <c r="R273" s="20"/>
      <c r="S273" s="21"/>
      <c r="T273" s="22"/>
      <c r="U273" s="18"/>
      <c r="V273" s="30"/>
      <c r="W273" s="15"/>
    </row>
    <row r="274" spans="1:23" x14ac:dyDescent="0.2">
      <c r="A274" s="6">
        <v>56</v>
      </c>
      <c r="B274" s="7"/>
      <c r="C274" s="14"/>
      <c r="D274" s="14"/>
      <c r="E274" s="15"/>
      <c r="F274" s="20"/>
      <c r="G274" s="21"/>
      <c r="H274" s="22"/>
      <c r="I274" s="18"/>
      <c r="J274" s="14"/>
      <c r="K274" s="15"/>
      <c r="L274" s="20"/>
      <c r="M274" s="21"/>
      <c r="N274" s="22"/>
      <c r="O274" s="18"/>
      <c r="P274" s="14"/>
      <c r="Q274" s="15"/>
      <c r="R274" s="20"/>
      <c r="S274" s="21"/>
      <c r="T274" s="22"/>
      <c r="U274" s="18"/>
      <c r="V274" s="30"/>
      <c r="W274" s="15"/>
    </row>
    <row r="275" spans="1:23" x14ac:dyDescent="0.2">
      <c r="A275" s="6">
        <v>57</v>
      </c>
      <c r="B275" s="7"/>
      <c r="C275" s="14"/>
      <c r="D275" s="14"/>
      <c r="E275" s="15"/>
      <c r="F275" s="20"/>
      <c r="G275" s="21"/>
      <c r="H275" s="22"/>
      <c r="I275" s="18"/>
      <c r="J275" s="14"/>
      <c r="K275" s="15"/>
      <c r="L275" s="20"/>
      <c r="M275" s="21"/>
      <c r="N275" s="22"/>
      <c r="O275" s="18"/>
      <c r="P275" s="14"/>
      <c r="Q275" s="15"/>
      <c r="R275" s="20"/>
      <c r="S275" s="21"/>
      <c r="T275" s="22"/>
      <c r="U275" s="18"/>
      <c r="V275" s="30"/>
      <c r="W275" s="15"/>
    </row>
    <row r="276" spans="1:23" x14ac:dyDescent="0.2">
      <c r="C276" s="28"/>
      <c r="D276" s="28"/>
      <c r="E276" s="28"/>
      <c r="F276" s="29"/>
      <c r="G276" s="29"/>
      <c r="H276" s="29"/>
      <c r="I276" s="28"/>
      <c r="J276" s="28"/>
      <c r="K276" s="28"/>
      <c r="L276" s="29"/>
      <c r="M276" s="29"/>
      <c r="N276" s="29"/>
      <c r="O276" s="28"/>
      <c r="P276" s="28"/>
      <c r="Q276" s="28"/>
      <c r="R276" s="29"/>
      <c r="S276" s="29"/>
      <c r="T276" s="29"/>
      <c r="U276" s="28"/>
      <c r="V276" s="28"/>
      <c r="W276" s="14"/>
    </row>
    <row r="277" spans="1:23" x14ac:dyDescent="0.2">
      <c r="C277" s="28"/>
      <c r="D277" s="28"/>
      <c r="E277" s="28"/>
      <c r="F277" s="29"/>
      <c r="G277" s="29"/>
      <c r="H277" s="29"/>
      <c r="I277" s="28"/>
      <c r="J277" s="28"/>
      <c r="K277" s="28"/>
      <c r="L277" s="29"/>
      <c r="M277" s="29"/>
      <c r="N277" s="29"/>
      <c r="O277" s="28"/>
      <c r="P277" s="28"/>
      <c r="Q277" s="28"/>
      <c r="R277" s="29"/>
      <c r="S277" s="29"/>
      <c r="T277" s="29"/>
      <c r="U277" s="28"/>
      <c r="V277" s="28"/>
      <c r="W277" s="28"/>
    </row>
    <row r="278" spans="1:23" x14ac:dyDescent="0.2">
      <c r="A278" s="1"/>
      <c r="B278" s="4" t="s">
        <v>6</v>
      </c>
      <c r="C278" s="36">
        <f>SUM(C219:C275)</f>
        <v>0</v>
      </c>
      <c r="D278" s="36">
        <f t="shared" ref="D278:W278" si="27">SUM(D219:D275)</f>
        <v>0</v>
      </c>
      <c r="E278" s="37">
        <f t="shared" si="27"/>
        <v>0</v>
      </c>
      <c r="F278" s="38">
        <f t="shared" si="27"/>
        <v>0</v>
      </c>
      <c r="G278" s="39">
        <f t="shared" si="27"/>
        <v>0</v>
      </c>
      <c r="H278" s="40">
        <f t="shared" si="27"/>
        <v>0</v>
      </c>
      <c r="I278" s="41">
        <f t="shared" si="27"/>
        <v>0</v>
      </c>
      <c r="J278" s="36">
        <f t="shared" si="27"/>
        <v>0</v>
      </c>
      <c r="K278" s="37">
        <f t="shared" si="27"/>
        <v>0</v>
      </c>
      <c r="L278" s="38">
        <f t="shared" si="27"/>
        <v>0</v>
      </c>
      <c r="M278" s="39">
        <f t="shared" si="27"/>
        <v>0</v>
      </c>
      <c r="N278" s="40">
        <f t="shared" si="27"/>
        <v>0</v>
      </c>
      <c r="O278" s="41">
        <f t="shared" si="27"/>
        <v>0</v>
      </c>
      <c r="P278" s="36">
        <f t="shared" si="27"/>
        <v>0</v>
      </c>
      <c r="Q278" s="37">
        <f t="shared" si="27"/>
        <v>0</v>
      </c>
      <c r="R278" s="38">
        <f t="shared" si="27"/>
        <v>0</v>
      </c>
      <c r="S278" s="39">
        <f t="shared" si="27"/>
        <v>0</v>
      </c>
      <c r="T278" s="40">
        <f t="shared" si="27"/>
        <v>0</v>
      </c>
      <c r="U278" s="41">
        <f t="shared" si="27"/>
        <v>0</v>
      </c>
      <c r="V278" s="36">
        <f t="shared" si="27"/>
        <v>0</v>
      </c>
      <c r="W278" s="37">
        <f t="shared" si="27"/>
        <v>0</v>
      </c>
    </row>
    <row r="281" spans="1:23" ht="15.75" x14ac:dyDescent="0.25">
      <c r="B281" s="2" t="s">
        <v>22</v>
      </c>
      <c r="R281" s="2" t="s">
        <v>9</v>
      </c>
    </row>
    <row r="283" spans="1:23" ht="15" x14ac:dyDescent="0.3">
      <c r="B283" s="26" t="s">
        <v>0</v>
      </c>
      <c r="C283" s="185">
        <f>M283</f>
        <v>41423</v>
      </c>
      <c r="D283" s="186"/>
      <c r="E283" s="186"/>
      <c r="F283" s="186"/>
      <c r="G283" s="186"/>
      <c r="H283" s="187"/>
      <c r="J283" s="4"/>
      <c r="K283" s="4" t="s">
        <v>10</v>
      </c>
      <c r="L283" s="4"/>
      <c r="M283" s="188">
        <f>$M$3+28</f>
        <v>41423</v>
      </c>
      <c r="N283" s="189"/>
      <c r="O283" s="190"/>
      <c r="P283" s="27" t="s">
        <v>11</v>
      </c>
      <c r="Q283" s="4"/>
      <c r="R283" s="188">
        <f>M283+6</f>
        <v>41429</v>
      </c>
      <c r="S283" s="191"/>
      <c r="T283" s="192"/>
    </row>
    <row r="284" spans="1:23" ht="30" x14ac:dyDescent="0.2">
      <c r="B284" s="66" t="s">
        <v>13</v>
      </c>
      <c r="C284" s="32"/>
      <c r="D284" s="32"/>
      <c r="E284" s="32"/>
      <c r="F284" s="32"/>
      <c r="G284" s="32"/>
      <c r="H284" s="32"/>
      <c r="I284" s="173" t="s">
        <v>15</v>
      </c>
      <c r="J284" s="173"/>
      <c r="K284" s="173"/>
      <c r="L284" s="173"/>
      <c r="M284" s="184">
        <f>WEEKNUM(M283,2)</f>
        <v>22</v>
      </c>
      <c r="N284" s="184"/>
      <c r="O284" s="184"/>
      <c r="P284" s="32"/>
      <c r="Q284" s="32"/>
      <c r="R284" s="32"/>
      <c r="S284" s="32"/>
      <c r="T284" s="32"/>
      <c r="U284" s="32"/>
      <c r="V284" s="32"/>
      <c r="W284" s="32"/>
    </row>
    <row r="285" spans="1:23" x14ac:dyDescent="0.2">
      <c r="B285" s="9"/>
      <c r="C285" s="180">
        <f>C286</f>
        <v>41423</v>
      </c>
      <c r="D285" s="181"/>
      <c r="E285" s="181"/>
      <c r="F285" s="180">
        <f t="shared" ref="F285" si="28">F286</f>
        <v>41424</v>
      </c>
      <c r="G285" s="181"/>
      <c r="H285" s="181"/>
      <c r="I285" s="180">
        <f t="shared" ref="I285" si="29">I286</f>
        <v>41425</v>
      </c>
      <c r="J285" s="181"/>
      <c r="K285" s="181"/>
      <c r="L285" s="180">
        <f t="shared" ref="L285" si="30">L286</f>
        <v>41426</v>
      </c>
      <c r="M285" s="181"/>
      <c r="N285" s="181"/>
      <c r="O285" s="180">
        <f t="shared" ref="O285" si="31">O286</f>
        <v>41427</v>
      </c>
      <c r="P285" s="181"/>
      <c r="Q285" s="181"/>
      <c r="R285" s="180">
        <f t="shared" ref="R285" si="32">R286</f>
        <v>41428</v>
      </c>
      <c r="S285" s="181"/>
      <c r="T285" s="181"/>
      <c r="U285" s="180">
        <f t="shared" ref="U285" si="33">U286</f>
        <v>41429</v>
      </c>
      <c r="V285" s="181"/>
      <c r="W285" s="181"/>
    </row>
    <row r="286" spans="1:23" x14ac:dyDescent="0.2">
      <c r="B286" s="9"/>
      <c r="C286" s="182">
        <f>$M283</f>
        <v>41423</v>
      </c>
      <c r="D286" s="183"/>
      <c r="E286" s="183"/>
      <c r="F286" s="182">
        <f>$M283+1</f>
        <v>41424</v>
      </c>
      <c r="G286" s="183"/>
      <c r="H286" s="183"/>
      <c r="I286" s="182">
        <f>$M283+2</f>
        <v>41425</v>
      </c>
      <c r="J286" s="183"/>
      <c r="K286" s="183"/>
      <c r="L286" s="182">
        <f>$M283+3</f>
        <v>41426</v>
      </c>
      <c r="M286" s="183"/>
      <c r="N286" s="183"/>
      <c r="O286" s="182">
        <f>$M283+4</f>
        <v>41427</v>
      </c>
      <c r="P286" s="183"/>
      <c r="Q286" s="183"/>
      <c r="R286" s="182">
        <f>$M283+5</f>
        <v>41428</v>
      </c>
      <c r="S286" s="183"/>
      <c r="T286" s="183"/>
      <c r="U286" s="182">
        <f>$M283+6</f>
        <v>41429</v>
      </c>
      <c r="V286" s="183"/>
      <c r="W286" s="183"/>
    </row>
    <row r="287" spans="1:23" x14ac:dyDescent="0.2">
      <c r="B287" s="5" t="s">
        <v>1</v>
      </c>
      <c r="C287" s="5" t="s">
        <v>2</v>
      </c>
      <c r="D287" s="5" t="s">
        <v>3</v>
      </c>
      <c r="E287" s="13" t="s">
        <v>4</v>
      </c>
      <c r="F287" s="12" t="s">
        <v>2</v>
      </c>
      <c r="G287" s="5" t="s">
        <v>3</v>
      </c>
      <c r="H287" s="13" t="s">
        <v>4</v>
      </c>
      <c r="I287" s="12" t="s">
        <v>2</v>
      </c>
      <c r="J287" s="5" t="s">
        <v>3</v>
      </c>
      <c r="K287" s="13" t="s">
        <v>4</v>
      </c>
      <c r="L287" s="12" t="s">
        <v>2</v>
      </c>
      <c r="M287" s="5" t="s">
        <v>3</v>
      </c>
      <c r="N287" s="13" t="s">
        <v>4</v>
      </c>
      <c r="O287" s="12" t="s">
        <v>2</v>
      </c>
      <c r="P287" s="5" t="s">
        <v>3</v>
      </c>
      <c r="Q287" s="13" t="s">
        <v>4</v>
      </c>
      <c r="R287" s="12" t="s">
        <v>2</v>
      </c>
      <c r="S287" s="5" t="s">
        <v>3</v>
      </c>
      <c r="T287" s="13" t="s">
        <v>4</v>
      </c>
      <c r="U287" s="12" t="s">
        <v>2</v>
      </c>
      <c r="V287" s="5" t="s">
        <v>3</v>
      </c>
      <c r="W287" s="13" t="s">
        <v>4</v>
      </c>
    </row>
    <row r="289" spans="1:23" x14ac:dyDescent="0.2">
      <c r="A289" s="6">
        <v>1</v>
      </c>
      <c r="B289" s="48"/>
      <c r="C289" s="14"/>
      <c r="D289" s="14"/>
      <c r="E289" s="15"/>
      <c r="F289" s="20"/>
      <c r="G289" s="21"/>
      <c r="H289" s="22"/>
      <c r="I289" s="18"/>
      <c r="J289" s="14"/>
      <c r="K289" s="15"/>
      <c r="L289" s="20"/>
      <c r="M289" s="21"/>
      <c r="N289" s="22"/>
      <c r="O289" s="18"/>
      <c r="P289" s="14"/>
      <c r="Q289" s="15"/>
      <c r="R289" s="20"/>
      <c r="S289" s="21"/>
      <c r="T289" s="22"/>
      <c r="U289" s="18"/>
      <c r="V289" s="30"/>
      <c r="W289" s="15"/>
    </row>
    <row r="290" spans="1:23" x14ac:dyDescent="0.2">
      <c r="A290" s="6">
        <v>2</v>
      </c>
      <c r="B290" s="48"/>
      <c r="C290" s="14"/>
      <c r="D290" s="14"/>
      <c r="E290" s="15"/>
      <c r="F290" s="20"/>
      <c r="G290" s="21"/>
      <c r="H290" s="22"/>
      <c r="I290" s="18"/>
      <c r="J290" s="14"/>
      <c r="K290" s="15"/>
      <c r="L290" s="20"/>
      <c r="M290" s="21"/>
      <c r="N290" s="22"/>
      <c r="O290" s="18"/>
      <c r="P290" s="14"/>
      <c r="Q290" s="15"/>
      <c r="R290" s="20"/>
      <c r="S290" s="21"/>
      <c r="T290" s="22"/>
      <c r="U290" s="18"/>
      <c r="V290" s="30"/>
      <c r="W290" s="15"/>
    </row>
    <row r="291" spans="1:23" x14ac:dyDescent="0.2">
      <c r="A291" s="6">
        <v>3</v>
      </c>
      <c r="B291" s="48"/>
      <c r="C291" s="14"/>
      <c r="D291" s="14"/>
      <c r="E291" s="15"/>
      <c r="F291" s="20"/>
      <c r="G291" s="21"/>
      <c r="H291" s="22"/>
      <c r="I291" s="18"/>
      <c r="J291" s="14"/>
      <c r="K291" s="15"/>
      <c r="L291" s="20"/>
      <c r="M291" s="21"/>
      <c r="N291" s="22"/>
      <c r="O291" s="18"/>
      <c r="P291" s="14"/>
      <c r="Q291" s="15"/>
      <c r="R291" s="20"/>
      <c r="S291" s="21"/>
      <c r="T291" s="22"/>
      <c r="U291" s="18"/>
      <c r="V291" s="30"/>
      <c r="W291" s="15"/>
    </row>
    <row r="292" spans="1:23" x14ac:dyDescent="0.2">
      <c r="A292" s="6">
        <v>4</v>
      </c>
      <c r="B292" s="48"/>
      <c r="C292" s="14"/>
      <c r="D292" s="14"/>
      <c r="E292" s="15"/>
      <c r="F292" s="20"/>
      <c r="G292" s="21"/>
      <c r="H292" s="22"/>
      <c r="I292" s="18"/>
      <c r="J292" s="14"/>
      <c r="K292" s="15"/>
      <c r="L292" s="20"/>
      <c r="M292" s="21"/>
      <c r="N292" s="22"/>
      <c r="O292" s="18"/>
      <c r="P292" s="14"/>
      <c r="Q292" s="15"/>
      <c r="R292" s="20"/>
      <c r="S292" s="21"/>
      <c r="T292" s="22"/>
      <c r="U292" s="18"/>
      <c r="V292" s="30"/>
      <c r="W292" s="15"/>
    </row>
    <row r="293" spans="1:23" x14ac:dyDescent="0.2">
      <c r="A293" s="6">
        <v>5</v>
      </c>
      <c r="B293" s="7"/>
      <c r="C293" s="14"/>
      <c r="D293" s="14"/>
      <c r="E293" s="15"/>
      <c r="F293" s="20"/>
      <c r="G293" s="21"/>
      <c r="H293" s="22"/>
      <c r="I293" s="18"/>
      <c r="J293" s="14"/>
      <c r="K293" s="15"/>
      <c r="L293" s="20"/>
      <c r="M293" s="21"/>
      <c r="N293" s="22"/>
      <c r="O293" s="18"/>
      <c r="P293" s="14"/>
      <c r="Q293" s="15"/>
      <c r="R293" s="20"/>
      <c r="S293" s="21"/>
      <c r="T293" s="22"/>
      <c r="U293" s="18"/>
      <c r="V293" s="30"/>
      <c r="W293" s="15"/>
    </row>
    <row r="294" spans="1:23" x14ac:dyDescent="0.2">
      <c r="A294" s="6">
        <v>6</v>
      </c>
      <c r="B294" s="7"/>
      <c r="C294" s="14"/>
      <c r="D294" s="14"/>
      <c r="E294" s="15"/>
      <c r="F294" s="20"/>
      <c r="G294" s="21"/>
      <c r="H294" s="22"/>
      <c r="I294" s="18"/>
      <c r="J294" s="14"/>
      <c r="K294" s="15"/>
      <c r="L294" s="20"/>
      <c r="M294" s="21"/>
      <c r="N294" s="22"/>
      <c r="O294" s="18"/>
      <c r="P294" s="14"/>
      <c r="Q294" s="15"/>
      <c r="R294" s="20"/>
      <c r="S294" s="21"/>
      <c r="T294" s="22"/>
      <c r="U294" s="18"/>
      <c r="V294" s="30"/>
      <c r="W294" s="15"/>
    </row>
    <row r="295" spans="1:23" x14ac:dyDescent="0.2">
      <c r="A295" s="6">
        <v>7</v>
      </c>
      <c r="B295" s="48"/>
      <c r="C295" s="14"/>
      <c r="D295" s="14"/>
      <c r="E295" s="15"/>
      <c r="F295" s="20"/>
      <c r="G295" s="21"/>
      <c r="H295" s="22"/>
      <c r="I295" s="18"/>
      <c r="J295" s="14"/>
      <c r="K295" s="15"/>
      <c r="L295" s="20"/>
      <c r="M295" s="21"/>
      <c r="N295" s="22"/>
      <c r="O295" s="18"/>
      <c r="P295" s="14"/>
      <c r="Q295" s="15"/>
      <c r="R295" s="20"/>
      <c r="S295" s="21"/>
      <c r="T295" s="22"/>
      <c r="U295" s="18"/>
      <c r="V295" s="30"/>
      <c r="W295" s="15"/>
    </row>
    <row r="296" spans="1:23" x14ac:dyDescent="0.2">
      <c r="A296" s="6">
        <v>8</v>
      </c>
      <c r="B296" s="7"/>
      <c r="C296" s="14"/>
      <c r="D296" s="14"/>
      <c r="E296" s="15"/>
      <c r="F296" s="20"/>
      <c r="G296" s="21"/>
      <c r="H296" s="22"/>
      <c r="I296" s="18"/>
      <c r="J296" s="14"/>
      <c r="K296" s="15"/>
      <c r="L296" s="20"/>
      <c r="M296" s="21"/>
      <c r="N296" s="22"/>
      <c r="O296" s="18"/>
      <c r="P296" s="14"/>
      <c r="Q296" s="15"/>
      <c r="R296" s="20"/>
      <c r="S296" s="21"/>
      <c r="T296" s="22"/>
      <c r="U296" s="18"/>
      <c r="V296" s="30"/>
      <c r="W296" s="15"/>
    </row>
    <row r="297" spans="1:23" x14ac:dyDescent="0.2">
      <c r="A297" s="6">
        <v>9</v>
      </c>
      <c r="B297" s="7"/>
      <c r="C297" s="14"/>
      <c r="D297" s="14"/>
      <c r="E297" s="15"/>
      <c r="F297" s="20"/>
      <c r="G297" s="21"/>
      <c r="H297" s="22"/>
      <c r="I297" s="18"/>
      <c r="J297" s="14"/>
      <c r="K297" s="15"/>
      <c r="L297" s="20"/>
      <c r="M297" s="21"/>
      <c r="N297" s="22"/>
      <c r="O297" s="18"/>
      <c r="P297" s="14"/>
      <c r="Q297" s="15"/>
      <c r="R297" s="20"/>
      <c r="S297" s="21"/>
      <c r="T297" s="22"/>
      <c r="U297" s="18"/>
      <c r="V297" s="30"/>
      <c r="W297" s="15"/>
    </row>
    <row r="298" spans="1:23" x14ac:dyDescent="0.2">
      <c r="A298" s="6">
        <v>10</v>
      </c>
      <c r="B298" s="7"/>
      <c r="C298" s="14"/>
      <c r="D298" s="14"/>
      <c r="E298" s="15"/>
      <c r="F298" s="20"/>
      <c r="G298" s="21"/>
      <c r="H298" s="22"/>
      <c r="I298" s="18"/>
      <c r="J298" s="14"/>
      <c r="K298" s="15"/>
      <c r="L298" s="20"/>
      <c r="M298" s="21"/>
      <c r="N298" s="22"/>
      <c r="O298" s="18"/>
      <c r="P298" s="14"/>
      <c r="Q298" s="15"/>
      <c r="R298" s="20"/>
      <c r="S298" s="21"/>
      <c r="T298" s="22"/>
      <c r="U298" s="18"/>
      <c r="V298" s="30"/>
      <c r="W298" s="15"/>
    </row>
    <row r="299" spans="1:23" x14ac:dyDescent="0.2">
      <c r="A299" s="6">
        <v>11</v>
      </c>
      <c r="B299" s="7"/>
      <c r="C299" s="14"/>
      <c r="D299" s="14"/>
      <c r="E299" s="15"/>
      <c r="F299" s="20"/>
      <c r="G299" s="21"/>
      <c r="H299" s="22"/>
      <c r="I299" s="18"/>
      <c r="J299" s="14"/>
      <c r="K299" s="15"/>
      <c r="L299" s="20"/>
      <c r="M299" s="21"/>
      <c r="N299" s="22"/>
      <c r="O299" s="18"/>
      <c r="P299" s="14"/>
      <c r="Q299" s="15"/>
      <c r="R299" s="20"/>
      <c r="S299" s="21"/>
      <c r="T299" s="22"/>
      <c r="U299" s="18"/>
      <c r="V299" s="30"/>
      <c r="W299" s="15"/>
    </row>
    <row r="300" spans="1:23" x14ac:dyDescent="0.2">
      <c r="A300" s="6">
        <v>12</v>
      </c>
      <c r="B300" s="7"/>
      <c r="C300" s="14"/>
      <c r="D300" s="14"/>
      <c r="E300" s="15"/>
      <c r="F300" s="20"/>
      <c r="G300" s="21"/>
      <c r="H300" s="22"/>
      <c r="I300" s="18"/>
      <c r="J300" s="14"/>
      <c r="K300" s="15"/>
      <c r="L300" s="20"/>
      <c r="M300" s="21"/>
      <c r="N300" s="22"/>
      <c r="O300" s="18"/>
      <c r="P300" s="14"/>
      <c r="Q300" s="15"/>
      <c r="R300" s="20"/>
      <c r="S300" s="21"/>
      <c r="T300" s="22"/>
      <c r="U300" s="18"/>
      <c r="V300" s="30"/>
      <c r="W300" s="15"/>
    </row>
    <row r="301" spans="1:23" x14ac:dyDescent="0.2">
      <c r="A301" s="6">
        <v>13</v>
      </c>
      <c r="B301" s="7"/>
      <c r="C301" s="14"/>
      <c r="D301" s="14"/>
      <c r="E301" s="15"/>
      <c r="F301" s="20"/>
      <c r="G301" s="21"/>
      <c r="H301" s="22"/>
      <c r="I301" s="18"/>
      <c r="J301" s="14"/>
      <c r="K301" s="15"/>
      <c r="L301" s="20"/>
      <c r="M301" s="21"/>
      <c r="N301" s="22"/>
      <c r="O301" s="18"/>
      <c r="P301" s="14"/>
      <c r="Q301" s="15"/>
      <c r="R301" s="20"/>
      <c r="S301" s="21"/>
      <c r="T301" s="22"/>
      <c r="U301" s="18"/>
      <c r="V301" s="30"/>
      <c r="W301" s="15"/>
    </row>
    <row r="302" spans="1:23" x14ac:dyDescent="0.2">
      <c r="A302" s="6">
        <v>14</v>
      </c>
      <c r="B302" s="7"/>
      <c r="C302" s="14"/>
      <c r="D302" s="14"/>
      <c r="E302" s="15"/>
      <c r="F302" s="20"/>
      <c r="G302" s="21"/>
      <c r="H302" s="22"/>
      <c r="I302" s="18"/>
      <c r="J302" s="14"/>
      <c r="K302" s="15"/>
      <c r="L302" s="20"/>
      <c r="M302" s="21"/>
      <c r="N302" s="22"/>
      <c r="O302" s="18"/>
      <c r="P302" s="14"/>
      <c r="Q302" s="15"/>
      <c r="R302" s="20"/>
      <c r="S302" s="21"/>
      <c r="T302" s="22"/>
      <c r="U302" s="18"/>
      <c r="V302" s="30"/>
      <c r="W302" s="15"/>
    </row>
    <row r="303" spans="1:23" x14ac:dyDescent="0.2">
      <c r="A303" s="6">
        <v>15</v>
      </c>
      <c r="B303" s="7"/>
      <c r="C303" s="14"/>
      <c r="D303" s="14"/>
      <c r="E303" s="15"/>
      <c r="F303" s="20"/>
      <c r="G303" s="21"/>
      <c r="H303" s="22"/>
      <c r="I303" s="18"/>
      <c r="J303" s="14"/>
      <c r="K303" s="15"/>
      <c r="L303" s="20"/>
      <c r="M303" s="21"/>
      <c r="N303" s="22"/>
      <c r="O303" s="18"/>
      <c r="P303" s="14"/>
      <c r="Q303" s="15"/>
      <c r="R303" s="20"/>
      <c r="S303" s="21"/>
      <c r="T303" s="22"/>
      <c r="U303" s="18"/>
      <c r="V303" s="30"/>
      <c r="W303" s="15"/>
    </row>
    <row r="304" spans="1:23" x14ac:dyDescent="0.2">
      <c r="A304" s="6">
        <v>16</v>
      </c>
      <c r="B304" s="7"/>
      <c r="C304" s="14"/>
      <c r="D304" s="14"/>
      <c r="E304" s="15"/>
      <c r="F304" s="20"/>
      <c r="G304" s="21"/>
      <c r="H304" s="22"/>
      <c r="I304" s="18"/>
      <c r="J304" s="14"/>
      <c r="K304" s="15"/>
      <c r="L304" s="20"/>
      <c r="M304" s="21"/>
      <c r="N304" s="22"/>
      <c r="O304" s="18"/>
      <c r="P304" s="14"/>
      <c r="Q304" s="15"/>
      <c r="R304" s="20"/>
      <c r="S304" s="21"/>
      <c r="T304" s="22"/>
      <c r="U304" s="18"/>
      <c r="V304" s="30"/>
      <c r="W304" s="15"/>
    </row>
    <row r="305" spans="1:23" x14ac:dyDescent="0.2">
      <c r="A305" s="6">
        <v>17</v>
      </c>
      <c r="B305" s="7"/>
      <c r="C305" s="14"/>
      <c r="D305" s="14"/>
      <c r="E305" s="15"/>
      <c r="F305" s="20"/>
      <c r="G305" s="21"/>
      <c r="H305" s="22"/>
      <c r="I305" s="18"/>
      <c r="J305" s="14"/>
      <c r="K305" s="15"/>
      <c r="L305" s="20"/>
      <c r="M305" s="21"/>
      <c r="N305" s="22"/>
      <c r="O305" s="18"/>
      <c r="P305" s="14"/>
      <c r="Q305" s="15"/>
      <c r="R305" s="20"/>
      <c r="S305" s="21"/>
      <c r="T305" s="22"/>
      <c r="U305" s="18"/>
      <c r="V305" s="30"/>
      <c r="W305" s="15"/>
    </row>
    <row r="306" spans="1:23" x14ac:dyDescent="0.2">
      <c r="A306" s="6">
        <v>18</v>
      </c>
      <c r="B306" s="7"/>
      <c r="C306" s="14"/>
      <c r="D306" s="14"/>
      <c r="E306" s="15"/>
      <c r="F306" s="20"/>
      <c r="G306" s="21"/>
      <c r="H306" s="22"/>
      <c r="I306" s="18"/>
      <c r="J306" s="14"/>
      <c r="K306" s="15"/>
      <c r="L306" s="20"/>
      <c r="M306" s="21"/>
      <c r="N306" s="22"/>
      <c r="O306" s="18"/>
      <c r="P306" s="14"/>
      <c r="Q306" s="15"/>
      <c r="R306" s="20"/>
      <c r="S306" s="21"/>
      <c r="T306" s="22"/>
      <c r="U306" s="18"/>
      <c r="V306" s="30"/>
      <c r="W306" s="15"/>
    </row>
    <row r="307" spans="1:23" x14ac:dyDescent="0.2">
      <c r="A307" s="6">
        <v>19</v>
      </c>
      <c r="B307" s="7"/>
      <c r="C307" s="14"/>
      <c r="D307" s="14"/>
      <c r="E307" s="15"/>
      <c r="F307" s="20"/>
      <c r="G307" s="21"/>
      <c r="H307" s="22"/>
      <c r="I307" s="18"/>
      <c r="J307" s="14"/>
      <c r="K307" s="15"/>
      <c r="L307" s="20"/>
      <c r="M307" s="21"/>
      <c r="N307" s="22"/>
      <c r="O307" s="18"/>
      <c r="P307" s="14"/>
      <c r="Q307" s="15"/>
      <c r="R307" s="20"/>
      <c r="S307" s="21"/>
      <c r="T307" s="22"/>
      <c r="U307" s="18"/>
      <c r="V307" s="30"/>
      <c r="W307" s="15"/>
    </row>
    <row r="308" spans="1:23" x14ac:dyDescent="0.2">
      <c r="A308" s="6">
        <v>20</v>
      </c>
      <c r="B308" s="7"/>
      <c r="C308" s="14"/>
      <c r="D308" s="14"/>
      <c r="E308" s="15"/>
      <c r="F308" s="20"/>
      <c r="G308" s="21"/>
      <c r="H308" s="22"/>
      <c r="I308" s="18"/>
      <c r="J308" s="14"/>
      <c r="K308" s="15"/>
      <c r="L308" s="20"/>
      <c r="M308" s="21"/>
      <c r="N308" s="22"/>
      <c r="O308" s="18"/>
      <c r="P308" s="14"/>
      <c r="Q308" s="15"/>
      <c r="R308" s="20"/>
      <c r="S308" s="21"/>
      <c r="T308" s="22"/>
      <c r="U308" s="18"/>
      <c r="V308" s="30"/>
      <c r="W308" s="15"/>
    </row>
    <row r="309" spans="1:23" x14ac:dyDescent="0.2">
      <c r="A309" s="6">
        <v>21</v>
      </c>
      <c r="B309" s="7"/>
      <c r="C309" s="14"/>
      <c r="D309" s="14"/>
      <c r="E309" s="15"/>
      <c r="F309" s="20"/>
      <c r="G309" s="21"/>
      <c r="H309" s="22"/>
      <c r="I309" s="18"/>
      <c r="J309" s="14"/>
      <c r="K309" s="15"/>
      <c r="L309" s="20"/>
      <c r="M309" s="21"/>
      <c r="N309" s="22"/>
      <c r="O309" s="18"/>
      <c r="P309" s="14"/>
      <c r="Q309" s="15"/>
      <c r="R309" s="20"/>
      <c r="S309" s="21"/>
      <c r="T309" s="22"/>
      <c r="U309" s="18"/>
      <c r="V309" s="30"/>
      <c r="W309" s="15"/>
    </row>
    <row r="310" spans="1:23" x14ac:dyDescent="0.2">
      <c r="A310" s="6">
        <v>22</v>
      </c>
      <c r="B310" s="7"/>
      <c r="C310" s="14"/>
      <c r="D310" s="14"/>
      <c r="E310" s="15"/>
      <c r="F310" s="20"/>
      <c r="G310" s="21"/>
      <c r="H310" s="22"/>
      <c r="I310" s="18"/>
      <c r="J310" s="14"/>
      <c r="K310" s="15"/>
      <c r="L310" s="20"/>
      <c r="M310" s="21"/>
      <c r="N310" s="22"/>
      <c r="O310" s="18"/>
      <c r="P310" s="14"/>
      <c r="Q310" s="15"/>
      <c r="R310" s="20"/>
      <c r="S310" s="21"/>
      <c r="T310" s="22"/>
      <c r="U310" s="18"/>
      <c r="V310" s="30"/>
      <c r="W310" s="15"/>
    </row>
    <row r="311" spans="1:23" x14ac:dyDescent="0.2">
      <c r="A311" s="6">
        <v>23</v>
      </c>
      <c r="B311" s="7"/>
      <c r="C311" s="14"/>
      <c r="D311" s="14"/>
      <c r="E311" s="15"/>
      <c r="F311" s="20"/>
      <c r="G311" s="21"/>
      <c r="H311" s="22"/>
      <c r="I311" s="18"/>
      <c r="J311" s="14"/>
      <c r="K311" s="15"/>
      <c r="L311" s="20"/>
      <c r="M311" s="21"/>
      <c r="N311" s="22"/>
      <c r="O311" s="18"/>
      <c r="P311" s="14"/>
      <c r="Q311" s="15"/>
      <c r="R311" s="20"/>
      <c r="S311" s="21"/>
      <c r="T311" s="22"/>
      <c r="U311" s="18"/>
      <c r="V311" s="30"/>
      <c r="W311" s="15"/>
    </row>
    <row r="312" spans="1:23" x14ac:dyDescent="0.2">
      <c r="A312" s="6">
        <v>24</v>
      </c>
      <c r="B312" s="7"/>
      <c r="C312" s="14"/>
      <c r="D312" s="14"/>
      <c r="E312" s="15"/>
      <c r="F312" s="20"/>
      <c r="G312" s="21"/>
      <c r="H312" s="22"/>
      <c r="I312" s="18"/>
      <c r="J312" s="14"/>
      <c r="K312" s="15"/>
      <c r="L312" s="20"/>
      <c r="M312" s="21"/>
      <c r="N312" s="22"/>
      <c r="O312" s="18"/>
      <c r="P312" s="14"/>
      <c r="Q312" s="15"/>
      <c r="R312" s="20"/>
      <c r="S312" s="21"/>
      <c r="T312" s="22"/>
      <c r="U312" s="18"/>
      <c r="V312" s="30"/>
      <c r="W312" s="15"/>
    </row>
    <row r="313" spans="1:23" x14ac:dyDescent="0.2">
      <c r="A313" s="6">
        <v>25</v>
      </c>
      <c r="B313" s="7"/>
      <c r="C313" s="14"/>
      <c r="D313" s="14"/>
      <c r="E313" s="15"/>
      <c r="F313" s="20"/>
      <c r="G313" s="21"/>
      <c r="H313" s="22"/>
      <c r="I313" s="18"/>
      <c r="J313" s="14"/>
      <c r="K313" s="15"/>
      <c r="L313" s="20"/>
      <c r="M313" s="21"/>
      <c r="N313" s="22"/>
      <c r="O313" s="18"/>
      <c r="P313" s="14"/>
      <c r="Q313" s="15"/>
      <c r="R313" s="20"/>
      <c r="S313" s="21"/>
      <c r="T313" s="22"/>
      <c r="U313" s="18"/>
      <c r="V313" s="30"/>
      <c r="W313" s="15"/>
    </row>
    <row r="314" spans="1:23" x14ac:dyDescent="0.2">
      <c r="A314" s="6">
        <v>26</v>
      </c>
      <c r="B314" s="7"/>
      <c r="C314" s="14"/>
      <c r="D314" s="14"/>
      <c r="E314" s="15"/>
      <c r="F314" s="20"/>
      <c r="G314" s="21"/>
      <c r="H314" s="22"/>
      <c r="I314" s="18"/>
      <c r="J314" s="14"/>
      <c r="K314" s="15"/>
      <c r="L314" s="20"/>
      <c r="M314" s="21"/>
      <c r="N314" s="22"/>
      <c r="O314" s="18"/>
      <c r="P314" s="14"/>
      <c r="Q314" s="15"/>
      <c r="R314" s="20"/>
      <c r="S314" s="21"/>
      <c r="T314" s="22"/>
      <c r="U314" s="18"/>
      <c r="V314" s="30"/>
      <c r="W314" s="15"/>
    </row>
    <row r="315" spans="1:23" x14ac:dyDescent="0.2">
      <c r="A315" s="6">
        <v>27</v>
      </c>
      <c r="B315" s="7"/>
      <c r="C315" s="14"/>
      <c r="D315" s="14"/>
      <c r="E315" s="15"/>
      <c r="F315" s="20"/>
      <c r="G315" s="21"/>
      <c r="H315" s="22"/>
      <c r="I315" s="18"/>
      <c r="J315" s="14"/>
      <c r="K315" s="15"/>
      <c r="L315" s="20"/>
      <c r="M315" s="21"/>
      <c r="N315" s="22"/>
      <c r="O315" s="18"/>
      <c r="P315" s="14"/>
      <c r="Q315" s="15"/>
      <c r="R315" s="20"/>
      <c r="S315" s="21"/>
      <c r="T315" s="22"/>
      <c r="U315" s="18"/>
      <c r="V315" s="30"/>
      <c r="W315" s="15"/>
    </row>
    <row r="316" spans="1:23" x14ac:dyDescent="0.2">
      <c r="A316" s="6">
        <v>28</v>
      </c>
      <c r="B316" s="7"/>
      <c r="C316" s="14"/>
      <c r="D316" s="14"/>
      <c r="E316" s="15"/>
      <c r="F316" s="20"/>
      <c r="G316" s="21"/>
      <c r="H316" s="22"/>
      <c r="I316" s="18"/>
      <c r="J316" s="14"/>
      <c r="K316" s="15"/>
      <c r="L316" s="20"/>
      <c r="M316" s="21"/>
      <c r="N316" s="22"/>
      <c r="O316" s="18"/>
      <c r="P316" s="14"/>
      <c r="Q316" s="15"/>
      <c r="R316" s="20"/>
      <c r="S316" s="21"/>
      <c r="T316" s="22"/>
      <c r="U316" s="18"/>
      <c r="V316" s="30"/>
      <c r="W316" s="15"/>
    </row>
    <row r="317" spans="1:23" x14ac:dyDescent="0.2">
      <c r="A317" s="6">
        <v>29</v>
      </c>
      <c r="B317" s="7"/>
      <c r="C317" s="14"/>
      <c r="D317" s="14"/>
      <c r="E317" s="15"/>
      <c r="F317" s="20"/>
      <c r="G317" s="21"/>
      <c r="H317" s="22"/>
      <c r="I317" s="18"/>
      <c r="J317" s="14"/>
      <c r="K317" s="15"/>
      <c r="L317" s="20"/>
      <c r="M317" s="21"/>
      <c r="N317" s="22"/>
      <c r="O317" s="18"/>
      <c r="P317" s="14"/>
      <c r="Q317" s="15"/>
      <c r="R317" s="20"/>
      <c r="S317" s="21"/>
      <c r="T317" s="22"/>
      <c r="U317" s="18"/>
      <c r="V317" s="30"/>
      <c r="W317" s="15"/>
    </row>
    <row r="318" spans="1:23" x14ac:dyDescent="0.2">
      <c r="A318" s="6">
        <v>30</v>
      </c>
      <c r="B318" s="7"/>
      <c r="C318" s="14"/>
      <c r="D318" s="14"/>
      <c r="E318" s="15"/>
      <c r="F318" s="20"/>
      <c r="G318" s="21"/>
      <c r="H318" s="22"/>
      <c r="I318" s="18"/>
      <c r="J318" s="14"/>
      <c r="K318" s="15"/>
      <c r="L318" s="20"/>
      <c r="M318" s="21"/>
      <c r="N318" s="22"/>
      <c r="O318" s="18"/>
      <c r="P318" s="14"/>
      <c r="Q318" s="15"/>
      <c r="R318" s="20"/>
      <c r="S318" s="21"/>
      <c r="T318" s="22"/>
      <c r="U318" s="18"/>
      <c r="V318" s="30"/>
      <c r="W318" s="15"/>
    </row>
    <row r="319" spans="1:23" x14ac:dyDescent="0.2">
      <c r="A319" s="6">
        <v>31</v>
      </c>
      <c r="B319" s="7"/>
      <c r="C319" s="14"/>
      <c r="D319" s="14"/>
      <c r="E319" s="15"/>
      <c r="F319" s="20"/>
      <c r="G319" s="21"/>
      <c r="H319" s="22"/>
      <c r="I319" s="18"/>
      <c r="J319" s="14"/>
      <c r="K319" s="15"/>
      <c r="L319" s="20"/>
      <c r="M319" s="21"/>
      <c r="N319" s="22"/>
      <c r="O319" s="18"/>
      <c r="P319" s="14"/>
      <c r="Q319" s="15"/>
      <c r="R319" s="20"/>
      <c r="S319" s="21"/>
      <c r="T319" s="22"/>
      <c r="U319" s="18"/>
      <c r="V319" s="30"/>
      <c r="W319" s="15"/>
    </row>
    <row r="320" spans="1:23" x14ac:dyDescent="0.2">
      <c r="A320" s="6">
        <v>32</v>
      </c>
      <c r="B320" s="7"/>
      <c r="C320" s="14"/>
      <c r="D320" s="14"/>
      <c r="E320" s="15"/>
      <c r="F320" s="20"/>
      <c r="G320" s="21"/>
      <c r="H320" s="22"/>
      <c r="I320" s="18"/>
      <c r="J320" s="14"/>
      <c r="K320" s="15"/>
      <c r="L320" s="20"/>
      <c r="M320" s="21"/>
      <c r="N320" s="22"/>
      <c r="O320" s="18"/>
      <c r="P320" s="14"/>
      <c r="Q320" s="15"/>
      <c r="R320" s="20"/>
      <c r="S320" s="21"/>
      <c r="T320" s="22"/>
      <c r="U320" s="18"/>
      <c r="V320" s="30"/>
      <c r="W320" s="15"/>
    </row>
    <row r="321" spans="1:23" x14ac:dyDescent="0.2">
      <c r="A321" s="6">
        <v>33</v>
      </c>
      <c r="B321" s="7"/>
      <c r="C321" s="14"/>
      <c r="D321" s="14"/>
      <c r="E321" s="15"/>
      <c r="F321" s="20"/>
      <c r="G321" s="21"/>
      <c r="H321" s="22"/>
      <c r="I321" s="18"/>
      <c r="J321" s="14"/>
      <c r="K321" s="15"/>
      <c r="L321" s="20"/>
      <c r="M321" s="21"/>
      <c r="N321" s="22"/>
      <c r="O321" s="18"/>
      <c r="P321" s="14"/>
      <c r="Q321" s="15"/>
      <c r="R321" s="20"/>
      <c r="S321" s="21"/>
      <c r="T321" s="22"/>
      <c r="U321" s="18"/>
      <c r="V321" s="30"/>
      <c r="W321" s="15"/>
    </row>
    <row r="322" spans="1:23" x14ac:dyDescent="0.2">
      <c r="A322" s="6">
        <v>34</v>
      </c>
      <c r="B322" s="7"/>
      <c r="C322" s="14"/>
      <c r="D322" s="14"/>
      <c r="E322" s="15"/>
      <c r="F322" s="20"/>
      <c r="G322" s="21"/>
      <c r="H322" s="22"/>
      <c r="I322" s="18"/>
      <c r="J322" s="14"/>
      <c r="K322" s="15"/>
      <c r="L322" s="20"/>
      <c r="M322" s="21"/>
      <c r="N322" s="22"/>
      <c r="O322" s="18"/>
      <c r="P322" s="14"/>
      <c r="Q322" s="15"/>
      <c r="R322" s="20"/>
      <c r="S322" s="21"/>
      <c r="T322" s="22"/>
      <c r="U322" s="18"/>
      <c r="V322" s="30"/>
      <c r="W322" s="15"/>
    </row>
    <row r="323" spans="1:23" x14ac:dyDescent="0.2">
      <c r="A323" s="6">
        <v>35</v>
      </c>
      <c r="B323" s="7"/>
      <c r="C323" s="14"/>
      <c r="D323" s="14"/>
      <c r="E323" s="15"/>
      <c r="F323" s="20"/>
      <c r="G323" s="21"/>
      <c r="H323" s="22"/>
      <c r="I323" s="18"/>
      <c r="J323" s="14"/>
      <c r="K323" s="15"/>
      <c r="L323" s="20"/>
      <c r="M323" s="21"/>
      <c r="N323" s="22"/>
      <c r="O323" s="18"/>
      <c r="P323" s="14"/>
      <c r="Q323" s="15"/>
      <c r="R323" s="20"/>
      <c r="S323" s="21"/>
      <c r="T323" s="22"/>
      <c r="U323" s="18"/>
      <c r="V323" s="30"/>
      <c r="W323" s="15"/>
    </row>
    <row r="324" spans="1:23" x14ac:dyDescent="0.2">
      <c r="A324" s="6">
        <v>36</v>
      </c>
      <c r="B324" s="7"/>
      <c r="C324" s="14"/>
      <c r="D324" s="14"/>
      <c r="E324" s="15"/>
      <c r="F324" s="20"/>
      <c r="G324" s="21"/>
      <c r="H324" s="22"/>
      <c r="I324" s="18"/>
      <c r="J324" s="14"/>
      <c r="K324" s="15"/>
      <c r="L324" s="20"/>
      <c r="M324" s="21"/>
      <c r="N324" s="22"/>
      <c r="O324" s="18"/>
      <c r="P324" s="14"/>
      <c r="Q324" s="15"/>
      <c r="R324" s="20"/>
      <c r="S324" s="21"/>
      <c r="T324" s="22"/>
      <c r="U324" s="18"/>
      <c r="V324" s="30"/>
      <c r="W324" s="15"/>
    </row>
    <row r="325" spans="1:23" x14ac:dyDescent="0.2">
      <c r="A325" s="6">
        <v>37</v>
      </c>
      <c r="B325" s="7"/>
      <c r="C325" s="14"/>
      <c r="D325" s="14"/>
      <c r="E325" s="15"/>
      <c r="F325" s="20"/>
      <c r="G325" s="21"/>
      <c r="H325" s="22"/>
      <c r="I325" s="18"/>
      <c r="J325" s="14"/>
      <c r="K325" s="15"/>
      <c r="L325" s="20"/>
      <c r="M325" s="21"/>
      <c r="N325" s="22"/>
      <c r="O325" s="18"/>
      <c r="P325" s="14"/>
      <c r="Q325" s="15"/>
      <c r="R325" s="20"/>
      <c r="S325" s="21"/>
      <c r="T325" s="22"/>
      <c r="U325" s="18"/>
      <c r="V325" s="30"/>
      <c r="W325" s="15"/>
    </row>
    <row r="326" spans="1:23" x14ac:dyDescent="0.2">
      <c r="A326" s="6">
        <v>38</v>
      </c>
      <c r="B326" s="7"/>
      <c r="C326" s="14"/>
      <c r="D326" s="14"/>
      <c r="E326" s="15"/>
      <c r="F326" s="20"/>
      <c r="G326" s="21"/>
      <c r="H326" s="22"/>
      <c r="I326" s="18"/>
      <c r="J326" s="14"/>
      <c r="K326" s="15"/>
      <c r="L326" s="20"/>
      <c r="M326" s="21"/>
      <c r="N326" s="22"/>
      <c r="O326" s="18"/>
      <c r="P326" s="14"/>
      <c r="Q326" s="15"/>
      <c r="R326" s="20"/>
      <c r="S326" s="21"/>
      <c r="T326" s="22"/>
      <c r="U326" s="18"/>
      <c r="V326" s="30"/>
      <c r="W326" s="15"/>
    </row>
    <row r="327" spans="1:23" x14ac:dyDescent="0.2">
      <c r="A327" s="6">
        <v>39</v>
      </c>
      <c r="B327" s="7"/>
      <c r="C327" s="14"/>
      <c r="D327" s="14"/>
      <c r="E327" s="15"/>
      <c r="F327" s="20"/>
      <c r="G327" s="21"/>
      <c r="H327" s="22"/>
      <c r="I327" s="18"/>
      <c r="J327" s="14"/>
      <c r="K327" s="15"/>
      <c r="L327" s="20"/>
      <c r="M327" s="21"/>
      <c r="N327" s="22"/>
      <c r="O327" s="18"/>
      <c r="P327" s="14"/>
      <c r="Q327" s="15"/>
      <c r="R327" s="20"/>
      <c r="S327" s="21"/>
      <c r="T327" s="22"/>
      <c r="U327" s="18"/>
      <c r="V327" s="30"/>
      <c r="W327" s="15"/>
    </row>
    <row r="328" spans="1:23" x14ac:dyDescent="0.2">
      <c r="A328" s="6">
        <v>40</v>
      </c>
      <c r="B328" s="7"/>
      <c r="C328" s="14"/>
      <c r="D328" s="14"/>
      <c r="E328" s="15"/>
      <c r="F328" s="20"/>
      <c r="G328" s="21"/>
      <c r="H328" s="22"/>
      <c r="I328" s="18"/>
      <c r="J328" s="14"/>
      <c r="K328" s="15"/>
      <c r="L328" s="20"/>
      <c r="M328" s="21"/>
      <c r="N328" s="22"/>
      <c r="O328" s="18"/>
      <c r="P328" s="14"/>
      <c r="Q328" s="15"/>
      <c r="R328" s="20"/>
      <c r="S328" s="21"/>
      <c r="T328" s="22"/>
      <c r="U328" s="18"/>
      <c r="V328" s="30"/>
      <c r="W328" s="15"/>
    </row>
    <row r="329" spans="1:23" x14ac:dyDescent="0.2">
      <c r="A329" s="6">
        <v>41</v>
      </c>
      <c r="B329" s="7"/>
      <c r="C329" s="14"/>
      <c r="D329" s="14"/>
      <c r="E329" s="15"/>
      <c r="F329" s="20"/>
      <c r="G329" s="21"/>
      <c r="H329" s="22"/>
      <c r="I329" s="18"/>
      <c r="J329" s="14"/>
      <c r="K329" s="15"/>
      <c r="L329" s="20"/>
      <c r="M329" s="21"/>
      <c r="N329" s="22"/>
      <c r="O329" s="18"/>
      <c r="P329" s="14"/>
      <c r="Q329" s="15"/>
      <c r="R329" s="20"/>
      <c r="S329" s="21"/>
      <c r="T329" s="22"/>
      <c r="U329" s="18"/>
      <c r="V329" s="30"/>
      <c r="W329" s="15"/>
    </row>
    <row r="330" spans="1:23" x14ac:dyDescent="0.2">
      <c r="A330" s="6">
        <v>42</v>
      </c>
      <c r="B330" s="7"/>
      <c r="C330" s="14"/>
      <c r="D330" s="14"/>
      <c r="E330" s="15"/>
      <c r="F330" s="20"/>
      <c r="G330" s="21"/>
      <c r="H330" s="22"/>
      <c r="I330" s="18"/>
      <c r="J330" s="14"/>
      <c r="K330" s="15"/>
      <c r="L330" s="20"/>
      <c r="M330" s="21"/>
      <c r="N330" s="22"/>
      <c r="O330" s="18"/>
      <c r="P330" s="14"/>
      <c r="Q330" s="15"/>
      <c r="R330" s="20"/>
      <c r="S330" s="21"/>
      <c r="T330" s="22"/>
      <c r="U330" s="18"/>
      <c r="V330" s="30"/>
      <c r="W330" s="15"/>
    </row>
    <row r="331" spans="1:23" x14ac:dyDescent="0.2">
      <c r="A331" s="6">
        <v>43</v>
      </c>
      <c r="B331" s="7"/>
      <c r="C331" s="14"/>
      <c r="D331" s="14"/>
      <c r="E331" s="15"/>
      <c r="F331" s="20"/>
      <c r="G331" s="21"/>
      <c r="H331" s="22"/>
      <c r="I331" s="18"/>
      <c r="J331" s="14"/>
      <c r="K331" s="15"/>
      <c r="L331" s="20"/>
      <c r="M331" s="21"/>
      <c r="N331" s="22"/>
      <c r="O331" s="18"/>
      <c r="P331" s="14"/>
      <c r="Q331" s="15"/>
      <c r="R331" s="20"/>
      <c r="S331" s="21"/>
      <c r="T331" s="22"/>
      <c r="U331" s="18"/>
      <c r="V331" s="30"/>
      <c r="W331" s="15"/>
    </row>
    <row r="332" spans="1:23" x14ac:dyDescent="0.2">
      <c r="A332" s="6">
        <v>44</v>
      </c>
      <c r="B332" s="7"/>
      <c r="C332" s="14"/>
      <c r="D332" s="14"/>
      <c r="E332" s="15"/>
      <c r="F332" s="20"/>
      <c r="G332" s="21"/>
      <c r="H332" s="22"/>
      <c r="I332" s="18"/>
      <c r="J332" s="14"/>
      <c r="K332" s="15"/>
      <c r="L332" s="20"/>
      <c r="M332" s="21"/>
      <c r="N332" s="22"/>
      <c r="O332" s="18"/>
      <c r="P332" s="14"/>
      <c r="Q332" s="15"/>
      <c r="R332" s="20"/>
      <c r="S332" s="21"/>
      <c r="T332" s="22"/>
      <c r="U332" s="18"/>
      <c r="V332" s="30"/>
      <c r="W332" s="15"/>
    </row>
    <row r="333" spans="1:23" x14ac:dyDescent="0.2">
      <c r="A333" s="6">
        <v>45</v>
      </c>
      <c r="B333" s="7"/>
      <c r="C333" s="14"/>
      <c r="D333" s="14"/>
      <c r="E333" s="15"/>
      <c r="F333" s="20"/>
      <c r="G333" s="21"/>
      <c r="H333" s="22"/>
      <c r="I333" s="18"/>
      <c r="J333" s="14"/>
      <c r="K333" s="15"/>
      <c r="L333" s="20"/>
      <c r="M333" s="21"/>
      <c r="N333" s="22"/>
      <c r="O333" s="18"/>
      <c r="P333" s="14"/>
      <c r="Q333" s="15"/>
      <c r="R333" s="20"/>
      <c r="S333" s="21"/>
      <c r="T333" s="22"/>
      <c r="U333" s="18"/>
      <c r="V333" s="30"/>
      <c r="W333" s="15"/>
    </row>
    <row r="334" spans="1:23" x14ac:dyDescent="0.2">
      <c r="A334" s="6">
        <v>46</v>
      </c>
      <c r="B334" s="7"/>
      <c r="C334" s="14"/>
      <c r="D334" s="14"/>
      <c r="E334" s="15"/>
      <c r="F334" s="20"/>
      <c r="G334" s="21"/>
      <c r="H334" s="22"/>
      <c r="I334" s="18"/>
      <c r="J334" s="14"/>
      <c r="K334" s="15"/>
      <c r="L334" s="20"/>
      <c r="M334" s="21"/>
      <c r="N334" s="22"/>
      <c r="O334" s="18"/>
      <c r="P334" s="14"/>
      <c r="Q334" s="15"/>
      <c r="R334" s="20"/>
      <c r="S334" s="21"/>
      <c r="T334" s="22"/>
      <c r="U334" s="18"/>
      <c r="V334" s="30"/>
      <c r="W334" s="15"/>
    </row>
    <row r="335" spans="1:23" x14ac:dyDescent="0.2">
      <c r="A335" s="6">
        <v>47</v>
      </c>
      <c r="B335" s="7"/>
      <c r="C335" s="14"/>
      <c r="D335" s="14"/>
      <c r="E335" s="15"/>
      <c r="F335" s="20"/>
      <c r="G335" s="21"/>
      <c r="H335" s="22"/>
      <c r="I335" s="18"/>
      <c r="J335" s="14"/>
      <c r="K335" s="15"/>
      <c r="L335" s="20"/>
      <c r="M335" s="21"/>
      <c r="N335" s="22"/>
      <c r="O335" s="18"/>
      <c r="P335" s="14"/>
      <c r="Q335" s="15"/>
      <c r="R335" s="20"/>
      <c r="S335" s="21"/>
      <c r="T335" s="22"/>
      <c r="U335" s="18"/>
      <c r="V335" s="30"/>
      <c r="W335" s="15"/>
    </row>
    <row r="336" spans="1:23" x14ac:dyDescent="0.2">
      <c r="A336" s="6">
        <v>48</v>
      </c>
      <c r="B336" s="7"/>
      <c r="C336" s="14"/>
      <c r="D336" s="14"/>
      <c r="E336" s="15"/>
      <c r="F336" s="20"/>
      <c r="G336" s="21"/>
      <c r="H336" s="22"/>
      <c r="I336" s="18"/>
      <c r="J336" s="14"/>
      <c r="K336" s="15"/>
      <c r="L336" s="20"/>
      <c r="M336" s="21"/>
      <c r="N336" s="22"/>
      <c r="O336" s="18"/>
      <c r="P336" s="14"/>
      <c r="Q336" s="15"/>
      <c r="R336" s="20"/>
      <c r="S336" s="21"/>
      <c r="T336" s="22"/>
      <c r="U336" s="18"/>
      <c r="V336" s="30"/>
      <c r="W336" s="15"/>
    </row>
    <row r="337" spans="1:23" x14ac:dyDescent="0.2">
      <c r="A337" s="6">
        <v>49</v>
      </c>
      <c r="B337" s="7"/>
      <c r="C337" s="14"/>
      <c r="D337" s="14"/>
      <c r="E337" s="15"/>
      <c r="F337" s="20"/>
      <c r="G337" s="21"/>
      <c r="H337" s="22"/>
      <c r="I337" s="18"/>
      <c r="J337" s="14"/>
      <c r="K337" s="15"/>
      <c r="L337" s="20"/>
      <c r="M337" s="21"/>
      <c r="N337" s="22"/>
      <c r="O337" s="18"/>
      <c r="P337" s="14"/>
      <c r="Q337" s="15"/>
      <c r="R337" s="20"/>
      <c r="S337" s="21"/>
      <c r="T337" s="22"/>
      <c r="U337" s="18"/>
      <c r="V337" s="30"/>
      <c r="W337" s="15"/>
    </row>
    <row r="338" spans="1:23" x14ac:dyDescent="0.2">
      <c r="A338" s="6">
        <v>50</v>
      </c>
      <c r="B338" s="7"/>
      <c r="C338" s="14"/>
      <c r="D338" s="14"/>
      <c r="E338" s="15"/>
      <c r="F338" s="20"/>
      <c r="G338" s="21"/>
      <c r="H338" s="22"/>
      <c r="I338" s="18"/>
      <c r="J338" s="14"/>
      <c r="K338" s="15"/>
      <c r="L338" s="20"/>
      <c r="M338" s="21"/>
      <c r="N338" s="22"/>
      <c r="O338" s="18"/>
      <c r="P338" s="14"/>
      <c r="Q338" s="15"/>
      <c r="R338" s="20"/>
      <c r="S338" s="21"/>
      <c r="T338" s="22"/>
      <c r="U338" s="18"/>
      <c r="V338" s="30"/>
      <c r="W338" s="15"/>
    </row>
    <row r="339" spans="1:23" x14ac:dyDescent="0.2">
      <c r="A339" s="6">
        <v>51</v>
      </c>
      <c r="B339" s="7"/>
      <c r="C339" s="14"/>
      <c r="D339" s="14"/>
      <c r="E339" s="15"/>
      <c r="F339" s="20"/>
      <c r="G339" s="21"/>
      <c r="H339" s="22"/>
      <c r="I339" s="18"/>
      <c r="J339" s="14"/>
      <c r="K339" s="15"/>
      <c r="L339" s="20"/>
      <c r="M339" s="21"/>
      <c r="N339" s="22"/>
      <c r="O339" s="18"/>
      <c r="P339" s="14"/>
      <c r="Q339" s="15"/>
      <c r="R339" s="20"/>
      <c r="S339" s="21"/>
      <c r="T339" s="22"/>
      <c r="U339" s="18"/>
      <c r="V339" s="30"/>
      <c r="W339" s="15"/>
    </row>
    <row r="340" spans="1:23" x14ac:dyDescent="0.2">
      <c r="A340" s="6">
        <v>52</v>
      </c>
      <c r="B340" s="7"/>
      <c r="C340" s="14"/>
      <c r="D340" s="14"/>
      <c r="E340" s="15"/>
      <c r="F340" s="20"/>
      <c r="G340" s="21"/>
      <c r="H340" s="22"/>
      <c r="I340" s="18"/>
      <c r="J340" s="14"/>
      <c r="K340" s="15"/>
      <c r="L340" s="20"/>
      <c r="M340" s="21"/>
      <c r="N340" s="22"/>
      <c r="O340" s="18"/>
      <c r="P340" s="14"/>
      <c r="Q340" s="15"/>
      <c r="R340" s="20"/>
      <c r="S340" s="21"/>
      <c r="T340" s="22"/>
      <c r="U340" s="18"/>
      <c r="V340" s="30"/>
      <c r="W340" s="15"/>
    </row>
    <row r="341" spans="1:23" x14ac:dyDescent="0.2">
      <c r="A341" s="6">
        <v>53</v>
      </c>
      <c r="B341" s="7"/>
      <c r="C341" s="14"/>
      <c r="D341" s="14"/>
      <c r="E341" s="15"/>
      <c r="F341" s="20"/>
      <c r="G341" s="21"/>
      <c r="H341" s="22"/>
      <c r="I341" s="18"/>
      <c r="J341" s="14"/>
      <c r="K341" s="15"/>
      <c r="L341" s="20"/>
      <c r="M341" s="21"/>
      <c r="N341" s="22"/>
      <c r="O341" s="18"/>
      <c r="P341" s="14"/>
      <c r="Q341" s="15"/>
      <c r="R341" s="20"/>
      <c r="S341" s="21"/>
      <c r="T341" s="22"/>
      <c r="U341" s="18"/>
      <c r="V341" s="30"/>
      <c r="W341" s="15"/>
    </row>
    <row r="342" spans="1:23" x14ac:dyDescent="0.2">
      <c r="A342" s="6">
        <v>54</v>
      </c>
      <c r="B342" s="7"/>
      <c r="C342" s="14"/>
      <c r="D342" s="14"/>
      <c r="E342" s="15"/>
      <c r="F342" s="20"/>
      <c r="G342" s="21"/>
      <c r="H342" s="22"/>
      <c r="I342" s="18"/>
      <c r="J342" s="14"/>
      <c r="K342" s="15"/>
      <c r="L342" s="20"/>
      <c r="M342" s="21"/>
      <c r="N342" s="22"/>
      <c r="O342" s="18"/>
      <c r="P342" s="14"/>
      <c r="Q342" s="15"/>
      <c r="R342" s="20"/>
      <c r="S342" s="21"/>
      <c r="T342" s="22"/>
      <c r="U342" s="18"/>
      <c r="V342" s="30"/>
      <c r="W342" s="15"/>
    </row>
    <row r="343" spans="1:23" x14ac:dyDescent="0.2">
      <c r="A343" s="6">
        <v>55</v>
      </c>
      <c r="B343" s="7"/>
      <c r="C343" s="14"/>
      <c r="D343" s="14"/>
      <c r="E343" s="15"/>
      <c r="F343" s="20"/>
      <c r="G343" s="21"/>
      <c r="H343" s="22"/>
      <c r="I343" s="18"/>
      <c r="J343" s="14"/>
      <c r="K343" s="15"/>
      <c r="L343" s="20"/>
      <c r="M343" s="21"/>
      <c r="N343" s="22"/>
      <c r="O343" s="18"/>
      <c r="P343" s="14"/>
      <c r="Q343" s="15"/>
      <c r="R343" s="20"/>
      <c r="S343" s="21"/>
      <c r="T343" s="22"/>
      <c r="U343" s="18"/>
      <c r="V343" s="30"/>
      <c r="W343" s="15"/>
    </row>
    <row r="344" spans="1:23" x14ac:dyDescent="0.2">
      <c r="A344" s="6">
        <v>56</v>
      </c>
      <c r="B344" s="7"/>
      <c r="C344" s="14"/>
      <c r="D344" s="14"/>
      <c r="E344" s="15"/>
      <c r="F344" s="20"/>
      <c r="G344" s="21"/>
      <c r="H344" s="22"/>
      <c r="I344" s="18"/>
      <c r="J344" s="14"/>
      <c r="K344" s="15"/>
      <c r="L344" s="20"/>
      <c r="M344" s="21"/>
      <c r="N344" s="22"/>
      <c r="O344" s="18"/>
      <c r="P344" s="14"/>
      <c r="Q344" s="15"/>
      <c r="R344" s="20"/>
      <c r="S344" s="21"/>
      <c r="T344" s="22"/>
      <c r="U344" s="18"/>
      <c r="V344" s="30"/>
      <c r="W344" s="15"/>
    </row>
    <row r="345" spans="1:23" x14ac:dyDescent="0.2">
      <c r="A345" s="6">
        <v>57</v>
      </c>
      <c r="B345" s="7"/>
      <c r="C345" s="14"/>
      <c r="D345" s="14"/>
      <c r="E345" s="15"/>
      <c r="F345" s="20"/>
      <c r="G345" s="21"/>
      <c r="H345" s="22"/>
      <c r="I345" s="18"/>
      <c r="J345" s="14"/>
      <c r="K345" s="15"/>
      <c r="L345" s="20"/>
      <c r="M345" s="21"/>
      <c r="N345" s="22"/>
      <c r="O345" s="18"/>
      <c r="P345" s="14"/>
      <c r="Q345" s="15"/>
      <c r="R345" s="20"/>
      <c r="S345" s="21"/>
      <c r="T345" s="22"/>
      <c r="U345" s="18"/>
      <c r="V345" s="30"/>
      <c r="W345" s="15"/>
    </row>
    <row r="346" spans="1:23" x14ac:dyDescent="0.2">
      <c r="C346" s="28"/>
      <c r="D346" s="28"/>
      <c r="E346" s="28"/>
      <c r="F346" s="29"/>
      <c r="G346" s="29"/>
      <c r="H346" s="29"/>
      <c r="I346" s="28"/>
      <c r="J346" s="28"/>
      <c r="K346" s="28"/>
      <c r="L346" s="29"/>
      <c r="M346" s="29"/>
      <c r="N346" s="29"/>
      <c r="O346" s="28"/>
      <c r="P346" s="28"/>
      <c r="Q346" s="28"/>
      <c r="R346" s="29"/>
      <c r="S346" s="29"/>
      <c r="T346" s="29"/>
      <c r="U346" s="28"/>
      <c r="V346" s="28"/>
      <c r="W346" s="14"/>
    </row>
    <row r="347" spans="1:23" x14ac:dyDescent="0.2">
      <c r="C347" s="28"/>
      <c r="D347" s="28"/>
      <c r="E347" s="28"/>
      <c r="F347" s="29"/>
      <c r="G347" s="29"/>
      <c r="H347" s="29"/>
      <c r="I347" s="28"/>
      <c r="J347" s="28"/>
      <c r="K347" s="28"/>
      <c r="L347" s="29"/>
      <c r="M347" s="29"/>
      <c r="N347" s="29"/>
      <c r="O347" s="28"/>
      <c r="P347" s="28"/>
      <c r="Q347" s="28"/>
      <c r="R347" s="29"/>
      <c r="S347" s="29"/>
      <c r="T347" s="29"/>
      <c r="U347" s="28"/>
      <c r="V347" s="28"/>
      <c r="W347" s="28"/>
    </row>
    <row r="348" spans="1:23" x14ac:dyDescent="0.2">
      <c r="A348" s="1"/>
      <c r="B348" s="4" t="s">
        <v>6</v>
      </c>
      <c r="C348" s="36">
        <f>SUM(C289:C345)</f>
        <v>0</v>
      </c>
      <c r="D348" s="36">
        <f t="shared" ref="D348:W348" si="34">SUM(D289:D345)</f>
        <v>0</v>
      </c>
      <c r="E348" s="37">
        <f t="shared" si="34"/>
        <v>0</v>
      </c>
      <c r="F348" s="38">
        <f t="shared" si="34"/>
        <v>0</v>
      </c>
      <c r="G348" s="39">
        <f t="shared" si="34"/>
        <v>0</v>
      </c>
      <c r="H348" s="40">
        <f t="shared" si="34"/>
        <v>0</v>
      </c>
      <c r="I348" s="41">
        <f t="shared" si="34"/>
        <v>0</v>
      </c>
      <c r="J348" s="36">
        <f t="shared" si="34"/>
        <v>0</v>
      </c>
      <c r="K348" s="37">
        <f t="shared" si="34"/>
        <v>0</v>
      </c>
      <c r="L348" s="38">
        <f t="shared" si="34"/>
        <v>0</v>
      </c>
      <c r="M348" s="39">
        <f t="shared" si="34"/>
        <v>0</v>
      </c>
      <c r="N348" s="40">
        <f t="shared" si="34"/>
        <v>0</v>
      </c>
      <c r="O348" s="41">
        <f t="shared" si="34"/>
        <v>0</v>
      </c>
      <c r="P348" s="36">
        <f t="shared" si="34"/>
        <v>0</v>
      </c>
      <c r="Q348" s="37">
        <f t="shared" si="34"/>
        <v>0</v>
      </c>
      <c r="R348" s="38">
        <f t="shared" si="34"/>
        <v>0</v>
      </c>
      <c r="S348" s="39">
        <f t="shared" si="34"/>
        <v>0</v>
      </c>
      <c r="T348" s="40">
        <f t="shared" si="34"/>
        <v>0</v>
      </c>
      <c r="U348" s="41">
        <f t="shared" si="34"/>
        <v>0</v>
      </c>
      <c r="V348" s="36">
        <f t="shared" si="34"/>
        <v>0</v>
      </c>
      <c r="W348" s="37">
        <f t="shared" si="34"/>
        <v>0</v>
      </c>
    </row>
    <row r="351" spans="1:23" ht="15.75" x14ac:dyDescent="0.25">
      <c r="B351" s="2" t="s">
        <v>22</v>
      </c>
      <c r="R351" s="2" t="s">
        <v>9</v>
      </c>
    </row>
    <row r="353" spans="1:23" ht="15" x14ac:dyDescent="0.3">
      <c r="B353" s="26" t="s">
        <v>0</v>
      </c>
      <c r="C353" s="185">
        <f>M353</f>
        <v>41430</v>
      </c>
      <c r="D353" s="186"/>
      <c r="E353" s="186"/>
      <c r="F353" s="186"/>
      <c r="G353" s="186"/>
      <c r="H353" s="187"/>
      <c r="J353" s="4"/>
      <c r="K353" s="4" t="s">
        <v>10</v>
      </c>
      <c r="L353" s="4"/>
      <c r="M353" s="188">
        <f>$M$3+35</f>
        <v>41430</v>
      </c>
      <c r="N353" s="189"/>
      <c r="O353" s="190"/>
      <c r="P353" s="27" t="s">
        <v>11</v>
      </c>
      <c r="Q353" s="4"/>
      <c r="R353" s="188">
        <f>M353+6</f>
        <v>41436</v>
      </c>
      <c r="S353" s="191"/>
      <c r="T353" s="192"/>
    </row>
    <row r="354" spans="1:23" ht="30" x14ac:dyDescent="0.2">
      <c r="B354" s="66" t="s">
        <v>13</v>
      </c>
      <c r="C354" s="32"/>
      <c r="D354" s="32"/>
      <c r="E354" s="32"/>
      <c r="F354" s="32"/>
      <c r="G354" s="32"/>
      <c r="H354" s="32"/>
      <c r="I354" s="173" t="s">
        <v>15</v>
      </c>
      <c r="J354" s="173"/>
      <c r="K354" s="173"/>
      <c r="L354" s="173"/>
      <c r="M354" s="184">
        <f>WEEKNUM(M353,2)</f>
        <v>23</v>
      </c>
      <c r="N354" s="184"/>
      <c r="O354" s="184"/>
      <c r="P354" s="32"/>
      <c r="Q354" s="32"/>
      <c r="R354" s="32"/>
      <c r="S354" s="32"/>
      <c r="T354" s="32"/>
      <c r="U354" s="32"/>
      <c r="V354" s="32"/>
      <c r="W354" s="32"/>
    </row>
    <row r="355" spans="1:23" x14ac:dyDescent="0.2">
      <c r="B355" s="9"/>
      <c r="C355" s="180">
        <f>C356</f>
        <v>41430</v>
      </c>
      <c r="D355" s="181"/>
      <c r="E355" s="181"/>
      <c r="F355" s="180">
        <f t="shared" ref="F355" si="35">F356</f>
        <v>41431</v>
      </c>
      <c r="G355" s="181"/>
      <c r="H355" s="181"/>
      <c r="I355" s="180">
        <f t="shared" ref="I355" si="36">I356</f>
        <v>41432</v>
      </c>
      <c r="J355" s="181"/>
      <c r="K355" s="181"/>
      <c r="L355" s="180">
        <f t="shared" ref="L355" si="37">L356</f>
        <v>41433</v>
      </c>
      <c r="M355" s="181"/>
      <c r="N355" s="181"/>
      <c r="O355" s="180">
        <f t="shared" ref="O355" si="38">O356</f>
        <v>41434</v>
      </c>
      <c r="P355" s="181"/>
      <c r="Q355" s="181"/>
      <c r="R355" s="180">
        <f t="shared" ref="R355" si="39">R356</f>
        <v>41435</v>
      </c>
      <c r="S355" s="181"/>
      <c r="T355" s="181"/>
      <c r="U355" s="180">
        <f t="shared" ref="U355" si="40">U356</f>
        <v>41436</v>
      </c>
      <c r="V355" s="181"/>
      <c r="W355" s="181"/>
    </row>
    <row r="356" spans="1:23" x14ac:dyDescent="0.2">
      <c r="B356" s="9"/>
      <c r="C356" s="182">
        <f>$M353</f>
        <v>41430</v>
      </c>
      <c r="D356" s="183"/>
      <c r="E356" s="183"/>
      <c r="F356" s="182">
        <f>$M353+1</f>
        <v>41431</v>
      </c>
      <c r="G356" s="183"/>
      <c r="H356" s="183"/>
      <c r="I356" s="182">
        <f>$M353+2</f>
        <v>41432</v>
      </c>
      <c r="J356" s="183"/>
      <c r="K356" s="183"/>
      <c r="L356" s="182">
        <f>$M353+3</f>
        <v>41433</v>
      </c>
      <c r="M356" s="183"/>
      <c r="N356" s="183"/>
      <c r="O356" s="182">
        <f>$M353+4</f>
        <v>41434</v>
      </c>
      <c r="P356" s="183"/>
      <c r="Q356" s="183"/>
      <c r="R356" s="182">
        <f>$M353+5</f>
        <v>41435</v>
      </c>
      <c r="S356" s="183"/>
      <c r="T356" s="183"/>
      <c r="U356" s="182">
        <f>$M353+6</f>
        <v>41436</v>
      </c>
      <c r="V356" s="183"/>
      <c r="W356" s="183"/>
    </row>
    <row r="357" spans="1:23" x14ac:dyDescent="0.2">
      <c r="B357" s="5" t="s">
        <v>1</v>
      </c>
      <c r="C357" s="5" t="s">
        <v>2</v>
      </c>
      <c r="D357" s="5" t="s">
        <v>3</v>
      </c>
      <c r="E357" s="13" t="s">
        <v>4</v>
      </c>
      <c r="F357" s="12" t="s">
        <v>2</v>
      </c>
      <c r="G357" s="5" t="s">
        <v>3</v>
      </c>
      <c r="H357" s="13" t="s">
        <v>4</v>
      </c>
      <c r="I357" s="12" t="s">
        <v>2</v>
      </c>
      <c r="J357" s="5" t="s">
        <v>3</v>
      </c>
      <c r="K357" s="13" t="s">
        <v>4</v>
      </c>
      <c r="L357" s="12" t="s">
        <v>2</v>
      </c>
      <c r="M357" s="5" t="s">
        <v>3</v>
      </c>
      <c r="N357" s="13" t="s">
        <v>4</v>
      </c>
      <c r="O357" s="12" t="s">
        <v>2</v>
      </c>
      <c r="P357" s="5" t="s">
        <v>3</v>
      </c>
      <c r="Q357" s="13" t="s">
        <v>4</v>
      </c>
      <c r="R357" s="12" t="s">
        <v>2</v>
      </c>
      <c r="S357" s="5" t="s">
        <v>3</v>
      </c>
      <c r="T357" s="13" t="s">
        <v>4</v>
      </c>
      <c r="U357" s="12" t="s">
        <v>2</v>
      </c>
      <c r="V357" s="5" t="s">
        <v>3</v>
      </c>
      <c r="W357" s="13" t="s">
        <v>4</v>
      </c>
    </row>
    <row r="359" spans="1:23" x14ac:dyDescent="0.2">
      <c r="A359" s="6">
        <v>1</v>
      </c>
      <c r="B359" s="48"/>
      <c r="C359" s="14"/>
      <c r="D359" s="14"/>
      <c r="E359" s="15"/>
      <c r="F359" s="20"/>
      <c r="G359" s="21"/>
      <c r="H359" s="22"/>
      <c r="I359" s="18"/>
      <c r="J359" s="14"/>
      <c r="K359" s="15"/>
      <c r="L359" s="20"/>
      <c r="M359" s="21"/>
      <c r="N359" s="22"/>
      <c r="O359" s="18"/>
      <c r="P359" s="14"/>
      <c r="Q359" s="15"/>
      <c r="R359" s="20"/>
      <c r="S359" s="21"/>
      <c r="T359" s="22"/>
      <c r="U359" s="18"/>
      <c r="V359" s="30"/>
      <c r="W359" s="15"/>
    </row>
    <row r="360" spans="1:23" x14ac:dyDescent="0.2">
      <c r="A360" s="6">
        <v>2</v>
      </c>
      <c r="B360" s="48"/>
      <c r="C360" s="14"/>
      <c r="D360" s="14"/>
      <c r="E360" s="15"/>
      <c r="F360" s="20"/>
      <c r="G360" s="21"/>
      <c r="H360" s="22"/>
      <c r="I360" s="18"/>
      <c r="J360" s="14"/>
      <c r="K360" s="15"/>
      <c r="L360" s="20"/>
      <c r="M360" s="21"/>
      <c r="N360" s="22"/>
      <c r="O360" s="18"/>
      <c r="P360" s="14"/>
      <c r="Q360" s="15"/>
      <c r="R360" s="20"/>
      <c r="S360" s="21"/>
      <c r="T360" s="22"/>
      <c r="U360" s="18"/>
      <c r="V360" s="30"/>
      <c r="W360" s="15"/>
    </row>
    <row r="361" spans="1:23" x14ac:dyDescent="0.2">
      <c r="A361" s="6">
        <v>3</v>
      </c>
      <c r="B361" s="48"/>
      <c r="C361" s="14"/>
      <c r="D361" s="14"/>
      <c r="E361" s="15"/>
      <c r="F361" s="20"/>
      <c r="G361" s="21"/>
      <c r="H361" s="22"/>
      <c r="I361" s="18"/>
      <c r="J361" s="14"/>
      <c r="K361" s="15"/>
      <c r="L361" s="20"/>
      <c r="M361" s="21"/>
      <c r="N361" s="22"/>
      <c r="O361" s="18"/>
      <c r="P361" s="14"/>
      <c r="Q361" s="15"/>
      <c r="R361" s="20"/>
      <c r="S361" s="21"/>
      <c r="T361" s="22"/>
      <c r="U361" s="18"/>
      <c r="V361" s="30"/>
      <c r="W361" s="15"/>
    </row>
    <row r="362" spans="1:23" x14ac:dyDescent="0.2">
      <c r="A362" s="6">
        <v>4</v>
      </c>
      <c r="B362" s="48"/>
      <c r="C362" s="14"/>
      <c r="D362" s="14"/>
      <c r="E362" s="15"/>
      <c r="F362" s="20"/>
      <c r="G362" s="21"/>
      <c r="H362" s="22"/>
      <c r="I362" s="18"/>
      <c r="J362" s="14"/>
      <c r="K362" s="15"/>
      <c r="L362" s="20"/>
      <c r="M362" s="21"/>
      <c r="N362" s="22"/>
      <c r="O362" s="18"/>
      <c r="P362" s="14"/>
      <c r="Q362" s="15"/>
      <c r="R362" s="20"/>
      <c r="S362" s="21"/>
      <c r="T362" s="22"/>
      <c r="U362" s="18"/>
      <c r="V362" s="30"/>
      <c r="W362" s="15"/>
    </row>
    <row r="363" spans="1:23" x14ac:dyDescent="0.2">
      <c r="A363" s="6">
        <v>5</v>
      </c>
      <c r="B363" s="7"/>
      <c r="C363" s="14"/>
      <c r="D363" s="14"/>
      <c r="E363" s="15"/>
      <c r="F363" s="20"/>
      <c r="G363" s="21"/>
      <c r="H363" s="22"/>
      <c r="I363" s="18"/>
      <c r="J363" s="14"/>
      <c r="K363" s="15"/>
      <c r="L363" s="20"/>
      <c r="M363" s="21"/>
      <c r="N363" s="22"/>
      <c r="O363" s="18"/>
      <c r="P363" s="14"/>
      <c r="Q363" s="15"/>
      <c r="R363" s="20"/>
      <c r="S363" s="21"/>
      <c r="T363" s="22"/>
      <c r="U363" s="18"/>
      <c r="V363" s="30"/>
      <c r="W363" s="15"/>
    </row>
    <row r="364" spans="1:23" x14ac:dyDescent="0.2">
      <c r="A364" s="6">
        <v>6</v>
      </c>
      <c r="B364" s="7"/>
      <c r="C364" s="14"/>
      <c r="D364" s="14"/>
      <c r="E364" s="15"/>
      <c r="F364" s="20"/>
      <c r="G364" s="21"/>
      <c r="H364" s="22"/>
      <c r="I364" s="18"/>
      <c r="J364" s="14"/>
      <c r="K364" s="15"/>
      <c r="L364" s="20"/>
      <c r="M364" s="21"/>
      <c r="N364" s="22"/>
      <c r="O364" s="18"/>
      <c r="P364" s="14"/>
      <c r="Q364" s="15"/>
      <c r="R364" s="20"/>
      <c r="S364" s="21"/>
      <c r="T364" s="22"/>
      <c r="U364" s="18"/>
      <c r="V364" s="30"/>
      <c r="W364" s="15"/>
    </row>
    <row r="365" spans="1:23" x14ac:dyDescent="0.2">
      <c r="A365" s="6">
        <v>7</v>
      </c>
      <c r="B365" s="48"/>
      <c r="C365" s="14"/>
      <c r="D365" s="14"/>
      <c r="E365" s="15"/>
      <c r="F365" s="20"/>
      <c r="G365" s="21"/>
      <c r="H365" s="22"/>
      <c r="I365" s="18"/>
      <c r="J365" s="14"/>
      <c r="K365" s="15"/>
      <c r="L365" s="20"/>
      <c r="M365" s="21"/>
      <c r="N365" s="22"/>
      <c r="O365" s="18"/>
      <c r="P365" s="14"/>
      <c r="Q365" s="15"/>
      <c r="R365" s="20"/>
      <c r="S365" s="21"/>
      <c r="T365" s="22"/>
      <c r="U365" s="18"/>
      <c r="V365" s="30"/>
      <c r="W365" s="15"/>
    </row>
    <row r="366" spans="1:23" x14ac:dyDescent="0.2">
      <c r="A366" s="6">
        <v>8</v>
      </c>
      <c r="B366" s="7"/>
      <c r="C366" s="14"/>
      <c r="D366" s="14"/>
      <c r="E366" s="15"/>
      <c r="F366" s="20"/>
      <c r="G366" s="21"/>
      <c r="H366" s="22"/>
      <c r="I366" s="18"/>
      <c r="J366" s="14"/>
      <c r="K366" s="15"/>
      <c r="L366" s="20"/>
      <c r="M366" s="21"/>
      <c r="N366" s="22"/>
      <c r="O366" s="18"/>
      <c r="P366" s="14"/>
      <c r="Q366" s="15"/>
      <c r="R366" s="20"/>
      <c r="S366" s="21"/>
      <c r="T366" s="22"/>
      <c r="U366" s="18"/>
      <c r="V366" s="30"/>
      <c r="W366" s="15"/>
    </row>
    <row r="367" spans="1:23" x14ac:dyDescent="0.2">
      <c r="A367" s="6">
        <v>9</v>
      </c>
      <c r="B367" s="7"/>
      <c r="C367" s="14"/>
      <c r="D367" s="14"/>
      <c r="E367" s="15"/>
      <c r="F367" s="20"/>
      <c r="G367" s="21"/>
      <c r="H367" s="22"/>
      <c r="I367" s="18"/>
      <c r="J367" s="14"/>
      <c r="K367" s="15"/>
      <c r="L367" s="20"/>
      <c r="M367" s="21"/>
      <c r="N367" s="22"/>
      <c r="O367" s="18"/>
      <c r="P367" s="14"/>
      <c r="Q367" s="15"/>
      <c r="R367" s="20"/>
      <c r="S367" s="21"/>
      <c r="T367" s="22"/>
      <c r="U367" s="18"/>
      <c r="V367" s="30"/>
      <c r="W367" s="15"/>
    </row>
    <row r="368" spans="1:23" x14ac:dyDescent="0.2">
      <c r="A368" s="6">
        <v>10</v>
      </c>
      <c r="B368" s="7"/>
      <c r="C368" s="14"/>
      <c r="D368" s="14"/>
      <c r="E368" s="15"/>
      <c r="F368" s="20"/>
      <c r="G368" s="21"/>
      <c r="H368" s="22"/>
      <c r="I368" s="18"/>
      <c r="J368" s="14"/>
      <c r="K368" s="15"/>
      <c r="L368" s="20"/>
      <c r="M368" s="21"/>
      <c r="N368" s="22"/>
      <c r="O368" s="18"/>
      <c r="P368" s="14"/>
      <c r="Q368" s="15"/>
      <c r="R368" s="20"/>
      <c r="S368" s="21"/>
      <c r="T368" s="22"/>
      <c r="U368" s="18"/>
      <c r="V368" s="30"/>
      <c r="W368" s="15"/>
    </row>
    <row r="369" spans="1:23" x14ac:dyDescent="0.2">
      <c r="A369" s="6">
        <v>11</v>
      </c>
      <c r="B369" s="7"/>
      <c r="C369" s="14"/>
      <c r="D369" s="14"/>
      <c r="E369" s="15"/>
      <c r="F369" s="20"/>
      <c r="G369" s="21"/>
      <c r="H369" s="22"/>
      <c r="I369" s="18"/>
      <c r="J369" s="14"/>
      <c r="K369" s="15"/>
      <c r="L369" s="20"/>
      <c r="M369" s="21"/>
      <c r="N369" s="22"/>
      <c r="O369" s="18"/>
      <c r="P369" s="14"/>
      <c r="Q369" s="15"/>
      <c r="R369" s="20"/>
      <c r="S369" s="21"/>
      <c r="T369" s="22"/>
      <c r="U369" s="18"/>
      <c r="V369" s="30"/>
      <c r="W369" s="15"/>
    </row>
    <row r="370" spans="1:23" x14ac:dyDescent="0.2">
      <c r="A370" s="6">
        <v>12</v>
      </c>
      <c r="B370" s="7"/>
      <c r="C370" s="14"/>
      <c r="D370" s="14"/>
      <c r="E370" s="15"/>
      <c r="F370" s="20"/>
      <c r="G370" s="21"/>
      <c r="H370" s="22"/>
      <c r="I370" s="18"/>
      <c r="J370" s="14"/>
      <c r="K370" s="15"/>
      <c r="L370" s="20"/>
      <c r="M370" s="21"/>
      <c r="N370" s="22"/>
      <c r="O370" s="18"/>
      <c r="P370" s="14"/>
      <c r="Q370" s="15"/>
      <c r="R370" s="20"/>
      <c r="S370" s="21"/>
      <c r="T370" s="22"/>
      <c r="U370" s="18"/>
      <c r="V370" s="30"/>
      <c r="W370" s="15"/>
    </row>
    <row r="371" spans="1:23" x14ac:dyDescent="0.2">
      <c r="A371" s="6">
        <v>13</v>
      </c>
      <c r="B371" s="7"/>
      <c r="C371" s="14"/>
      <c r="D371" s="14"/>
      <c r="E371" s="15"/>
      <c r="F371" s="20"/>
      <c r="G371" s="21"/>
      <c r="H371" s="22"/>
      <c r="I371" s="18"/>
      <c r="J371" s="14"/>
      <c r="K371" s="15"/>
      <c r="L371" s="20"/>
      <c r="M371" s="21"/>
      <c r="N371" s="22"/>
      <c r="O371" s="18"/>
      <c r="P371" s="14"/>
      <c r="Q371" s="15"/>
      <c r="R371" s="20"/>
      <c r="S371" s="21"/>
      <c r="T371" s="22"/>
      <c r="U371" s="18"/>
      <c r="V371" s="30"/>
      <c r="W371" s="15"/>
    </row>
    <row r="372" spans="1:23" x14ac:dyDescent="0.2">
      <c r="A372" s="6">
        <v>14</v>
      </c>
      <c r="B372" s="7"/>
      <c r="C372" s="14"/>
      <c r="D372" s="14"/>
      <c r="E372" s="15"/>
      <c r="F372" s="20"/>
      <c r="G372" s="21"/>
      <c r="H372" s="22"/>
      <c r="I372" s="18"/>
      <c r="J372" s="14"/>
      <c r="K372" s="15"/>
      <c r="L372" s="20"/>
      <c r="M372" s="21"/>
      <c r="N372" s="22"/>
      <c r="O372" s="18"/>
      <c r="P372" s="14"/>
      <c r="Q372" s="15"/>
      <c r="R372" s="20"/>
      <c r="S372" s="21"/>
      <c r="T372" s="22"/>
      <c r="U372" s="18"/>
      <c r="V372" s="30"/>
      <c r="W372" s="15"/>
    </row>
    <row r="373" spans="1:23" x14ac:dyDescent="0.2">
      <c r="A373" s="6">
        <v>15</v>
      </c>
      <c r="B373" s="7"/>
      <c r="C373" s="14"/>
      <c r="D373" s="14"/>
      <c r="E373" s="15"/>
      <c r="F373" s="20"/>
      <c r="G373" s="21"/>
      <c r="H373" s="22"/>
      <c r="I373" s="18"/>
      <c r="J373" s="14"/>
      <c r="K373" s="15"/>
      <c r="L373" s="20"/>
      <c r="M373" s="21"/>
      <c r="N373" s="22"/>
      <c r="O373" s="18"/>
      <c r="P373" s="14"/>
      <c r="Q373" s="15"/>
      <c r="R373" s="20"/>
      <c r="S373" s="21"/>
      <c r="T373" s="22"/>
      <c r="U373" s="18"/>
      <c r="V373" s="30"/>
      <c r="W373" s="15"/>
    </row>
    <row r="374" spans="1:23" x14ac:dyDescent="0.2">
      <c r="A374" s="6">
        <v>16</v>
      </c>
      <c r="B374" s="7"/>
      <c r="C374" s="14"/>
      <c r="D374" s="14"/>
      <c r="E374" s="15"/>
      <c r="F374" s="20"/>
      <c r="G374" s="21"/>
      <c r="H374" s="22"/>
      <c r="I374" s="18"/>
      <c r="J374" s="14"/>
      <c r="K374" s="15"/>
      <c r="L374" s="20"/>
      <c r="M374" s="21"/>
      <c r="N374" s="22"/>
      <c r="O374" s="18"/>
      <c r="P374" s="14"/>
      <c r="Q374" s="15"/>
      <c r="R374" s="20"/>
      <c r="S374" s="21"/>
      <c r="T374" s="22"/>
      <c r="U374" s="18"/>
      <c r="V374" s="30"/>
      <c r="W374" s="15"/>
    </row>
    <row r="375" spans="1:23" x14ac:dyDescent="0.2">
      <c r="A375" s="6">
        <v>17</v>
      </c>
      <c r="B375" s="7"/>
      <c r="C375" s="14"/>
      <c r="D375" s="14"/>
      <c r="E375" s="15"/>
      <c r="F375" s="20"/>
      <c r="G375" s="21"/>
      <c r="H375" s="22"/>
      <c r="I375" s="18"/>
      <c r="J375" s="14"/>
      <c r="K375" s="15"/>
      <c r="L375" s="20"/>
      <c r="M375" s="21"/>
      <c r="N375" s="22"/>
      <c r="O375" s="18"/>
      <c r="P375" s="14"/>
      <c r="Q375" s="15"/>
      <c r="R375" s="20"/>
      <c r="S375" s="21"/>
      <c r="T375" s="22"/>
      <c r="U375" s="18"/>
      <c r="V375" s="30"/>
      <c r="W375" s="15"/>
    </row>
    <row r="376" spans="1:23" x14ac:dyDescent="0.2">
      <c r="A376" s="6">
        <v>18</v>
      </c>
      <c r="B376" s="7"/>
      <c r="C376" s="14"/>
      <c r="D376" s="14"/>
      <c r="E376" s="15"/>
      <c r="F376" s="20"/>
      <c r="G376" s="21"/>
      <c r="H376" s="22"/>
      <c r="I376" s="18"/>
      <c r="J376" s="14"/>
      <c r="K376" s="15"/>
      <c r="L376" s="20"/>
      <c r="M376" s="21"/>
      <c r="N376" s="22"/>
      <c r="O376" s="18"/>
      <c r="P376" s="14"/>
      <c r="Q376" s="15"/>
      <c r="R376" s="20"/>
      <c r="S376" s="21"/>
      <c r="T376" s="22"/>
      <c r="U376" s="18"/>
      <c r="V376" s="30"/>
      <c r="W376" s="15"/>
    </row>
    <row r="377" spans="1:23" x14ac:dyDescent="0.2">
      <c r="A377" s="6">
        <v>19</v>
      </c>
      <c r="B377" s="7"/>
      <c r="C377" s="14"/>
      <c r="D377" s="14"/>
      <c r="E377" s="15"/>
      <c r="F377" s="20"/>
      <c r="G377" s="21"/>
      <c r="H377" s="22"/>
      <c r="I377" s="18"/>
      <c r="J377" s="14"/>
      <c r="K377" s="15"/>
      <c r="L377" s="20"/>
      <c r="M377" s="21"/>
      <c r="N377" s="22"/>
      <c r="O377" s="18"/>
      <c r="P377" s="14"/>
      <c r="Q377" s="15"/>
      <c r="R377" s="20"/>
      <c r="S377" s="21"/>
      <c r="T377" s="22"/>
      <c r="U377" s="18"/>
      <c r="V377" s="30"/>
      <c r="W377" s="15"/>
    </row>
    <row r="378" spans="1:23" x14ac:dyDescent="0.2">
      <c r="A378" s="6">
        <v>20</v>
      </c>
      <c r="B378" s="7"/>
      <c r="C378" s="14"/>
      <c r="D378" s="14"/>
      <c r="E378" s="15"/>
      <c r="F378" s="20"/>
      <c r="G378" s="21"/>
      <c r="H378" s="22"/>
      <c r="I378" s="18"/>
      <c r="J378" s="14"/>
      <c r="K378" s="15"/>
      <c r="L378" s="20"/>
      <c r="M378" s="21"/>
      <c r="N378" s="22"/>
      <c r="O378" s="18"/>
      <c r="P378" s="14"/>
      <c r="Q378" s="15"/>
      <c r="R378" s="20"/>
      <c r="S378" s="21"/>
      <c r="T378" s="22"/>
      <c r="U378" s="18"/>
      <c r="V378" s="30"/>
      <c r="W378" s="15"/>
    </row>
    <row r="379" spans="1:23" x14ac:dyDescent="0.2">
      <c r="A379" s="6">
        <v>21</v>
      </c>
      <c r="B379" s="7"/>
      <c r="C379" s="14"/>
      <c r="D379" s="14"/>
      <c r="E379" s="15"/>
      <c r="F379" s="20"/>
      <c r="G379" s="21"/>
      <c r="H379" s="22"/>
      <c r="I379" s="18"/>
      <c r="J379" s="14"/>
      <c r="K379" s="15"/>
      <c r="L379" s="20"/>
      <c r="M379" s="21"/>
      <c r="N379" s="22"/>
      <c r="O379" s="18"/>
      <c r="P379" s="14"/>
      <c r="Q379" s="15"/>
      <c r="R379" s="20"/>
      <c r="S379" s="21"/>
      <c r="T379" s="22"/>
      <c r="U379" s="18"/>
      <c r="V379" s="30"/>
      <c r="W379" s="15"/>
    </row>
    <row r="380" spans="1:23" x14ac:dyDescent="0.2">
      <c r="A380" s="6">
        <v>22</v>
      </c>
      <c r="B380" s="7"/>
      <c r="C380" s="14"/>
      <c r="D380" s="14"/>
      <c r="E380" s="15"/>
      <c r="F380" s="20"/>
      <c r="G380" s="21"/>
      <c r="H380" s="22"/>
      <c r="I380" s="18"/>
      <c r="J380" s="14"/>
      <c r="K380" s="15"/>
      <c r="L380" s="20"/>
      <c r="M380" s="21"/>
      <c r="N380" s="22"/>
      <c r="O380" s="18"/>
      <c r="P380" s="14"/>
      <c r="Q380" s="15"/>
      <c r="R380" s="20"/>
      <c r="S380" s="21"/>
      <c r="T380" s="22"/>
      <c r="U380" s="18"/>
      <c r="V380" s="30"/>
      <c r="W380" s="15"/>
    </row>
    <row r="381" spans="1:23" x14ac:dyDescent="0.2">
      <c r="A381" s="6">
        <v>23</v>
      </c>
      <c r="B381" s="7"/>
      <c r="C381" s="14"/>
      <c r="D381" s="14"/>
      <c r="E381" s="15"/>
      <c r="F381" s="20"/>
      <c r="G381" s="21"/>
      <c r="H381" s="22"/>
      <c r="I381" s="18"/>
      <c r="J381" s="14"/>
      <c r="K381" s="15"/>
      <c r="L381" s="20"/>
      <c r="M381" s="21"/>
      <c r="N381" s="22"/>
      <c r="O381" s="18"/>
      <c r="P381" s="14"/>
      <c r="Q381" s="15"/>
      <c r="R381" s="20"/>
      <c r="S381" s="21"/>
      <c r="T381" s="22"/>
      <c r="U381" s="18"/>
      <c r="V381" s="30"/>
      <c r="W381" s="15"/>
    </row>
    <row r="382" spans="1:23" x14ac:dyDescent="0.2">
      <c r="A382" s="6">
        <v>24</v>
      </c>
      <c r="B382" s="7"/>
      <c r="C382" s="14"/>
      <c r="D382" s="14"/>
      <c r="E382" s="15"/>
      <c r="F382" s="20"/>
      <c r="G382" s="21"/>
      <c r="H382" s="22"/>
      <c r="I382" s="18"/>
      <c r="J382" s="14"/>
      <c r="K382" s="15"/>
      <c r="L382" s="20"/>
      <c r="M382" s="21"/>
      <c r="N382" s="22"/>
      <c r="O382" s="18"/>
      <c r="P382" s="14"/>
      <c r="Q382" s="15"/>
      <c r="R382" s="20"/>
      <c r="S382" s="21"/>
      <c r="T382" s="22"/>
      <c r="U382" s="18"/>
      <c r="V382" s="30"/>
      <c r="W382" s="15"/>
    </row>
    <row r="383" spans="1:23" x14ac:dyDescent="0.2">
      <c r="A383" s="6">
        <v>25</v>
      </c>
      <c r="B383" s="7"/>
      <c r="C383" s="14"/>
      <c r="D383" s="14"/>
      <c r="E383" s="15"/>
      <c r="F383" s="20"/>
      <c r="G383" s="21"/>
      <c r="H383" s="22"/>
      <c r="I383" s="18"/>
      <c r="J383" s="14"/>
      <c r="K383" s="15"/>
      <c r="L383" s="20"/>
      <c r="M383" s="21"/>
      <c r="N383" s="22"/>
      <c r="O383" s="18"/>
      <c r="P383" s="14"/>
      <c r="Q383" s="15"/>
      <c r="R383" s="20"/>
      <c r="S383" s="21"/>
      <c r="T383" s="22"/>
      <c r="U383" s="18"/>
      <c r="V383" s="30"/>
      <c r="W383" s="15"/>
    </row>
    <row r="384" spans="1:23" x14ac:dyDescent="0.2">
      <c r="A384" s="6">
        <v>26</v>
      </c>
      <c r="B384" s="7"/>
      <c r="C384" s="14"/>
      <c r="D384" s="14"/>
      <c r="E384" s="15"/>
      <c r="F384" s="20"/>
      <c r="G384" s="21"/>
      <c r="H384" s="22"/>
      <c r="I384" s="18"/>
      <c r="J384" s="14"/>
      <c r="K384" s="15"/>
      <c r="L384" s="20"/>
      <c r="M384" s="21"/>
      <c r="N384" s="22"/>
      <c r="O384" s="18"/>
      <c r="P384" s="14"/>
      <c r="Q384" s="15"/>
      <c r="R384" s="20"/>
      <c r="S384" s="21"/>
      <c r="T384" s="22"/>
      <c r="U384" s="18"/>
      <c r="V384" s="30"/>
      <c r="W384" s="15"/>
    </row>
    <row r="385" spans="1:23" x14ac:dyDescent="0.2">
      <c r="A385" s="6">
        <v>27</v>
      </c>
      <c r="B385" s="7"/>
      <c r="C385" s="14"/>
      <c r="D385" s="14"/>
      <c r="E385" s="15"/>
      <c r="F385" s="20"/>
      <c r="G385" s="21"/>
      <c r="H385" s="22"/>
      <c r="I385" s="18"/>
      <c r="J385" s="14"/>
      <c r="K385" s="15"/>
      <c r="L385" s="20"/>
      <c r="M385" s="21"/>
      <c r="N385" s="22"/>
      <c r="O385" s="18"/>
      <c r="P385" s="14"/>
      <c r="Q385" s="15"/>
      <c r="R385" s="20"/>
      <c r="S385" s="21"/>
      <c r="T385" s="22"/>
      <c r="U385" s="18"/>
      <c r="V385" s="30"/>
      <c r="W385" s="15"/>
    </row>
    <row r="386" spans="1:23" x14ac:dyDescent="0.2">
      <c r="A386" s="6">
        <v>28</v>
      </c>
      <c r="B386" s="7"/>
      <c r="C386" s="14"/>
      <c r="D386" s="14"/>
      <c r="E386" s="15"/>
      <c r="F386" s="20"/>
      <c r="G386" s="21"/>
      <c r="H386" s="22"/>
      <c r="I386" s="18"/>
      <c r="J386" s="14"/>
      <c r="K386" s="15"/>
      <c r="L386" s="20"/>
      <c r="M386" s="21"/>
      <c r="N386" s="22"/>
      <c r="O386" s="18"/>
      <c r="P386" s="14"/>
      <c r="Q386" s="15"/>
      <c r="R386" s="20"/>
      <c r="S386" s="21"/>
      <c r="T386" s="22"/>
      <c r="U386" s="18"/>
      <c r="V386" s="30"/>
      <c r="W386" s="15"/>
    </row>
    <row r="387" spans="1:23" x14ac:dyDescent="0.2">
      <c r="A387" s="6">
        <v>29</v>
      </c>
      <c r="B387" s="7"/>
      <c r="C387" s="14"/>
      <c r="D387" s="14"/>
      <c r="E387" s="15"/>
      <c r="F387" s="20"/>
      <c r="G387" s="21"/>
      <c r="H387" s="22"/>
      <c r="I387" s="18"/>
      <c r="J387" s="14"/>
      <c r="K387" s="15"/>
      <c r="L387" s="20"/>
      <c r="M387" s="21"/>
      <c r="N387" s="22"/>
      <c r="O387" s="18"/>
      <c r="P387" s="14"/>
      <c r="Q387" s="15"/>
      <c r="R387" s="20"/>
      <c r="S387" s="21"/>
      <c r="T387" s="22"/>
      <c r="U387" s="18"/>
      <c r="V387" s="30"/>
      <c r="W387" s="15"/>
    </row>
    <row r="388" spans="1:23" x14ac:dyDescent="0.2">
      <c r="A388" s="6">
        <v>30</v>
      </c>
      <c r="B388" s="7"/>
      <c r="C388" s="14"/>
      <c r="D388" s="14"/>
      <c r="E388" s="15"/>
      <c r="F388" s="20"/>
      <c r="G388" s="21"/>
      <c r="H388" s="22"/>
      <c r="I388" s="18"/>
      <c r="J388" s="14"/>
      <c r="K388" s="15"/>
      <c r="L388" s="20"/>
      <c r="M388" s="21"/>
      <c r="N388" s="22"/>
      <c r="O388" s="18"/>
      <c r="P388" s="14"/>
      <c r="Q388" s="15"/>
      <c r="R388" s="20"/>
      <c r="S388" s="21"/>
      <c r="T388" s="22"/>
      <c r="U388" s="18"/>
      <c r="V388" s="30"/>
      <c r="W388" s="15"/>
    </row>
    <row r="389" spans="1:23" x14ac:dyDescent="0.2">
      <c r="A389" s="6">
        <v>31</v>
      </c>
      <c r="B389" s="7"/>
      <c r="C389" s="14"/>
      <c r="D389" s="14"/>
      <c r="E389" s="15"/>
      <c r="F389" s="20"/>
      <c r="G389" s="21"/>
      <c r="H389" s="22"/>
      <c r="I389" s="18"/>
      <c r="J389" s="14"/>
      <c r="K389" s="15"/>
      <c r="L389" s="20"/>
      <c r="M389" s="21"/>
      <c r="N389" s="22"/>
      <c r="O389" s="18"/>
      <c r="P389" s="14"/>
      <c r="Q389" s="15"/>
      <c r="R389" s="20"/>
      <c r="S389" s="21"/>
      <c r="T389" s="22"/>
      <c r="U389" s="18"/>
      <c r="V389" s="30"/>
      <c r="W389" s="15"/>
    </row>
    <row r="390" spans="1:23" x14ac:dyDescent="0.2">
      <c r="A390" s="6">
        <v>32</v>
      </c>
      <c r="B390" s="7"/>
      <c r="C390" s="14"/>
      <c r="D390" s="14"/>
      <c r="E390" s="15"/>
      <c r="F390" s="20"/>
      <c r="G390" s="21"/>
      <c r="H390" s="22"/>
      <c r="I390" s="18"/>
      <c r="J390" s="14"/>
      <c r="K390" s="15"/>
      <c r="L390" s="20"/>
      <c r="M390" s="21"/>
      <c r="N390" s="22"/>
      <c r="O390" s="18"/>
      <c r="P390" s="14"/>
      <c r="Q390" s="15"/>
      <c r="R390" s="20"/>
      <c r="S390" s="21"/>
      <c r="T390" s="22"/>
      <c r="U390" s="18"/>
      <c r="V390" s="30"/>
      <c r="W390" s="15"/>
    </row>
    <row r="391" spans="1:23" x14ac:dyDescent="0.2">
      <c r="A391" s="6">
        <v>33</v>
      </c>
      <c r="B391" s="7"/>
      <c r="C391" s="14"/>
      <c r="D391" s="14"/>
      <c r="E391" s="15"/>
      <c r="F391" s="20"/>
      <c r="G391" s="21"/>
      <c r="H391" s="22"/>
      <c r="I391" s="18"/>
      <c r="J391" s="14"/>
      <c r="K391" s="15"/>
      <c r="L391" s="20"/>
      <c r="M391" s="21"/>
      <c r="N391" s="22"/>
      <c r="O391" s="18"/>
      <c r="P391" s="14"/>
      <c r="Q391" s="15"/>
      <c r="R391" s="20"/>
      <c r="S391" s="21"/>
      <c r="T391" s="22"/>
      <c r="U391" s="18"/>
      <c r="V391" s="30"/>
      <c r="W391" s="15"/>
    </row>
    <row r="392" spans="1:23" x14ac:dyDescent="0.2">
      <c r="A392" s="6">
        <v>34</v>
      </c>
      <c r="B392" s="7"/>
      <c r="C392" s="14"/>
      <c r="D392" s="14"/>
      <c r="E392" s="15"/>
      <c r="F392" s="20"/>
      <c r="G392" s="21"/>
      <c r="H392" s="22"/>
      <c r="I392" s="18"/>
      <c r="J392" s="14"/>
      <c r="K392" s="15"/>
      <c r="L392" s="20"/>
      <c r="M392" s="21"/>
      <c r="N392" s="22"/>
      <c r="O392" s="18"/>
      <c r="P392" s="14"/>
      <c r="Q392" s="15"/>
      <c r="R392" s="20"/>
      <c r="S392" s="21"/>
      <c r="T392" s="22"/>
      <c r="U392" s="18"/>
      <c r="V392" s="30"/>
      <c r="W392" s="15"/>
    </row>
    <row r="393" spans="1:23" x14ac:dyDescent="0.2">
      <c r="A393" s="6">
        <v>35</v>
      </c>
      <c r="B393" s="7"/>
      <c r="C393" s="14"/>
      <c r="D393" s="14"/>
      <c r="E393" s="15"/>
      <c r="F393" s="20"/>
      <c r="G393" s="21"/>
      <c r="H393" s="22"/>
      <c r="I393" s="18"/>
      <c r="J393" s="14"/>
      <c r="K393" s="15"/>
      <c r="L393" s="20"/>
      <c r="M393" s="21"/>
      <c r="N393" s="22"/>
      <c r="O393" s="18"/>
      <c r="P393" s="14"/>
      <c r="Q393" s="15"/>
      <c r="R393" s="20"/>
      <c r="S393" s="21"/>
      <c r="T393" s="22"/>
      <c r="U393" s="18"/>
      <c r="V393" s="30"/>
      <c r="W393" s="15"/>
    </row>
    <row r="394" spans="1:23" x14ac:dyDescent="0.2">
      <c r="A394" s="6">
        <v>36</v>
      </c>
      <c r="B394" s="7"/>
      <c r="C394" s="14"/>
      <c r="D394" s="14"/>
      <c r="E394" s="15"/>
      <c r="F394" s="20"/>
      <c r="G394" s="21"/>
      <c r="H394" s="22"/>
      <c r="I394" s="18"/>
      <c r="J394" s="14"/>
      <c r="K394" s="15"/>
      <c r="L394" s="20"/>
      <c r="M394" s="21"/>
      <c r="N394" s="22"/>
      <c r="O394" s="18"/>
      <c r="P394" s="14"/>
      <c r="Q394" s="15"/>
      <c r="R394" s="20"/>
      <c r="S394" s="21"/>
      <c r="T394" s="22"/>
      <c r="U394" s="18"/>
      <c r="V394" s="30"/>
      <c r="W394" s="15"/>
    </row>
    <row r="395" spans="1:23" x14ac:dyDescent="0.2">
      <c r="A395" s="6">
        <v>37</v>
      </c>
      <c r="B395" s="7"/>
      <c r="C395" s="14"/>
      <c r="D395" s="14"/>
      <c r="E395" s="15"/>
      <c r="F395" s="20"/>
      <c r="G395" s="21"/>
      <c r="H395" s="22"/>
      <c r="I395" s="18"/>
      <c r="J395" s="14"/>
      <c r="K395" s="15"/>
      <c r="L395" s="20"/>
      <c r="M395" s="21"/>
      <c r="N395" s="22"/>
      <c r="O395" s="18"/>
      <c r="P395" s="14"/>
      <c r="Q395" s="15"/>
      <c r="R395" s="20"/>
      <c r="S395" s="21"/>
      <c r="T395" s="22"/>
      <c r="U395" s="18"/>
      <c r="V395" s="30"/>
      <c r="W395" s="15"/>
    </row>
    <row r="396" spans="1:23" x14ac:dyDescent="0.2">
      <c r="A396" s="6">
        <v>38</v>
      </c>
      <c r="B396" s="7"/>
      <c r="C396" s="14"/>
      <c r="D396" s="14"/>
      <c r="E396" s="15"/>
      <c r="F396" s="20"/>
      <c r="G396" s="21"/>
      <c r="H396" s="22"/>
      <c r="I396" s="18"/>
      <c r="J396" s="14"/>
      <c r="K396" s="15"/>
      <c r="L396" s="20"/>
      <c r="M396" s="21"/>
      <c r="N396" s="22"/>
      <c r="O396" s="18"/>
      <c r="P396" s="14"/>
      <c r="Q396" s="15"/>
      <c r="R396" s="20"/>
      <c r="S396" s="21"/>
      <c r="T396" s="22"/>
      <c r="U396" s="18"/>
      <c r="V396" s="30"/>
      <c r="W396" s="15"/>
    </row>
    <row r="397" spans="1:23" x14ac:dyDescent="0.2">
      <c r="A397" s="6">
        <v>39</v>
      </c>
      <c r="B397" s="7"/>
      <c r="C397" s="14"/>
      <c r="D397" s="14"/>
      <c r="E397" s="15"/>
      <c r="F397" s="20"/>
      <c r="G397" s="21"/>
      <c r="H397" s="22"/>
      <c r="I397" s="18"/>
      <c r="J397" s="14"/>
      <c r="K397" s="15"/>
      <c r="L397" s="20"/>
      <c r="M397" s="21"/>
      <c r="N397" s="22"/>
      <c r="O397" s="18"/>
      <c r="P397" s="14"/>
      <c r="Q397" s="15"/>
      <c r="R397" s="20"/>
      <c r="S397" s="21"/>
      <c r="T397" s="22"/>
      <c r="U397" s="18"/>
      <c r="V397" s="30"/>
      <c r="W397" s="15"/>
    </row>
    <row r="398" spans="1:23" x14ac:dyDescent="0.2">
      <c r="A398" s="6">
        <v>40</v>
      </c>
      <c r="B398" s="7"/>
      <c r="C398" s="14"/>
      <c r="D398" s="14"/>
      <c r="E398" s="15"/>
      <c r="F398" s="20"/>
      <c r="G398" s="21"/>
      <c r="H398" s="22"/>
      <c r="I398" s="18"/>
      <c r="J398" s="14"/>
      <c r="K398" s="15"/>
      <c r="L398" s="20"/>
      <c r="M398" s="21"/>
      <c r="N398" s="22"/>
      <c r="O398" s="18"/>
      <c r="P398" s="14"/>
      <c r="Q398" s="15"/>
      <c r="R398" s="20"/>
      <c r="S398" s="21"/>
      <c r="T398" s="22"/>
      <c r="U398" s="18"/>
      <c r="V398" s="30"/>
      <c r="W398" s="15"/>
    </row>
    <row r="399" spans="1:23" x14ac:dyDescent="0.2">
      <c r="A399" s="6">
        <v>41</v>
      </c>
      <c r="B399" s="7"/>
      <c r="C399" s="14"/>
      <c r="D399" s="14"/>
      <c r="E399" s="15"/>
      <c r="F399" s="20"/>
      <c r="G399" s="21"/>
      <c r="H399" s="22"/>
      <c r="I399" s="18"/>
      <c r="J399" s="14"/>
      <c r="K399" s="15"/>
      <c r="L399" s="20"/>
      <c r="M399" s="21"/>
      <c r="N399" s="22"/>
      <c r="O399" s="18"/>
      <c r="P399" s="14"/>
      <c r="Q399" s="15"/>
      <c r="R399" s="20"/>
      <c r="S399" s="21"/>
      <c r="T399" s="22"/>
      <c r="U399" s="18"/>
      <c r="V399" s="30"/>
      <c r="W399" s="15"/>
    </row>
    <row r="400" spans="1:23" x14ac:dyDescent="0.2">
      <c r="A400" s="6">
        <v>42</v>
      </c>
      <c r="B400" s="7"/>
      <c r="C400" s="14"/>
      <c r="D400" s="14"/>
      <c r="E400" s="15"/>
      <c r="F400" s="20"/>
      <c r="G400" s="21"/>
      <c r="H400" s="22"/>
      <c r="I400" s="18"/>
      <c r="J400" s="14"/>
      <c r="K400" s="15"/>
      <c r="L400" s="20"/>
      <c r="M400" s="21"/>
      <c r="N400" s="22"/>
      <c r="O400" s="18"/>
      <c r="P400" s="14"/>
      <c r="Q400" s="15"/>
      <c r="R400" s="20"/>
      <c r="S400" s="21"/>
      <c r="T400" s="22"/>
      <c r="U400" s="18"/>
      <c r="V400" s="30"/>
      <c r="W400" s="15"/>
    </row>
    <row r="401" spans="1:23" x14ac:dyDescent="0.2">
      <c r="A401" s="6">
        <v>43</v>
      </c>
      <c r="B401" s="7"/>
      <c r="C401" s="14"/>
      <c r="D401" s="14"/>
      <c r="E401" s="15"/>
      <c r="F401" s="20"/>
      <c r="G401" s="21"/>
      <c r="H401" s="22"/>
      <c r="I401" s="18"/>
      <c r="J401" s="14"/>
      <c r="K401" s="15"/>
      <c r="L401" s="20"/>
      <c r="M401" s="21"/>
      <c r="N401" s="22"/>
      <c r="O401" s="18"/>
      <c r="P401" s="14"/>
      <c r="Q401" s="15"/>
      <c r="R401" s="20"/>
      <c r="S401" s="21"/>
      <c r="T401" s="22"/>
      <c r="U401" s="18"/>
      <c r="V401" s="30"/>
      <c r="W401" s="15"/>
    </row>
    <row r="402" spans="1:23" x14ac:dyDescent="0.2">
      <c r="A402" s="6">
        <v>44</v>
      </c>
      <c r="B402" s="7"/>
      <c r="C402" s="14"/>
      <c r="D402" s="14"/>
      <c r="E402" s="15"/>
      <c r="F402" s="20"/>
      <c r="G402" s="21"/>
      <c r="H402" s="22"/>
      <c r="I402" s="18"/>
      <c r="J402" s="14"/>
      <c r="K402" s="15"/>
      <c r="L402" s="20"/>
      <c r="M402" s="21"/>
      <c r="N402" s="22"/>
      <c r="O402" s="18"/>
      <c r="P402" s="14"/>
      <c r="Q402" s="15"/>
      <c r="R402" s="20"/>
      <c r="S402" s="21"/>
      <c r="T402" s="22"/>
      <c r="U402" s="18"/>
      <c r="V402" s="30"/>
      <c r="W402" s="15"/>
    </row>
    <row r="403" spans="1:23" x14ac:dyDescent="0.2">
      <c r="A403" s="6">
        <v>45</v>
      </c>
      <c r="B403" s="7"/>
      <c r="C403" s="14"/>
      <c r="D403" s="14"/>
      <c r="E403" s="15"/>
      <c r="F403" s="20"/>
      <c r="G403" s="21"/>
      <c r="H403" s="22"/>
      <c r="I403" s="18"/>
      <c r="J403" s="14"/>
      <c r="K403" s="15"/>
      <c r="L403" s="20"/>
      <c r="M403" s="21"/>
      <c r="N403" s="22"/>
      <c r="O403" s="18"/>
      <c r="P403" s="14"/>
      <c r="Q403" s="15"/>
      <c r="R403" s="20"/>
      <c r="S403" s="21"/>
      <c r="T403" s="22"/>
      <c r="U403" s="18"/>
      <c r="V403" s="30"/>
      <c r="W403" s="15"/>
    </row>
    <row r="404" spans="1:23" x14ac:dyDescent="0.2">
      <c r="A404" s="6">
        <v>46</v>
      </c>
      <c r="B404" s="7"/>
      <c r="C404" s="14"/>
      <c r="D404" s="14"/>
      <c r="E404" s="15"/>
      <c r="F404" s="20"/>
      <c r="G404" s="21"/>
      <c r="H404" s="22"/>
      <c r="I404" s="18"/>
      <c r="J404" s="14"/>
      <c r="K404" s="15"/>
      <c r="L404" s="20"/>
      <c r="M404" s="21"/>
      <c r="N404" s="22"/>
      <c r="O404" s="18"/>
      <c r="P404" s="14"/>
      <c r="Q404" s="15"/>
      <c r="R404" s="20"/>
      <c r="S404" s="21"/>
      <c r="T404" s="22"/>
      <c r="U404" s="18"/>
      <c r="V404" s="30"/>
      <c r="W404" s="15"/>
    </row>
    <row r="405" spans="1:23" x14ac:dyDescent="0.2">
      <c r="A405" s="6">
        <v>47</v>
      </c>
      <c r="B405" s="7"/>
      <c r="C405" s="14"/>
      <c r="D405" s="14"/>
      <c r="E405" s="15"/>
      <c r="F405" s="20"/>
      <c r="G405" s="21"/>
      <c r="H405" s="22"/>
      <c r="I405" s="18"/>
      <c r="J405" s="14"/>
      <c r="K405" s="15"/>
      <c r="L405" s="20"/>
      <c r="M405" s="21"/>
      <c r="N405" s="22"/>
      <c r="O405" s="18"/>
      <c r="P405" s="14"/>
      <c r="Q405" s="15"/>
      <c r="R405" s="20"/>
      <c r="S405" s="21"/>
      <c r="T405" s="22"/>
      <c r="U405" s="18"/>
      <c r="V405" s="30"/>
      <c r="W405" s="15"/>
    </row>
    <row r="406" spans="1:23" x14ac:dyDescent="0.2">
      <c r="A406" s="6">
        <v>48</v>
      </c>
      <c r="B406" s="7"/>
      <c r="C406" s="14"/>
      <c r="D406" s="14"/>
      <c r="E406" s="15"/>
      <c r="F406" s="20"/>
      <c r="G406" s="21"/>
      <c r="H406" s="22"/>
      <c r="I406" s="18"/>
      <c r="J406" s="14"/>
      <c r="K406" s="15"/>
      <c r="L406" s="20"/>
      <c r="M406" s="21"/>
      <c r="N406" s="22"/>
      <c r="O406" s="18"/>
      <c r="P406" s="14"/>
      <c r="Q406" s="15"/>
      <c r="R406" s="20"/>
      <c r="S406" s="21"/>
      <c r="T406" s="22"/>
      <c r="U406" s="18"/>
      <c r="V406" s="30"/>
      <c r="W406" s="15"/>
    </row>
    <row r="407" spans="1:23" x14ac:dyDescent="0.2">
      <c r="A407" s="6">
        <v>49</v>
      </c>
      <c r="B407" s="7"/>
      <c r="C407" s="14"/>
      <c r="D407" s="14"/>
      <c r="E407" s="15"/>
      <c r="F407" s="20"/>
      <c r="G407" s="21"/>
      <c r="H407" s="22"/>
      <c r="I407" s="18"/>
      <c r="J407" s="14"/>
      <c r="K407" s="15"/>
      <c r="L407" s="20"/>
      <c r="M407" s="21"/>
      <c r="N407" s="22"/>
      <c r="O407" s="18"/>
      <c r="P407" s="14"/>
      <c r="Q407" s="15"/>
      <c r="R407" s="20"/>
      <c r="S407" s="21"/>
      <c r="T407" s="22"/>
      <c r="U407" s="18"/>
      <c r="V407" s="30"/>
      <c r="W407" s="15"/>
    </row>
    <row r="408" spans="1:23" x14ac:dyDescent="0.2">
      <c r="A408" s="6">
        <v>50</v>
      </c>
      <c r="B408" s="7"/>
      <c r="C408" s="14"/>
      <c r="D408" s="14"/>
      <c r="E408" s="15"/>
      <c r="F408" s="20"/>
      <c r="G408" s="21"/>
      <c r="H408" s="22"/>
      <c r="I408" s="18"/>
      <c r="J408" s="14"/>
      <c r="K408" s="15"/>
      <c r="L408" s="20"/>
      <c r="M408" s="21"/>
      <c r="N408" s="22"/>
      <c r="O408" s="18"/>
      <c r="P408" s="14"/>
      <c r="Q408" s="15"/>
      <c r="R408" s="20"/>
      <c r="S408" s="21"/>
      <c r="T408" s="22"/>
      <c r="U408" s="18"/>
      <c r="V408" s="30"/>
      <c r="W408" s="15"/>
    </row>
    <row r="409" spans="1:23" x14ac:dyDescent="0.2">
      <c r="A409" s="6">
        <v>51</v>
      </c>
      <c r="B409" s="7"/>
      <c r="C409" s="14"/>
      <c r="D409" s="14"/>
      <c r="E409" s="15"/>
      <c r="F409" s="20"/>
      <c r="G409" s="21"/>
      <c r="H409" s="22"/>
      <c r="I409" s="18"/>
      <c r="J409" s="14"/>
      <c r="K409" s="15"/>
      <c r="L409" s="20"/>
      <c r="M409" s="21"/>
      <c r="N409" s="22"/>
      <c r="O409" s="18"/>
      <c r="P409" s="14"/>
      <c r="Q409" s="15"/>
      <c r="R409" s="20"/>
      <c r="S409" s="21"/>
      <c r="T409" s="22"/>
      <c r="U409" s="18"/>
      <c r="V409" s="30"/>
      <c r="W409" s="15"/>
    </row>
    <row r="410" spans="1:23" x14ac:dyDescent="0.2">
      <c r="A410" s="6">
        <v>52</v>
      </c>
      <c r="B410" s="7"/>
      <c r="C410" s="14"/>
      <c r="D410" s="14"/>
      <c r="E410" s="15"/>
      <c r="F410" s="20"/>
      <c r="G410" s="21"/>
      <c r="H410" s="22"/>
      <c r="I410" s="18"/>
      <c r="J410" s="14"/>
      <c r="K410" s="15"/>
      <c r="L410" s="20"/>
      <c r="M410" s="21"/>
      <c r="N410" s="22"/>
      <c r="O410" s="18"/>
      <c r="P410" s="14"/>
      <c r="Q410" s="15"/>
      <c r="R410" s="20"/>
      <c r="S410" s="21"/>
      <c r="T410" s="22"/>
      <c r="U410" s="18"/>
      <c r="V410" s="30"/>
      <c r="W410" s="15"/>
    </row>
    <row r="411" spans="1:23" x14ac:dyDescent="0.2">
      <c r="A411" s="6">
        <v>53</v>
      </c>
      <c r="B411" s="7"/>
      <c r="C411" s="14"/>
      <c r="D411" s="14"/>
      <c r="E411" s="15"/>
      <c r="F411" s="20"/>
      <c r="G411" s="21"/>
      <c r="H411" s="22"/>
      <c r="I411" s="18"/>
      <c r="J411" s="14"/>
      <c r="K411" s="15"/>
      <c r="L411" s="20"/>
      <c r="M411" s="21"/>
      <c r="N411" s="22"/>
      <c r="O411" s="18"/>
      <c r="P411" s="14"/>
      <c r="Q411" s="15"/>
      <c r="R411" s="20"/>
      <c r="S411" s="21"/>
      <c r="T411" s="22"/>
      <c r="U411" s="18"/>
      <c r="V411" s="30"/>
      <c r="W411" s="15"/>
    </row>
    <row r="412" spans="1:23" x14ac:dyDescent="0.2">
      <c r="A412" s="6">
        <v>54</v>
      </c>
      <c r="B412" s="7"/>
      <c r="C412" s="14"/>
      <c r="D412" s="14"/>
      <c r="E412" s="15"/>
      <c r="F412" s="20"/>
      <c r="G412" s="21"/>
      <c r="H412" s="22"/>
      <c r="I412" s="18"/>
      <c r="J412" s="14"/>
      <c r="K412" s="15"/>
      <c r="L412" s="20"/>
      <c r="M412" s="21"/>
      <c r="N412" s="22"/>
      <c r="O412" s="18"/>
      <c r="P412" s="14"/>
      <c r="Q412" s="15"/>
      <c r="R412" s="20"/>
      <c r="S412" s="21"/>
      <c r="T412" s="22"/>
      <c r="U412" s="18"/>
      <c r="V412" s="30"/>
      <c r="W412" s="15"/>
    </row>
    <row r="413" spans="1:23" x14ac:dyDescent="0.2">
      <c r="A413" s="6">
        <v>55</v>
      </c>
      <c r="B413" s="7"/>
      <c r="C413" s="14"/>
      <c r="D413" s="14"/>
      <c r="E413" s="15"/>
      <c r="F413" s="20"/>
      <c r="G413" s="21"/>
      <c r="H413" s="22"/>
      <c r="I413" s="18"/>
      <c r="J413" s="14"/>
      <c r="K413" s="15"/>
      <c r="L413" s="20"/>
      <c r="M413" s="21"/>
      <c r="N413" s="22"/>
      <c r="O413" s="18"/>
      <c r="P413" s="14"/>
      <c r="Q413" s="15"/>
      <c r="R413" s="20"/>
      <c r="S413" s="21"/>
      <c r="T413" s="22"/>
      <c r="U413" s="18"/>
      <c r="V413" s="30"/>
      <c r="W413" s="15"/>
    </row>
    <row r="414" spans="1:23" x14ac:dyDescent="0.2">
      <c r="A414" s="6">
        <v>56</v>
      </c>
      <c r="B414" s="7"/>
      <c r="C414" s="14"/>
      <c r="D414" s="14"/>
      <c r="E414" s="15"/>
      <c r="F414" s="20"/>
      <c r="G414" s="21"/>
      <c r="H414" s="22"/>
      <c r="I414" s="18"/>
      <c r="J414" s="14"/>
      <c r="K414" s="15"/>
      <c r="L414" s="20"/>
      <c r="M414" s="21"/>
      <c r="N414" s="22"/>
      <c r="O414" s="18"/>
      <c r="P414" s="14"/>
      <c r="Q414" s="15"/>
      <c r="R414" s="20"/>
      <c r="S414" s="21"/>
      <c r="T414" s="22"/>
      <c r="U414" s="18"/>
      <c r="V414" s="30"/>
      <c r="W414" s="15"/>
    </row>
    <row r="415" spans="1:23" x14ac:dyDescent="0.2">
      <c r="A415" s="6">
        <v>57</v>
      </c>
      <c r="B415" s="7"/>
      <c r="C415" s="14"/>
      <c r="D415" s="14"/>
      <c r="E415" s="15"/>
      <c r="F415" s="20"/>
      <c r="G415" s="21"/>
      <c r="H415" s="22"/>
      <c r="I415" s="18"/>
      <c r="J415" s="14"/>
      <c r="K415" s="15"/>
      <c r="L415" s="20"/>
      <c r="M415" s="21"/>
      <c r="N415" s="22"/>
      <c r="O415" s="18"/>
      <c r="P415" s="14"/>
      <c r="Q415" s="15"/>
      <c r="R415" s="20"/>
      <c r="S415" s="21"/>
      <c r="T415" s="22"/>
      <c r="U415" s="18"/>
      <c r="V415" s="30"/>
      <c r="W415" s="15"/>
    </row>
    <row r="416" spans="1:23" x14ac:dyDescent="0.2">
      <c r="C416" s="28"/>
      <c r="D416" s="28"/>
      <c r="E416" s="28"/>
      <c r="F416" s="29"/>
      <c r="G416" s="29"/>
      <c r="H416" s="29"/>
      <c r="I416" s="28"/>
      <c r="J416" s="28"/>
      <c r="K416" s="28"/>
      <c r="L416" s="29"/>
      <c r="M416" s="29"/>
      <c r="N416" s="29"/>
      <c r="O416" s="28"/>
      <c r="P416" s="28"/>
      <c r="Q416" s="28"/>
      <c r="R416" s="29"/>
      <c r="S416" s="29"/>
      <c r="T416" s="29"/>
      <c r="U416" s="28"/>
      <c r="V416" s="28"/>
      <c r="W416" s="14"/>
    </row>
    <row r="417" spans="1:23" x14ac:dyDescent="0.2">
      <c r="C417" s="28"/>
      <c r="D417" s="28"/>
      <c r="E417" s="28"/>
      <c r="F417" s="29"/>
      <c r="G417" s="29"/>
      <c r="H417" s="29"/>
      <c r="I417" s="28"/>
      <c r="J417" s="28"/>
      <c r="K417" s="28"/>
      <c r="L417" s="29"/>
      <c r="M417" s="29"/>
      <c r="N417" s="29"/>
      <c r="O417" s="28"/>
      <c r="P417" s="28"/>
      <c r="Q417" s="28"/>
      <c r="R417" s="29"/>
      <c r="S417" s="29"/>
      <c r="T417" s="29"/>
      <c r="U417" s="28"/>
      <c r="V417" s="28"/>
      <c r="W417" s="28"/>
    </row>
    <row r="418" spans="1:23" x14ac:dyDescent="0.2">
      <c r="A418" s="1"/>
      <c r="B418" s="4" t="s">
        <v>6</v>
      </c>
      <c r="C418" s="36">
        <f>SUM(C359:C415)</f>
        <v>0</v>
      </c>
      <c r="D418" s="36">
        <f t="shared" ref="D418:W418" si="41">SUM(D359:D415)</f>
        <v>0</v>
      </c>
      <c r="E418" s="37">
        <f t="shared" si="41"/>
        <v>0</v>
      </c>
      <c r="F418" s="38">
        <f t="shared" si="41"/>
        <v>0</v>
      </c>
      <c r="G418" s="39">
        <f t="shared" si="41"/>
        <v>0</v>
      </c>
      <c r="H418" s="40">
        <f t="shared" si="41"/>
        <v>0</v>
      </c>
      <c r="I418" s="41">
        <f t="shared" si="41"/>
        <v>0</v>
      </c>
      <c r="J418" s="36">
        <f t="shared" si="41"/>
        <v>0</v>
      </c>
      <c r="K418" s="37">
        <f t="shared" si="41"/>
        <v>0</v>
      </c>
      <c r="L418" s="38">
        <f t="shared" si="41"/>
        <v>0</v>
      </c>
      <c r="M418" s="39">
        <f t="shared" si="41"/>
        <v>0</v>
      </c>
      <c r="N418" s="40">
        <f t="shared" si="41"/>
        <v>0</v>
      </c>
      <c r="O418" s="41">
        <f t="shared" si="41"/>
        <v>0</v>
      </c>
      <c r="P418" s="36">
        <f t="shared" si="41"/>
        <v>0</v>
      </c>
      <c r="Q418" s="37">
        <f t="shared" si="41"/>
        <v>0</v>
      </c>
      <c r="R418" s="38">
        <f t="shared" si="41"/>
        <v>0</v>
      </c>
      <c r="S418" s="39">
        <f t="shared" si="41"/>
        <v>0</v>
      </c>
      <c r="T418" s="40">
        <f t="shared" si="41"/>
        <v>0</v>
      </c>
      <c r="U418" s="41">
        <f t="shared" si="41"/>
        <v>0</v>
      </c>
      <c r="V418" s="36">
        <f t="shared" si="41"/>
        <v>0</v>
      </c>
      <c r="W418" s="37">
        <f t="shared" si="41"/>
        <v>0</v>
      </c>
    </row>
  </sheetData>
  <mergeCells count="114">
    <mergeCell ref="U5:W5"/>
    <mergeCell ref="C5:E5"/>
    <mergeCell ref="R3:T3"/>
    <mergeCell ref="I4:L4"/>
    <mergeCell ref="R6:T6"/>
    <mergeCell ref="R5:T5"/>
    <mergeCell ref="U6:W6"/>
    <mergeCell ref="C6:E6"/>
    <mergeCell ref="F6:H6"/>
    <mergeCell ref="I6:K6"/>
    <mergeCell ref="C3:H3"/>
    <mergeCell ref="M3:O3"/>
    <mergeCell ref="L6:N6"/>
    <mergeCell ref="O6:Q6"/>
    <mergeCell ref="F5:H5"/>
    <mergeCell ref="I5:K5"/>
    <mergeCell ref="L5:N5"/>
    <mergeCell ref="O5:Q5"/>
    <mergeCell ref="M4:O4"/>
    <mergeCell ref="C73:H73"/>
    <mergeCell ref="M73:O73"/>
    <mergeCell ref="R73:T73"/>
    <mergeCell ref="I74:L74"/>
    <mergeCell ref="M74:O74"/>
    <mergeCell ref="C75:E75"/>
    <mergeCell ref="F75:H75"/>
    <mergeCell ref="I75:K75"/>
    <mergeCell ref="L75:N75"/>
    <mergeCell ref="O75:Q75"/>
    <mergeCell ref="R75:T75"/>
    <mergeCell ref="U75:W75"/>
    <mergeCell ref="C76:E76"/>
    <mergeCell ref="F76:H76"/>
    <mergeCell ref="I76:K76"/>
    <mergeCell ref="L76:N76"/>
    <mergeCell ref="O76:Q76"/>
    <mergeCell ref="R76:T76"/>
    <mergeCell ref="U76:W76"/>
    <mergeCell ref="C143:H143"/>
    <mergeCell ref="M143:O143"/>
    <mergeCell ref="R143:T143"/>
    <mergeCell ref="I144:L144"/>
    <mergeCell ref="M144:O144"/>
    <mergeCell ref="C145:E145"/>
    <mergeCell ref="F145:H145"/>
    <mergeCell ref="I145:K145"/>
    <mergeCell ref="L145:N145"/>
    <mergeCell ref="O145:Q145"/>
    <mergeCell ref="R145:T145"/>
    <mergeCell ref="U145:W145"/>
    <mergeCell ref="C146:E146"/>
    <mergeCell ref="F146:H146"/>
    <mergeCell ref="I146:K146"/>
    <mergeCell ref="L146:N146"/>
    <mergeCell ref="O146:Q146"/>
    <mergeCell ref="R146:T146"/>
    <mergeCell ref="U146:W146"/>
    <mergeCell ref="C213:H213"/>
    <mergeCell ref="M213:O213"/>
    <mergeCell ref="R213:T213"/>
    <mergeCell ref="I214:L214"/>
    <mergeCell ref="M214:O214"/>
    <mergeCell ref="C215:E215"/>
    <mergeCell ref="F215:H215"/>
    <mergeCell ref="I215:K215"/>
    <mergeCell ref="L215:N215"/>
    <mergeCell ref="O215:Q215"/>
    <mergeCell ref="R215:T215"/>
    <mergeCell ref="U215:W215"/>
    <mergeCell ref="C216:E216"/>
    <mergeCell ref="F216:H216"/>
    <mergeCell ref="I216:K216"/>
    <mergeCell ref="L216:N216"/>
    <mergeCell ref="O216:Q216"/>
    <mergeCell ref="R216:T216"/>
    <mergeCell ref="U216:W216"/>
    <mergeCell ref="C283:H283"/>
    <mergeCell ref="M283:O283"/>
    <mergeCell ref="R283:T283"/>
    <mergeCell ref="I284:L284"/>
    <mergeCell ref="M284:O284"/>
    <mergeCell ref="C285:E285"/>
    <mergeCell ref="F285:H285"/>
    <mergeCell ref="I285:K285"/>
    <mergeCell ref="L285:N285"/>
    <mergeCell ref="O285:Q285"/>
    <mergeCell ref="R285:T285"/>
    <mergeCell ref="U285:W285"/>
    <mergeCell ref="C286:E286"/>
    <mergeCell ref="F286:H286"/>
    <mergeCell ref="I286:K286"/>
    <mergeCell ref="L286:N286"/>
    <mergeCell ref="O286:Q286"/>
    <mergeCell ref="R286:T286"/>
    <mergeCell ref="U286:W286"/>
    <mergeCell ref="C353:H353"/>
    <mergeCell ref="M353:O353"/>
    <mergeCell ref="R353:T353"/>
    <mergeCell ref="C356:E356"/>
    <mergeCell ref="F356:H356"/>
    <mergeCell ref="I356:K356"/>
    <mergeCell ref="L356:N356"/>
    <mergeCell ref="O356:Q356"/>
    <mergeCell ref="R356:T356"/>
    <mergeCell ref="U356:W356"/>
    <mergeCell ref="I354:L354"/>
    <mergeCell ref="M354:O354"/>
    <mergeCell ref="C355:E355"/>
    <mergeCell ref="F355:H355"/>
    <mergeCell ref="I355:K355"/>
    <mergeCell ref="L355:N355"/>
    <mergeCell ref="O355:Q355"/>
    <mergeCell ref="R355:T355"/>
    <mergeCell ref="U355:W355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4294967293" verticalDpi="300" r:id="rId1"/>
  <headerFooter alignWithMargins="0">
    <oddHeader>&amp;C&amp;D &amp;T</oddHeader>
    <oddFooter>&amp;Cpassage/&amp;P</oddFooter>
  </headerFooter>
  <rowBreaks count="6" manualBreakCount="6">
    <brk id="69" max="16383" man="1"/>
    <brk id="138" max="16383" man="1"/>
    <brk id="208" max="16383" man="1"/>
    <brk id="278" max="16383" man="1"/>
    <brk id="348" max="16383" man="1"/>
    <brk id="418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14"/>
  <sheetViews>
    <sheetView topLeftCell="A187" workbookViewId="0">
      <selection activeCell="L185" sqref="L185:N185"/>
    </sheetView>
  </sheetViews>
  <sheetFormatPr baseColWidth="10" defaultRowHeight="12.75" x14ac:dyDescent="0.2"/>
  <cols>
    <col min="1" max="1" width="3.7109375" customWidth="1"/>
    <col min="2" max="2" width="25.7109375" customWidth="1"/>
    <col min="3" max="4" width="3.7109375" customWidth="1"/>
    <col min="5" max="5" width="4.42578125" customWidth="1"/>
    <col min="6" max="7" width="3.7109375" customWidth="1"/>
    <col min="8" max="8" width="4.140625" customWidth="1"/>
    <col min="9" max="10" width="3.7109375" customWidth="1"/>
    <col min="11" max="11" width="4.42578125" customWidth="1"/>
    <col min="12" max="13" width="3.7109375" customWidth="1"/>
    <col min="14" max="14" width="4.28515625" customWidth="1"/>
    <col min="15" max="16" width="3.7109375" customWidth="1"/>
    <col min="17" max="17" width="4.28515625" customWidth="1"/>
    <col min="18" max="19" width="3.7109375" customWidth="1"/>
    <col min="20" max="20" width="4.140625" customWidth="1"/>
    <col min="21" max="22" width="3.7109375" customWidth="1"/>
    <col min="23" max="23" width="4.140625" customWidth="1"/>
  </cols>
  <sheetData>
    <row r="1" spans="1:23" ht="15.75" x14ac:dyDescent="0.25">
      <c r="B1" s="2" t="s">
        <v>22</v>
      </c>
      <c r="R1" s="2" t="s">
        <v>9</v>
      </c>
    </row>
    <row r="3" spans="1:23" ht="15" x14ac:dyDescent="0.3">
      <c r="B3" s="26" t="s">
        <v>0</v>
      </c>
      <c r="C3" s="185">
        <f>M3</f>
        <v>41395</v>
      </c>
      <c r="D3" s="186"/>
      <c r="E3" s="186"/>
      <c r="F3" s="186"/>
      <c r="G3" s="186"/>
      <c r="H3" s="187"/>
      <c r="J3" s="4"/>
      <c r="K3" s="4" t="s">
        <v>10</v>
      </c>
      <c r="L3" s="4"/>
      <c r="M3" s="188">
        <f>EMPLOYÉES!H1</f>
        <v>41395</v>
      </c>
      <c r="N3" s="189"/>
      <c r="O3" s="190"/>
      <c r="P3" s="27" t="s">
        <v>11</v>
      </c>
      <c r="Q3" s="4"/>
      <c r="R3" s="188">
        <f>M3+6</f>
        <v>41401</v>
      </c>
      <c r="S3" s="191"/>
      <c r="T3" s="192"/>
    </row>
    <row r="4" spans="1:23" ht="33.75" customHeight="1" x14ac:dyDescent="0.2">
      <c r="B4" s="66" t="s">
        <v>14</v>
      </c>
      <c r="C4" s="32"/>
      <c r="D4" s="32"/>
      <c r="E4" s="32"/>
      <c r="F4" s="32"/>
      <c r="G4" s="32"/>
      <c r="H4" s="32"/>
      <c r="I4" s="173" t="s">
        <v>15</v>
      </c>
      <c r="J4" s="173"/>
      <c r="K4" s="173"/>
      <c r="L4" s="173"/>
      <c r="M4" s="184">
        <f>WEEKNUM(M3,2)</f>
        <v>18</v>
      </c>
      <c r="N4" s="184"/>
      <c r="O4" s="184"/>
      <c r="P4" s="32"/>
      <c r="Q4" s="32"/>
      <c r="R4" s="32"/>
      <c r="S4" s="32"/>
      <c r="T4" s="32"/>
      <c r="U4" s="32"/>
      <c r="V4" s="32"/>
      <c r="W4" s="32"/>
    </row>
    <row r="5" spans="1:23" x14ac:dyDescent="0.2">
      <c r="B5" s="9"/>
      <c r="C5" s="180">
        <f>C6</f>
        <v>41395</v>
      </c>
      <c r="D5" s="181"/>
      <c r="E5" s="181"/>
      <c r="F5" s="180">
        <f t="shared" ref="F5" si="0">F6</f>
        <v>41396</v>
      </c>
      <c r="G5" s="181"/>
      <c r="H5" s="181"/>
      <c r="I5" s="180">
        <f t="shared" ref="I5" si="1">I6</f>
        <v>41397</v>
      </c>
      <c r="J5" s="181"/>
      <c r="K5" s="181"/>
      <c r="L5" s="180">
        <f t="shared" ref="L5" si="2">L6</f>
        <v>41398</v>
      </c>
      <c r="M5" s="181"/>
      <c r="N5" s="181"/>
      <c r="O5" s="180">
        <f t="shared" ref="O5" si="3">O6</f>
        <v>41399</v>
      </c>
      <c r="P5" s="181"/>
      <c r="Q5" s="181"/>
      <c r="R5" s="180">
        <f t="shared" ref="R5" si="4">R6</f>
        <v>41400</v>
      </c>
      <c r="S5" s="181"/>
      <c r="T5" s="181"/>
      <c r="U5" s="180">
        <f t="shared" ref="U5" si="5">U6</f>
        <v>41401</v>
      </c>
      <c r="V5" s="181"/>
      <c r="W5" s="181"/>
    </row>
    <row r="6" spans="1:23" x14ac:dyDescent="0.2">
      <c r="B6" s="9"/>
      <c r="C6" s="182">
        <f>M$3</f>
        <v>41395</v>
      </c>
      <c r="D6" s="183"/>
      <c r="E6" s="183"/>
      <c r="F6" s="182">
        <f>$M$3+1</f>
        <v>41396</v>
      </c>
      <c r="G6" s="183"/>
      <c r="H6" s="183"/>
      <c r="I6" s="182">
        <f>$M$3+2</f>
        <v>41397</v>
      </c>
      <c r="J6" s="183"/>
      <c r="K6" s="183"/>
      <c r="L6" s="182">
        <f>$M$3+3</f>
        <v>41398</v>
      </c>
      <c r="M6" s="183"/>
      <c r="N6" s="183"/>
      <c r="O6" s="182">
        <f>$M$3+4</f>
        <v>41399</v>
      </c>
      <c r="P6" s="183"/>
      <c r="Q6" s="183"/>
      <c r="R6" s="182">
        <f>$M$3+5</f>
        <v>41400</v>
      </c>
      <c r="S6" s="183"/>
      <c r="T6" s="183"/>
      <c r="U6" s="182">
        <f>$M$3+6</f>
        <v>41401</v>
      </c>
      <c r="V6" s="183"/>
      <c r="W6" s="183"/>
    </row>
    <row r="7" spans="1:23" x14ac:dyDescent="0.2">
      <c r="B7" s="5" t="s">
        <v>1</v>
      </c>
      <c r="C7" s="5" t="s">
        <v>2</v>
      </c>
      <c r="D7" s="5" t="s">
        <v>3</v>
      </c>
      <c r="E7" s="13" t="s">
        <v>4</v>
      </c>
      <c r="F7" s="12" t="s">
        <v>2</v>
      </c>
      <c r="G7" s="5" t="s">
        <v>3</v>
      </c>
      <c r="H7" s="13" t="s">
        <v>4</v>
      </c>
      <c r="I7" s="12" t="s">
        <v>2</v>
      </c>
      <c r="J7" s="5" t="s">
        <v>3</v>
      </c>
      <c r="K7" s="13" t="s">
        <v>4</v>
      </c>
      <c r="L7" s="12" t="s">
        <v>2</v>
      </c>
      <c r="M7" s="5" t="s">
        <v>3</v>
      </c>
      <c r="N7" s="13" t="s">
        <v>4</v>
      </c>
      <c r="O7" s="12" t="s">
        <v>2</v>
      </c>
      <c r="P7" s="5" t="s">
        <v>3</v>
      </c>
      <c r="Q7" s="13" t="s">
        <v>4</v>
      </c>
      <c r="R7" s="12" t="s">
        <v>2</v>
      </c>
      <c r="S7" s="5" t="s">
        <v>3</v>
      </c>
      <c r="T7" s="13" t="s">
        <v>4</v>
      </c>
      <c r="U7" s="12" t="s">
        <v>2</v>
      </c>
      <c r="V7" s="5" t="s">
        <v>3</v>
      </c>
      <c r="W7" s="13" t="s">
        <v>4</v>
      </c>
    </row>
    <row r="9" spans="1:23" x14ac:dyDescent="0.2">
      <c r="A9" s="6">
        <v>1</v>
      </c>
      <c r="B9" s="7" t="s">
        <v>17</v>
      </c>
      <c r="C9" s="14"/>
      <c r="D9" s="14"/>
      <c r="E9" s="15"/>
      <c r="F9" s="20"/>
      <c r="G9" s="21"/>
      <c r="H9" s="22"/>
      <c r="I9" s="18"/>
      <c r="J9" s="14"/>
      <c r="K9" s="15"/>
      <c r="L9" s="20"/>
      <c r="M9" s="21"/>
      <c r="N9" s="22"/>
      <c r="O9" s="18"/>
      <c r="P9" s="14"/>
      <c r="Q9" s="15"/>
      <c r="R9" s="20"/>
      <c r="S9" s="21"/>
      <c r="T9" s="22"/>
      <c r="U9" s="18"/>
      <c r="V9" s="14"/>
      <c r="W9" s="15"/>
    </row>
    <row r="10" spans="1:23" x14ac:dyDescent="0.2">
      <c r="A10" s="6">
        <v>2</v>
      </c>
      <c r="B10" s="7" t="s">
        <v>18</v>
      </c>
      <c r="C10" s="14"/>
      <c r="D10" s="14"/>
      <c r="E10" s="15"/>
      <c r="F10" s="20"/>
      <c r="G10" s="21"/>
      <c r="H10" s="22"/>
      <c r="I10" s="18"/>
      <c r="J10" s="14"/>
      <c r="K10" s="15"/>
      <c r="L10" s="20"/>
      <c r="M10" s="21"/>
      <c r="N10" s="22"/>
      <c r="O10" s="18"/>
      <c r="P10" s="14"/>
      <c r="Q10" s="15"/>
      <c r="R10" s="20"/>
      <c r="S10" s="21"/>
      <c r="T10" s="22"/>
      <c r="U10" s="18"/>
      <c r="V10" s="14"/>
      <c r="W10" s="15"/>
    </row>
    <row r="11" spans="1:23" x14ac:dyDescent="0.2">
      <c r="A11" s="6">
        <v>3</v>
      </c>
      <c r="B11" s="7" t="s">
        <v>19</v>
      </c>
      <c r="C11" s="14"/>
      <c r="D11" s="14"/>
      <c r="E11" s="15"/>
      <c r="F11" s="20"/>
      <c r="G11" s="21"/>
      <c r="H11" s="22"/>
      <c r="I11" s="18"/>
      <c r="J11" s="14"/>
      <c r="K11" s="15"/>
      <c r="L11" s="20"/>
      <c r="M11" s="21"/>
      <c r="N11" s="22"/>
      <c r="O11" s="18"/>
      <c r="P11" s="14"/>
      <c r="Q11" s="15"/>
      <c r="R11" s="20"/>
      <c r="S11" s="21"/>
      <c r="T11" s="22"/>
      <c r="U11" s="18"/>
      <c r="V11" s="14"/>
      <c r="W11" s="15"/>
    </row>
    <row r="12" spans="1:23" x14ac:dyDescent="0.2">
      <c r="A12" s="6">
        <v>4</v>
      </c>
      <c r="B12" s="7" t="s">
        <v>20</v>
      </c>
      <c r="C12" s="14"/>
      <c r="D12" s="14"/>
      <c r="E12" s="15"/>
      <c r="F12" s="20"/>
      <c r="G12" s="21"/>
      <c r="H12" s="22"/>
      <c r="I12" s="18"/>
      <c r="J12" s="14"/>
      <c r="K12" s="15"/>
      <c r="L12" s="20"/>
      <c r="M12" s="21"/>
      <c r="N12" s="22"/>
      <c r="O12" s="18"/>
      <c r="P12" s="14"/>
      <c r="Q12" s="15"/>
      <c r="R12" s="20"/>
      <c r="S12" s="21"/>
      <c r="T12" s="22"/>
      <c r="U12" s="18"/>
      <c r="V12" s="14"/>
      <c r="W12" s="15"/>
    </row>
    <row r="13" spans="1:23" x14ac:dyDescent="0.2">
      <c r="A13" s="6">
        <v>5</v>
      </c>
      <c r="B13" s="7" t="s">
        <v>21</v>
      </c>
      <c r="C13" s="14"/>
      <c r="D13" s="14"/>
      <c r="E13" s="15"/>
      <c r="F13" s="20"/>
      <c r="G13" s="21"/>
      <c r="H13" s="22"/>
      <c r="I13" s="18"/>
      <c r="J13" s="14"/>
      <c r="K13" s="15"/>
      <c r="L13" s="20"/>
      <c r="M13" s="21"/>
      <c r="N13" s="22"/>
      <c r="O13" s="18"/>
      <c r="P13" s="14"/>
      <c r="Q13" s="15"/>
      <c r="R13" s="20"/>
      <c r="S13" s="21"/>
      <c r="T13" s="22"/>
      <c r="U13" s="18"/>
      <c r="V13" s="14"/>
      <c r="W13" s="15"/>
    </row>
    <row r="14" spans="1:23" x14ac:dyDescent="0.2">
      <c r="A14" s="6">
        <v>6</v>
      </c>
      <c r="B14" s="7"/>
      <c r="C14" s="14"/>
      <c r="D14" s="14"/>
      <c r="E14" s="15"/>
      <c r="F14" s="20"/>
      <c r="G14" s="21"/>
      <c r="H14" s="22"/>
      <c r="I14" s="18"/>
      <c r="J14" s="14"/>
      <c r="K14" s="15"/>
      <c r="L14" s="20"/>
      <c r="M14" s="21"/>
      <c r="N14" s="22"/>
      <c r="O14" s="18"/>
      <c r="P14" s="14"/>
      <c r="Q14" s="15"/>
      <c r="R14" s="20"/>
      <c r="S14" s="21"/>
      <c r="T14" s="22"/>
      <c r="U14" s="18"/>
      <c r="V14" s="14"/>
      <c r="W14" s="15"/>
    </row>
    <row r="15" spans="1:23" x14ac:dyDescent="0.2">
      <c r="A15" s="6">
        <v>7</v>
      </c>
      <c r="B15" s="7"/>
      <c r="C15" s="14"/>
      <c r="D15" s="14"/>
      <c r="E15" s="15"/>
      <c r="F15" s="20"/>
      <c r="G15" s="21"/>
      <c r="H15" s="22"/>
      <c r="I15" s="18"/>
      <c r="J15" s="14"/>
      <c r="K15" s="15"/>
      <c r="L15" s="20"/>
      <c r="M15" s="21"/>
      <c r="N15" s="22"/>
      <c r="O15" s="18"/>
      <c r="P15" s="14"/>
      <c r="Q15" s="15"/>
      <c r="R15" s="20"/>
      <c r="S15" s="21"/>
      <c r="T15" s="22"/>
      <c r="U15" s="18"/>
      <c r="V15" s="14"/>
      <c r="W15" s="15"/>
    </row>
    <row r="16" spans="1:23" x14ac:dyDescent="0.2">
      <c r="A16" s="6">
        <v>8</v>
      </c>
      <c r="B16" s="7"/>
      <c r="C16" s="14"/>
      <c r="D16" s="14"/>
      <c r="E16" s="15"/>
      <c r="F16" s="20"/>
      <c r="G16" s="21"/>
      <c r="H16" s="22"/>
      <c r="I16" s="18"/>
      <c r="J16" s="14"/>
      <c r="K16" s="15"/>
      <c r="L16" s="20"/>
      <c r="M16" s="21"/>
      <c r="N16" s="22"/>
      <c r="O16" s="18"/>
      <c r="P16" s="14"/>
      <c r="Q16" s="15"/>
      <c r="R16" s="20"/>
      <c r="S16" s="21"/>
      <c r="T16" s="22"/>
      <c r="U16" s="18"/>
      <c r="V16" s="14"/>
      <c r="W16" s="15"/>
    </row>
    <row r="17" spans="1:23" x14ac:dyDescent="0.2">
      <c r="A17" s="6">
        <v>9</v>
      </c>
      <c r="B17" s="7"/>
      <c r="C17" s="14"/>
      <c r="D17" s="14"/>
      <c r="E17" s="15"/>
      <c r="F17" s="20"/>
      <c r="G17" s="21"/>
      <c r="H17" s="22"/>
      <c r="I17" s="18"/>
      <c r="J17" s="14"/>
      <c r="K17" s="15"/>
      <c r="L17" s="20"/>
      <c r="M17" s="21"/>
      <c r="N17" s="22"/>
      <c r="O17" s="18"/>
      <c r="P17" s="14"/>
      <c r="Q17" s="15"/>
      <c r="R17" s="20"/>
      <c r="S17" s="21"/>
      <c r="T17" s="22"/>
      <c r="U17" s="18"/>
      <c r="V17" s="14"/>
      <c r="W17" s="15"/>
    </row>
    <row r="18" spans="1:23" x14ac:dyDescent="0.2">
      <c r="A18" s="6">
        <v>10</v>
      </c>
      <c r="B18" s="7"/>
      <c r="C18" s="14"/>
      <c r="D18" s="14"/>
      <c r="E18" s="15"/>
      <c r="F18" s="20"/>
      <c r="G18" s="21"/>
      <c r="H18" s="22"/>
      <c r="I18" s="18"/>
      <c r="J18" s="14"/>
      <c r="K18" s="15"/>
      <c r="L18" s="20"/>
      <c r="M18" s="21"/>
      <c r="N18" s="22"/>
      <c r="O18" s="18"/>
      <c r="P18" s="14"/>
      <c r="Q18" s="15"/>
      <c r="R18" s="20"/>
      <c r="S18" s="21"/>
      <c r="T18" s="22"/>
      <c r="U18" s="18"/>
      <c r="V18" s="14"/>
      <c r="W18" s="15"/>
    </row>
    <row r="19" spans="1:23" x14ac:dyDescent="0.2">
      <c r="A19" s="6">
        <v>11</v>
      </c>
      <c r="B19" s="7"/>
      <c r="C19" s="14"/>
      <c r="D19" s="14"/>
      <c r="E19" s="15"/>
      <c r="F19" s="20"/>
      <c r="G19" s="21"/>
      <c r="H19" s="22"/>
      <c r="I19" s="18"/>
      <c r="J19" s="14"/>
      <c r="K19" s="15"/>
      <c r="L19" s="20"/>
      <c r="M19" s="21"/>
      <c r="N19" s="22"/>
      <c r="O19" s="18"/>
      <c r="P19" s="14"/>
      <c r="Q19" s="15"/>
      <c r="R19" s="20"/>
      <c r="S19" s="21"/>
      <c r="T19" s="22"/>
      <c r="U19" s="18"/>
      <c r="V19" s="14"/>
      <c r="W19" s="15"/>
    </row>
    <row r="20" spans="1:23" x14ac:dyDescent="0.2">
      <c r="A20" s="6">
        <v>12</v>
      </c>
      <c r="B20" s="7"/>
      <c r="C20" s="14"/>
      <c r="D20" s="14"/>
      <c r="E20" s="15"/>
      <c r="F20" s="20"/>
      <c r="G20" s="21"/>
      <c r="H20" s="22"/>
      <c r="I20" s="18"/>
      <c r="J20" s="14"/>
      <c r="K20" s="15"/>
      <c r="L20" s="20"/>
      <c r="M20" s="21"/>
      <c r="N20" s="22"/>
      <c r="O20" s="18"/>
      <c r="P20" s="14"/>
      <c r="Q20" s="15"/>
      <c r="R20" s="20"/>
      <c r="S20" s="21"/>
      <c r="T20" s="22"/>
      <c r="U20" s="18"/>
      <c r="V20" s="14"/>
      <c r="W20" s="15"/>
    </row>
    <row r="21" spans="1:23" x14ac:dyDescent="0.2">
      <c r="A21" s="6">
        <v>13</v>
      </c>
      <c r="B21" s="7"/>
      <c r="C21" s="14"/>
      <c r="D21" s="14"/>
      <c r="E21" s="15"/>
      <c r="F21" s="20"/>
      <c r="G21" s="21"/>
      <c r="H21" s="22"/>
      <c r="I21" s="18"/>
      <c r="J21" s="14"/>
      <c r="K21" s="15"/>
      <c r="L21" s="20"/>
      <c r="M21" s="21"/>
      <c r="N21" s="22"/>
      <c r="O21" s="18"/>
      <c r="P21" s="14"/>
      <c r="Q21" s="15"/>
      <c r="R21" s="20"/>
      <c r="S21" s="21"/>
      <c r="T21" s="22"/>
      <c r="U21" s="18"/>
      <c r="V21" s="14"/>
      <c r="W21" s="15"/>
    </row>
    <row r="22" spans="1:23" x14ac:dyDescent="0.2">
      <c r="A22" s="6">
        <v>14</v>
      </c>
      <c r="B22" s="7"/>
      <c r="C22" s="14"/>
      <c r="D22" s="14"/>
      <c r="E22" s="15"/>
      <c r="F22" s="20"/>
      <c r="G22" s="21"/>
      <c r="H22" s="22"/>
      <c r="I22" s="18"/>
      <c r="J22" s="14"/>
      <c r="K22" s="15"/>
      <c r="L22" s="20"/>
      <c r="M22" s="21"/>
      <c r="N22" s="22"/>
      <c r="O22" s="18"/>
      <c r="P22" s="14"/>
      <c r="Q22" s="15"/>
      <c r="R22" s="20"/>
      <c r="S22" s="21"/>
      <c r="T22" s="22"/>
      <c r="U22" s="18"/>
      <c r="V22" s="14"/>
      <c r="W22" s="15"/>
    </row>
    <row r="23" spans="1:23" x14ac:dyDescent="0.2">
      <c r="A23" s="6">
        <v>15</v>
      </c>
      <c r="B23" s="7"/>
      <c r="C23" s="14"/>
      <c r="D23" s="14"/>
      <c r="E23" s="15"/>
      <c r="F23" s="20"/>
      <c r="G23" s="21"/>
      <c r="H23" s="22"/>
      <c r="I23" s="18"/>
      <c r="J23" s="14"/>
      <c r="K23" s="15"/>
      <c r="L23" s="20"/>
      <c r="M23" s="21"/>
      <c r="N23" s="22"/>
      <c r="O23" s="18"/>
      <c r="P23" s="14"/>
      <c r="Q23" s="15"/>
      <c r="R23" s="20"/>
      <c r="S23" s="21"/>
      <c r="T23" s="22"/>
      <c r="U23" s="18"/>
      <c r="V23" s="14"/>
      <c r="W23" s="15"/>
    </row>
    <row r="24" spans="1:23" x14ac:dyDescent="0.2">
      <c r="A24" s="6">
        <v>16</v>
      </c>
      <c r="B24" s="7"/>
      <c r="C24" s="14"/>
      <c r="D24" s="14"/>
      <c r="E24" s="15"/>
      <c r="F24" s="20"/>
      <c r="G24" s="21"/>
      <c r="H24" s="22"/>
      <c r="I24" s="18"/>
      <c r="J24" s="14"/>
      <c r="K24" s="15"/>
      <c r="L24" s="20"/>
      <c r="M24" s="21"/>
      <c r="N24" s="22"/>
      <c r="O24" s="18"/>
      <c r="P24" s="14"/>
      <c r="Q24" s="15"/>
      <c r="R24" s="20"/>
      <c r="S24" s="21"/>
      <c r="T24" s="22"/>
      <c r="U24" s="18"/>
      <c r="V24" s="14"/>
      <c r="W24" s="15"/>
    </row>
    <row r="25" spans="1:23" x14ac:dyDescent="0.2">
      <c r="A25" s="6">
        <v>17</v>
      </c>
      <c r="B25" s="7"/>
      <c r="C25" s="14"/>
      <c r="D25" s="14"/>
      <c r="E25" s="15"/>
      <c r="F25" s="20"/>
      <c r="G25" s="21"/>
      <c r="H25" s="22"/>
      <c r="I25" s="18"/>
      <c r="J25" s="14"/>
      <c r="K25" s="15"/>
      <c r="L25" s="20"/>
      <c r="M25" s="21"/>
      <c r="N25" s="22"/>
      <c r="O25" s="18"/>
      <c r="P25" s="14"/>
      <c r="Q25" s="15"/>
      <c r="R25" s="20"/>
      <c r="S25" s="21"/>
      <c r="T25" s="22"/>
      <c r="U25" s="18"/>
      <c r="V25" s="14"/>
      <c r="W25" s="15"/>
    </row>
    <row r="26" spans="1:23" x14ac:dyDescent="0.2">
      <c r="A26" s="6">
        <v>18</v>
      </c>
      <c r="B26" s="7"/>
      <c r="C26" s="14"/>
      <c r="D26" s="14"/>
      <c r="E26" s="15"/>
      <c r="F26" s="20"/>
      <c r="G26" s="21"/>
      <c r="H26" s="22"/>
      <c r="I26" s="18"/>
      <c r="J26" s="14"/>
      <c r="K26" s="15"/>
      <c r="L26" s="20"/>
      <c r="M26" s="21"/>
      <c r="N26" s="22"/>
      <c r="O26" s="18"/>
      <c r="P26" s="14"/>
      <c r="Q26" s="15"/>
      <c r="R26" s="20"/>
      <c r="S26" s="21"/>
      <c r="T26" s="22"/>
      <c r="U26" s="18"/>
      <c r="V26" s="14"/>
      <c r="W26" s="15"/>
    </row>
    <row r="27" spans="1:23" x14ac:dyDescent="0.2">
      <c r="A27" s="6">
        <v>19</v>
      </c>
      <c r="B27" s="7"/>
      <c r="C27" s="14"/>
      <c r="D27" s="14"/>
      <c r="E27" s="15"/>
      <c r="F27" s="20"/>
      <c r="G27" s="21"/>
      <c r="H27" s="22"/>
      <c r="I27" s="18"/>
      <c r="J27" s="14"/>
      <c r="K27" s="15"/>
      <c r="L27" s="20"/>
      <c r="M27" s="21"/>
      <c r="N27" s="22"/>
      <c r="O27" s="18"/>
      <c r="P27" s="14"/>
      <c r="Q27" s="15"/>
      <c r="R27" s="20"/>
      <c r="S27" s="21"/>
      <c r="T27" s="22"/>
      <c r="U27" s="18"/>
      <c r="V27" s="14"/>
      <c r="W27" s="15"/>
    </row>
    <row r="28" spans="1:23" x14ac:dyDescent="0.2">
      <c r="A28" s="6">
        <v>20</v>
      </c>
      <c r="B28" s="7"/>
      <c r="C28" s="14"/>
      <c r="D28" s="14"/>
      <c r="E28" s="15"/>
      <c r="F28" s="20"/>
      <c r="G28" s="21"/>
      <c r="H28" s="22"/>
      <c r="I28" s="18"/>
      <c r="J28" s="14"/>
      <c r="K28" s="15"/>
      <c r="L28" s="20"/>
      <c r="M28" s="21"/>
      <c r="N28" s="22"/>
      <c r="O28" s="18"/>
      <c r="P28" s="14"/>
      <c r="Q28" s="15"/>
      <c r="R28" s="20"/>
      <c r="S28" s="21"/>
      <c r="T28" s="22"/>
      <c r="U28" s="18"/>
      <c r="V28" s="14"/>
      <c r="W28" s="15"/>
    </row>
    <row r="29" spans="1:23" x14ac:dyDescent="0.2">
      <c r="A29" s="6">
        <v>21</v>
      </c>
      <c r="B29" s="7"/>
      <c r="C29" s="14"/>
      <c r="D29" s="14"/>
      <c r="E29" s="15"/>
      <c r="F29" s="20"/>
      <c r="G29" s="21"/>
      <c r="H29" s="22"/>
      <c r="I29" s="18"/>
      <c r="J29" s="14"/>
      <c r="K29" s="15"/>
      <c r="L29" s="20"/>
      <c r="M29" s="21"/>
      <c r="N29" s="22"/>
      <c r="O29" s="18"/>
      <c r="P29" s="14"/>
      <c r="Q29" s="15"/>
      <c r="R29" s="20"/>
      <c r="S29" s="21"/>
      <c r="T29" s="22"/>
      <c r="U29" s="18"/>
      <c r="V29" s="14"/>
      <c r="W29" s="15"/>
    </row>
    <row r="30" spans="1:23" x14ac:dyDescent="0.2">
      <c r="A30" s="6">
        <v>22</v>
      </c>
      <c r="B30" s="7"/>
      <c r="C30" s="14"/>
      <c r="D30" s="14"/>
      <c r="E30" s="15"/>
      <c r="F30" s="20"/>
      <c r="G30" s="21"/>
      <c r="H30" s="22"/>
      <c r="I30" s="18"/>
      <c r="J30" s="14"/>
      <c r="K30" s="15"/>
      <c r="L30" s="20"/>
      <c r="M30" s="21"/>
      <c r="N30" s="22"/>
      <c r="O30" s="18"/>
      <c r="P30" s="14"/>
      <c r="Q30" s="15"/>
      <c r="R30" s="20"/>
      <c r="S30" s="21"/>
      <c r="T30" s="22"/>
      <c r="U30" s="18"/>
      <c r="V30" s="14"/>
      <c r="W30" s="15"/>
    </row>
    <row r="31" spans="1:23" x14ac:dyDescent="0.2">
      <c r="A31" s="6">
        <v>23</v>
      </c>
      <c r="B31" s="7"/>
      <c r="C31" s="14"/>
      <c r="D31" s="14"/>
      <c r="E31" s="15"/>
      <c r="F31" s="20"/>
      <c r="G31" s="21"/>
      <c r="H31" s="22"/>
      <c r="I31" s="18"/>
      <c r="J31" s="14"/>
      <c r="K31" s="15"/>
      <c r="L31" s="20"/>
      <c r="M31" s="21"/>
      <c r="N31" s="22"/>
      <c r="O31" s="18"/>
      <c r="P31" s="14"/>
      <c r="Q31" s="15"/>
      <c r="R31" s="20"/>
      <c r="S31" s="21"/>
      <c r="T31" s="22"/>
      <c r="U31" s="18"/>
      <c r="V31" s="14"/>
      <c r="W31" s="15"/>
    </row>
    <row r="32" spans="1:23" x14ac:dyDescent="0.2">
      <c r="A32" s="6">
        <v>24</v>
      </c>
      <c r="B32" s="7"/>
      <c r="C32" s="14"/>
      <c r="D32" s="14"/>
      <c r="E32" s="15"/>
      <c r="F32" s="20"/>
      <c r="G32" s="21"/>
      <c r="H32" s="22"/>
      <c r="I32" s="18"/>
      <c r="J32" s="14"/>
      <c r="K32" s="15"/>
      <c r="L32" s="20"/>
      <c r="M32" s="21"/>
      <c r="N32" s="22"/>
      <c r="O32" s="18"/>
      <c r="P32" s="14"/>
      <c r="Q32" s="15"/>
      <c r="R32" s="20"/>
      <c r="S32" s="21"/>
      <c r="T32" s="22"/>
      <c r="U32" s="18"/>
      <c r="V32" s="14"/>
      <c r="W32" s="15"/>
    </row>
    <row r="33" spans="1:23" x14ac:dyDescent="0.2">
      <c r="C33" s="28"/>
      <c r="D33" s="28"/>
      <c r="E33" s="28"/>
      <c r="F33" s="29"/>
      <c r="G33" s="29"/>
      <c r="H33" s="29"/>
      <c r="I33" s="28"/>
      <c r="J33" s="28"/>
      <c r="K33" s="28"/>
      <c r="L33" s="29"/>
      <c r="M33" s="29"/>
      <c r="N33" s="29"/>
      <c r="O33" s="28"/>
      <c r="P33" s="28"/>
      <c r="Q33" s="28"/>
      <c r="R33" s="29"/>
      <c r="S33" s="29"/>
      <c r="T33" s="29"/>
      <c r="U33" s="28"/>
      <c r="V33" s="28"/>
      <c r="W33" s="28"/>
    </row>
    <row r="34" spans="1:23" x14ac:dyDescent="0.2">
      <c r="B34" s="3" t="s">
        <v>6</v>
      </c>
      <c r="C34" s="16">
        <f t="shared" ref="C34:W34" si="6">SUM(C9:C32)</f>
        <v>0</v>
      </c>
      <c r="D34" s="16">
        <f t="shared" si="6"/>
        <v>0</v>
      </c>
      <c r="E34" s="17">
        <f t="shared" si="6"/>
        <v>0</v>
      </c>
      <c r="F34" s="23">
        <f t="shared" si="6"/>
        <v>0</v>
      </c>
      <c r="G34" s="24">
        <f t="shared" si="6"/>
        <v>0</v>
      </c>
      <c r="H34" s="25">
        <f t="shared" si="6"/>
        <v>0</v>
      </c>
      <c r="I34" s="19">
        <f t="shared" si="6"/>
        <v>0</v>
      </c>
      <c r="J34" s="16">
        <f t="shared" si="6"/>
        <v>0</v>
      </c>
      <c r="K34" s="17">
        <f t="shared" si="6"/>
        <v>0</v>
      </c>
      <c r="L34" s="23">
        <f t="shared" si="6"/>
        <v>0</v>
      </c>
      <c r="M34" s="24">
        <f t="shared" si="6"/>
        <v>0</v>
      </c>
      <c r="N34" s="25">
        <f t="shared" si="6"/>
        <v>0</v>
      </c>
      <c r="O34" s="19">
        <f t="shared" si="6"/>
        <v>0</v>
      </c>
      <c r="P34" s="16">
        <f t="shared" si="6"/>
        <v>0</v>
      </c>
      <c r="Q34" s="17">
        <f t="shared" si="6"/>
        <v>0</v>
      </c>
      <c r="R34" s="23">
        <f t="shared" si="6"/>
        <v>0</v>
      </c>
      <c r="S34" s="24">
        <f t="shared" si="6"/>
        <v>0</v>
      </c>
      <c r="T34" s="25">
        <f t="shared" si="6"/>
        <v>0</v>
      </c>
      <c r="U34" s="19">
        <f t="shared" si="6"/>
        <v>0</v>
      </c>
      <c r="V34" s="16">
        <f t="shared" si="6"/>
        <v>0</v>
      </c>
      <c r="W34" s="17">
        <f t="shared" si="6"/>
        <v>0</v>
      </c>
    </row>
    <row r="37" spans="1:23" ht="15.75" x14ac:dyDescent="0.25">
      <c r="B37" s="2" t="s">
        <v>22</v>
      </c>
      <c r="R37" s="2" t="s">
        <v>9</v>
      </c>
    </row>
    <row r="39" spans="1:23" ht="15" x14ac:dyDescent="0.3">
      <c r="B39" s="26" t="s">
        <v>0</v>
      </c>
      <c r="C39" s="185">
        <f>M39</f>
        <v>41402</v>
      </c>
      <c r="D39" s="186"/>
      <c r="E39" s="186"/>
      <c r="F39" s="186"/>
      <c r="G39" s="186"/>
      <c r="H39" s="187"/>
      <c r="J39" s="4"/>
      <c r="K39" s="4" t="s">
        <v>10</v>
      </c>
      <c r="L39" s="4"/>
      <c r="M39" s="188">
        <f>$M$3+7</f>
        <v>41402</v>
      </c>
      <c r="N39" s="189"/>
      <c r="O39" s="190"/>
      <c r="P39" s="27" t="s">
        <v>11</v>
      </c>
      <c r="Q39" s="4"/>
      <c r="R39" s="188">
        <f>M39+6</f>
        <v>41408</v>
      </c>
      <c r="S39" s="191"/>
      <c r="T39" s="192"/>
    </row>
    <row r="40" spans="1:23" ht="30" x14ac:dyDescent="0.2">
      <c r="B40" s="66" t="s">
        <v>14</v>
      </c>
      <c r="C40" s="32"/>
      <c r="D40" s="32"/>
      <c r="E40" s="32"/>
      <c r="F40" s="32"/>
      <c r="G40" s="32"/>
      <c r="H40" s="32"/>
      <c r="I40" s="173" t="s">
        <v>15</v>
      </c>
      <c r="J40" s="173"/>
      <c r="K40" s="173"/>
      <c r="L40" s="173"/>
      <c r="M40" s="184">
        <f>WEEKNUM(M39,2)</f>
        <v>19</v>
      </c>
      <c r="N40" s="184"/>
      <c r="O40" s="184"/>
      <c r="P40" s="32"/>
      <c r="Q40" s="32"/>
      <c r="R40" s="32"/>
      <c r="S40" s="32"/>
      <c r="T40" s="32"/>
      <c r="U40" s="32"/>
      <c r="V40" s="32"/>
      <c r="W40" s="32"/>
    </row>
    <row r="41" spans="1:23" x14ac:dyDescent="0.2">
      <c r="B41" s="9"/>
      <c r="C41" s="180">
        <f>C42</f>
        <v>41402</v>
      </c>
      <c r="D41" s="181"/>
      <c r="E41" s="181"/>
      <c r="F41" s="180">
        <f t="shared" ref="F41" si="7">F42</f>
        <v>41403</v>
      </c>
      <c r="G41" s="181"/>
      <c r="H41" s="181"/>
      <c r="I41" s="180">
        <f t="shared" ref="I41" si="8">I42</f>
        <v>41404</v>
      </c>
      <c r="J41" s="181"/>
      <c r="K41" s="181"/>
      <c r="L41" s="180">
        <f t="shared" ref="L41" si="9">L42</f>
        <v>41405</v>
      </c>
      <c r="M41" s="181"/>
      <c r="N41" s="181"/>
      <c r="O41" s="180">
        <f t="shared" ref="O41" si="10">O42</f>
        <v>41406</v>
      </c>
      <c r="P41" s="181"/>
      <c r="Q41" s="181"/>
      <c r="R41" s="180">
        <f t="shared" ref="R41" si="11">R42</f>
        <v>41407</v>
      </c>
      <c r="S41" s="181"/>
      <c r="T41" s="181"/>
      <c r="U41" s="180">
        <f t="shared" ref="U41" si="12">U42</f>
        <v>41408</v>
      </c>
      <c r="V41" s="181"/>
      <c r="W41" s="181"/>
    </row>
    <row r="42" spans="1:23" x14ac:dyDescent="0.2">
      <c r="B42" s="9"/>
      <c r="C42" s="182">
        <f>$M39</f>
        <v>41402</v>
      </c>
      <c r="D42" s="183"/>
      <c r="E42" s="183"/>
      <c r="F42" s="182">
        <f>$M39+1</f>
        <v>41403</v>
      </c>
      <c r="G42" s="183"/>
      <c r="H42" s="183"/>
      <c r="I42" s="182">
        <f>$M39+2</f>
        <v>41404</v>
      </c>
      <c r="J42" s="183"/>
      <c r="K42" s="183"/>
      <c r="L42" s="182">
        <f>$M39+3</f>
        <v>41405</v>
      </c>
      <c r="M42" s="183"/>
      <c r="N42" s="183"/>
      <c r="O42" s="182">
        <f>$M39+4</f>
        <v>41406</v>
      </c>
      <c r="P42" s="183"/>
      <c r="Q42" s="183"/>
      <c r="R42" s="182">
        <f>$M39+5</f>
        <v>41407</v>
      </c>
      <c r="S42" s="183"/>
      <c r="T42" s="183"/>
      <c r="U42" s="182">
        <f>$M39+6</f>
        <v>41408</v>
      </c>
      <c r="V42" s="183"/>
      <c r="W42" s="183"/>
    </row>
    <row r="43" spans="1:23" x14ac:dyDescent="0.2">
      <c r="B43" s="5" t="s">
        <v>1</v>
      </c>
      <c r="C43" s="5" t="s">
        <v>2</v>
      </c>
      <c r="D43" s="5" t="s">
        <v>3</v>
      </c>
      <c r="E43" s="13" t="s">
        <v>4</v>
      </c>
      <c r="F43" s="12" t="s">
        <v>2</v>
      </c>
      <c r="G43" s="5" t="s">
        <v>3</v>
      </c>
      <c r="H43" s="13" t="s">
        <v>4</v>
      </c>
      <c r="I43" s="12" t="s">
        <v>2</v>
      </c>
      <c r="J43" s="5" t="s">
        <v>3</v>
      </c>
      <c r="K43" s="13" t="s">
        <v>4</v>
      </c>
      <c r="L43" s="12" t="s">
        <v>2</v>
      </c>
      <c r="M43" s="5" t="s">
        <v>3</v>
      </c>
      <c r="N43" s="13" t="s">
        <v>4</v>
      </c>
      <c r="O43" s="12" t="s">
        <v>2</v>
      </c>
      <c r="P43" s="5" t="s">
        <v>3</v>
      </c>
      <c r="Q43" s="13" t="s">
        <v>4</v>
      </c>
      <c r="R43" s="12" t="s">
        <v>2</v>
      </c>
      <c r="S43" s="5" t="s">
        <v>3</v>
      </c>
      <c r="T43" s="13" t="s">
        <v>4</v>
      </c>
      <c r="U43" s="12" t="s">
        <v>2</v>
      </c>
      <c r="V43" s="5" t="s">
        <v>3</v>
      </c>
      <c r="W43" s="13" t="s">
        <v>4</v>
      </c>
    </row>
    <row r="45" spans="1:23" x14ac:dyDescent="0.2">
      <c r="A45" s="6">
        <v>1</v>
      </c>
      <c r="B45" s="7" t="s">
        <v>17</v>
      </c>
      <c r="C45" s="14"/>
      <c r="D45" s="14"/>
      <c r="E45" s="15"/>
      <c r="F45" s="20"/>
      <c r="G45" s="21"/>
      <c r="H45" s="22"/>
      <c r="I45" s="18"/>
      <c r="J45" s="14"/>
      <c r="K45" s="15"/>
      <c r="L45" s="20"/>
      <c r="M45" s="21"/>
      <c r="N45" s="22"/>
      <c r="O45" s="18"/>
      <c r="P45" s="14"/>
      <c r="Q45" s="15"/>
      <c r="R45" s="20"/>
      <c r="S45" s="21"/>
      <c r="T45" s="22"/>
      <c r="U45" s="18"/>
      <c r="V45" s="14"/>
      <c r="W45" s="15"/>
    </row>
    <row r="46" spans="1:23" x14ac:dyDescent="0.2">
      <c r="A46" s="6">
        <v>2</v>
      </c>
      <c r="B46" s="7" t="s">
        <v>18</v>
      </c>
      <c r="C46" s="14"/>
      <c r="D46" s="14"/>
      <c r="E46" s="15"/>
      <c r="F46" s="20"/>
      <c r="G46" s="21"/>
      <c r="H46" s="22"/>
      <c r="I46" s="18"/>
      <c r="J46" s="14"/>
      <c r="K46" s="15"/>
      <c r="L46" s="20"/>
      <c r="M46" s="21"/>
      <c r="N46" s="22"/>
      <c r="O46" s="18"/>
      <c r="P46" s="14"/>
      <c r="Q46" s="15"/>
      <c r="R46" s="20"/>
      <c r="S46" s="21"/>
      <c r="T46" s="22"/>
      <c r="U46" s="18"/>
      <c r="V46" s="14"/>
      <c r="W46" s="15"/>
    </row>
    <row r="47" spans="1:23" x14ac:dyDescent="0.2">
      <c r="A47" s="6">
        <v>3</v>
      </c>
      <c r="B47" s="7" t="s">
        <v>19</v>
      </c>
      <c r="C47" s="14"/>
      <c r="D47" s="14"/>
      <c r="E47" s="15"/>
      <c r="F47" s="20"/>
      <c r="G47" s="21"/>
      <c r="H47" s="22"/>
      <c r="I47" s="18"/>
      <c r="J47" s="14"/>
      <c r="K47" s="15"/>
      <c r="L47" s="20"/>
      <c r="M47" s="21"/>
      <c r="N47" s="22"/>
      <c r="O47" s="18"/>
      <c r="P47" s="14"/>
      <c r="Q47" s="15"/>
      <c r="R47" s="20"/>
      <c r="S47" s="21"/>
      <c r="T47" s="22"/>
      <c r="U47" s="18"/>
      <c r="V47" s="14"/>
      <c r="W47" s="15"/>
    </row>
    <row r="48" spans="1:23" x14ac:dyDescent="0.2">
      <c r="A48" s="6">
        <v>4</v>
      </c>
      <c r="B48" s="7" t="s">
        <v>20</v>
      </c>
      <c r="C48" s="14"/>
      <c r="D48" s="14"/>
      <c r="E48" s="15"/>
      <c r="F48" s="20"/>
      <c r="G48" s="21"/>
      <c r="H48" s="22"/>
      <c r="I48" s="18"/>
      <c r="J48" s="14"/>
      <c r="K48" s="15"/>
      <c r="L48" s="20"/>
      <c r="M48" s="21"/>
      <c r="N48" s="22"/>
      <c r="O48" s="18"/>
      <c r="P48" s="14"/>
      <c r="Q48" s="15"/>
      <c r="R48" s="20"/>
      <c r="S48" s="21"/>
      <c r="T48" s="22"/>
      <c r="U48" s="18"/>
      <c r="V48" s="14"/>
      <c r="W48" s="15"/>
    </row>
    <row r="49" spans="1:23" x14ac:dyDescent="0.2">
      <c r="A49" s="6">
        <v>5</v>
      </c>
      <c r="B49" s="7" t="s">
        <v>21</v>
      </c>
      <c r="C49" s="14"/>
      <c r="D49" s="14"/>
      <c r="E49" s="15"/>
      <c r="F49" s="20"/>
      <c r="G49" s="21"/>
      <c r="H49" s="22"/>
      <c r="I49" s="18"/>
      <c r="J49" s="14"/>
      <c r="K49" s="15"/>
      <c r="L49" s="20"/>
      <c r="M49" s="21"/>
      <c r="N49" s="22"/>
      <c r="O49" s="18"/>
      <c r="P49" s="14"/>
      <c r="Q49" s="15"/>
      <c r="R49" s="20"/>
      <c r="S49" s="21"/>
      <c r="T49" s="22"/>
      <c r="U49" s="18"/>
      <c r="V49" s="14"/>
      <c r="W49" s="15"/>
    </row>
    <row r="50" spans="1:23" x14ac:dyDescent="0.2">
      <c r="A50" s="6">
        <v>6</v>
      </c>
      <c r="B50" s="7"/>
      <c r="C50" s="14"/>
      <c r="D50" s="14"/>
      <c r="E50" s="15"/>
      <c r="F50" s="20"/>
      <c r="G50" s="21"/>
      <c r="H50" s="22"/>
      <c r="I50" s="18"/>
      <c r="J50" s="14"/>
      <c r="K50" s="15"/>
      <c r="L50" s="20"/>
      <c r="M50" s="21"/>
      <c r="N50" s="22"/>
      <c r="O50" s="18"/>
      <c r="P50" s="14"/>
      <c r="Q50" s="15"/>
      <c r="R50" s="20"/>
      <c r="S50" s="21"/>
      <c r="T50" s="22"/>
      <c r="U50" s="18"/>
      <c r="V50" s="14"/>
      <c r="W50" s="15"/>
    </row>
    <row r="51" spans="1:23" x14ac:dyDescent="0.2">
      <c r="A51" s="6">
        <v>7</v>
      </c>
      <c r="B51" s="7"/>
      <c r="C51" s="14"/>
      <c r="D51" s="14"/>
      <c r="E51" s="15"/>
      <c r="F51" s="20"/>
      <c r="G51" s="21"/>
      <c r="H51" s="22"/>
      <c r="I51" s="18"/>
      <c r="J51" s="14"/>
      <c r="K51" s="15"/>
      <c r="L51" s="20"/>
      <c r="M51" s="21"/>
      <c r="N51" s="22"/>
      <c r="O51" s="18"/>
      <c r="P51" s="14"/>
      <c r="Q51" s="15"/>
      <c r="R51" s="20"/>
      <c r="S51" s="21"/>
      <c r="T51" s="22"/>
      <c r="U51" s="18"/>
      <c r="V51" s="14"/>
      <c r="W51" s="15"/>
    </row>
    <row r="52" spans="1:23" x14ac:dyDescent="0.2">
      <c r="A52" s="6">
        <v>8</v>
      </c>
      <c r="B52" s="7"/>
      <c r="C52" s="14"/>
      <c r="D52" s="14"/>
      <c r="E52" s="15"/>
      <c r="F52" s="20"/>
      <c r="G52" s="21"/>
      <c r="H52" s="22"/>
      <c r="I52" s="18"/>
      <c r="J52" s="14"/>
      <c r="K52" s="15"/>
      <c r="L52" s="20"/>
      <c r="M52" s="21"/>
      <c r="N52" s="22"/>
      <c r="O52" s="18"/>
      <c r="P52" s="14"/>
      <c r="Q52" s="15"/>
      <c r="R52" s="20"/>
      <c r="S52" s="21"/>
      <c r="T52" s="22"/>
      <c r="U52" s="18"/>
      <c r="V52" s="14"/>
      <c r="W52" s="15"/>
    </row>
    <row r="53" spans="1:23" x14ac:dyDescent="0.2">
      <c r="A53" s="6">
        <v>9</v>
      </c>
      <c r="B53" s="7"/>
      <c r="C53" s="14"/>
      <c r="D53" s="14"/>
      <c r="E53" s="15"/>
      <c r="F53" s="20"/>
      <c r="G53" s="21"/>
      <c r="H53" s="22"/>
      <c r="I53" s="18"/>
      <c r="J53" s="14"/>
      <c r="K53" s="15"/>
      <c r="L53" s="20"/>
      <c r="M53" s="21"/>
      <c r="N53" s="22"/>
      <c r="O53" s="18"/>
      <c r="P53" s="14"/>
      <c r="Q53" s="15"/>
      <c r="R53" s="20"/>
      <c r="S53" s="21"/>
      <c r="T53" s="22"/>
      <c r="U53" s="18"/>
      <c r="V53" s="14"/>
      <c r="W53" s="15"/>
    </row>
    <row r="54" spans="1:23" x14ac:dyDescent="0.2">
      <c r="A54" s="6">
        <v>10</v>
      </c>
      <c r="B54" s="7"/>
      <c r="C54" s="14"/>
      <c r="D54" s="14"/>
      <c r="E54" s="15"/>
      <c r="F54" s="20"/>
      <c r="G54" s="21"/>
      <c r="H54" s="22"/>
      <c r="I54" s="18"/>
      <c r="J54" s="14"/>
      <c r="K54" s="15"/>
      <c r="L54" s="20"/>
      <c r="M54" s="21"/>
      <c r="N54" s="22"/>
      <c r="O54" s="18"/>
      <c r="P54" s="14"/>
      <c r="Q54" s="15"/>
      <c r="R54" s="20"/>
      <c r="S54" s="21"/>
      <c r="T54" s="22"/>
      <c r="U54" s="18"/>
      <c r="V54" s="14"/>
      <c r="W54" s="15"/>
    </row>
    <row r="55" spans="1:23" x14ac:dyDescent="0.2">
      <c r="A55" s="6">
        <v>11</v>
      </c>
      <c r="B55" s="7"/>
      <c r="C55" s="14"/>
      <c r="D55" s="14"/>
      <c r="E55" s="15"/>
      <c r="F55" s="20"/>
      <c r="G55" s="21"/>
      <c r="H55" s="22"/>
      <c r="I55" s="18"/>
      <c r="J55" s="14"/>
      <c r="K55" s="15"/>
      <c r="L55" s="20"/>
      <c r="M55" s="21"/>
      <c r="N55" s="22"/>
      <c r="O55" s="18"/>
      <c r="P55" s="14"/>
      <c r="Q55" s="15"/>
      <c r="R55" s="20"/>
      <c r="S55" s="21"/>
      <c r="T55" s="22"/>
      <c r="U55" s="18"/>
      <c r="V55" s="14"/>
      <c r="W55" s="15"/>
    </row>
    <row r="56" spans="1:23" x14ac:dyDescent="0.2">
      <c r="A56" s="6">
        <v>12</v>
      </c>
      <c r="B56" s="7"/>
      <c r="C56" s="14"/>
      <c r="D56" s="14"/>
      <c r="E56" s="15"/>
      <c r="F56" s="20"/>
      <c r="G56" s="21"/>
      <c r="H56" s="22"/>
      <c r="I56" s="18"/>
      <c r="J56" s="14"/>
      <c r="K56" s="15"/>
      <c r="L56" s="20"/>
      <c r="M56" s="21"/>
      <c r="N56" s="22"/>
      <c r="O56" s="18"/>
      <c r="P56" s="14"/>
      <c r="Q56" s="15"/>
      <c r="R56" s="20"/>
      <c r="S56" s="21"/>
      <c r="T56" s="22"/>
      <c r="U56" s="18"/>
      <c r="V56" s="14"/>
      <c r="W56" s="15"/>
    </row>
    <row r="57" spans="1:23" x14ac:dyDescent="0.2">
      <c r="A57" s="6">
        <v>13</v>
      </c>
      <c r="B57" s="7"/>
      <c r="C57" s="14"/>
      <c r="D57" s="14"/>
      <c r="E57" s="15"/>
      <c r="F57" s="20"/>
      <c r="G57" s="21"/>
      <c r="H57" s="22"/>
      <c r="I57" s="18"/>
      <c r="J57" s="14"/>
      <c r="K57" s="15"/>
      <c r="L57" s="20"/>
      <c r="M57" s="21"/>
      <c r="N57" s="22"/>
      <c r="O57" s="18"/>
      <c r="P57" s="14"/>
      <c r="Q57" s="15"/>
      <c r="R57" s="20"/>
      <c r="S57" s="21"/>
      <c r="T57" s="22"/>
      <c r="U57" s="18"/>
      <c r="V57" s="14"/>
      <c r="W57" s="15"/>
    </row>
    <row r="58" spans="1:23" x14ac:dyDescent="0.2">
      <c r="A58" s="6">
        <v>14</v>
      </c>
      <c r="B58" s="7"/>
      <c r="C58" s="14"/>
      <c r="D58" s="14"/>
      <c r="E58" s="15"/>
      <c r="F58" s="20"/>
      <c r="G58" s="21"/>
      <c r="H58" s="22"/>
      <c r="I58" s="18"/>
      <c r="J58" s="14"/>
      <c r="K58" s="15"/>
      <c r="L58" s="20"/>
      <c r="M58" s="21"/>
      <c r="N58" s="22"/>
      <c r="O58" s="18"/>
      <c r="P58" s="14"/>
      <c r="Q58" s="15"/>
      <c r="R58" s="20"/>
      <c r="S58" s="21"/>
      <c r="T58" s="22"/>
      <c r="U58" s="18"/>
      <c r="V58" s="14"/>
      <c r="W58" s="15"/>
    </row>
    <row r="59" spans="1:23" x14ac:dyDescent="0.2">
      <c r="A59" s="6">
        <v>15</v>
      </c>
      <c r="B59" s="7"/>
      <c r="C59" s="14"/>
      <c r="D59" s="14"/>
      <c r="E59" s="15"/>
      <c r="F59" s="20"/>
      <c r="G59" s="21"/>
      <c r="H59" s="22"/>
      <c r="I59" s="18"/>
      <c r="J59" s="14"/>
      <c r="K59" s="15"/>
      <c r="L59" s="20"/>
      <c r="M59" s="21"/>
      <c r="N59" s="22"/>
      <c r="O59" s="18"/>
      <c r="P59" s="14"/>
      <c r="Q59" s="15"/>
      <c r="R59" s="20"/>
      <c r="S59" s="21"/>
      <c r="T59" s="22"/>
      <c r="U59" s="18"/>
      <c r="V59" s="14"/>
      <c r="W59" s="15"/>
    </row>
    <row r="60" spans="1:23" x14ac:dyDescent="0.2">
      <c r="A60" s="6">
        <v>16</v>
      </c>
      <c r="B60" s="7"/>
      <c r="C60" s="14"/>
      <c r="D60" s="14"/>
      <c r="E60" s="15"/>
      <c r="F60" s="20"/>
      <c r="G60" s="21"/>
      <c r="H60" s="22"/>
      <c r="I60" s="18"/>
      <c r="J60" s="14"/>
      <c r="K60" s="15"/>
      <c r="L60" s="20"/>
      <c r="M60" s="21"/>
      <c r="N60" s="22"/>
      <c r="O60" s="18"/>
      <c r="P60" s="14"/>
      <c r="Q60" s="15"/>
      <c r="R60" s="20"/>
      <c r="S60" s="21"/>
      <c r="T60" s="22"/>
      <c r="U60" s="18"/>
      <c r="V60" s="14"/>
      <c r="W60" s="15"/>
    </row>
    <row r="61" spans="1:23" x14ac:dyDescent="0.2">
      <c r="A61" s="6">
        <v>17</v>
      </c>
      <c r="B61" s="7"/>
      <c r="C61" s="14"/>
      <c r="D61" s="14"/>
      <c r="E61" s="15"/>
      <c r="F61" s="20"/>
      <c r="G61" s="21"/>
      <c r="H61" s="22"/>
      <c r="I61" s="18"/>
      <c r="J61" s="14"/>
      <c r="K61" s="15"/>
      <c r="L61" s="20"/>
      <c r="M61" s="21"/>
      <c r="N61" s="22"/>
      <c r="O61" s="18"/>
      <c r="P61" s="14"/>
      <c r="Q61" s="15"/>
      <c r="R61" s="20"/>
      <c r="S61" s="21"/>
      <c r="T61" s="22"/>
      <c r="U61" s="18"/>
      <c r="V61" s="14"/>
      <c r="W61" s="15"/>
    </row>
    <row r="62" spans="1:23" x14ac:dyDescent="0.2">
      <c r="A62" s="6">
        <v>18</v>
      </c>
      <c r="B62" s="7"/>
      <c r="C62" s="14"/>
      <c r="D62" s="14"/>
      <c r="E62" s="15"/>
      <c r="F62" s="20"/>
      <c r="G62" s="21"/>
      <c r="H62" s="22"/>
      <c r="I62" s="18"/>
      <c r="J62" s="14"/>
      <c r="K62" s="15"/>
      <c r="L62" s="20"/>
      <c r="M62" s="21"/>
      <c r="N62" s="22"/>
      <c r="O62" s="18"/>
      <c r="P62" s="14"/>
      <c r="Q62" s="15"/>
      <c r="R62" s="20"/>
      <c r="S62" s="21"/>
      <c r="T62" s="22"/>
      <c r="U62" s="18"/>
      <c r="V62" s="14"/>
      <c r="W62" s="15"/>
    </row>
    <row r="63" spans="1:23" x14ac:dyDescent="0.2">
      <c r="A63" s="6">
        <v>19</v>
      </c>
      <c r="B63" s="7"/>
      <c r="C63" s="14"/>
      <c r="D63" s="14"/>
      <c r="E63" s="15"/>
      <c r="F63" s="20"/>
      <c r="G63" s="21"/>
      <c r="H63" s="22"/>
      <c r="I63" s="18"/>
      <c r="J63" s="14"/>
      <c r="K63" s="15"/>
      <c r="L63" s="20"/>
      <c r="M63" s="21"/>
      <c r="N63" s="22"/>
      <c r="O63" s="18"/>
      <c r="P63" s="14"/>
      <c r="Q63" s="15"/>
      <c r="R63" s="20"/>
      <c r="S63" s="21"/>
      <c r="T63" s="22"/>
      <c r="U63" s="18"/>
      <c r="V63" s="14"/>
      <c r="W63" s="15"/>
    </row>
    <row r="64" spans="1:23" x14ac:dyDescent="0.2">
      <c r="A64" s="6">
        <v>20</v>
      </c>
      <c r="B64" s="7"/>
      <c r="C64" s="14"/>
      <c r="D64" s="14"/>
      <c r="E64" s="15"/>
      <c r="F64" s="20"/>
      <c r="G64" s="21"/>
      <c r="H64" s="22"/>
      <c r="I64" s="18"/>
      <c r="J64" s="14"/>
      <c r="K64" s="15"/>
      <c r="L64" s="20"/>
      <c r="M64" s="21"/>
      <c r="N64" s="22"/>
      <c r="O64" s="18"/>
      <c r="P64" s="14"/>
      <c r="Q64" s="15"/>
      <c r="R64" s="20"/>
      <c r="S64" s="21"/>
      <c r="T64" s="22"/>
      <c r="U64" s="18"/>
      <c r="V64" s="14"/>
      <c r="W64" s="15"/>
    </row>
    <row r="65" spans="1:23" x14ac:dyDescent="0.2">
      <c r="A65" s="6">
        <v>21</v>
      </c>
      <c r="B65" s="7"/>
      <c r="C65" s="14"/>
      <c r="D65" s="14"/>
      <c r="E65" s="15"/>
      <c r="F65" s="20"/>
      <c r="G65" s="21"/>
      <c r="H65" s="22"/>
      <c r="I65" s="18"/>
      <c r="J65" s="14"/>
      <c r="K65" s="15"/>
      <c r="L65" s="20"/>
      <c r="M65" s="21"/>
      <c r="N65" s="22"/>
      <c r="O65" s="18"/>
      <c r="P65" s="14"/>
      <c r="Q65" s="15"/>
      <c r="R65" s="20"/>
      <c r="S65" s="21"/>
      <c r="T65" s="22"/>
      <c r="U65" s="18"/>
      <c r="V65" s="14"/>
      <c r="W65" s="15"/>
    </row>
    <row r="66" spans="1:23" x14ac:dyDescent="0.2">
      <c r="A66" s="6">
        <v>22</v>
      </c>
      <c r="B66" s="7"/>
      <c r="C66" s="14"/>
      <c r="D66" s="14"/>
      <c r="E66" s="15"/>
      <c r="F66" s="20"/>
      <c r="G66" s="21"/>
      <c r="H66" s="22"/>
      <c r="I66" s="18"/>
      <c r="J66" s="14"/>
      <c r="K66" s="15"/>
      <c r="L66" s="20"/>
      <c r="M66" s="21"/>
      <c r="N66" s="22"/>
      <c r="O66" s="18"/>
      <c r="P66" s="14"/>
      <c r="Q66" s="15"/>
      <c r="R66" s="20"/>
      <c r="S66" s="21"/>
      <c r="T66" s="22"/>
      <c r="U66" s="18"/>
      <c r="V66" s="14"/>
      <c r="W66" s="15"/>
    </row>
    <row r="67" spans="1:23" x14ac:dyDescent="0.2">
      <c r="A67" s="6">
        <v>23</v>
      </c>
      <c r="B67" s="7"/>
      <c r="C67" s="14"/>
      <c r="D67" s="14"/>
      <c r="E67" s="15"/>
      <c r="F67" s="20"/>
      <c r="G67" s="21"/>
      <c r="H67" s="22"/>
      <c r="I67" s="18"/>
      <c r="J67" s="14"/>
      <c r="K67" s="15"/>
      <c r="L67" s="20"/>
      <c r="M67" s="21"/>
      <c r="N67" s="22"/>
      <c r="O67" s="18"/>
      <c r="P67" s="14"/>
      <c r="Q67" s="15"/>
      <c r="R67" s="20"/>
      <c r="S67" s="21"/>
      <c r="T67" s="22"/>
      <c r="U67" s="18"/>
      <c r="V67" s="14"/>
      <c r="W67" s="15"/>
    </row>
    <row r="68" spans="1:23" x14ac:dyDescent="0.2">
      <c r="A68" s="6">
        <v>24</v>
      </c>
      <c r="B68" s="7"/>
      <c r="C68" s="14"/>
      <c r="D68" s="14"/>
      <c r="E68" s="15"/>
      <c r="F68" s="20"/>
      <c r="G68" s="21"/>
      <c r="H68" s="22"/>
      <c r="I68" s="18"/>
      <c r="J68" s="14"/>
      <c r="K68" s="15"/>
      <c r="L68" s="20"/>
      <c r="M68" s="21"/>
      <c r="N68" s="22"/>
      <c r="O68" s="18"/>
      <c r="P68" s="14"/>
      <c r="Q68" s="15"/>
      <c r="R68" s="20"/>
      <c r="S68" s="21"/>
      <c r="T68" s="22"/>
      <c r="U68" s="18"/>
      <c r="V68" s="14"/>
      <c r="W68" s="15"/>
    </row>
    <row r="69" spans="1:23" x14ac:dyDescent="0.2">
      <c r="C69" s="28"/>
      <c r="D69" s="28"/>
      <c r="E69" s="28"/>
      <c r="F69" s="29"/>
      <c r="G69" s="29"/>
      <c r="H69" s="29"/>
      <c r="I69" s="28"/>
      <c r="J69" s="28"/>
      <c r="K69" s="28"/>
      <c r="L69" s="29"/>
      <c r="M69" s="29"/>
      <c r="N69" s="29"/>
      <c r="O69" s="28"/>
      <c r="P69" s="28"/>
      <c r="Q69" s="28"/>
      <c r="R69" s="29"/>
      <c r="S69" s="29"/>
      <c r="T69" s="29"/>
      <c r="U69" s="28"/>
      <c r="V69" s="28"/>
      <c r="W69" s="28"/>
    </row>
    <row r="70" spans="1:23" x14ac:dyDescent="0.2">
      <c r="B70" s="3" t="s">
        <v>6</v>
      </c>
      <c r="C70" s="16">
        <f t="shared" ref="C70:W70" si="13">SUM(C45:C68)</f>
        <v>0</v>
      </c>
      <c r="D70" s="16">
        <f t="shared" si="13"/>
        <v>0</v>
      </c>
      <c r="E70" s="17">
        <f t="shared" si="13"/>
        <v>0</v>
      </c>
      <c r="F70" s="23">
        <f t="shared" si="13"/>
        <v>0</v>
      </c>
      <c r="G70" s="24">
        <f t="shared" si="13"/>
        <v>0</v>
      </c>
      <c r="H70" s="25">
        <f t="shared" si="13"/>
        <v>0</v>
      </c>
      <c r="I70" s="19">
        <f t="shared" si="13"/>
        <v>0</v>
      </c>
      <c r="J70" s="16">
        <f t="shared" si="13"/>
        <v>0</v>
      </c>
      <c r="K70" s="17">
        <f t="shared" si="13"/>
        <v>0</v>
      </c>
      <c r="L70" s="23">
        <f t="shared" si="13"/>
        <v>0</v>
      </c>
      <c r="M70" s="24">
        <f t="shared" si="13"/>
        <v>0</v>
      </c>
      <c r="N70" s="25">
        <f t="shared" si="13"/>
        <v>0</v>
      </c>
      <c r="O70" s="19">
        <f t="shared" si="13"/>
        <v>0</v>
      </c>
      <c r="P70" s="16">
        <f t="shared" si="13"/>
        <v>0</v>
      </c>
      <c r="Q70" s="17">
        <f t="shared" si="13"/>
        <v>0</v>
      </c>
      <c r="R70" s="23">
        <f t="shared" si="13"/>
        <v>0</v>
      </c>
      <c r="S70" s="24">
        <f t="shared" si="13"/>
        <v>0</v>
      </c>
      <c r="T70" s="25">
        <f t="shared" si="13"/>
        <v>0</v>
      </c>
      <c r="U70" s="19">
        <f t="shared" si="13"/>
        <v>0</v>
      </c>
      <c r="V70" s="16">
        <f t="shared" si="13"/>
        <v>0</v>
      </c>
      <c r="W70" s="17">
        <f t="shared" si="13"/>
        <v>0</v>
      </c>
    </row>
    <row r="73" spans="1:23" ht="15.75" x14ac:dyDescent="0.25">
      <c r="B73" s="2" t="s">
        <v>22</v>
      </c>
      <c r="R73" s="2" t="s">
        <v>9</v>
      </c>
    </row>
    <row r="75" spans="1:23" ht="15" x14ac:dyDescent="0.3">
      <c r="B75" s="26" t="s">
        <v>0</v>
      </c>
      <c r="C75" s="185">
        <f>M75</f>
        <v>41409</v>
      </c>
      <c r="D75" s="186"/>
      <c r="E75" s="186"/>
      <c r="F75" s="186"/>
      <c r="G75" s="186"/>
      <c r="H75" s="187"/>
      <c r="J75" s="4"/>
      <c r="K75" s="4" t="s">
        <v>10</v>
      </c>
      <c r="L75" s="4"/>
      <c r="M75" s="188">
        <f>$M$3+14</f>
        <v>41409</v>
      </c>
      <c r="N75" s="189"/>
      <c r="O75" s="190"/>
      <c r="P75" s="27" t="s">
        <v>11</v>
      </c>
      <c r="Q75" s="4"/>
      <c r="R75" s="188">
        <f>M75+6</f>
        <v>41415</v>
      </c>
      <c r="S75" s="191"/>
      <c r="T75" s="192"/>
    </row>
    <row r="76" spans="1:23" ht="30" x14ac:dyDescent="0.2">
      <c r="B76" s="66" t="s">
        <v>14</v>
      </c>
      <c r="C76" s="32"/>
      <c r="D76" s="32"/>
      <c r="E76" s="32"/>
      <c r="F76" s="32"/>
      <c r="G76" s="32"/>
      <c r="H76" s="32"/>
      <c r="I76" s="173" t="s">
        <v>15</v>
      </c>
      <c r="J76" s="173"/>
      <c r="K76" s="173"/>
      <c r="L76" s="173"/>
      <c r="M76" s="184">
        <f>WEEKNUM(M75,2)</f>
        <v>20</v>
      </c>
      <c r="N76" s="184"/>
      <c r="O76" s="184"/>
      <c r="P76" s="32"/>
      <c r="Q76" s="32"/>
      <c r="R76" s="32"/>
      <c r="S76" s="32"/>
      <c r="T76" s="32"/>
      <c r="U76" s="32"/>
      <c r="V76" s="32"/>
      <c r="W76" s="32"/>
    </row>
    <row r="77" spans="1:23" x14ac:dyDescent="0.2">
      <c r="B77" s="9"/>
      <c r="C77" s="180">
        <f>C78</f>
        <v>41409</v>
      </c>
      <c r="D77" s="181"/>
      <c r="E77" s="181"/>
      <c r="F77" s="180">
        <f t="shared" ref="F77" si="14">F78</f>
        <v>41410</v>
      </c>
      <c r="G77" s="181"/>
      <c r="H77" s="181"/>
      <c r="I77" s="180">
        <f t="shared" ref="I77" si="15">I78</f>
        <v>41411</v>
      </c>
      <c r="J77" s="181"/>
      <c r="K77" s="181"/>
      <c r="L77" s="180">
        <f t="shared" ref="L77" si="16">L78</f>
        <v>41412</v>
      </c>
      <c r="M77" s="181"/>
      <c r="N77" s="181"/>
      <c r="O77" s="180">
        <f t="shared" ref="O77" si="17">O78</f>
        <v>41413</v>
      </c>
      <c r="P77" s="181"/>
      <c r="Q77" s="181"/>
      <c r="R77" s="180">
        <f t="shared" ref="R77" si="18">R78</f>
        <v>41414</v>
      </c>
      <c r="S77" s="181"/>
      <c r="T77" s="181"/>
      <c r="U77" s="180">
        <f t="shared" ref="U77" si="19">U78</f>
        <v>41415</v>
      </c>
      <c r="V77" s="181"/>
      <c r="W77" s="181"/>
    </row>
    <row r="78" spans="1:23" x14ac:dyDescent="0.2">
      <c r="B78" s="9"/>
      <c r="C78" s="182">
        <f>$M75</f>
        <v>41409</v>
      </c>
      <c r="D78" s="183"/>
      <c r="E78" s="183"/>
      <c r="F78" s="182">
        <f>$M75+1</f>
        <v>41410</v>
      </c>
      <c r="G78" s="183"/>
      <c r="H78" s="183"/>
      <c r="I78" s="182">
        <f>$M75+2</f>
        <v>41411</v>
      </c>
      <c r="J78" s="183"/>
      <c r="K78" s="183"/>
      <c r="L78" s="182">
        <f>$M75+3</f>
        <v>41412</v>
      </c>
      <c r="M78" s="183"/>
      <c r="N78" s="183"/>
      <c r="O78" s="182">
        <f>$M75+4</f>
        <v>41413</v>
      </c>
      <c r="P78" s="183"/>
      <c r="Q78" s="183"/>
      <c r="R78" s="182">
        <f>$M75+5</f>
        <v>41414</v>
      </c>
      <c r="S78" s="183"/>
      <c r="T78" s="183"/>
      <c r="U78" s="182">
        <f>$M75+6</f>
        <v>41415</v>
      </c>
      <c r="V78" s="183"/>
      <c r="W78" s="183"/>
    </row>
    <row r="79" spans="1:23" x14ac:dyDescent="0.2">
      <c r="B79" s="5" t="s">
        <v>1</v>
      </c>
      <c r="C79" s="5" t="s">
        <v>2</v>
      </c>
      <c r="D79" s="5" t="s">
        <v>3</v>
      </c>
      <c r="E79" s="13" t="s">
        <v>4</v>
      </c>
      <c r="F79" s="12" t="s">
        <v>2</v>
      </c>
      <c r="G79" s="5" t="s">
        <v>3</v>
      </c>
      <c r="H79" s="13" t="s">
        <v>4</v>
      </c>
      <c r="I79" s="12" t="s">
        <v>2</v>
      </c>
      <c r="J79" s="5" t="s">
        <v>3</v>
      </c>
      <c r="K79" s="13" t="s">
        <v>4</v>
      </c>
      <c r="L79" s="12" t="s">
        <v>2</v>
      </c>
      <c r="M79" s="5" t="s">
        <v>3</v>
      </c>
      <c r="N79" s="13" t="s">
        <v>4</v>
      </c>
      <c r="O79" s="12" t="s">
        <v>2</v>
      </c>
      <c r="P79" s="5" t="s">
        <v>3</v>
      </c>
      <c r="Q79" s="13" t="s">
        <v>4</v>
      </c>
      <c r="R79" s="12" t="s">
        <v>2</v>
      </c>
      <c r="S79" s="5" t="s">
        <v>3</v>
      </c>
      <c r="T79" s="13" t="s">
        <v>4</v>
      </c>
      <c r="U79" s="12" t="s">
        <v>2</v>
      </c>
      <c r="V79" s="5" t="s">
        <v>3</v>
      </c>
      <c r="W79" s="13" t="s">
        <v>4</v>
      </c>
    </row>
    <row r="81" spans="1:23" x14ac:dyDescent="0.2">
      <c r="A81" s="6">
        <v>1</v>
      </c>
      <c r="B81" s="7" t="s">
        <v>17</v>
      </c>
      <c r="C81" s="14"/>
      <c r="D81" s="14"/>
      <c r="E81" s="15"/>
      <c r="F81" s="20"/>
      <c r="G81" s="21"/>
      <c r="H81" s="22"/>
      <c r="I81" s="18"/>
      <c r="J81" s="14"/>
      <c r="K81" s="15"/>
      <c r="L81" s="20"/>
      <c r="M81" s="21"/>
      <c r="N81" s="22"/>
      <c r="O81" s="18"/>
      <c r="P81" s="14"/>
      <c r="Q81" s="15"/>
      <c r="R81" s="20"/>
      <c r="S81" s="21"/>
      <c r="T81" s="22"/>
      <c r="U81" s="18"/>
      <c r="V81" s="14"/>
      <c r="W81" s="15"/>
    </row>
    <row r="82" spans="1:23" x14ac:dyDescent="0.2">
      <c r="A82" s="6">
        <v>2</v>
      </c>
      <c r="B82" s="7" t="s">
        <v>18</v>
      </c>
      <c r="C82" s="14"/>
      <c r="D82" s="14"/>
      <c r="E82" s="15"/>
      <c r="F82" s="20"/>
      <c r="G82" s="21"/>
      <c r="H82" s="22"/>
      <c r="I82" s="18"/>
      <c r="J82" s="14"/>
      <c r="K82" s="15"/>
      <c r="L82" s="20"/>
      <c r="M82" s="21"/>
      <c r="N82" s="22"/>
      <c r="O82" s="18"/>
      <c r="P82" s="14"/>
      <c r="Q82" s="15"/>
      <c r="R82" s="20"/>
      <c r="S82" s="21"/>
      <c r="T82" s="22"/>
      <c r="U82" s="18"/>
      <c r="V82" s="14"/>
      <c r="W82" s="15"/>
    </row>
    <row r="83" spans="1:23" x14ac:dyDescent="0.2">
      <c r="A83" s="6">
        <v>3</v>
      </c>
      <c r="B83" s="7" t="s">
        <v>19</v>
      </c>
      <c r="C83" s="14"/>
      <c r="D83" s="14"/>
      <c r="E83" s="15"/>
      <c r="F83" s="20"/>
      <c r="G83" s="21"/>
      <c r="H83" s="22"/>
      <c r="I83" s="18"/>
      <c r="J83" s="14"/>
      <c r="K83" s="15"/>
      <c r="L83" s="20"/>
      <c r="M83" s="21"/>
      <c r="N83" s="22"/>
      <c r="O83" s="18"/>
      <c r="P83" s="14"/>
      <c r="Q83" s="15"/>
      <c r="R83" s="20"/>
      <c r="S83" s="21"/>
      <c r="T83" s="22"/>
      <c r="U83" s="18"/>
      <c r="V83" s="14"/>
      <c r="W83" s="15"/>
    </row>
    <row r="84" spans="1:23" x14ac:dyDescent="0.2">
      <c r="A84" s="6">
        <v>4</v>
      </c>
      <c r="B84" s="7" t="s">
        <v>20</v>
      </c>
      <c r="C84" s="14"/>
      <c r="D84" s="14"/>
      <c r="E84" s="15"/>
      <c r="F84" s="20"/>
      <c r="G84" s="21"/>
      <c r="H84" s="22"/>
      <c r="I84" s="18"/>
      <c r="J84" s="14"/>
      <c r="K84" s="15"/>
      <c r="L84" s="20"/>
      <c r="M84" s="21"/>
      <c r="N84" s="22"/>
      <c r="O84" s="18"/>
      <c r="P84" s="14"/>
      <c r="Q84" s="15"/>
      <c r="R84" s="20"/>
      <c r="S84" s="21"/>
      <c r="T84" s="22"/>
      <c r="U84" s="18"/>
      <c r="V84" s="14"/>
      <c r="W84" s="15"/>
    </row>
    <row r="85" spans="1:23" x14ac:dyDescent="0.2">
      <c r="A85" s="6">
        <v>5</v>
      </c>
      <c r="B85" s="7" t="s">
        <v>21</v>
      </c>
      <c r="C85" s="14"/>
      <c r="D85" s="14"/>
      <c r="E85" s="15"/>
      <c r="F85" s="20"/>
      <c r="G85" s="21"/>
      <c r="H85" s="22"/>
      <c r="I85" s="18"/>
      <c r="J85" s="14"/>
      <c r="K85" s="15"/>
      <c r="L85" s="20"/>
      <c r="M85" s="21"/>
      <c r="N85" s="22"/>
      <c r="O85" s="18"/>
      <c r="P85" s="14"/>
      <c r="Q85" s="15"/>
      <c r="R85" s="20"/>
      <c r="S85" s="21"/>
      <c r="T85" s="22"/>
      <c r="U85" s="18"/>
      <c r="V85" s="14"/>
      <c r="W85" s="15"/>
    </row>
    <row r="86" spans="1:23" x14ac:dyDescent="0.2">
      <c r="A86" s="6">
        <v>6</v>
      </c>
      <c r="B86" s="7"/>
      <c r="C86" s="14"/>
      <c r="D86" s="14"/>
      <c r="E86" s="15"/>
      <c r="F86" s="20"/>
      <c r="G86" s="21"/>
      <c r="H86" s="22"/>
      <c r="I86" s="18"/>
      <c r="J86" s="14"/>
      <c r="K86" s="15"/>
      <c r="L86" s="20"/>
      <c r="M86" s="21"/>
      <c r="N86" s="22"/>
      <c r="O86" s="18"/>
      <c r="P86" s="14"/>
      <c r="Q86" s="15"/>
      <c r="R86" s="20"/>
      <c r="S86" s="21"/>
      <c r="T86" s="22"/>
      <c r="U86" s="18"/>
      <c r="V86" s="14"/>
      <c r="W86" s="15"/>
    </row>
    <row r="87" spans="1:23" x14ac:dyDescent="0.2">
      <c r="A87" s="6">
        <v>7</v>
      </c>
      <c r="B87" s="7"/>
      <c r="C87" s="14"/>
      <c r="D87" s="14"/>
      <c r="E87" s="15"/>
      <c r="F87" s="20"/>
      <c r="G87" s="21"/>
      <c r="H87" s="22"/>
      <c r="I87" s="18"/>
      <c r="J87" s="14"/>
      <c r="K87" s="15"/>
      <c r="L87" s="20"/>
      <c r="M87" s="21"/>
      <c r="N87" s="22"/>
      <c r="O87" s="18"/>
      <c r="P87" s="14"/>
      <c r="Q87" s="15"/>
      <c r="R87" s="20"/>
      <c r="S87" s="21"/>
      <c r="T87" s="22"/>
      <c r="U87" s="18"/>
      <c r="V87" s="14"/>
      <c r="W87" s="15"/>
    </row>
    <row r="88" spans="1:23" x14ac:dyDescent="0.2">
      <c r="A88" s="6">
        <v>8</v>
      </c>
      <c r="B88" s="7"/>
      <c r="C88" s="14"/>
      <c r="D88" s="14"/>
      <c r="E88" s="15"/>
      <c r="F88" s="20"/>
      <c r="G88" s="21"/>
      <c r="H88" s="22"/>
      <c r="I88" s="18"/>
      <c r="J88" s="14"/>
      <c r="K88" s="15"/>
      <c r="L88" s="20"/>
      <c r="M88" s="21"/>
      <c r="N88" s="22"/>
      <c r="O88" s="18"/>
      <c r="P88" s="14"/>
      <c r="Q88" s="15"/>
      <c r="R88" s="20"/>
      <c r="S88" s="21"/>
      <c r="T88" s="22"/>
      <c r="U88" s="18"/>
      <c r="V88" s="14"/>
      <c r="W88" s="15"/>
    </row>
    <row r="89" spans="1:23" x14ac:dyDescent="0.2">
      <c r="A89" s="6">
        <v>9</v>
      </c>
      <c r="B89" s="7"/>
      <c r="C89" s="14"/>
      <c r="D89" s="14"/>
      <c r="E89" s="15"/>
      <c r="F89" s="20"/>
      <c r="G89" s="21"/>
      <c r="H89" s="22"/>
      <c r="I89" s="18"/>
      <c r="J89" s="14"/>
      <c r="K89" s="15"/>
      <c r="L89" s="20"/>
      <c r="M89" s="21"/>
      <c r="N89" s="22"/>
      <c r="O89" s="18"/>
      <c r="P89" s="14"/>
      <c r="Q89" s="15"/>
      <c r="R89" s="20"/>
      <c r="S89" s="21"/>
      <c r="T89" s="22"/>
      <c r="U89" s="18"/>
      <c r="V89" s="14"/>
      <c r="W89" s="15"/>
    </row>
    <row r="90" spans="1:23" x14ac:dyDescent="0.2">
      <c r="A90" s="6">
        <v>10</v>
      </c>
      <c r="B90" s="7"/>
      <c r="C90" s="14"/>
      <c r="D90" s="14"/>
      <c r="E90" s="15"/>
      <c r="F90" s="20"/>
      <c r="G90" s="21"/>
      <c r="H90" s="22"/>
      <c r="I90" s="18"/>
      <c r="J90" s="14"/>
      <c r="K90" s="15"/>
      <c r="L90" s="20"/>
      <c r="M90" s="21"/>
      <c r="N90" s="22"/>
      <c r="O90" s="18"/>
      <c r="P90" s="14"/>
      <c r="Q90" s="15"/>
      <c r="R90" s="20"/>
      <c r="S90" s="21"/>
      <c r="T90" s="22"/>
      <c r="U90" s="18"/>
      <c r="V90" s="14"/>
      <c r="W90" s="15"/>
    </row>
    <row r="91" spans="1:23" x14ac:dyDescent="0.2">
      <c r="A91" s="6">
        <v>11</v>
      </c>
      <c r="B91" s="7"/>
      <c r="C91" s="14"/>
      <c r="D91" s="14"/>
      <c r="E91" s="15"/>
      <c r="F91" s="20"/>
      <c r="G91" s="21"/>
      <c r="H91" s="22"/>
      <c r="I91" s="18"/>
      <c r="J91" s="14"/>
      <c r="K91" s="15"/>
      <c r="L91" s="20"/>
      <c r="M91" s="21"/>
      <c r="N91" s="22"/>
      <c r="O91" s="18"/>
      <c r="P91" s="14"/>
      <c r="Q91" s="15"/>
      <c r="R91" s="20"/>
      <c r="S91" s="21"/>
      <c r="T91" s="22"/>
      <c r="U91" s="18"/>
      <c r="V91" s="14"/>
      <c r="W91" s="15"/>
    </row>
    <row r="92" spans="1:23" x14ac:dyDescent="0.2">
      <c r="A92" s="6">
        <v>12</v>
      </c>
      <c r="B92" s="7"/>
      <c r="C92" s="14"/>
      <c r="D92" s="14"/>
      <c r="E92" s="15"/>
      <c r="F92" s="20"/>
      <c r="G92" s="21"/>
      <c r="H92" s="22"/>
      <c r="I92" s="18"/>
      <c r="J92" s="14"/>
      <c r="K92" s="15"/>
      <c r="L92" s="20"/>
      <c r="M92" s="21"/>
      <c r="N92" s="22"/>
      <c r="O92" s="18"/>
      <c r="P92" s="14"/>
      <c r="Q92" s="15"/>
      <c r="R92" s="20"/>
      <c r="S92" s="21"/>
      <c r="T92" s="22"/>
      <c r="U92" s="18"/>
      <c r="V92" s="14"/>
      <c r="W92" s="15"/>
    </row>
    <row r="93" spans="1:23" x14ac:dyDescent="0.2">
      <c r="A93" s="6">
        <v>13</v>
      </c>
      <c r="B93" s="7"/>
      <c r="C93" s="14"/>
      <c r="D93" s="14"/>
      <c r="E93" s="15"/>
      <c r="F93" s="20"/>
      <c r="G93" s="21"/>
      <c r="H93" s="22"/>
      <c r="I93" s="18"/>
      <c r="J93" s="14"/>
      <c r="K93" s="15"/>
      <c r="L93" s="20"/>
      <c r="M93" s="21"/>
      <c r="N93" s="22"/>
      <c r="O93" s="18"/>
      <c r="P93" s="14"/>
      <c r="Q93" s="15"/>
      <c r="R93" s="20"/>
      <c r="S93" s="21"/>
      <c r="T93" s="22"/>
      <c r="U93" s="18"/>
      <c r="V93" s="14"/>
      <c r="W93" s="15"/>
    </row>
    <row r="94" spans="1:23" x14ac:dyDescent="0.2">
      <c r="A94" s="6">
        <v>14</v>
      </c>
      <c r="B94" s="7"/>
      <c r="C94" s="14"/>
      <c r="D94" s="14"/>
      <c r="E94" s="15"/>
      <c r="F94" s="20"/>
      <c r="G94" s="21"/>
      <c r="H94" s="22"/>
      <c r="I94" s="18"/>
      <c r="J94" s="14"/>
      <c r="K94" s="15"/>
      <c r="L94" s="20"/>
      <c r="M94" s="21"/>
      <c r="N94" s="22"/>
      <c r="O94" s="18"/>
      <c r="P94" s="14"/>
      <c r="Q94" s="15"/>
      <c r="R94" s="20"/>
      <c r="S94" s="21"/>
      <c r="T94" s="22"/>
      <c r="U94" s="18"/>
      <c r="V94" s="14"/>
      <c r="W94" s="15"/>
    </row>
    <row r="95" spans="1:23" x14ac:dyDescent="0.2">
      <c r="A95" s="6">
        <v>15</v>
      </c>
      <c r="B95" s="7"/>
      <c r="C95" s="14"/>
      <c r="D95" s="14"/>
      <c r="E95" s="15"/>
      <c r="F95" s="20"/>
      <c r="G95" s="21"/>
      <c r="H95" s="22"/>
      <c r="I95" s="18"/>
      <c r="J95" s="14"/>
      <c r="K95" s="15"/>
      <c r="L95" s="20"/>
      <c r="M95" s="21"/>
      <c r="N95" s="22"/>
      <c r="O95" s="18"/>
      <c r="P95" s="14"/>
      <c r="Q95" s="15"/>
      <c r="R95" s="20"/>
      <c r="S95" s="21"/>
      <c r="T95" s="22"/>
      <c r="U95" s="18"/>
      <c r="V95" s="14"/>
      <c r="W95" s="15"/>
    </row>
    <row r="96" spans="1:23" x14ac:dyDescent="0.2">
      <c r="A96" s="6">
        <v>16</v>
      </c>
      <c r="B96" s="7"/>
      <c r="C96" s="14"/>
      <c r="D96" s="14"/>
      <c r="E96" s="15"/>
      <c r="F96" s="20"/>
      <c r="G96" s="21"/>
      <c r="H96" s="22"/>
      <c r="I96" s="18"/>
      <c r="J96" s="14"/>
      <c r="K96" s="15"/>
      <c r="L96" s="20"/>
      <c r="M96" s="21"/>
      <c r="N96" s="22"/>
      <c r="O96" s="18"/>
      <c r="P96" s="14"/>
      <c r="Q96" s="15"/>
      <c r="R96" s="20"/>
      <c r="S96" s="21"/>
      <c r="T96" s="22"/>
      <c r="U96" s="18"/>
      <c r="V96" s="14"/>
      <c r="W96" s="15"/>
    </row>
    <row r="97" spans="1:23" x14ac:dyDescent="0.2">
      <c r="A97" s="6">
        <v>17</v>
      </c>
      <c r="B97" s="7"/>
      <c r="C97" s="14"/>
      <c r="D97" s="14"/>
      <c r="E97" s="15"/>
      <c r="F97" s="20"/>
      <c r="G97" s="21"/>
      <c r="H97" s="22"/>
      <c r="I97" s="18"/>
      <c r="J97" s="14"/>
      <c r="K97" s="15"/>
      <c r="L97" s="20"/>
      <c r="M97" s="21"/>
      <c r="N97" s="22"/>
      <c r="O97" s="18"/>
      <c r="P97" s="14"/>
      <c r="Q97" s="15"/>
      <c r="R97" s="20"/>
      <c r="S97" s="21"/>
      <c r="T97" s="22"/>
      <c r="U97" s="18"/>
      <c r="V97" s="14"/>
      <c r="W97" s="15"/>
    </row>
    <row r="98" spans="1:23" x14ac:dyDescent="0.2">
      <c r="A98" s="6">
        <v>18</v>
      </c>
      <c r="B98" s="7"/>
      <c r="C98" s="14"/>
      <c r="D98" s="14"/>
      <c r="E98" s="15"/>
      <c r="F98" s="20"/>
      <c r="G98" s="21"/>
      <c r="H98" s="22"/>
      <c r="I98" s="18"/>
      <c r="J98" s="14"/>
      <c r="K98" s="15"/>
      <c r="L98" s="20"/>
      <c r="M98" s="21"/>
      <c r="N98" s="22"/>
      <c r="O98" s="18"/>
      <c r="P98" s="14"/>
      <c r="Q98" s="15"/>
      <c r="R98" s="20"/>
      <c r="S98" s="21"/>
      <c r="T98" s="22"/>
      <c r="U98" s="18"/>
      <c r="V98" s="14"/>
      <c r="W98" s="15"/>
    </row>
    <row r="99" spans="1:23" x14ac:dyDescent="0.2">
      <c r="A99" s="6">
        <v>19</v>
      </c>
      <c r="B99" s="7"/>
      <c r="C99" s="14"/>
      <c r="D99" s="14"/>
      <c r="E99" s="15"/>
      <c r="F99" s="20"/>
      <c r="G99" s="21"/>
      <c r="H99" s="22"/>
      <c r="I99" s="18"/>
      <c r="J99" s="14"/>
      <c r="K99" s="15"/>
      <c r="L99" s="20"/>
      <c r="M99" s="21"/>
      <c r="N99" s="22"/>
      <c r="O99" s="18"/>
      <c r="P99" s="14"/>
      <c r="Q99" s="15"/>
      <c r="R99" s="20"/>
      <c r="S99" s="21"/>
      <c r="T99" s="22"/>
      <c r="U99" s="18"/>
      <c r="V99" s="14"/>
      <c r="W99" s="15"/>
    </row>
    <row r="100" spans="1:23" x14ac:dyDescent="0.2">
      <c r="A100" s="6">
        <v>20</v>
      </c>
      <c r="B100" s="7"/>
      <c r="C100" s="14"/>
      <c r="D100" s="14"/>
      <c r="E100" s="15"/>
      <c r="F100" s="20"/>
      <c r="G100" s="21"/>
      <c r="H100" s="22"/>
      <c r="I100" s="18"/>
      <c r="J100" s="14"/>
      <c r="K100" s="15"/>
      <c r="L100" s="20"/>
      <c r="M100" s="21"/>
      <c r="N100" s="22"/>
      <c r="O100" s="18"/>
      <c r="P100" s="14"/>
      <c r="Q100" s="15"/>
      <c r="R100" s="20"/>
      <c r="S100" s="21"/>
      <c r="T100" s="22"/>
      <c r="U100" s="18"/>
      <c r="V100" s="14"/>
      <c r="W100" s="15"/>
    </row>
    <row r="101" spans="1:23" x14ac:dyDescent="0.2">
      <c r="A101" s="6">
        <v>21</v>
      </c>
      <c r="B101" s="7"/>
      <c r="C101" s="14"/>
      <c r="D101" s="14"/>
      <c r="E101" s="15"/>
      <c r="F101" s="20"/>
      <c r="G101" s="21"/>
      <c r="H101" s="22"/>
      <c r="I101" s="18"/>
      <c r="J101" s="14"/>
      <c r="K101" s="15"/>
      <c r="L101" s="20"/>
      <c r="M101" s="21"/>
      <c r="N101" s="22"/>
      <c r="O101" s="18"/>
      <c r="P101" s="14"/>
      <c r="Q101" s="15"/>
      <c r="R101" s="20"/>
      <c r="S101" s="21"/>
      <c r="T101" s="22"/>
      <c r="U101" s="18"/>
      <c r="V101" s="14"/>
      <c r="W101" s="15"/>
    </row>
    <row r="102" spans="1:23" x14ac:dyDescent="0.2">
      <c r="A102" s="6">
        <v>22</v>
      </c>
      <c r="B102" s="7"/>
      <c r="C102" s="14"/>
      <c r="D102" s="14"/>
      <c r="E102" s="15"/>
      <c r="F102" s="20"/>
      <c r="G102" s="21"/>
      <c r="H102" s="22"/>
      <c r="I102" s="18"/>
      <c r="J102" s="14"/>
      <c r="K102" s="15"/>
      <c r="L102" s="20"/>
      <c r="M102" s="21"/>
      <c r="N102" s="22"/>
      <c r="O102" s="18"/>
      <c r="P102" s="14"/>
      <c r="Q102" s="15"/>
      <c r="R102" s="20"/>
      <c r="S102" s="21"/>
      <c r="T102" s="22"/>
      <c r="U102" s="18"/>
      <c r="V102" s="14"/>
      <c r="W102" s="15"/>
    </row>
    <row r="103" spans="1:23" x14ac:dyDescent="0.2">
      <c r="A103" s="6">
        <v>23</v>
      </c>
      <c r="B103" s="7"/>
      <c r="C103" s="14"/>
      <c r="D103" s="14"/>
      <c r="E103" s="15"/>
      <c r="F103" s="20"/>
      <c r="G103" s="21"/>
      <c r="H103" s="22"/>
      <c r="I103" s="18"/>
      <c r="J103" s="14"/>
      <c r="K103" s="15"/>
      <c r="L103" s="20"/>
      <c r="M103" s="21"/>
      <c r="N103" s="22"/>
      <c r="O103" s="18"/>
      <c r="P103" s="14"/>
      <c r="Q103" s="15"/>
      <c r="R103" s="20"/>
      <c r="S103" s="21"/>
      <c r="T103" s="22"/>
      <c r="U103" s="18"/>
      <c r="V103" s="14"/>
      <c r="W103" s="15"/>
    </row>
    <row r="104" spans="1:23" x14ac:dyDescent="0.2">
      <c r="A104" s="6">
        <v>24</v>
      </c>
      <c r="B104" s="7"/>
      <c r="C104" s="14"/>
      <c r="D104" s="14"/>
      <c r="E104" s="15"/>
      <c r="F104" s="20"/>
      <c r="G104" s="21"/>
      <c r="H104" s="22"/>
      <c r="I104" s="18"/>
      <c r="J104" s="14"/>
      <c r="K104" s="15"/>
      <c r="L104" s="20"/>
      <c r="M104" s="21"/>
      <c r="N104" s="22"/>
      <c r="O104" s="18"/>
      <c r="P104" s="14"/>
      <c r="Q104" s="15"/>
      <c r="R104" s="20"/>
      <c r="S104" s="21"/>
      <c r="T104" s="22"/>
      <c r="U104" s="18"/>
      <c r="V104" s="14"/>
      <c r="W104" s="15"/>
    </row>
    <row r="105" spans="1:23" x14ac:dyDescent="0.2">
      <c r="C105" s="28"/>
      <c r="D105" s="28"/>
      <c r="E105" s="28"/>
      <c r="F105" s="29"/>
      <c r="G105" s="29"/>
      <c r="H105" s="29"/>
      <c r="I105" s="28"/>
      <c r="J105" s="28"/>
      <c r="K105" s="28"/>
      <c r="L105" s="29"/>
      <c r="M105" s="29"/>
      <c r="N105" s="29"/>
      <c r="O105" s="28"/>
      <c r="P105" s="28"/>
      <c r="Q105" s="28"/>
      <c r="R105" s="29"/>
      <c r="S105" s="29"/>
      <c r="T105" s="29"/>
      <c r="U105" s="28"/>
      <c r="V105" s="28"/>
      <c r="W105" s="28"/>
    </row>
    <row r="106" spans="1:23" x14ac:dyDescent="0.2">
      <c r="B106" s="3" t="s">
        <v>6</v>
      </c>
      <c r="C106" s="16">
        <f t="shared" ref="C106:W106" si="20">SUM(C81:C104)</f>
        <v>0</v>
      </c>
      <c r="D106" s="16">
        <f t="shared" si="20"/>
        <v>0</v>
      </c>
      <c r="E106" s="17">
        <f t="shared" si="20"/>
        <v>0</v>
      </c>
      <c r="F106" s="23">
        <f t="shared" si="20"/>
        <v>0</v>
      </c>
      <c r="G106" s="24">
        <f t="shared" si="20"/>
        <v>0</v>
      </c>
      <c r="H106" s="25">
        <f t="shared" si="20"/>
        <v>0</v>
      </c>
      <c r="I106" s="19">
        <f t="shared" si="20"/>
        <v>0</v>
      </c>
      <c r="J106" s="16">
        <f t="shared" si="20"/>
        <v>0</v>
      </c>
      <c r="K106" s="17">
        <f t="shared" si="20"/>
        <v>0</v>
      </c>
      <c r="L106" s="23">
        <f t="shared" si="20"/>
        <v>0</v>
      </c>
      <c r="M106" s="24">
        <f t="shared" si="20"/>
        <v>0</v>
      </c>
      <c r="N106" s="25">
        <f t="shared" si="20"/>
        <v>0</v>
      </c>
      <c r="O106" s="19">
        <f t="shared" si="20"/>
        <v>0</v>
      </c>
      <c r="P106" s="16">
        <f t="shared" si="20"/>
        <v>0</v>
      </c>
      <c r="Q106" s="17">
        <f t="shared" si="20"/>
        <v>0</v>
      </c>
      <c r="R106" s="23">
        <f t="shared" si="20"/>
        <v>0</v>
      </c>
      <c r="S106" s="24">
        <f t="shared" si="20"/>
        <v>0</v>
      </c>
      <c r="T106" s="25">
        <f t="shared" si="20"/>
        <v>0</v>
      </c>
      <c r="U106" s="19">
        <f t="shared" si="20"/>
        <v>0</v>
      </c>
      <c r="V106" s="16">
        <f t="shared" si="20"/>
        <v>0</v>
      </c>
      <c r="W106" s="17">
        <f t="shared" si="20"/>
        <v>0</v>
      </c>
    </row>
    <row r="109" spans="1:23" ht="15.75" x14ac:dyDescent="0.25">
      <c r="B109" s="2" t="s">
        <v>22</v>
      </c>
      <c r="R109" s="2" t="s">
        <v>9</v>
      </c>
    </row>
    <row r="111" spans="1:23" ht="15" x14ac:dyDescent="0.3">
      <c r="B111" s="26" t="s">
        <v>0</v>
      </c>
      <c r="C111" s="185">
        <f>M111</f>
        <v>41416</v>
      </c>
      <c r="D111" s="186"/>
      <c r="E111" s="186"/>
      <c r="F111" s="186"/>
      <c r="G111" s="186"/>
      <c r="H111" s="187"/>
      <c r="J111" s="4"/>
      <c r="K111" s="4" t="s">
        <v>10</v>
      </c>
      <c r="L111" s="4"/>
      <c r="M111" s="188">
        <f>$M$3+21</f>
        <v>41416</v>
      </c>
      <c r="N111" s="189"/>
      <c r="O111" s="190"/>
      <c r="P111" s="27" t="s">
        <v>11</v>
      </c>
      <c r="Q111" s="4"/>
      <c r="R111" s="188">
        <f>M111+6</f>
        <v>41422</v>
      </c>
      <c r="S111" s="191"/>
      <c r="T111" s="192"/>
    </row>
    <row r="112" spans="1:23" ht="30" x14ac:dyDescent="0.2">
      <c r="B112" s="66" t="s">
        <v>14</v>
      </c>
      <c r="C112" s="32"/>
      <c r="D112" s="32"/>
      <c r="E112" s="32"/>
      <c r="F112" s="32"/>
      <c r="G112" s="32"/>
      <c r="H112" s="32"/>
      <c r="I112" s="173" t="s">
        <v>15</v>
      </c>
      <c r="J112" s="173"/>
      <c r="K112" s="173"/>
      <c r="L112" s="173"/>
      <c r="M112" s="184">
        <f>WEEKNUM(M111,2)</f>
        <v>21</v>
      </c>
      <c r="N112" s="184"/>
      <c r="O112" s="184"/>
      <c r="P112" s="32"/>
      <c r="Q112" s="32"/>
      <c r="R112" s="32"/>
      <c r="S112" s="32"/>
      <c r="T112" s="32"/>
      <c r="U112" s="32"/>
      <c r="V112" s="32"/>
      <c r="W112" s="32"/>
    </row>
    <row r="113" spans="1:23" x14ac:dyDescent="0.2">
      <c r="B113" s="9"/>
      <c r="C113" s="180">
        <f>C114</f>
        <v>41416</v>
      </c>
      <c r="D113" s="181"/>
      <c r="E113" s="181"/>
      <c r="F113" s="180">
        <f t="shared" ref="F113" si="21">F114</f>
        <v>41417</v>
      </c>
      <c r="G113" s="181"/>
      <c r="H113" s="181"/>
      <c r="I113" s="180">
        <f t="shared" ref="I113" si="22">I114</f>
        <v>41418</v>
      </c>
      <c r="J113" s="181"/>
      <c r="K113" s="181"/>
      <c r="L113" s="180">
        <f t="shared" ref="L113" si="23">L114</f>
        <v>41419</v>
      </c>
      <c r="M113" s="181"/>
      <c r="N113" s="181"/>
      <c r="O113" s="180">
        <f t="shared" ref="O113" si="24">O114</f>
        <v>41420</v>
      </c>
      <c r="P113" s="181"/>
      <c r="Q113" s="181"/>
      <c r="R113" s="180">
        <f t="shared" ref="R113" si="25">R114</f>
        <v>41421</v>
      </c>
      <c r="S113" s="181"/>
      <c r="T113" s="181"/>
      <c r="U113" s="180">
        <f t="shared" ref="U113" si="26">U114</f>
        <v>41422</v>
      </c>
      <c r="V113" s="181"/>
      <c r="W113" s="181"/>
    </row>
    <row r="114" spans="1:23" x14ac:dyDescent="0.2">
      <c r="B114" s="9"/>
      <c r="C114" s="182">
        <f>$M111</f>
        <v>41416</v>
      </c>
      <c r="D114" s="183"/>
      <c r="E114" s="183"/>
      <c r="F114" s="182">
        <f>$M111+1</f>
        <v>41417</v>
      </c>
      <c r="G114" s="183"/>
      <c r="H114" s="183"/>
      <c r="I114" s="182">
        <f>$M111+2</f>
        <v>41418</v>
      </c>
      <c r="J114" s="183"/>
      <c r="K114" s="183"/>
      <c r="L114" s="182">
        <f>$M111+3</f>
        <v>41419</v>
      </c>
      <c r="M114" s="183"/>
      <c r="N114" s="183"/>
      <c r="O114" s="182">
        <f>$M111+4</f>
        <v>41420</v>
      </c>
      <c r="P114" s="183"/>
      <c r="Q114" s="183"/>
      <c r="R114" s="182">
        <f>$M111+5</f>
        <v>41421</v>
      </c>
      <c r="S114" s="183"/>
      <c r="T114" s="183"/>
      <c r="U114" s="182">
        <f>$M111+6</f>
        <v>41422</v>
      </c>
      <c r="V114" s="183"/>
      <c r="W114" s="183"/>
    </row>
    <row r="115" spans="1:23" x14ac:dyDescent="0.2">
      <c r="B115" s="5" t="s">
        <v>1</v>
      </c>
      <c r="C115" s="5" t="s">
        <v>2</v>
      </c>
      <c r="D115" s="5" t="s">
        <v>3</v>
      </c>
      <c r="E115" s="13" t="s">
        <v>4</v>
      </c>
      <c r="F115" s="12" t="s">
        <v>2</v>
      </c>
      <c r="G115" s="5" t="s">
        <v>3</v>
      </c>
      <c r="H115" s="13" t="s">
        <v>4</v>
      </c>
      <c r="I115" s="12" t="s">
        <v>2</v>
      </c>
      <c r="J115" s="5" t="s">
        <v>3</v>
      </c>
      <c r="K115" s="13" t="s">
        <v>4</v>
      </c>
      <c r="L115" s="12" t="s">
        <v>2</v>
      </c>
      <c r="M115" s="5" t="s">
        <v>3</v>
      </c>
      <c r="N115" s="13" t="s">
        <v>4</v>
      </c>
      <c r="O115" s="12" t="s">
        <v>2</v>
      </c>
      <c r="P115" s="5" t="s">
        <v>3</v>
      </c>
      <c r="Q115" s="13" t="s">
        <v>4</v>
      </c>
      <c r="R115" s="12" t="s">
        <v>2</v>
      </c>
      <c r="S115" s="5" t="s">
        <v>3</v>
      </c>
      <c r="T115" s="13" t="s">
        <v>4</v>
      </c>
      <c r="U115" s="12" t="s">
        <v>2</v>
      </c>
      <c r="V115" s="5" t="s">
        <v>3</v>
      </c>
      <c r="W115" s="13" t="s">
        <v>4</v>
      </c>
    </row>
    <row r="117" spans="1:23" x14ac:dyDescent="0.2">
      <c r="A117" s="6">
        <v>1</v>
      </c>
      <c r="B117" s="7" t="s">
        <v>17</v>
      </c>
      <c r="C117" s="14"/>
      <c r="D117" s="14"/>
      <c r="E117" s="15"/>
      <c r="F117" s="20"/>
      <c r="G117" s="21"/>
      <c r="H117" s="22"/>
      <c r="I117" s="18"/>
      <c r="J117" s="14"/>
      <c r="K117" s="15"/>
      <c r="L117" s="20"/>
      <c r="M117" s="21"/>
      <c r="N117" s="22"/>
      <c r="O117" s="18"/>
      <c r="P117" s="14"/>
      <c r="Q117" s="15"/>
      <c r="R117" s="20"/>
      <c r="S117" s="21"/>
      <c r="T117" s="22"/>
      <c r="U117" s="18"/>
      <c r="V117" s="14"/>
      <c r="W117" s="15"/>
    </row>
    <row r="118" spans="1:23" x14ac:dyDescent="0.2">
      <c r="A118" s="6">
        <v>2</v>
      </c>
      <c r="B118" s="7" t="s">
        <v>18</v>
      </c>
      <c r="C118" s="14"/>
      <c r="D118" s="14"/>
      <c r="E118" s="15"/>
      <c r="F118" s="20"/>
      <c r="G118" s="21"/>
      <c r="H118" s="22"/>
      <c r="I118" s="18"/>
      <c r="J118" s="14"/>
      <c r="K118" s="15"/>
      <c r="L118" s="20"/>
      <c r="M118" s="21"/>
      <c r="N118" s="22"/>
      <c r="O118" s="18"/>
      <c r="P118" s="14"/>
      <c r="Q118" s="15"/>
      <c r="R118" s="20"/>
      <c r="S118" s="21"/>
      <c r="T118" s="22"/>
      <c r="U118" s="18"/>
      <c r="V118" s="14"/>
      <c r="W118" s="15"/>
    </row>
    <row r="119" spans="1:23" x14ac:dyDescent="0.2">
      <c r="A119" s="6">
        <v>3</v>
      </c>
      <c r="B119" s="7" t="s">
        <v>19</v>
      </c>
      <c r="C119" s="14"/>
      <c r="D119" s="14"/>
      <c r="E119" s="15"/>
      <c r="F119" s="20"/>
      <c r="G119" s="21"/>
      <c r="H119" s="22"/>
      <c r="I119" s="18"/>
      <c r="J119" s="14"/>
      <c r="K119" s="15"/>
      <c r="L119" s="20"/>
      <c r="M119" s="21"/>
      <c r="N119" s="22"/>
      <c r="O119" s="18"/>
      <c r="P119" s="14"/>
      <c r="Q119" s="15"/>
      <c r="R119" s="20"/>
      <c r="S119" s="21"/>
      <c r="T119" s="22"/>
      <c r="U119" s="18"/>
      <c r="V119" s="14"/>
      <c r="W119" s="15"/>
    </row>
    <row r="120" spans="1:23" x14ac:dyDescent="0.2">
      <c r="A120" s="6">
        <v>4</v>
      </c>
      <c r="B120" s="7" t="s">
        <v>20</v>
      </c>
      <c r="C120" s="14"/>
      <c r="D120" s="14"/>
      <c r="E120" s="15"/>
      <c r="F120" s="20"/>
      <c r="G120" s="21"/>
      <c r="H120" s="22"/>
      <c r="I120" s="18"/>
      <c r="J120" s="14"/>
      <c r="K120" s="15"/>
      <c r="L120" s="20"/>
      <c r="M120" s="21"/>
      <c r="N120" s="22"/>
      <c r="O120" s="18"/>
      <c r="P120" s="14"/>
      <c r="Q120" s="15"/>
      <c r="R120" s="20"/>
      <c r="S120" s="21"/>
      <c r="T120" s="22"/>
      <c r="U120" s="18"/>
      <c r="V120" s="14"/>
      <c r="W120" s="15"/>
    </row>
    <row r="121" spans="1:23" x14ac:dyDescent="0.2">
      <c r="A121" s="6">
        <v>5</v>
      </c>
      <c r="B121" s="7" t="s">
        <v>21</v>
      </c>
      <c r="C121" s="14"/>
      <c r="D121" s="14"/>
      <c r="E121" s="15"/>
      <c r="F121" s="20"/>
      <c r="G121" s="21"/>
      <c r="H121" s="22"/>
      <c r="I121" s="18"/>
      <c r="J121" s="14"/>
      <c r="K121" s="15"/>
      <c r="L121" s="20"/>
      <c r="M121" s="21"/>
      <c r="N121" s="22"/>
      <c r="O121" s="18"/>
      <c r="P121" s="14"/>
      <c r="Q121" s="15"/>
      <c r="R121" s="20"/>
      <c r="S121" s="21"/>
      <c r="T121" s="22"/>
      <c r="U121" s="18"/>
      <c r="V121" s="14"/>
      <c r="W121" s="15"/>
    </row>
    <row r="122" spans="1:23" x14ac:dyDescent="0.2">
      <c r="A122" s="6">
        <v>6</v>
      </c>
      <c r="B122" s="7"/>
      <c r="C122" s="14"/>
      <c r="D122" s="14"/>
      <c r="E122" s="15"/>
      <c r="F122" s="20"/>
      <c r="G122" s="21"/>
      <c r="H122" s="22"/>
      <c r="I122" s="18"/>
      <c r="J122" s="14"/>
      <c r="K122" s="15"/>
      <c r="L122" s="20"/>
      <c r="M122" s="21"/>
      <c r="N122" s="22"/>
      <c r="O122" s="18"/>
      <c r="P122" s="14"/>
      <c r="Q122" s="15"/>
      <c r="R122" s="20"/>
      <c r="S122" s="21"/>
      <c r="T122" s="22"/>
      <c r="U122" s="18"/>
      <c r="V122" s="14"/>
      <c r="W122" s="15"/>
    </row>
    <row r="123" spans="1:23" x14ac:dyDescent="0.2">
      <c r="A123" s="6">
        <v>7</v>
      </c>
      <c r="B123" s="7"/>
      <c r="C123" s="14"/>
      <c r="D123" s="14"/>
      <c r="E123" s="15"/>
      <c r="F123" s="20"/>
      <c r="G123" s="21"/>
      <c r="H123" s="22"/>
      <c r="I123" s="18"/>
      <c r="J123" s="14"/>
      <c r="K123" s="15"/>
      <c r="L123" s="20"/>
      <c r="M123" s="21"/>
      <c r="N123" s="22"/>
      <c r="O123" s="18"/>
      <c r="P123" s="14"/>
      <c r="Q123" s="15"/>
      <c r="R123" s="20"/>
      <c r="S123" s="21"/>
      <c r="T123" s="22"/>
      <c r="U123" s="18"/>
      <c r="V123" s="14"/>
      <c r="W123" s="15"/>
    </row>
    <row r="124" spans="1:23" x14ac:dyDescent="0.2">
      <c r="A124" s="6">
        <v>8</v>
      </c>
      <c r="B124" s="7"/>
      <c r="C124" s="14"/>
      <c r="D124" s="14"/>
      <c r="E124" s="15"/>
      <c r="F124" s="20"/>
      <c r="G124" s="21"/>
      <c r="H124" s="22"/>
      <c r="I124" s="18"/>
      <c r="J124" s="14"/>
      <c r="K124" s="15"/>
      <c r="L124" s="20"/>
      <c r="M124" s="21"/>
      <c r="N124" s="22"/>
      <c r="O124" s="18"/>
      <c r="P124" s="14"/>
      <c r="Q124" s="15"/>
      <c r="R124" s="20"/>
      <c r="S124" s="21"/>
      <c r="T124" s="22"/>
      <c r="U124" s="18"/>
      <c r="V124" s="14"/>
      <c r="W124" s="15"/>
    </row>
    <row r="125" spans="1:23" x14ac:dyDescent="0.2">
      <c r="A125" s="6">
        <v>9</v>
      </c>
      <c r="B125" s="7"/>
      <c r="C125" s="14"/>
      <c r="D125" s="14"/>
      <c r="E125" s="15"/>
      <c r="F125" s="20"/>
      <c r="G125" s="21"/>
      <c r="H125" s="22"/>
      <c r="I125" s="18"/>
      <c r="J125" s="14"/>
      <c r="K125" s="15"/>
      <c r="L125" s="20"/>
      <c r="M125" s="21"/>
      <c r="N125" s="22"/>
      <c r="O125" s="18"/>
      <c r="P125" s="14"/>
      <c r="Q125" s="15"/>
      <c r="R125" s="20"/>
      <c r="S125" s="21"/>
      <c r="T125" s="22"/>
      <c r="U125" s="18"/>
      <c r="V125" s="14"/>
      <c r="W125" s="15"/>
    </row>
    <row r="126" spans="1:23" x14ac:dyDescent="0.2">
      <c r="A126" s="6">
        <v>10</v>
      </c>
      <c r="B126" s="7"/>
      <c r="C126" s="14"/>
      <c r="D126" s="14"/>
      <c r="E126" s="15"/>
      <c r="F126" s="20"/>
      <c r="G126" s="21"/>
      <c r="H126" s="22"/>
      <c r="I126" s="18"/>
      <c r="J126" s="14"/>
      <c r="K126" s="15"/>
      <c r="L126" s="20"/>
      <c r="M126" s="21"/>
      <c r="N126" s="22"/>
      <c r="O126" s="18"/>
      <c r="P126" s="14"/>
      <c r="Q126" s="15"/>
      <c r="R126" s="20"/>
      <c r="S126" s="21"/>
      <c r="T126" s="22"/>
      <c r="U126" s="18"/>
      <c r="V126" s="14"/>
      <c r="W126" s="15"/>
    </row>
    <row r="127" spans="1:23" x14ac:dyDescent="0.2">
      <c r="A127" s="6">
        <v>11</v>
      </c>
      <c r="B127" s="7"/>
      <c r="C127" s="14"/>
      <c r="D127" s="14"/>
      <c r="E127" s="15"/>
      <c r="F127" s="20"/>
      <c r="G127" s="21"/>
      <c r="H127" s="22"/>
      <c r="I127" s="18"/>
      <c r="J127" s="14"/>
      <c r="K127" s="15"/>
      <c r="L127" s="20"/>
      <c r="M127" s="21"/>
      <c r="N127" s="22"/>
      <c r="O127" s="18"/>
      <c r="P127" s="14"/>
      <c r="Q127" s="15"/>
      <c r="R127" s="20"/>
      <c r="S127" s="21"/>
      <c r="T127" s="22"/>
      <c r="U127" s="18"/>
      <c r="V127" s="14"/>
      <c r="W127" s="15"/>
    </row>
    <row r="128" spans="1:23" x14ac:dyDescent="0.2">
      <c r="A128" s="6">
        <v>12</v>
      </c>
      <c r="B128" s="7"/>
      <c r="C128" s="14"/>
      <c r="D128" s="14"/>
      <c r="E128" s="15"/>
      <c r="F128" s="20"/>
      <c r="G128" s="21"/>
      <c r="H128" s="22"/>
      <c r="I128" s="18"/>
      <c r="J128" s="14"/>
      <c r="K128" s="15"/>
      <c r="L128" s="20"/>
      <c r="M128" s="21"/>
      <c r="N128" s="22"/>
      <c r="O128" s="18"/>
      <c r="P128" s="14"/>
      <c r="Q128" s="15"/>
      <c r="R128" s="20"/>
      <c r="S128" s="21"/>
      <c r="T128" s="22"/>
      <c r="U128" s="18"/>
      <c r="V128" s="14"/>
      <c r="W128" s="15"/>
    </row>
    <row r="129" spans="1:23" x14ac:dyDescent="0.2">
      <c r="A129" s="6">
        <v>13</v>
      </c>
      <c r="B129" s="7"/>
      <c r="C129" s="14"/>
      <c r="D129" s="14"/>
      <c r="E129" s="15"/>
      <c r="F129" s="20"/>
      <c r="G129" s="21"/>
      <c r="H129" s="22"/>
      <c r="I129" s="18"/>
      <c r="J129" s="14"/>
      <c r="K129" s="15"/>
      <c r="L129" s="20"/>
      <c r="M129" s="21"/>
      <c r="N129" s="22"/>
      <c r="O129" s="18"/>
      <c r="P129" s="14"/>
      <c r="Q129" s="15"/>
      <c r="R129" s="20"/>
      <c r="S129" s="21"/>
      <c r="T129" s="22"/>
      <c r="U129" s="18"/>
      <c r="V129" s="14"/>
      <c r="W129" s="15"/>
    </row>
    <row r="130" spans="1:23" x14ac:dyDescent="0.2">
      <c r="A130" s="6">
        <v>14</v>
      </c>
      <c r="B130" s="7"/>
      <c r="C130" s="14"/>
      <c r="D130" s="14"/>
      <c r="E130" s="15"/>
      <c r="F130" s="20"/>
      <c r="G130" s="21"/>
      <c r="H130" s="22"/>
      <c r="I130" s="18"/>
      <c r="J130" s="14"/>
      <c r="K130" s="15"/>
      <c r="L130" s="20"/>
      <c r="M130" s="21"/>
      <c r="N130" s="22"/>
      <c r="O130" s="18"/>
      <c r="P130" s="14"/>
      <c r="Q130" s="15"/>
      <c r="R130" s="20"/>
      <c r="S130" s="21"/>
      <c r="T130" s="22"/>
      <c r="U130" s="18"/>
      <c r="V130" s="14"/>
      <c r="W130" s="15"/>
    </row>
    <row r="131" spans="1:23" x14ac:dyDescent="0.2">
      <c r="A131" s="6">
        <v>15</v>
      </c>
      <c r="B131" s="7"/>
      <c r="C131" s="14"/>
      <c r="D131" s="14"/>
      <c r="E131" s="15"/>
      <c r="F131" s="20"/>
      <c r="G131" s="21"/>
      <c r="H131" s="22"/>
      <c r="I131" s="18"/>
      <c r="J131" s="14"/>
      <c r="K131" s="15"/>
      <c r="L131" s="20"/>
      <c r="M131" s="21"/>
      <c r="N131" s="22"/>
      <c r="O131" s="18"/>
      <c r="P131" s="14"/>
      <c r="Q131" s="15"/>
      <c r="R131" s="20"/>
      <c r="S131" s="21"/>
      <c r="T131" s="22"/>
      <c r="U131" s="18"/>
      <c r="V131" s="14"/>
      <c r="W131" s="15"/>
    </row>
    <row r="132" spans="1:23" x14ac:dyDescent="0.2">
      <c r="A132" s="6">
        <v>16</v>
      </c>
      <c r="B132" s="7"/>
      <c r="C132" s="14"/>
      <c r="D132" s="14"/>
      <c r="E132" s="15"/>
      <c r="F132" s="20"/>
      <c r="G132" s="21"/>
      <c r="H132" s="22"/>
      <c r="I132" s="18"/>
      <c r="J132" s="14"/>
      <c r="K132" s="15"/>
      <c r="L132" s="20"/>
      <c r="M132" s="21"/>
      <c r="N132" s="22"/>
      <c r="O132" s="18"/>
      <c r="P132" s="14"/>
      <c r="Q132" s="15"/>
      <c r="R132" s="20"/>
      <c r="S132" s="21"/>
      <c r="T132" s="22"/>
      <c r="U132" s="18"/>
      <c r="V132" s="14"/>
      <c r="W132" s="15"/>
    </row>
    <row r="133" spans="1:23" x14ac:dyDescent="0.2">
      <c r="A133" s="6">
        <v>17</v>
      </c>
      <c r="B133" s="7"/>
      <c r="C133" s="14"/>
      <c r="D133" s="14"/>
      <c r="E133" s="15"/>
      <c r="F133" s="20"/>
      <c r="G133" s="21"/>
      <c r="H133" s="22"/>
      <c r="I133" s="18"/>
      <c r="J133" s="14"/>
      <c r="K133" s="15"/>
      <c r="L133" s="20"/>
      <c r="M133" s="21"/>
      <c r="N133" s="22"/>
      <c r="O133" s="18"/>
      <c r="P133" s="14"/>
      <c r="Q133" s="15"/>
      <c r="R133" s="20"/>
      <c r="S133" s="21"/>
      <c r="T133" s="22"/>
      <c r="U133" s="18"/>
      <c r="V133" s="14"/>
      <c r="W133" s="15"/>
    </row>
    <row r="134" spans="1:23" x14ac:dyDescent="0.2">
      <c r="A134" s="6">
        <v>18</v>
      </c>
      <c r="B134" s="7"/>
      <c r="C134" s="14"/>
      <c r="D134" s="14"/>
      <c r="E134" s="15"/>
      <c r="F134" s="20"/>
      <c r="G134" s="21"/>
      <c r="H134" s="22"/>
      <c r="I134" s="18"/>
      <c r="J134" s="14"/>
      <c r="K134" s="15"/>
      <c r="L134" s="20"/>
      <c r="M134" s="21"/>
      <c r="N134" s="22"/>
      <c r="O134" s="18"/>
      <c r="P134" s="14"/>
      <c r="Q134" s="15"/>
      <c r="R134" s="20"/>
      <c r="S134" s="21"/>
      <c r="T134" s="22"/>
      <c r="U134" s="18"/>
      <c r="V134" s="14"/>
      <c r="W134" s="15"/>
    </row>
    <row r="135" spans="1:23" x14ac:dyDescent="0.2">
      <c r="A135" s="6">
        <v>19</v>
      </c>
      <c r="B135" s="7"/>
      <c r="C135" s="14"/>
      <c r="D135" s="14"/>
      <c r="E135" s="15"/>
      <c r="F135" s="20"/>
      <c r="G135" s="21"/>
      <c r="H135" s="22"/>
      <c r="I135" s="18"/>
      <c r="J135" s="14"/>
      <c r="K135" s="15"/>
      <c r="L135" s="20"/>
      <c r="M135" s="21"/>
      <c r="N135" s="22"/>
      <c r="O135" s="18"/>
      <c r="P135" s="14"/>
      <c r="Q135" s="15"/>
      <c r="R135" s="20"/>
      <c r="S135" s="21"/>
      <c r="T135" s="22"/>
      <c r="U135" s="18"/>
      <c r="V135" s="14"/>
      <c r="W135" s="15"/>
    </row>
    <row r="136" spans="1:23" x14ac:dyDescent="0.2">
      <c r="A136" s="6">
        <v>20</v>
      </c>
      <c r="B136" s="7"/>
      <c r="C136" s="14"/>
      <c r="D136" s="14"/>
      <c r="E136" s="15"/>
      <c r="F136" s="20"/>
      <c r="G136" s="21"/>
      <c r="H136" s="22"/>
      <c r="I136" s="18"/>
      <c r="J136" s="14"/>
      <c r="K136" s="15"/>
      <c r="L136" s="20"/>
      <c r="M136" s="21"/>
      <c r="N136" s="22"/>
      <c r="O136" s="18"/>
      <c r="P136" s="14"/>
      <c r="Q136" s="15"/>
      <c r="R136" s="20"/>
      <c r="S136" s="21"/>
      <c r="T136" s="22"/>
      <c r="U136" s="18"/>
      <c r="V136" s="14"/>
      <c r="W136" s="15"/>
    </row>
    <row r="137" spans="1:23" x14ac:dyDescent="0.2">
      <c r="A137" s="6">
        <v>21</v>
      </c>
      <c r="B137" s="7"/>
      <c r="C137" s="14"/>
      <c r="D137" s="14"/>
      <c r="E137" s="15"/>
      <c r="F137" s="20"/>
      <c r="G137" s="21"/>
      <c r="H137" s="22"/>
      <c r="I137" s="18"/>
      <c r="J137" s="14"/>
      <c r="K137" s="15"/>
      <c r="L137" s="20"/>
      <c r="M137" s="21"/>
      <c r="N137" s="22"/>
      <c r="O137" s="18"/>
      <c r="P137" s="14"/>
      <c r="Q137" s="15"/>
      <c r="R137" s="20"/>
      <c r="S137" s="21"/>
      <c r="T137" s="22"/>
      <c r="U137" s="18"/>
      <c r="V137" s="14"/>
      <c r="W137" s="15"/>
    </row>
    <row r="138" spans="1:23" x14ac:dyDescent="0.2">
      <c r="A138" s="6">
        <v>22</v>
      </c>
      <c r="B138" s="7"/>
      <c r="C138" s="14"/>
      <c r="D138" s="14"/>
      <c r="E138" s="15"/>
      <c r="F138" s="20"/>
      <c r="G138" s="21"/>
      <c r="H138" s="22"/>
      <c r="I138" s="18"/>
      <c r="J138" s="14"/>
      <c r="K138" s="15"/>
      <c r="L138" s="20"/>
      <c r="M138" s="21"/>
      <c r="N138" s="22"/>
      <c r="O138" s="18"/>
      <c r="P138" s="14"/>
      <c r="Q138" s="15"/>
      <c r="R138" s="20"/>
      <c r="S138" s="21"/>
      <c r="T138" s="22"/>
      <c r="U138" s="18"/>
      <c r="V138" s="14"/>
      <c r="W138" s="15"/>
    </row>
    <row r="139" spans="1:23" x14ac:dyDescent="0.2">
      <c r="A139" s="6">
        <v>23</v>
      </c>
      <c r="B139" s="7"/>
      <c r="C139" s="14"/>
      <c r="D139" s="14"/>
      <c r="E139" s="15"/>
      <c r="F139" s="20"/>
      <c r="G139" s="21"/>
      <c r="H139" s="22"/>
      <c r="I139" s="18"/>
      <c r="J139" s="14"/>
      <c r="K139" s="15"/>
      <c r="L139" s="20"/>
      <c r="M139" s="21"/>
      <c r="N139" s="22"/>
      <c r="O139" s="18"/>
      <c r="P139" s="14"/>
      <c r="Q139" s="15"/>
      <c r="R139" s="20"/>
      <c r="S139" s="21"/>
      <c r="T139" s="22"/>
      <c r="U139" s="18"/>
      <c r="V139" s="14"/>
      <c r="W139" s="15"/>
    </row>
    <row r="140" spans="1:23" x14ac:dyDescent="0.2">
      <c r="A140" s="6">
        <v>24</v>
      </c>
      <c r="B140" s="7"/>
      <c r="C140" s="14"/>
      <c r="D140" s="14"/>
      <c r="E140" s="15"/>
      <c r="F140" s="20"/>
      <c r="G140" s="21"/>
      <c r="H140" s="22"/>
      <c r="I140" s="18"/>
      <c r="J140" s="14"/>
      <c r="K140" s="15"/>
      <c r="L140" s="20"/>
      <c r="M140" s="21"/>
      <c r="N140" s="22"/>
      <c r="O140" s="18"/>
      <c r="P140" s="14"/>
      <c r="Q140" s="15"/>
      <c r="R140" s="20"/>
      <c r="S140" s="21"/>
      <c r="T140" s="22"/>
      <c r="U140" s="18"/>
      <c r="V140" s="14"/>
      <c r="W140" s="15"/>
    </row>
    <row r="141" spans="1:23" x14ac:dyDescent="0.2">
      <c r="C141" s="28"/>
      <c r="D141" s="28"/>
      <c r="E141" s="28"/>
      <c r="F141" s="29"/>
      <c r="G141" s="29"/>
      <c r="H141" s="29"/>
      <c r="I141" s="28"/>
      <c r="J141" s="28"/>
      <c r="K141" s="28"/>
      <c r="L141" s="29"/>
      <c r="M141" s="29"/>
      <c r="N141" s="29"/>
      <c r="O141" s="28"/>
      <c r="P141" s="28"/>
      <c r="Q141" s="28"/>
      <c r="R141" s="29"/>
      <c r="S141" s="29"/>
      <c r="T141" s="29"/>
      <c r="U141" s="28"/>
      <c r="V141" s="28"/>
      <c r="W141" s="28"/>
    </row>
    <row r="142" spans="1:23" x14ac:dyDescent="0.2">
      <c r="B142" s="3" t="s">
        <v>6</v>
      </c>
      <c r="C142" s="16">
        <f t="shared" ref="C142:W142" si="27">SUM(C117:C140)</f>
        <v>0</v>
      </c>
      <c r="D142" s="16">
        <f t="shared" si="27"/>
        <v>0</v>
      </c>
      <c r="E142" s="17">
        <f t="shared" si="27"/>
        <v>0</v>
      </c>
      <c r="F142" s="23">
        <f t="shared" si="27"/>
        <v>0</v>
      </c>
      <c r="G142" s="24">
        <f t="shared" si="27"/>
        <v>0</v>
      </c>
      <c r="H142" s="25">
        <f t="shared" si="27"/>
        <v>0</v>
      </c>
      <c r="I142" s="19">
        <f t="shared" si="27"/>
        <v>0</v>
      </c>
      <c r="J142" s="16">
        <f t="shared" si="27"/>
        <v>0</v>
      </c>
      <c r="K142" s="17">
        <f t="shared" si="27"/>
        <v>0</v>
      </c>
      <c r="L142" s="23">
        <f t="shared" si="27"/>
        <v>0</v>
      </c>
      <c r="M142" s="24">
        <f t="shared" si="27"/>
        <v>0</v>
      </c>
      <c r="N142" s="25">
        <f t="shared" si="27"/>
        <v>0</v>
      </c>
      <c r="O142" s="19">
        <f t="shared" si="27"/>
        <v>0</v>
      </c>
      <c r="P142" s="16">
        <f t="shared" si="27"/>
        <v>0</v>
      </c>
      <c r="Q142" s="17">
        <f t="shared" si="27"/>
        <v>0</v>
      </c>
      <c r="R142" s="23">
        <f t="shared" si="27"/>
        <v>0</v>
      </c>
      <c r="S142" s="24">
        <f t="shared" si="27"/>
        <v>0</v>
      </c>
      <c r="T142" s="25">
        <f t="shared" si="27"/>
        <v>0</v>
      </c>
      <c r="U142" s="19">
        <f t="shared" si="27"/>
        <v>0</v>
      </c>
      <c r="V142" s="16">
        <f t="shared" si="27"/>
        <v>0</v>
      </c>
      <c r="W142" s="17">
        <f t="shared" si="27"/>
        <v>0</v>
      </c>
    </row>
    <row r="145" spans="1:23" ht="15.75" x14ac:dyDescent="0.25">
      <c r="B145" s="2" t="s">
        <v>22</v>
      </c>
      <c r="R145" s="2" t="s">
        <v>9</v>
      </c>
    </row>
    <row r="147" spans="1:23" ht="15" x14ac:dyDescent="0.3">
      <c r="B147" s="26" t="s">
        <v>0</v>
      </c>
      <c r="C147" s="185">
        <f>M147</f>
        <v>41423</v>
      </c>
      <c r="D147" s="186"/>
      <c r="E147" s="186"/>
      <c r="F147" s="186"/>
      <c r="G147" s="186"/>
      <c r="H147" s="187"/>
      <c r="J147" s="4"/>
      <c r="K147" s="4" t="s">
        <v>10</v>
      </c>
      <c r="L147" s="4"/>
      <c r="M147" s="188">
        <f>$M$3+28</f>
        <v>41423</v>
      </c>
      <c r="N147" s="189"/>
      <c r="O147" s="190"/>
      <c r="P147" s="27" t="s">
        <v>11</v>
      </c>
      <c r="Q147" s="4"/>
      <c r="R147" s="188">
        <f>M147+6</f>
        <v>41429</v>
      </c>
      <c r="S147" s="191"/>
      <c r="T147" s="192"/>
    </row>
    <row r="148" spans="1:23" ht="30" x14ac:dyDescent="0.2">
      <c r="B148" s="66" t="s">
        <v>14</v>
      </c>
      <c r="C148" s="32"/>
      <c r="D148" s="32"/>
      <c r="E148" s="32"/>
      <c r="F148" s="32"/>
      <c r="G148" s="32"/>
      <c r="H148" s="32"/>
      <c r="I148" s="173" t="s">
        <v>15</v>
      </c>
      <c r="J148" s="173"/>
      <c r="K148" s="173"/>
      <c r="L148" s="173"/>
      <c r="M148" s="184">
        <f>WEEKNUM(M147,2)</f>
        <v>22</v>
      </c>
      <c r="N148" s="184"/>
      <c r="O148" s="184"/>
      <c r="P148" s="32"/>
      <c r="Q148" s="32"/>
      <c r="R148" s="32"/>
      <c r="S148" s="32"/>
      <c r="T148" s="32"/>
      <c r="U148" s="32"/>
      <c r="V148" s="32"/>
      <c r="W148" s="32"/>
    </row>
    <row r="149" spans="1:23" x14ac:dyDescent="0.2">
      <c r="B149" s="9"/>
      <c r="C149" s="180">
        <f>C150</f>
        <v>41423</v>
      </c>
      <c r="D149" s="181"/>
      <c r="E149" s="181"/>
      <c r="F149" s="180">
        <f t="shared" ref="F149" si="28">F150</f>
        <v>41424</v>
      </c>
      <c r="G149" s="181"/>
      <c r="H149" s="181"/>
      <c r="I149" s="180">
        <f t="shared" ref="I149" si="29">I150</f>
        <v>41425</v>
      </c>
      <c r="J149" s="181"/>
      <c r="K149" s="181"/>
      <c r="L149" s="180">
        <f t="shared" ref="L149" si="30">L150</f>
        <v>41426</v>
      </c>
      <c r="M149" s="181"/>
      <c r="N149" s="181"/>
      <c r="O149" s="180">
        <f t="shared" ref="O149" si="31">O150</f>
        <v>41427</v>
      </c>
      <c r="P149" s="181"/>
      <c r="Q149" s="181"/>
      <c r="R149" s="180">
        <f t="shared" ref="R149" si="32">R150</f>
        <v>41428</v>
      </c>
      <c r="S149" s="181"/>
      <c r="T149" s="181"/>
      <c r="U149" s="180">
        <f t="shared" ref="U149" si="33">U150</f>
        <v>41429</v>
      </c>
      <c r="V149" s="181"/>
      <c r="W149" s="181"/>
    </row>
    <row r="150" spans="1:23" x14ac:dyDescent="0.2">
      <c r="B150" s="9"/>
      <c r="C150" s="182">
        <f>$M147</f>
        <v>41423</v>
      </c>
      <c r="D150" s="183"/>
      <c r="E150" s="183"/>
      <c r="F150" s="182">
        <f>$M147+1</f>
        <v>41424</v>
      </c>
      <c r="G150" s="183"/>
      <c r="H150" s="183"/>
      <c r="I150" s="182">
        <f>$M147+2</f>
        <v>41425</v>
      </c>
      <c r="J150" s="183"/>
      <c r="K150" s="183"/>
      <c r="L150" s="182">
        <f>$M147+3</f>
        <v>41426</v>
      </c>
      <c r="M150" s="183"/>
      <c r="N150" s="183"/>
      <c r="O150" s="182">
        <f>$M147+4</f>
        <v>41427</v>
      </c>
      <c r="P150" s="183"/>
      <c r="Q150" s="183"/>
      <c r="R150" s="182">
        <f>$M147+5</f>
        <v>41428</v>
      </c>
      <c r="S150" s="183"/>
      <c r="T150" s="183"/>
      <c r="U150" s="182">
        <f>$M147+6</f>
        <v>41429</v>
      </c>
      <c r="V150" s="183"/>
      <c r="W150" s="183"/>
    </row>
    <row r="151" spans="1:23" x14ac:dyDescent="0.2">
      <c r="B151" s="5" t="s">
        <v>1</v>
      </c>
      <c r="C151" s="5" t="s">
        <v>2</v>
      </c>
      <c r="D151" s="5" t="s">
        <v>3</v>
      </c>
      <c r="E151" s="13" t="s">
        <v>4</v>
      </c>
      <c r="F151" s="12" t="s">
        <v>2</v>
      </c>
      <c r="G151" s="5" t="s">
        <v>3</v>
      </c>
      <c r="H151" s="13" t="s">
        <v>4</v>
      </c>
      <c r="I151" s="12" t="s">
        <v>2</v>
      </c>
      <c r="J151" s="5" t="s">
        <v>3</v>
      </c>
      <c r="K151" s="13" t="s">
        <v>4</v>
      </c>
      <c r="L151" s="12" t="s">
        <v>2</v>
      </c>
      <c r="M151" s="5" t="s">
        <v>3</v>
      </c>
      <c r="N151" s="13" t="s">
        <v>4</v>
      </c>
      <c r="O151" s="12" t="s">
        <v>2</v>
      </c>
      <c r="P151" s="5" t="s">
        <v>3</v>
      </c>
      <c r="Q151" s="13" t="s">
        <v>4</v>
      </c>
      <c r="R151" s="12" t="s">
        <v>2</v>
      </c>
      <c r="S151" s="5" t="s">
        <v>3</v>
      </c>
      <c r="T151" s="13" t="s">
        <v>4</v>
      </c>
      <c r="U151" s="12" t="s">
        <v>2</v>
      </c>
      <c r="V151" s="5" t="s">
        <v>3</v>
      </c>
      <c r="W151" s="13" t="s">
        <v>4</v>
      </c>
    </row>
    <row r="153" spans="1:23" x14ac:dyDescent="0.2">
      <c r="A153" s="6">
        <v>1</v>
      </c>
      <c r="B153" s="7" t="s">
        <v>17</v>
      </c>
      <c r="C153" s="14"/>
      <c r="D153" s="14"/>
      <c r="E153" s="15"/>
      <c r="F153" s="20"/>
      <c r="G153" s="21"/>
      <c r="H153" s="22"/>
      <c r="I153" s="18"/>
      <c r="J153" s="14"/>
      <c r="K153" s="15"/>
      <c r="L153" s="20"/>
      <c r="M153" s="21"/>
      <c r="N153" s="22"/>
      <c r="O153" s="18"/>
      <c r="P153" s="14"/>
      <c r="Q153" s="15"/>
      <c r="R153" s="20"/>
      <c r="S153" s="21"/>
      <c r="T153" s="22"/>
      <c r="U153" s="18"/>
      <c r="V153" s="14"/>
      <c r="W153" s="15"/>
    </row>
    <row r="154" spans="1:23" x14ac:dyDescent="0.2">
      <c r="A154" s="6">
        <v>2</v>
      </c>
      <c r="B154" s="7" t="s">
        <v>18</v>
      </c>
      <c r="C154" s="14"/>
      <c r="D154" s="14"/>
      <c r="E154" s="15"/>
      <c r="F154" s="20"/>
      <c r="G154" s="21"/>
      <c r="H154" s="22"/>
      <c r="I154" s="18"/>
      <c r="J154" s="14"/>
      <c r="K154" s="15"/>
      <c r="L154" s="20"/>
      <c r="M154" s="21"/>
      <c r="N154" s="22"/>
      <c r="O154" s="18"/>
      <c r="P154" s="14"/>
      <c r="Q154" s="15"/>
      <c r="R154" s="20"/>
      <c r="S154" s="21"/>
      <c r="T154" s="22"/>
      <c r="U154" s="18"/>
      <c r="V154" s="14"/>
      <c r="W154" s="15"/>
    </row>
    <row r="155" spans="1:23" x14ac:dyDescent="0.2">
      <c r="A155" s="6">
        <v>3</v>
      </c>
      <c r="B155" s="7" t="s">
        <v>19</v>
      </c>
      <c r="C155" s="14"/>
      <c r="D155" s="14"/>
      <c r="E155" s="15"/>
      <c r="F155" s="20"/>
      <c r="G155" s="21"/>
      <c r="H155" s="22"/>
      <c r="I155" s="18"/>
      <c r="J155" s="14"/>
      <c r="K155" s="15"/>
      <c r="L155" s="20"/>
      <c r="M155" s="21"/>
      <c r="N155" s="22"/>
      <c r="O155" s="18"/>
      <c r="P155" s="14"/>
      <c r="Q155" s="15"/>
      <c r="R155" s="20"/>
      <c r="S155" s="21"/>
      <c r="T155" s="22"/>
      <c r="U155" s="18"/>
      <c r="V155" s="14"/>
      <c r="W155" s="15"/>
    </row>
    <row r="156" spans="1:23" x14ac:dyDescent="0.2">
      <c r="A156" s="6">
        <v>4</v>
      </c>
      <c r="B156" s="7" t="s">
        <v>20</v>
      </c>
      <c r="C156" s="14"/>
      <c r="D156" s="14"/>
      <c r="E156" s="15"/>
      <c r="F156" s="20"/>
      <c r="G156" s="21"/>
      <c r="H156" s="22"/>
      <c r="I156" s="18"/>
      <c r="J156" s="14"/>
      <c r="K156" s="15"/>
      <c r="L156" s="20"/>
      <c r="M156" s="21"/>
      <c r="N156" s="22"/>
      <c r="O156" s="18"/>
      <c r="P156" s="14"/>
      <c r="Q156" s="15"/>
      <c r="R156" s="20"/>
      <c r="S156" s="21"/>
      <c r="T156" s="22"/>
      <c r="U156" s="18"/>
      <c r="V156" s="14"/>
      <c r="W156" s="15"/>
    </row>
    <row r="157" spans="1:23" x14ac:dyDescent="0.2">
      <c r="A157" s="6">
        <v>5</v>
      </c>
      <c r="B157" s="7" t="s">
        <v>21</v>
      </c>
      <c r="C157" s="14"/>
      <c r="D157" s="14"/>
      <c r="E157" s="15"/>
      <c r="F157" s="20"/>
      <c r="G157" s="21"/>
      <c r="H157" s="22"/>
      <c r="I157" s="18"/>
      <c r="J157" s="14"/>
      <c r="K157" s="15"/>
      <c r="L157" s="20"/>
      <c r="M157" s="21"/>
      <c r="N157" s="22"/>
      <c r="O157" s="18"/>
      <c r="P157" s="14"/>
      <c r="Q157" s="15"/>
      <c r="R157" s="20"/>
      <c r="S157" s="21"/>
      <c r="T157" s="22"/>
      <c r="U157" s="18"/>
      <c r="V157" s="14"/>
      <c r="W157" s="15"/>
    </row>
    <row r="158" spans="1:23" x14ac:dyDescent="0.2">
      <c r="A158" s="6">
        <v>6</v>
      </c>
      <c r="B158" s="7"/>
      <c r="C158" s="14"/>
      <c r="D158" s="14"/>
      <c r="E158" s="15"/>
      <c r="F158" s="20"/>
      <c r="G158" s="21"/>
      <c r="H158" s="22"/>
      <c r="I158" s="18"/>
      <c r="J158" s="14"/>
      <c r="K158" s="15"/>
      <c r="L158" s="20"/>
      <c r="M158" s="21"/>
      <c r="N158" s="22"/>
      <c r="O158" s="18"/>
      <c r="P158" s="14"/>
      <c r="Q158" s="15"/>
      <c r="R158" s="20"/>
      <c r="S158" s="21"/>
      <c r="T158" s="22"/>
      <c r="U158" s="18"/>
      <c r="V158" s="14"/>
      <c r="W158" s="15"/>
    </row>
    <row r="159" spans="1:23" x14ac:dyDescent="0.2">
      <c r="A159" s="6">
        <v>7</v>
      </c>
      <c r="B159" s="7"/>
      <c r="C159" s="14"/>
      <c r="D159" s="14"/>
      <c r="E159" s="15"/>
      <c r="F159" s="20"/>
      <c r="G159" s="21"/>
      <c r="H159" s="22"/>
      <c r="I159" s="18"/>
      <c r="J159" s="14"/>
      <c r="K159" s="15"/>
      <c r="L159" s="20"/>
      <c r="M159" s="21"/>
      <c r="N159" s="22"/>
      <c r="O159" s="18"/>
      <c r="P159" s="14"/>
      <c r="Q159" s="15"/>
      <c r="R159" s="20"/>
      <c r="S159" s="21"/>
      <c r="T159" s="22"/>
      <c r="U159" s="18"/>
      <c r="V159" s="14"/>
      <c r="W159" s="15"/>
    </row>
    <row r="160" spans="1:23" x14ac:dyDescent="0.2">
      <c r="A160" s="6">
        <v>8</v>
      </c>
      <c r="B160" s="7"/>
      <c r="C160" s="14"/>
      <c r="D160" s="14"/>
      <c r="E160" s="15"/>
      <c r="F160" s="20"/>
      <c r="G160" s="21"/>
      <c r="H160" s="22"/>
      <c r="I160" s="18"/>
      <c r="J160" s="14"/>
      <c r="K160" s="15"/>
      <c r="L160" s="20"/>
      <c r="M160" s="21"/>
      <c r="N160" s="22"/>
      <c r="O160" s="18"/>
      <c r="P160" s="14"/>
      <c r="Q160" s="15"/>
      <c r="R160" s="20"/>
      <c r="S160" s="21"/>
      <c r="T160" s="22"/>
      <c r="U160" s="18"/>
      <c r="V160" s="14"/>
      <c r="W160" s="15"/>
    </row>
    <row r="161" spans="1:23" x14ac:dyDescent="0.2">
      <c r="A161" s="6">
        <v>9</v>
      </c>
      <c r="B161" s="7"/>
      <c r="C161" s="14"/>
      <c r="D161" s="14"/>
      <c r="E161" s="15"/>
      <c r="F161" s="20"/>
      <c r="G161" s="21"/>
      <c r="H161" s="22"/>
      <c r="I161" s="18"/>
      <c r="J161" s="14"/>
      <c r="K161" s="15"/>
      <c r="L161" s="20"/>
      <c r="M161" s="21"/>
      <c r="N161" s="22"/>
      <c r="O161" s="18"/>
      <c r="P161" s="14"/>
      <c r="Q161" s="15"/>
      <c r="R161" s="20"/>
      <c r="S161" s="21"/>
      <c r="T161" s="22"/>
      <c r="U161" s="18"/>
      <c r="V161" s="14"/>
      <c r="W161" s="15"/>
    </row>
    <row r="162" spans="1:23" x14ac:dyDescent="0.2">
      <c r="A162" s="6">
        <v>10</v>
      </c>
      <c r="B162" s="7"/>
      <c r="C162" s="14"/>
      <c r="D162" s="14"/>
      <c r="E162" s="15"/>
      <c r="F162" s="20"/>
      <c r="G162" s="21"/>
      <c r="H162" s="22"/>
      <c r="I162" s="18"/>
      <c r="J162" s="14"/>
      <c r="K162" s="15"/>
      <c r="L162" s="20"/>
      <c r="M162" s="21"/>
      <c r="N162" s="22"/>
      <c r="O162" s="18"/>
      <c r="P162" s="14"/>
      <c r="Q162" s="15"/>
      <c r="R162" s="20"/>
      <c r="S162" s="21"/>
      <c r="T162" s="22"/>
      <c r="U162" s="18"/>
      <c r="V162" s="14"/>
      <c r="W162" s="15"/>
    </row>
    <row r="163" spans="1:23" x14ac:dyDescent="0.2">
      <c r="A163" s="6">
        <v>11</v>
      </c>
      <c r="B163" s="7"/>
      <c r="C163" s="14"/>
      <c r="D163" s="14"/>
      <c r="E163" s="15"/>
      <c r="F163" s="20"/>
      <c r="G163" s="21"/>
      <c r="H163" s="22"/>
      <c r="I163" s="18"/>
      <c r="J163" s="14"/>
      <c r="K163" s="15"/>
      <c r="L163" s="20"/>
      <c r="M163" s="21"/>
      <c r="N163" s="22"/>
      <c r="O163" s="18"/>
      <c r="P163" s="14"/>
      <c r="Q163" s="15"/>
      <c r="R163" s="20"/>
      <c r="S163" s="21"/>
      <c r="T163" s="22"/>
      <c r="U163" s="18"/>
      <c r="V163" s="14"/>
      <c r="W163" s="15"/>
    </row>
    <row r="164" spans="1:23" x14ac:dyDescent="0.2">
      <c r="A164" s="6">
        <v>12</v>
      </c>
      <c r="B164" s="7"/>
      <c r="C164" s="14"/>
      <c r="D164" s="14"/>
      <c r="E164" s="15"/>
      <c r="F164" s="20"/>
      <c r="G164" s="21"/>
      <c r="H164" s="22"/>
      <c r="I164" s="18"/>
      <c r="J164" s="14"/>
      <c r="K164" s="15"/>
      <c r="L164" s="20"/>
      <c r="M164" s="21"/>
      <c r="N164" s="22"/>
      <c r="O164" s="18"/>
      <c r="P164" s="14"/>
      <c r="Q164" s="15"/>
      <c r="R164" s="20"/>
      <c r="S164" s="21"/>
      <c r="T164" s="22"/>
      <c r="U164" s="18"/>
      <c r="V164" s="14"/>
      <c r="W164" s="15"/>
    </row>
    <row r="165" spans="1:23" x14ac:dyDescent="0.2">
      <c r="A165" s="6">
        <v>13</v>
      </c>
      <c r="B165" s="7"/>
      <c r="C165" s="14"/>
      <c r="D165" s="14"/>
      <c r="E165" s="15"/>
      <c r="F165" s="20"/>
      <c r="G165" s="21"/>
      <c r="H165" s="22"/>
      <c r="I165" s="18"/>
      <c r="J165" s="14"/>
      <c r="K165" s="15"/>
      <c r="L165" s="20"/>
      <c r="M165" s="21"/>
      <c r="N165" s="22"/>
      <c r="O165" s="18"/>
      <c r="P165" s="14"/>
      <c r="Q165" s="15"/>
      <c r="R165" s="20"/>
      <c r="S165" s="21"/>
      <c r="T165" s="22"/>
      <c r="U165" s="18"/>
      <c r="V165" s="14"/>
      <c r="W165" s="15"/>
    </row>
    <row r="166" spans="1:23" x14ac:dyDescent="0.2">
      <c r="A166" s="6">
        <v>14</v>
      </c>
      <c r="B166" s="7"/>
      <c r="C166" s="14"/>
      <c r="D166" s="14"/>
      <c r="E166" s="15"/>
      <c r="F166" s="20"/>
      <c r="G166" s="21"/>
      <c r="H166" s="22"/>
      <c r="I166" s="18"/>
      <c r="J166" s="14"/>
      <c r="K166" s="15"/>
      <c r="L166" s="20"/>
      <c r="M166" s="21"/>
      <c r="N166" s="22"/>
      <c r="O166" s="18"/>
      <c r="P166" s="14"/>
      <c r="Q166" s="15"/>
      <c r="R166" s="20"/>
      <c r="S166" s="21"/>
      <c r="T166" s="22"/>
      <c r="U166" s="18"/>
      <c r="V166" s="14"/>
      <c r="W166" s="15"/>
    </row>
    <row r="167" spans="1:23" x14ac:dyDescent="0.2">
      <c r="A167" s="6">
        <v>15</v>
      </c>
      <c r="B167" s="7"/>
      <c r="C167" s="14"/>
      <c r="D167" s="14"/>
      <c r="E167" s="15"/>
      <c r="F167" s="20"/>
      <c r="G167" s="21"/>
      <c r="H167" s="22"/>
      <c r="I167" s="18"/>
      <c r="J167" s="14"/>
      <c r="K167" s="15"/>
      <c r="L167" s="20"/>
      <c r="M167" s="21"/>
      <c r="N167" s="22"/>
      <c r="O167" s="18"/>
      <c r="P167" s="14"/>
      <c r="Q167" s="15"/>
      <c r="R167" s="20"/>
      <c r="S167" s="21"/>
      <c r="T167" s="22"/>
      <c r="U167" s="18"/>
      <c r="V167" s="14"/>
      <c r="W167" s="15"/>
    </row>
    <row r="168" spans="1:23" x14ac:dyDescent="0.2">
      <c r="A168" s="6">
        <v>16</v>
      </c>
      <c r="B168" s="7"/>
      <c r="C168" s="14"/>
      <c r="D168" s="14"/>
      <c r="E168" s="15"/>
      <c r="F168" s="20"/>
      <c r="G168" s="21"/>
      <c r="H168" s="22"/>
      <c r="I168" s="18"/>
      <c r="J168" s="14"/>
      <c r="K168" s="15"/>
      <c r="L168" s="20"/>
      <c r="M168" s="21"/>
      <c r="N168" s="22"/>
      <c r="O168" s="18"/>
      <c r="P168" s="14"/>
      <c r="Q168" s="15"/>
      <c r="R168" s="20"/>
      <c r="S168" s="21"/>
      <c r="T168" s="22"/>
      <c r="U168" s="18"/>
      <c r="V168" s="14"/>
      <c r="W168" s="15"/>
    </row>
    <row r="169" spans="1:23" x14ac:dyDescent="0.2">
      <c r="A169" s="6">
        <v>17</v>
      </c>
      <c r="B169" s="7"/>
      <c r="C169" s="14"/>
      <c r="D169" s="14"/>
      <c r="E169" s="15"/>
      <c r="F169" s="20"/>
      <c r="G169" s="21"/>
      <c r="H169" s="22"/>
      <c r="I169" s="18"/>
      <c r="J169" s="14"/>
      <c r="K169" s="15"/>
      <c r="L169" s="20"/>
      <c r="M169" s="21"/>
      <c r="N169" s="22"/>
      <c r="O169" s="18"/>
      <c r="P169" s="14"/>
      <c r="Q169" s="15"/>
      <c r="R169" s="20"/>
      <c r="S169" s="21"/>
      <c r="T169" s="22"/>
      <c r="U169" s="18"/>
      <c r="V169" s="14"/>
      <c r="W169" s="15"/>
    </row>
    <row r="170" spans="1:23" x14ac:dyDescent="0.2">
      <c r="A170" s="6">
        <v>18</v>
      </c>
      <c r="B170" s="7"/>
      <c r="C170" s="14"/>
      <c r="D170" s="14"/>
      <c r="E170" s="15"/>
      <c r="F170" s="20"/>
      <c r="G170" s="21"/>
      <c r="H170" s="22"/>
      <c r="I170" s="18"/>
      <c r="J170" s="14"/>
      <c r="K170" s="15"/>
      <c r="L170" s="20"/>
      <c r="M170" s="21"/>
      <c r="N170" s="22"/>
      <c r="O170" s="18"/>
      <c r="P170" s="14"/>
      <c r="Q170" s="15"/>
      <c r="R170" s="20"/>
      <c r="S170" s="21"/>
      <c r="T170" s="22"/>
      <c r="U170" s="18"/>
      <c r="V170" s="14"/>
      <c r="W170" s="15"/>
    </row>
    <row r="171" spans="1:23" x14ac:dyDescent="0.2">
      <c r="A171" s="6">
        <v>19</v>
      </c>
      <c r="B171" s="7"/>
      <c r="C171" s="14"/>
      <c r="D171" s="14"/>
      <c r="E171" s="15"/>
      <c r="F171" s="20"/>
      <c r="G171" s="21"/>
      <c r="H171" s="22"/>
      <c r="I171" s="18"/>
      <c r="J171" s="14"/>
      <c r="K171" s="15"/>
      <c r="L171" s="20"/>
      <c r="M171" s="21"/>
      <c r="N171" s="22"/>
      <c r="O171" s="18"/>
      <c r="P171" s="14"/>
      <c r="Q171" s="15"/>
      <c r="R171" s="20"/>
      <c r="S171" s="21"/>
      <c r="T171" s="22"/>
      <c r="U171" s="18"/>
      <c r="V171" s="14"/>
      <c r="W171" s="15"/>
    </row>
    <row r="172" spans="1:23" x14ac:dyDescent="0.2">
      <c r="A172" s="6">
        <v>20</v>
      </c>
      <c r="B172" s="7"/>
      <c r="C172" s="14"/>
      <c r="D172" s="14"/>
      <c r="E172" s="15"/>
      <c r="F172" s="20"/>
      <c r="G172" s="21"/>
      <c r="H172" s="22"/>
      <c r="I172" s="18"/>
      <c r="J172" s="14"/>
      <c r="K172" s="15"/>
      <c r="L172" s="20"/>
      <c r="M172" s="21"/>
      <c r="N172" s="22"/>
      <c r="O172" s="18"/>
      <c r="P172" s="14"/>
      <c r="Q172" s="15"/>
      <c r="R172" s="20"/>
      <c r="S172" s="21"/>
      <c r="T172" s="22"/>
      <c r="U172" s="18"/>
      <c r="V172" s="14"/>
      <c r="W172" s="15"/>
    </row>
    <row r="173" spans="1:23" x14ac:dyDescent="0.2">
      <c r="A173" s="6">
        <v>21</v>
      </c>
      <c r="B173" s="7"/>
      <c r="C173" s="14"/>
      <c r="D173" s="14"/>
      <c r="E173" s="15"/>
      <c r="F173" s="20"/>
      <c r="G173" s="21"/>
      <c r="H173" s="22"/>
      <c r="I173" s="18"/>
      <c r="J173" s="14"/>
      <c r="K173" s="15"/>
      <c r="L173" s="20"/>
      <c r="M173" s="21"/>
      <c r="N173" s="22"/>
      <c r="O173" s="18"/>
      <c r="P173" s="14"/>
      <c r="Q173" s="15"/>
      <c r="R173" s="20"/>
      <c r="S173" s="21"/>
      <c r="T173" s="22"/>
      <c r="U173" s="18"/>
      <c r="V173" s="14"/>
      <c r="W173" s="15"/>
    </row>
    <row r="174" spans="1:23" x14ac:dyDescent="0.2">
      <c r="A174" s="6">
        <v>22</v>
      </c>
      <c r="B174" s="7"/>
      <c r="C174" s="14"/>
      <c r="D174" s="14"/>
      <c r="E174" s="15"/>
      <c r="F174" s="20"/>
      <c r="G174" s="21"/>
      <c r="H174" s="22"/>
      <c r="I174" s="18"/>
      <c r="J174" s="14"/>
      <c r="K174" s="15"/>
      <c r="L174" s="20"/>
      <c r="M174" s="21"/>
      <c r="N174" s="22"/>
      <c r="O174" s="18"/>
      <c r="P174" s="14"/>
      <c r="Q174" s="15"/>
      <c r="R174" s="20"/>
      <c r="S174" s="21"/>
      <c r="T174" s="22"/>
      <c r="U174" s="18"/>
      <c r="V174" s="14"/>
      <c r="W174" s="15"/>
    </row>
    <row r="175" spans="1:23" x14ac:dyDescent="0.2">
      <c r="A175" s="6">
        <v>23</v>
      </c>
      <c r="B175" s="7"/>
      <c r="C175" s="14"/>
      <c r="D175" s="14"/>
      <c r="E175" s="15"/>
      <c r="F175" s="20"/>
      <c r="G175" s="21"/>
      <c r="H175" s="22"/>
      <c r="I175" s="18"/>
      <c r="J175" s="14"/>
      <c r="K175" s="15"/>
      <c r="L175" s="20"/>
      <c r="M175" s="21"/>
      <c r="N175" s="22"/>
      <c r="O175" s="18"/>
      <c r="P175" s="14"/>
      <c r="Q175" s="15"/>
      <c r="R175" s="20"/>
      <c r="S175" s="21"/>
      <c r="T175" s="22"/>
      <c r="U175" s="18"/>
      <c r="V175" s="14"/>
      <c r="W175" s="15"/>
    </row>
    <row r="176" spans="1:23" x14ac:dyDescent="0.2">
      <c r="A176" s="6">
        <v>24</v>
      </c>
      <c r="B176" s="7"/>
      <c r="C176" s="14"/>
      <c r="D176" s="14"/>
      <c r="E176" s="15"/>
      <c r="F176" s="20"/>
      <c r="G176" s="21"/>
      <c r="H176" s="22"/>
      <c r="I176" s="18"/>
      <c r="J176" s="14"/>
      <c r="K176" s="15"/>
      <c r="L176" s="20"/>
      <c r="M176" s="21"/>
      <c r="N176" s="22"/>
      <c r="O176" s="18"/>
      <c r="P176" s="14"/>
      <c r="Q176" s="15"/>
      <c r="R176" s="20"/>
      <c r="S176" s="21"/>
      <c r="T176" s="22"/>
      <c r="U176" s="18"/>
      <c r="V176" s="14"/>
      <c r="W176" s="15"/>
    </row>
    <row r="177" spans="1:23" x14ac:dyDescent="0.2">
      <c r="C177" s="28"/>
      <c r="D177" s="28"/>
      <c r="E177" s="28"/>
      <c r="F177" s="29"/>
      <c r="G177" s="29"/>
      <c r="H177" s="29"/>
      <c r="I177" s="28"/>
      <c r="J177" s="28"/>
      <c r="K177" s="28"/>
      <c r="L177" s="29"/>
      <c r="M177" s="29"/>
      <c r="N177" s="29"/>
      <c r="O177" s="28"/>
      <c r="P177" s="28"/>
      <c r="Q177" s="28"/>
      <c r="R177" s="29"/>
      <c r="S177" s="29"/>
      <c r="T177" s="29"/>
      <c r="U177" s="28"/>
      <c r="V177" s="28"/>
      <c r="W177" s="28"/>
    </row>
    <row r="178" spans="1:23" x14ac:dyDescent="0.2">
      <c r="B178" s="3" t="s">
        <v>6</v>
      </c>
      <c r="C178" s="16">
        <f t="shared" ref="C178:W178" si="34">SUM(C153:C176)</f>
        <v>0</v>
      </c>
      <c r="D178" s="16">
        <f t="shared" si="34"/>
        <v>0</v>
      </c>
      <c r="E178" s="17">
        <f t="shared" si="34"/>
        <v>0</v>
      </c>
      <c r="F178" s="23">
        <f t="shared" si="34"/>
        <v>0</v>
      </c>
      <c r="G178" s="24">
        <f t="shared" si="34"/>
        <v>0</v>
      </c>
      <c r="H178" s="25">
        <f t="shared" si="34"/>
        <v>0</v>
      </c>
      <c r="I178" s="19">
        <f t="shared" si="34"/>
        <v>0</v>
      </c>
      <c r="J178" s="16">
        <f t="shared" si="34"/>
        <v>0</v>
      </c>
      <c r="K178" s="17">
        <f t="shared" si="34"/>
        <v>0</v>
      </c>
      <c r="L178" s="23">
        <f t="shared" si="34"/>
        <v>0</v>
      </c>
      <c r="M178" s="24">
        <f t="shared" si="34"/>
        <v>0</v>
      </c>
      <c r="N178" s="25">
        <f t="shared" si="34"/>
        <v>0</v>
      </c>
      <c r="O178" s="19">
        <f t="shared" si="34"/>
        <v>0</v>
      </c>
      <c r="P178" s="16">
        <f t="shared" si="34"/>
        <v>0</v>
      </c>
      <c r="Q178" s="17">
        <f t="shared" si="34"/>
        <v>0</v>
      </c>
      <c r="R178" s="23">
        <f t="shared" si="34"/>
        <v>0</v>
      </c>
      <c r="S178" s="24">
        <f t="shared" si="34"/>
        <v>0</v>
      </c>
      <c r="T178" s="25">
        <f t="shared" si="34"/>
        <v>0</v>
      </c>
      <c r="U178" s="19">
        <f t="shared" si="34"/>
        <v>0</v>
      </c>
      <c r="V178" s="16">
        <f t="shared" si="34"/>
        <v>0</v>
      </c>
      <c r="W178" s="17">
        <f t="shared" si="34"/>
        <v>0</v>
      </c>
    </row>
    <row r="181" spans="1:23" ht="15.75" x14ac:dyDescent="0.25">
      <c r="B181" s="2" t="s">
        <v>22</v>
      </c>
      <c r="R181" s="2" t="s">
        <v>9</v>
      </c>
    </row>
    <row r="183" spans="1:23" ht="15" x14ac:dyDescent="0.3">
      <c r="B183" s="26" t="s">
        <v>0</v>
      </c>
      <c r="C183" s="185">
        <f>M183</f>
        <v>41430</v>
      </c>
      <c r="D183" s="186"/>
      <c r="E183" s="186"/>
      <c r="F183" s="186"/>
      <c r="G183" s="186"/>
      <c r="H183" s="187"/>
      <c r="J183" s="4"/>
      <c r="K183" s="4" t="s">
        <v>10</v>
      </c>
      <c r="L183" s="4"/>
      <c r="M183" s="188">
        <f>$M$3+35</f>
        <v>41430</v>
      </c>
      <c r="N183" s="189"/>
      <c r="O183" s="190"/>
      <c r="P183" s="27" t="s">
        <v>11</v>
      </c>
      <c r="Q183" s="4"/>
      <c r="R183" s="188">
        <f>M183+6</f>
        <v>41436</v>
      </c>
      <c r="S183" s="191"/>
      <c r="T183" s="192"/>
    </row>
    <row r="184" spans="1:23" ht="30" x14ac:dyDescent="0.2">
      <c r="B184" s="66" t="s">
        <v>14</v>
      </c>
      <c r="C184" s="32"/>
      <c r="D184" s="32"/>
      <c r="E184" s="32"/>
      <c r="F184" s="32"/>
      <c r="G184" s="32"/>
      <c r="H184" s="32"/>
      <c r="I184" s="173" t="s">
        <v>15</v>
      </c>
      <c r="J184" s="173"/>
      <c r="K184" s="173"/>
      <c r="L184" s="173"/>
      <c r="M184" s="184">
        <f>WEEKNUM(M183,2)</f>
        <v>23</v>
      </c>
      <c r="N184" s="184"/>
      <c r="O184" s="184"/>
      <c r="P184" s="32"/>
      <c r="Q184" s="32"/>
      <c r="R184" s="32"/>
      <c r="S184" s="32"/>
      <c r="T184" s="32"/>
      <c r="U184" s="32"/>
      <c r="V184" s="32"/>
      <c r="W184" s="32"/>
    </row>
    <row r="185" spans="1:23" x14ac:dyDescent="0.2">
      <c r="B185" s="9"/>
      <c r="C185" s="180">
        <f>C186</f>
        <v>41430</v>
      </c>
      <c r="D185" s="181"/>
      <c r="E185" s="181"/>
      <c r="F185" s="180">
        <f t="shared" ref="F185" si="35">F186</f>
        <v>41431</v>
      </c>
      <c r="G185" s="181"/>
      <c r="H185" s="181"/>
      <c r="I185" s="180">
        <f t="shared" ref="I185" si="36">I186</f>
        <v>41432</v>
      </c>
      <c r="J185" s="181"/>
      <c r="K185" s="181"/>
      <c r="L185" s="180">
        <f t="shared" ref="L185" si="37">L186</f>
        <v>41433</v>
      </c>
      <c r="M185" s="181"/>
      <c r="N185" s="181"/>
      <c r="O185" s="180">
        <f t="shared" ref="O185" si="38">O186</f>
        <v>41434</v>
      </c>
      <c r="P185" s="181"/>
      <c r="Q185" s="181"/>
      <c r="R185" s="180">
        <f t="shared" ref="R185" si="39">R186</f>
        <v>41435</v>
      </c>
      <c r="S185" s="181"/>
      <c r="T185" s="181"/>
      <c r="U185" s="180">
        <f t="shared" ref="U185" si="40">U186</f>
        <v>41436</v>
      </c>
      <c r="V185" s="181"/>
      <c r="W185" s="181"/>
    </row>
    <row r="186" spans="1:23" x14ac:dyDescent="0.2">
      <c r="B186" s="9"/>
      <c r="C186" s="182">
        <f>$M183</f>
        <v>41430</v>
      </c>
      <c r="D186" s="183"/>
      <c r="E186" s="183"/>
      <c r="F186" s="182">
        <f>$M183+1</f>
        <v>41431</v>
      </c>
      <c r="G186" s="183"/>
      <c r="H186" s="183"/>
      <c r="I186" s="182">
        <f>$M183+2</f>
        <v>41432</v>
      </c>
      <c r="J186" s="183"/>
      <c r="K186" s="183"/>
      <c r="L186" s="182">
        <f>$M183+3</f>
        <v>41433</v>
      </c>
      <c r="M186" s="183"/>
      <c r="N186" s="183"/>
      <c r="O186" s="182">
        <f>$M183+4</f>
        <v>41434</v>
      </c>
      <c r="P186" s="183"/>
      <c r="Q186" s="183"/>
      <c r="R186" s="182">
        <f>$M183+5</f>
        <v>41435</v>
      </c>
      <c r="S186" s="183"/>
      <c r="T186" s="183"/>
      <c r="U186" s="182">
        <f>$M183+6</f>
        <v>41436</v>
      </c>
      <c r="V186" s="183"/>
      <c r="W186" s="183"/>
    </row>
    <row r="187" spans="1:23" x14ac:dyDescent="0.2">
      <c r="B187" s="5" t="s">
        <v>1</v>
      </c>
      <c r="C187" s="5" t="s">
        <v>2</v>
      </c>
      <c r="D187" s="5" t="s">
        <v>3</v>
      </c>
      <c r="E187" s="13" t="s">
        <v>4</v>
      </c>
      <c r="F187" s="12" t="s">
        <v>2</v>
      </c>
      <c r="G187" s="5" t="s">
        <v>3</v>
      </c>
      <c r="H187" s="13" t="s">
        <v>4</v>
      </c>
      <c r="I187" s="12" t="s">
        <v>2</v>
      </c>
      <c r="J187" s="5" t="s">
        <v>3</v>
      </c>
      <c r="K187" s="13" t="s">
        <v>4</v>
      </c>
      <c r="L187" s="12" t="s">
        <v>2</v>
      </c>
      <c r="M187" s="5" t="s">
        <v>3</v>
      </c>
      <c r="N187" s="13" t="s">
        <v>4</v>
      </c>
      <c r="O187" s="12" t="s">
        <v>2</v>
      </c>
      <c r="P187" s="5" t="s">
        <v>3</v>
      </c>
      <c r="Q187" s="13" t="s">
        <v>4</v>
      </c>
      <c r="R187" s="12" t="s">
        <v>2</v>
      </c>
      <c r="S187" s="5" t="s">
        <v>3</v>
      </c>
      <c r="T187" s="13" t="s">
        <v>4</v>
      </c>
      <c r="U187" s="12" t="s">
        <v>2</v>
      </c>
      <c r="V187" s="5" t="s">
        <v>3</v>
      </c>
      <c r="W187" s="13" t="s">
        <v>4</v>
      </c>
    </row>
    <row r="189" spans="1:23" x14ac:dyDescent="0.2">
      <c r="A189" s="6">
        <v>1</v>
      </c>
      <c r="B189" s="7" t="s">
        <v>17</v>
      </c>
      <c r="C189" s="14"/>
      <c r="D189" s="14"/>
      <c r="E189" s="15"/>
      <c r="F189" s="20"/>
      <c r="G189" s="21"/>
      <c r="H189" s="22"/>
      <c r="I189" s="18"/>
      <c r="J189" s="14"/>
      <c r="K189" s="15"/>
      <c r="L189" s="20"/>
      <c r="M189" s="21"/>
      <c r="N189" s="22"/>
      <c r="O189" s="18"/>
      <c r="P189" s="14"/>
      <c r="Q189" s="15"/>
      <c r="R189" s="20"/>
      <c r="S189" s="21"/>
      <c r="T189" s="22"/>
      <c r="U189" s="18"/>
      <c r="V189" s="14"/>
      <c r="W189" s="15"/>
    </row>
    <row r="190" spans="1:23" x14ac:dyDescent="0.2">
      <c r="A190" s="6">
        <v>2</v>
      </c>
      <c r="B190" s="7" t="s">
        <v>18</v>
      </c>
      <c r="C190" s="14"/>
      <c r="D190" s="14"/>
      <c r="E190" s="15"/>
      <c r="F190" s="20"/>
      <c r="G190" s="21"/>
      <c r="H190" s="22"/>
      <c r="I190" s="18"/>
      <c r="J190" s="14"/>
      <c r="K190" s="15"/>
      <c r="L190" s="20"/>
      <c r="M190" s="21"/>
      <c r="N190" s="22"/>
      <c r="O190" s="18"/>
      <c r="P190" s="14"/>
      <c r="Q190" s="15"/>
      <c r="R190" s="20"/>
      <c r="S190" s="21"/>
      <c r="T190" s="22"/>
      <c r="U190" s="18"/>
      <c r="V190" s="14"/>
      <c r="W190" s="15"/>
    </row>
    <row r="191" spans="1:23" x14ac:dyDescent="0.2">
      <c r="A191" s="6">
        <v>3</v>
      </c>
      <c r="B191" s="7" t="s">
        <v>19</v>
      </c>
      <c r="C191" s="14"/>
      <c r="D191" s="14"/>
      <c r="E191" s="15"/>
      <c r="F191" s="20"/>
      <c r="G191" s="21"/>
      <c r="H191" s="22"/>
      <c r="I191" s="18"/>
      <c r="J191" s="14"/>
      <c r="K191" s="15"/>
      <c r="L191" s="20"/>
      <c r="M191" s="21"/>
      <c r="N191" s="22"/>
      <c r="O191" s="18"/>
      <c r="P191" s="14"/>
      <c r="Q191" s="15"/>
      <c r="R191" s="20"/>
      <c r="S191" s="21"/>
      <c r="T191" s="22"/>
      <c r="U191" s="18"/>
      <c r="V191" s="14"/>
      <c r="W191" s="15"/>
    </row>
    <row r="192" spans="1:23" x14ac:dyDescent="0.2">
      <c r="A192" s="6">
        <v>4</v>
      </c>
      <c r="B192" s="7" t="s">
        <v>20</v>
      </c>
      <c r="C192" s="14"/>
      <c r="D192" s="14"/>
      <c r="E192" s="15"/>
      <c r="F192" s="20"/>
      <c r="G192" s="21"/>
      <c r="H192" s="22"/>
      <c r="I192" s="18"/>
      <c r="J192" s="14"/>
      <c r="K192" s="15"/>
      <c r="L192" s="20"/>
      <c r="M192" s="21"/>
      <c r="N192" s="22"/>
      <c r="O192" s="18"/>
      <c r="P192" s="14"/>
      <c r="Q192" s="15"/>
      <c r="R192" s="20"/>
      <c r="S192" s="21"/>
      <c r="T192" s="22"/>
      <c r="U192" s="18"/>
      <c r="V192" s="14"/>
      <c r="W192" s="15"/>
    </row>
    <row r="193" spans="1:23" x14ac:dyDescent="0.2">
      <c r="A193" s="6">
        <v>5</v>
      </c>
      <c r="B193" s="7" t="s">
        <v>21</v>
      </c>
      <c r="C193" s="14"/>
      <c r="D193" s="14"/>
      <c r="E193" s="15"/>
      <c r="F193" s="20"/>
      <c r="G193" s="21"/>
      <c r="H193" s="22"/>
      <c r="I193" s="18"/>
      <c r="J193" s="14"/>
      <c r="K193" s="15"/>
      <c r="L193" s="20"/>
      <c r="M193" s="21"/>
      <c r="N193" s="22"/>
      <c r="O193" s="18"/>
      <c r="P193" s="14"/>
      <c r="Q193" s="15"/>
      <c r="R193" s="20"/>
      <c r="S193" s="21"/>
      <c r="T193" s="22"/>
      <c r="U193" s="18"/>
      <c r="V193" s="14"/>
      <c r="W193" s="15"/>
    </row>
    <row r="194" spans="1:23" x14ac:dyDescent="0.2">
      <c r="A194" s="6">
        <v>6</v>
      </c>
      <c r="B194" s="7"/>
      <c r="C194" s="14"/>
      <c r="D194" s="14"/>
      <c r="E194" s="15"/>
      <c r="F194" s="20"/>
      <c r="G194" s="21"/>
      <c r="H194" s="22"/>
      <c r="I194" s="18"/>
      <c r="J194" s="14"/>
      <c r="K194" s="15"/>
      <c r="L194" s="20"/>
      <c r="M194" s="21"/>
      <c r="N194" s="22"/>
      <c r="O194" s="18"/>
      <c r="P194" s="14"/>
      <c r="Q194" s="15"/>
      <c r="R194" s="20"/>
      <c r="S194" s="21"/>
      <c r="T194" s="22"/>
      <c r="U194" s="18"/>
      <c r="V194" s="14"/>
      <c r="W194" s="15"/>
    </row>
    <row r="195" spans="1:23" x14ac:dyDescent="0.2">
      <c r="A195" s="6">
        <v>7</v>
      </c>
      <c r="B195" s="7"/>
      <c r="C195" s="14"/>
      <c r="D195" s="14"/>
      <c r="E195" s="15"/>
      <c r="F195" s="20"/>
      <c r="G195" s="21"/>
      <c r="H195" s="22"/>
      <c r="I195" s="18"/>
      <c r="J195" s="14"/>
      <c r="K195" s="15"/>
      <c r="L195" s="20"/>
      <c r="M195" s="21"/>
      <c r="N195" s="22"/>
      <c r="O195" s="18"/>
      <c r="P195" s="14"/>
      <c r="Q195" s="15"/>
      <c r="R195" s="20"/>
      <c r="S195" s="21"/>
      <c r="T195" s="22"/>
      <c r="U195" s="18"/>
      <c r="V195" s="14"/>
      <c r="W195" s="15"/>
    </row>
    <row r="196" spans="1:23" x14ac:dyDescent="0.2">
      <c r="A196" s="6">
        <v>8</v>
      </c>
      <c r="B196" s="7"/>
      <c r="C196" s="14"/>
      <c r="D196" s="14"/>
      <c r="E196" s="15"/>
      <c r="F196" s="20"/>
      <c r="G196" s="21"/>
      <c r="H196" s="22"/>
      <c r="I196" s="18"/>
      <c r="J196" s="14"/>
      <c r="K196" s="15"/>
      <c r="L196" s="20"/>
      <c r="M196" s="21"/>
      <c r="N196" s="22"/>
      <c r="O196" s="18"/>
      <c r="P196" s="14"/>
      <c r="Q196" s="15"/>
      <c r="R196" s="20"/>
      <c r="S196" s="21"/>
      <c r="T196" s="22"/>
      <c r="U196" s="18"/>
      <c r="V196" s="14"/>
      <c r="W196" s="15"/>
    </row>
    <row r="197" spans="1:23" x14ac:dyDescent="0.2">
      <c r="A197" s="6">
        <v>9</v>
      </c>
      <c r="B197" s="7"/>
      <c r="C197" s="14"/>
      <c r="D197" s="14"/>
      <c r="E197" s="15"/>
      <c r="F197" s="20"/>
      <c r="G197" s="21"/>
      <c r="H197" s="22"/>
      <c r="I197" s="18"/>
      <c r="J197" s="14"/>
      <c r="K197" s="15"/>
      <c r="L197" s="20"/>
      <c r="M197" s="21"/>
      <c r="N197" s="22"/>
      <c r="O197" s="18"/>
      <c r="P197" s="14"/>
      <c r="Q197" s="15"/>
      <c r="R197" s="20"/>
      <c r="S197" s="21"/>
      <c r="T197" s="22"/>
      <c r="U197" s="18"/>
      <c r="V197" s="14"/>
      <c r="W197" s="15"/>
    </row>
    <row r="198" spans="1:23" x14ac:dyDescent="0.2">
      <c r="A198" s="6">
        <v>10</v>
      </c>
      <c r="B198" s="7"/>
      <c r="C198" s="14"/>
      <c r="D198" s="14"/>
      <c r="E198" s="15"/>
      <c r="F198" s="20"/>
      <c r="G198" s="21"/>
      <c r="H198" s="22"/>
      <c r="I198" s="18"/>
      <c r="J198" s="14"/>
      <c r="K198" s="15"/>
      <c r="L198" s="20"/>
      <c r="M198" s="21"/>
      <c r="N198" s="22"/>
      <c r="O198" s="18"/>
      <c r="P198" s="14"/>
      <c r="Q198" s="15"/>
      <c r="R198" s="20"/>
      <c r="S198" s="21"/>
      <c r="T198" s="22"/>
      <c r="U198" s="18"/>
      <c r="V198" s="14"/>
      <c r="W198" s="15"/>
    </row>
    <row r="199" spans="1:23" x14ac:dyDescent="0.2">
      <c r="A199" s="6">
        <v>11</v>
      </c>
      <c r="B199" s="7"/>
      <c r="C199" s="14"/>
      <c r="D199" s="14"/>
      <c r="E199" s="15"/>
      <c r="F199" s="20"/>
      <c r="G199" s="21"/>
      <c r="H199" s="22"/>
      <c r="I199" s="18"/>
      <c r="J199" s="14"/>
      <c r="K199" s="15"/>
      <c r="L199" s="20"/>
      <c r="M199" s="21"/>
      <c r="N199" s="22"/>
      <c r="O199" s="18"/>
      <c r="P199" s="14"/>
      <c r="Q199" s="15"/>
      <c r="R199" s="20"/>
      <c r="S199" s="21"/>
      <c r="T199" s="22"/>
      <c r="U199" s="18"/>
      <c r="V199" s="14"/>
      <c r="W199" s="15"/>
    </row>
    <row r="200" spans="1:23" x14ac:dyDescent="0.2">
      <c r="A200" s="6">
        <v>12</v>
      </c>
      <c r="B200" s="7"/>
      <c r="C200" s="14"/>
      <c r="D200" s="14"/>
      <c r="E200" s="15"/>
      <c r="F200" s="20"/>
      <c r="G200" s="21"/>
      <c r="H200" s="22"/>
      <c r="I200" s="18"/>
      <c r="J200" s="14"/>
      <c r="K200" s="15"/>
      <c r="L200" s="20"/>
      <c r="M200" s="21"/>
      <c r="N200" s="22"/>
      <c r="O200" s="18"/>
      <c r="P200" s="14"/>
      <c r="Q200" s="15"/>
      <c r="R200" s="20"/>
      <c r="S200" s="21"/>
      <c r="T200" s="22"/>
      <c r="U200" s="18"/>
      <c r="V200" s="14"/>
      <c r="W200" s="15"/>
    </row>
    <row r="201" spans="1:23" x14ac:dyDescent="0.2">
      <c r="A201" s="6">
        <v>13</v>
      </c>
      <c r="B201" s="7"/>
      <c r="C201" s="14"/>
      <c r="D201" s="14"/>
      <c r="E201" s="15"/>
      <c r="F201" s="20"/>
      <c r="G201" s="21"/>
      <c r="H201" s="22"/>
      <c r="I201" s="18"/>
      <c r="J201" s="14"/>
      <c r="K201" s="15"/>
      <c r="L201" s="20"/>
      <c r="M201" s="21"/>
      <c r="N201" s="22"/>
      <c r="O201" s="18"/>
      <c r="P201" s="14"/>
      <c r="Q201" s="15"/>
      <c r="R201" s="20"/>
      <c r="S201" s="21"/>
      <c r="T201" s="22"/>
      <c r="U201" s="18"/>
      <c r="V201" s="14"/>
      <c r="W201" s="15"/>
    </row>
    <row r="202" spans="1:23" x14ac:dyDescent="0.2">
      <c r="A202" s="6">
        <v>14</v>
      </c>
      <c r="B202" s="7"/>
      <c r="C202" s="14"/>
      <c r="D202" s="14"/>
      <c r="E202" s="15"/>
      <c r="F202" s="20"/>
      <c r="G202" s="21"/>
      <c r="H202" s="22"/>
      <c r="I202" s="18"/>
      <c r="J202" s="14"/>
      <c r="K202" s="15"/>
      <c r="L202" s="20"/>
      <c r="M202" s="21"/>
      <c r="N202" s="22"/>
      <c r="O202" s="18"/>
      <c r="P202" s="14"/>
      <c r="Q202" s="15"/>
      <c r="R202" s="20"/>
      <c r="S202" s="21"/>
      <c r="T202" s="22"/>
      <c r="U202" s="18"/>
      <c r="V202" s="14"/>
      <c r="W202" s="15"/>
    </row>
    <row r="203" spans="1:23" x14ac:dyDescent="0.2">
      <c r="A203" s="6">
        <v>15</v>
      </c>
      <c r="B203" s="7"/>
      <c r="C203" s="14"/>
      <c r="D203" s="14"/>
      <c r="E203" s="15"/>
      <c r="F203" s="20"/>
      <c r="G203" s="21"/>
      <c r="H203" s="22"/>
      <c r="I203" s="18"/>
      <c r="J203" s="14"/>
      <c r="K203" s="15"/>
      <c r="L203" s="20"/>
      <c r="M203" s="21"/>
      <c r="N203" s="22"/>
      <c r="O203" s="18"/>
      <c r="P203" s="14"/>
      <c r="Q203" s="15"/>
      <c r="R203" s="20"/>
      <c r="S203" s="21"/>
      <c r="T203" s="22"/>
      <c r="U203" s="18"/>
      <c r="V203" s="14"/>
      <c r="W203" s="15"/>
    </row>
    <row r="204" spans="1:23" x14ac:dyDescent="0.2">
      <c r="A204" s="6">
        <v>16</v>
      </c>
      <c r="B204" s="7"/>
      <c r="C204" s="14"/>
      <c r="D204" s="14"/>
      <c r="E204" s="15"/>
      <c r="F204" s="20"/>
      <c r="G204" s="21"/>
      <c r="H204" s="22"/>
      <c r="I204" s="18"/>
      <c r="J204" s="14"/>
      <c r="K204" s="15"/>
      <c r="L204" s="20"/>
      <c r="M204" s="21"/>
      <c r="N204" s="22"/>
      <c r="O204" s="18"/>
      <c r="P204" s="14"/>
      <c r="Q204" s="15"/>
      <c r="R204" s="20"/>
      <c r="S204" s="21"/>
      <c r="T204" s="22"/>
      <c r="U204" s="18"/>
      <c r="V204" s="14"/>
      <c r="W204" s="15"/>
    </row>
    <row r="205" spans="1:23" x14ac:dyDescent="0.2">
      <c r="A205" s="6">
        <v>17</v>
      </c>
      <c r="B205" s="7"/>
      <c r="C205" s="14"/>
      <c r="D205" s="14"/>
      <c r="E205" s="15"/>
      <c r="F205" s="20"/>
      <c r="G205" s="21"/>
      <c r="H205" s="22"/>
      <c r="I205" s="18"/>
      <c r="J205" s="14"/>
      <c r="K205" s="15"/>
      <c r="L205" s="20"/>
      <c r="M205" s="21"/>
      <c r="N205" s="22"/>
      <c r="O205" s="18"/>
      <c r="P205" s="14"/>
      <c r="Q205" s="15"/>
      <c r="R205" s="20"/>
      <c r="S205" s="21"/>
      <c r="T205" s="22"/>
      <c r="U205" s="18"/>
      <c r="V205" s="14"/>
      <c r="W205" s="15"/>
    </row>
    <row r="206" spans="1:23" x14ac:dyDescent="0.2">
      <c r="A206" s="6">
        <v>18</v>
      </c>
      <c r="B206" s="7"/>
      <c r="C206" s="14"/>
      <c r="D206" s="14"/>
      <c r="E206" s="15"/>
      <c r="F206" s="20"/>
      <c r="G206" s="21"/>
      <c r="H206" s="22"/>
      <c r="I206" s="18"/>
      <c r="J206" s="14"/>
      <c r="K206" s="15"/>
      <c r="L206" s="20"/>
      <c r="M206" s="21"/>
      <c r="N206" s="22"/>
      <c r="O206" s="18"/>
      <c r="P206" s="14"/>
      <c r="Q206" s="15"/>
      <c r="R206" s="20"/>
      <c r="S206" s="21"/>
      <c r="T206" s="22"/>
      <c r="U206" s="18"/>
      <c r="V206" s="14"/>
      <c r="W206" s="15"/>
    </row>
    <row r="207" spans="1:23" x14ac:dyDescent="0.2">
      <c r="A207" s="6">
        <v>19</v>
      </c>
      <c r="B207" s="7"/>
      <c r="C207" s="14"/>
      <c r="D207" s="14"/>
      <c r="E207" s="15"/>
      <c r="F207" s="20"/>
      <c r="G207" s="21"/>
      <c r="H207" s="22"/>
      <c r="I207" s="18"/>
      <c r="J207" s="14"/>
      <c r="K207" s="15"/>
      <c r="L207" s="20"/>
      <c r="M207" s="21"/>
      <c r="N207" s="22"/>
      <c r="O207" s="18"/>
      <c r="P207" s="14"/>
      <c r="Q207" s="15"/>
      <c r="R207" s="20"/>
      <c r="S207" s="21"/>
      <c r="T207" s="22"/>
      <c r="U207" s="18"/>
      <c r="V207" s="14"/>
      <c r="W207" s="15"/>
    </row>
    <row r="208" spans="1:23" x14ac:dyDescent="0.2">
      <c r="A208" s="6">
        <v>20</v>
      </c>
      <c r="B208" s="7"/>
      <c r="C208" s="14"/>
      <c r="D208" s="14"/>
      <c r="E208" s="15"/>
      <c r="F208" s="20"/>
      <c r="G208" s="21"/>
      <c r="H208" s="22"/>
      <c r="I208" s="18"/>
      <c r="J208" s="14"/>
      <c r="K208" s="15"/>
      <c r="L208" s="20"/>
      <c r="M208" s="21"/>
      <c r="N208" s="22"/>
      <c r="O208" s="18"/>
      <c r="P208" s="14"/>
      <c r="Q208" s="15"/>
      <c r="R208" s="20"/>
      <c r="S208" s="21"/>
      <c r="T208" s="22"/>
      <c r="U208" s="18"/>
      <c r="V208" s="14"/>
      <c r="W208" s="15"/>
    </row>
    <row r="209" spans="1:23" x14ac:dyDescent="0.2">
      <c r="A209" s="6">
        <v>21</v>
      </c>
      <c r="B209" s="7"/>
      <c r="C209" s="14"/>
      <c r="D209" s="14"/>
      <c r="E209" s="15"/>
      <c r="F209" s="20"/>
      <c r="G209" s="21"/>
      <c r="H209" s="22"/>
      <c r="I209" s="18"/>
      <c r="J209" s="14"/>
      <c r="K209" s="15"/>
      <c r="L209" s="20"/>
      <c r="M209" s="21"/>
      <c r="N209" s="22"/>
      <c r="O209" s="18"/>
      <c r="P209" s="14"/>
      <c r="Q209" s="15"/>
      <c r="R209" s="20"/>
      <c r="S209" s="21"/>
      <c r="T209" s="22"/>
      <c r="U209" s="18"/>
      <c r="V209" s="14"/>
      <c r="W209" s="15"/>
    </row>
    <row r="210" spans="1:23" x14ac:dyDescent="0.2">
      <c r="A210" s="6">
        <v>22</v>
      </c>
      <c r="B210" s="7"/>
      <c r="C210" s="14"/>
      <c r="D210" s="14"/>
      <c r="E210" s="15"/>
      <c r="F210" s="20"/>
      <c r="G210" s="21"/>
      <c r="H210" s="22"/>
      <c r="I210" s="18"/>
      <c r="J210" s="14"/>
      <c r="K210" s="15"/>
      <c r="L210" s="20"/>
      <c r="M210" s="21"/>
      <c r="N210" s="22"/>
      <c r="O210" s="18"/>
      <c r="P210" s="14"/>
      <c r="Q210" s="15"/>
      <c r="R210" s="20"/>
      <c r="S210" s="21"/>
      <c r="T210" s="22"/>
      <c r="U210" s="18"/>
      <c r="V210" s="14"/>
      <c r="W210" s="15"/>
    </row>
    <row r="211" spans="1:23" x14ac:dyDescent="0.2">
      <c r="A211" s="6">
        <v>23</v>
      </c>
      <c r="B211" s="7"/>
      <c r="C211" s="14"/>
      <c r="D211" s="14"/>
      <c r="E211" s="15"/>
      <c r="F211" s="20"/>
      <c r="G211" s="21"/>
      <c r="H211" s="22"/>
      <c r="I211" s="18"/>
      <c r="J211" s="14"/>
      <c r="K211" s="15"/>
      <c r="L211" s="20"/>
      <c r="M211" s="21"/>
      <c r="N211" s="22"/>
      <c r="O211" s="18"/>
      <c r="P211" s="14"/>
      <c r="Q211" s="15"/>
      <c r="R211" s="20"/>
      <c r="S211" s="21"/>
      <c r="T211" s="22"/>
      <c r="U211" s="18"/>
      <c r="V211" s="14"/>
      <c r="W211" s="15"/>
    </row>
    <row r="212" spans="1:23" x14ac:dyDescent="0.2">
      <c r="A212" s="6">
        <v>24</v>
      </c>
      <c r="B212" s="7"/>
      <c r="C212" s="14"/>
      <c r="D212" s="14"/>
      <c r="E212" s="15"/>
      <c r="F212" s="20"/>
      <c r="G212" s="21"/>
      <c r="H212" s="22"/>
      <c r="I212" s="18"/>
      <c r="J212" s="14"/>
      <c r="K212" s="15"/>
      <c r="L212" s="20"/>
      <c r="M212" s="21"/>
      <c r="N212" s="22"/>
      <c r="O212" s="18"/>
      <c r="P212" s="14"/>
      <c r="Q212" s="15"/>
      <c r="R212" s="20"/>
      <c r="S212" s="21"/>
      <c r="T212" s="22"/>
      <c r="U212" s="18"/>
      <c r="V212" s="14"/>
      <c r="W212" s="15"/>
    </row>
    <row r="213" spans="1:23" x14ac:dyDescent="0.2">
      <c r="C213" s="28"/>
      <c r="D213" s="28"/>
      <c r="E213" s="28"/>
      <c r="F213" s="29"/>
      <c r="G213" s="29"/>
      <c r="H213" s="29"/>
      <c r="I213" s="28"/>
      <c r="J213" s="28"/>
      <c r="K213" s="28"/>
      <c r="L213" s="29"/>
      <c r="M213" s="29"/>
      <c r="N213" s="29"/>
      <c r="O213" s="28"/>
      <c r="P213" s="28"/>
      <c r="Q213" s="28"/>
      <c r="R213" s="29"/>
      <c r="S213" s="29"/>
      <c r="T213" s="29"/>
      <c r="U213" s="28"/>
      <c r="V213" s="28"/>
      <c r="W213" s="28"/>
    </row>
    <row r="214" spans="1:23" x14ac:dyDescent="0.2">
      <c r="B214" s="3" t="s">
        <v>6</v>
      </c>
      <c r="C214" s="16">
        <f t="shared" ref="C214:W214" si="41">SUM(C189:C212)</f>
        <v>0</v>
      </c>
      <c r="D214" s="16">
        <f t="shared" si="41"/>
        <v>0</v>
      </c>
      <c r="E214" s="17">
        <f t="shared" si="41"/>
        <v>0</v>
      </c>
      <c r="F214" s="23">
        <f t="shared" si="41"/>
        <v>0</v>
      </c>
      <c r="G214" s="24">
        <f t="shared" si="41"/>
        <v>0</v>
      </c>
      <c r="H214" s="25">
        <f t="shared" si="41"/>
        <v>0</v>
      </c>
      <c r="I214" s="19">
        <f t="shared" si="41"/>
        <v>0</v>
      </c>
      <c r="J214" s="16">
        <f t="shared" si="41"/>
        <v>0</v>
      </c>
      <c r="K214" s="17">
        <f t="shared" si="41"/>
        <v>0</v>
      </c>
      <c r="L214" s="23">
        <f t="shared" si="41"/>
        <v>0</v>
      </c>
      <c r="M214" s="24">
        <f t="shared" si="41"/>
        <v>0</v>
      </c>
      <c r="N214" s="25">
        <f t="shared" si="41"/>
        <v>0</v>
      </c>
      <c r="O214" s="19">
        <f t="shared" si="41"/>
        <v>0</v>
      </c>
      <c r="P214" s="16">
        <f t="shared" si="41"/>
        <v>0</v>
      </c>
      <c r="Q214" s="17">
        <f t="shared" si="41"/>
        <v>0</v>
      </c>
      <c r="R214" s="23">
        <f t="shared" si="41"/>
        <v>0</v>
      </c>
      <c r="S214" s="24">
        <f t="shared" si="41"/>
        <v>0</v>
      </c>
      <c r="T214" s="25">
        <f t="shared" si="41"/>
        <v>0</v>
      </c>
      <c r="U214" s="19">
        <f t="shared" si="41"/>
        <v>0</v>
      </c>
      <c r="V214" s="16">
        <f t="shared" si="41"/>
        <v>0</v>
      </c>
      <c r="W214" s="17">
        <f t="shared" si="41"/>
        <v>0</v>
      </c>
    </row>
  </sheetData>
  <mergeCells count="114">
    <mergeCell ref="U5:W5"/>
    <mergeCell ref="C5:E5"/>
    <mergeCell ref="R3:T3"/>
    <mergeCell ref="I4:L4"/>
    <mergeCell ref="R6:T6"/>
    <mergeCell ref="R5:T5"/>
    <mergeCell ref="U6:W6"/>
    <mergeCell ref="C6:E6"/>
    <mergeCell ref="F6:H6"/>
    <mergeCell ref="I6:K6"/>
    <mergeCell ref="C3:H3"/>
    <mergeCell ref="M3:O3"/>
    <mergeCell ref="L6:N6"/>
    <mergeCell ref="O6:Q6"/>
    <mergeCell ref="F5:H5"/>
    <mergeCell ref="I5:K5"/>
    <mergeCell ref="L5:N5"/>
    <mergeCell ref="O5:Q5"/>
    <mergeCell ref="M4:O4"/>
    <mergeCell ref="C39:H39"/>
    <mergeCell ref="M39:O39"/>
    <mergeCell ref="R39:T39"/>
    <mergeCell ref="I40:L40"/>
    <mergeCell ref="M40:O40"/>
    <mergeCell ref="C41:E41"/>
    <mergeCell ref="F41:H41"/>
    <mergeCell ref="I41:K41"/>
    <mergeCell ref="L41:N41"/>
    <mergeCell ref="O41:Q41"/>
    <mergeCell ref="R41:T41"/>
    <mergeCell ref="U41:W41"/>
    <mergeCell ref="C42:E42"/>
    <mergeCell ref="F42:H42"/>
    <mergeCell ref="I42:K42"/>
    <mergeCell ref="L42:N42"/>
    <mergeCell ref="O42:Q42"/>
    <mergeCell ref="R42:T42"/>
    <mergeCell ref="U42:W42"/>
    <mergeCell ref="C75:H75"/>
    <mergeCell ref="M75:O75"/>
    <mergeCell ref="R75:T75"/>
    <mergeCell ref="I76:L76"/>
    <mergeCell ref="M76:O76"/>
    <mergeCell ref="C77:E77"/>
    <mergeCell ref="F77:H77"/>
    <mergeCell ref="I77:K77"/>
    <mergeCell ref="L77:N77"/>
    <mergeCell ref="O77:Q77"/>
    <mergeCell ref="R77:T77"/>
    <mergeCell ref="U77:W77"/>
    <mergeCell ref="C78:E78"/>
    <mergeCell ref="F78:H78"/>
    <mergeCell ref="I78:K78"/>
    <mergeCell ref="L78:N78"/>
    <mergeCell ref="O78:Q78"/>
    <mergeCell ref="R78:T78"/>
    <mergeCell ref="U78:W78"/>
    <mergeCell ref="C111:H111"/>
    <mergeCell ref="M111:O111"/>
    <mergeCell ref="R111:T111"/>
    <mergeCell ref="I112:L112"/>
    <mergeCell ref="M112:O112"/>
    <mergeCell ref="C113:E113"/>
    <mergeCell ref="F113:H113"/>
    <mergeCell ref="I113:K113"/>
    <mergeCell ref="L113:N113"/>
    <mergeCell ref="O113:Q113"/>
    <mergeCell ref="R113:T113"/>
    <mergeCell ref="U113:W113"/>
    <mergeCell ref="C114:E114"/>
    <mergeCell ref="F114:H114"/>
    <mergeCell ref="I114:K114"/>
    <mergeCell ref="L114:N114"/>
    <mergeCell ref="O114:Q114"/>
    <mergeCell ref="R114:T114"/>
    <mergeCell ref="U114:W114"/>
    <mergeCell ref="C147:H147"/>
    <mergeCell ref="M147:O147"/>
    <mergeCell ref="R147:T147"/>
    <mergeCell ref="I148:L148"/>
    <mergeCell ref="M148:O148"/>
    <mergeCell ref="C149:E149"/>
    <mergeCell ref="F149:H149"/>
    <mergeCell ref="I149:K149"/>
    <mergeCell ref="L149:N149"/>
    <mergeCell ref="O149:Q149"/>
    <mergeCell ref="R149:T149"/>
    <mergeCell ref="U149:W149"/>
    <mergeCell ref="C150:E150"/>
    <mergeCell ref="F150:H150"/>
    <mergeCell ref="I150:K150"/>
    <mergeCell ref="L150:N150"/>
    <mergeCell ref="O150:Q150"/>
    <mergeCell ref="R150:T150"/>
    <mergeCell ref="U150:W150"/>
    <mergeCell ref="C183:H183"/>
    <mergeCell ref="M183:O183"/>
    <mergeCell ref="R183:T183"/>
    <mergeCell ref="C186:E186"/>
    <mergeCell ref="F186:H186"/>
    <mergeCell ref="I186:K186"/>
    <mergeCell ref="L186:N186"/>
    <mergeCell ref="O186:Q186"/>
    <mergeCell ref="R186:T186"/>
    <mergeCell ref="U186:W186"/>
    <mergeCell ref="I184:L184"/>
    <mergeCell ref="M184:O184"/>
    <mergeCell ref="C185:E185"/>
    <mergeCell ref="F185:H185"/>
    <mergeCell ref="I185:K185"/>
    <mergeCell ref="L185:N185"/>
    <mergeCell ref="O185:Q185"/>
    <mergeCell ref="R185:T185"/>
    <mergeCell ref="U185:W185"/>
  </mergeCells>
  <phoneticPr fontId="0" type="noConversion"/>
  <pageMargins left="0.78740157499999996" right="0.78740157499999996" top="0.984251969" bottom="0.984251969" header="0.4921259845" footer="0.4921259845"/>
  <pageSetup paperSize="9" orientation="landscape" horizontalDpi="4294967293" verticalDpi="300" r:id="rId1"/>
  <headerFooter alignWithMargins="0">
    <oddHeader>&amp;C&amp;D &amp;T</oddHeader>
  </headerFooter>
  <rowBreaks count="6" manualBreakCount="6">
    <brk id="34" max="16383" man="1"/>
    <brk id="70" max="16383" man="1"/>
    <brk id="106" max="16383" man="1"/>
    <brk id="142" max="16383" man="1"/>
    <brk id="178" max="16383" man="1"/>
    <brk id="214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14"/>
  <sheetViews>
    <sheetView topLeftCell="A187" workbookViewId="0">
      <selection activeCell="L185" sqref="L185:N185"/>
    </sheetView>
  </sheetViews>
  <sheetFormatPr baseColWidth="10" defaultRowHeight="12.75" x14ac:dyDescent="0.2"/>
  <cols>
    <col min="1" max="1" width="3.7109375" customWidth="1"/>
    <col min="2" max="2" width="25.7109375" customWidth="1"/>
    <col min="3" max="4" width="3.7109375" customWidth="1"/>
    <col min="5" max="5" width="4.28515625" customWidth="1"/>
    <col min="6" max="7" width="3.7109375" customWidth="1"/>
    <col min="8" max="8" width="4.7109375" customWidth="1"/>
    <col min="9" max="10" width="3.7109375" customWidth="1"/>
    <col min="11" max="11" width="4.42578125" customWidth="1"/>
    <col min="12" max="13" width="3.7109375" customWidth="1"/>
    <col min="14" max="14" width="4.28515625" customWidth="1"/>
    <col min="15" max="16" width="3.7109375" customWidth="1"/>
    <col min="17" max="17" width="4.42578125" customWidth="1"/>
    <col min="18" max="19" width="3.7109375" customWidth="1"/>
    <col min="20" max="20" width="4.42578125" customWidth="1"/>
    <col min="21" max="22" width="3.7109375" customWidth="1"/>
    <col min="23" max="23" width="4.28515625" customWidth="1"/>
  </cols>
  <sheetData>
    <row r="1" spans="1:23" ht="15.75" x14ac:dyDescent="0.25">
      <c r="B1" s="2" t="s">
        <v>22</v>
      </c>
      <c r="R1" s="2" t="s">
        <v>9</v>
      </c>
    </row>
    <row r="3" spans="1:23" ht="15" x14ac:dyDescent="0.3">
      <c r="B3" s="26" t="s">
        <v>0</v>
      </c>
      <c r="C3" s="185">
        <f>M3</f>
        <v>41395</v>
      </c>
      <c r="D3" s="186"/>
      <c r="E3" s="186"/>
      <c r="F3" s="186"/>
      <c r="G3" s="186"/>
      <c r="H3" s="187"/>
      <c r="J3" s="4"/>
      <c r="K3" s="4" t="s">
        <v>10</v>
      </c>
      <c r="L3" s="4"/>
      <c r="M3" s="188">
        <f>EMPLOYÉES!H1</f>
        <v>41395</v>
      </c>
      <c r="N3" s="189"/>
      <c r="O3" s="190"/>
      <c r="P3" s="27" t="s">
        <v>11</v>
      </c>
      <c r="Q3" s="4"/>
      <c r="R3" s="188">
        <f>M3+6</f>
        <v>41401</v>
      </c>
      <c r="S3" s="191"/>
      <c r="T3" s="192"/>
    </row>
    <row r="4" spans="1:23" ht="35.25" customHeight="1" x14ac:dyDescent="0.2">
      <c r="B4" s="66" t="s">
        <v>12</v>
      </c>
      <c r="C4" s="32"/>
      <c r="D4" s="32"/>
      <c r="E4" s="32"/>
      <c r="F4" s="32"/>
      <c r="G4" s="32"/>
      <c r="H4" s="32"/>
      <c r="I4" s="173" t="s">
        <v>15</v>
      </c>
      <c r="J4" s="173"/>
      <c r="K4" s="173"/>
      <c r="L4" s="173"/>
      <c r="M4" s="184">
        <f>WEEKNUM(M3,2)</f>
        <v>18</v>
      </c>
      <c r="N4" s="184"/>
      <c r="O4" s="184"/>
      <c r="P4" s="32"/>
      <c r="Q4" s="32"/>
      <c r="R4" s="32"/>
      <c r="S4" s="32"/>
      <c r="T4" s="32"/>
      <c r="U4" s="32"/>
      <c r="V4" s="32"/>
      <c r="W4" s="32"/>
    </row>
    <row r="5" spans="1:23" x14ac:dyDescent="0.2">
      <c r="B5" s="9"/>
      <c r="C5" s="180">
        <f>C6</f>
        <v>41395</v>
      </c>
      <c r="D5" s="181"/>
      <c r="E5" s="181"/>
      <c r="F5" s="180">
        <f t="shared" ref="F5" si="0">F6</f>
        <v>41396</v>
      </c>
      <c r="G5" s="181"/>
      <c r="H5" s="181"/>
      <c r="I5" s="180">
        <f t="shared" ref="I5" si="1">I6</f>
        <v>41397</v>
      </c>
      <c r="J5" s="181"/>
      <c r="K5" s="181"/>
      <c r="L5" s="180">
        <f t="shared" ref="L5" si="2">L6</f>
        <v>41398</v>
      </c>
      <c r="M5" s="181"/>
      <c r="N5" s="181"/>
      <c r="O5" s="180">
        <f t="shared" ref="O5" si="3">O6</f>
        <v>41399</v>
      </c>
      <c r="P5" s="181"/>
      <c r="Q5" s="181"/>
      <c r="R5" s="180">
        <f t="shared" ref="R5" si="4">R6</f>
        <v>41400</v>
      </c>
      <c r="S5" s="181"/>
      <c r="T5" s="181"/>
      <c r="U5" s="180">
        <f t="shared" ref="U5" si="5">U6</f>
        <v>41401</v>
      </c>
      <c r="V5" s="181"/>
      <c r="W5" s="181"/>
    </row>
    <row r="6" spans="1:23" x14ac:dyDescent="0.2">
      <c r="B6" s="9"/>
      <c r="C6" s="182">
        <f>$M3</f>
        <v>41395</v>
      </c>
      <c r="D6" s="183"/>
      <c r="E6" s="183"/>
      <c r="F6" s="182">
        <f>$M3+1</f>
        <v>41396</v>
      </c>
      <c r="G6" s="183"/>
      <c r="H6" s="183"/>
      <c r="I6" s="182">
        <f>$M3+2</f>
        <v>41397</v>
      </c>
      <c r="J6" s="183"/>
      <c r="K6" s="183"/>
      <c r="L6" s="182">
        <f>$M3+3</f>
        <v>41398</v>
      </c>
      <c r="M6" s="183"/>
      <c r="N6" s="183"/>
      <c r="O6" s="182">
        <f>$M3+4</f>
        <v>41399</v>
      </c>
      <c r="P6" s="183"/>
      <c r="Q6" s="183"/>
      <c r="R6" s="182">
        <f>$M3+5</f>
        <v>41400</v>
      </c>
      <c r="S6" s="183"/>
      <c r="T6" s="183"/>
      <c r="U6" s="182">
        <f>$M3+6</f>
        <v>41401</v>
      </c>
      <c r="V6" s="183"/>
      <c r="W6" s="183"/>
    </row>
    <row r="7" spans="1:23" x14ac:dyDescent="0.2">
      <c r="B7" s="5" t="s">
        <v>1</v>
      </c>
      <c r="C7" s="5" t="s">
        <v>2</v>
      </c>
      <c r="D7" s="5" t="s">
        <v>3</v>
      </c>
      <c r="E7" s="13" t="s">
        <v>4</v>
      </c>
      <c r="F7" s="12" t="s">
        <v>2</v>
      </c>
      <c r="G7" s="5" t="s">
        <v>3</v>
      </c>
      <c r="H7" s="13" t="s">
        <v>4</v>
      </c>
      <c r="I7" s="12" t="s">
        <v>2</v>
      </c>
      <c r="J7" s="5" t="s">
        <v>3</v>
      </c>
      <c r="K7" s="13" t="s">
        <v>4</v>
      </c>
      <c r="L7" s="12" t="s">
        <v>2</v>
      </c>
      <c r="M7" s="5" t="s">
        <v>3</v>
      </c>
      <c r="N7" s="13" t="s">
        <v>4</v>
      </c>
      <c r="O7" s="12" t="s">
        <v>2</v>
      </c>
      <c r="P7" s="5" t="s">
        <v>3</v>
      </c>
      <c r="Q7" s="13" t="s">
        <v>4</v>
      </c>
      <c r="R7" s="12" t="s">
        <v>2</v>
      </c>
      <c r="S7" s="5" t="s">
        <v>3</v>
      </c>
      <c r="T7" s="13" t="s">
        <v>4</v>
      </c>
      <c r="U7" s="12" t="s">
        <v>2</v>
      </c>
      <c r="V7" s="5" t="s">
        <v>3</v>
      </c>
      <c r="W7" s="13" t="s">
        <v>4</v>
      </c>
    </row>
    <row r="9" spans="1:23" x14ac:dyDescent="0.2">
      <c r="A9" s="6">
        <v>1</v>
      </c>
      <c r="B9" s="48"/>
      <c r="C9" s="14"/>
      <c r="D9" s="14"/>
      <c r="E9" s="15"/>
      <c r="F9" s="20"/>
      <c r="G9" s="21"/>
      <c r="H9" s="22"/>
      <c r="I9" s="18"/>
      <c r="J9" s="14"/>
      <c r="K9" s="15"/>
      <c r="L9" s="20"/>
      <c r="M9" s="21"/>
      <c r="N9" s="22"/>
      <c r="O9" s="18"/>
      <c r="P9" s="14"/>
      <c r="Q9" s="15"/>
      <c r="R9" s="20"/>
      <c r="S9" s="21"/>
      <c r="T9" s="22"/>
      <c r="U9" s="18"/>
      <c r="V9" s="14"/>
      <c r="W9" s="15"/>
    </row>
    <row r="10" spans="1:23" x14ac:dyDescent="0.2">
      <c r="A10" s="6">
        <v>2</v>
      </c>
      <c r="B10" s="7"/>
      <c r="C10" s="14"/>
      <c r="D10" s="14"/>
      <c r="E10" s="15"/>
      <c r="F10" s="20"/>
      <c r="G10" s="21"/>
      <c r="H10" s="22"/>
      <c r="I10" s="18"/>
      <c r="J10" s="14"/>
      <c r="K10" s="15"/>
      <c r="L10" s="20"/>
      <c r="M10" s="21"/>
      <c r="N10" s="22"/>
      <c r="O10" s="18"/>
      <c r="P10" s="14"/>
      <c r="Q10" s="15"/>
      <c r="R10" s="20"/>
      <c r="S10" s="21"/>
      <c r="T10" s="22"/>
      <c r="U10" s="18"/>
      <c r="V10" s="14"/>
      <c r="W10" s="15"/>
    </row>
    <row r="11" spans="1:23" x14ac:dyDescent="0.2">
      <c r="A11" s="6">
        <v>3</v>
      </c>
      <c r="B11" s="7"/>
      <c r="C11" s="14"/>
      <c r="D11" s="14"/>
      <c r="E11" s="15"/>
      <c r="F11" s="20"/>
      <c r="G11" s="21"/>
      <c r="H11" s="22"/>
      <c r="I11" s="18"/>
      <c r="J11" s="14"/>
      <c r="K11" s="15"/>
      <c r="L11" s="20"/>
      <c r="M11" s="21"/>
      <c r="N11" s="22"/>
      <c r="O11" s="18"/>
      <c r="P11" s="14"/>
      <c r="Q11" s="15"/>
      <c r="R11" s="20"/>
      <c r="S11" s="21"/>
      <c r="T11" s="22"/>
      <c r="U11" s="18"/>
      <c r="V11" s="14"/>
      <c r="W11" s="15"/>
    </row>
    <row r="12" spans="1:23" x14ac:dyDescent="0.2">
      <c r="A12" s="6">
        <v>4</v>
      </c>
      <c r="B12" s="7"/>
      <c r="C12" s="14"/>
      <c r="D12" s="14"/>
      <c r="E12" s="15"/>
      <c r="F12" s="20"/>
      <c r="G12" s="21"/>
      <c r="H12" s="22"/>
      <c r="I12" s="18"/>
      <c r="J12" s="14"/>
      <c r="K12" s="15"/>
      <c r="L12" s="20"/>
      <c r="M12" s="21"/>
      <c r="N12" s="22"/>
      <c r="O12" s="18"/>
      <c r="P12" s="14"/>
      <c r="Q12" s="15"/>
      <c r="R12" s="20"/>
      <c r="S12" s="21"/>
      <c r="T12" s="22"/>
      <c r="U12" s="18"/>
      <c r="V12" s="14"/>
      <c r="W12" s="15"/>
    </row>
    <row r="13" spans="1:23" x14ac:dyDescent="0.2">
      <c r="A13" s="6">
        <v>5</v>
      </c>
      <c r="B13" s="7"/>
      <c r="C13" s="14"/>
      <c r="D13" s="14"/>
      <c r="E13" s="15"/>
      <c r="F13" s="20"/>
      <c r="G13" s="21"/>
      <c r="H13" s="22"/>
      <c r="I13" s="18"/>
      <c r="J13" s="14"/>
      <c r="K13" s="15"/>
      <c r="L13" s="20"/>
      <c r="M13" s="21"/>
      <c r="N13" s="22"/>
      <c r="O13" s="18"/>
      <c r="P13" s="14"/>
      <c r="Q13" s="15"/>
      <c r="R13" s="20"/>
      <c r="S13" s="21"/>
      <c r="T13" s="22"/>
      <c r="U13" s="18"/>
      <c r="V13" s="14"/>
      <c r="W13" s="15"/>
    </row>
    <row r="14" spans="1:23" x14ac:dyDescent="0.2">
      <c r="A14" s="6">
        <v>6</v>
      </c>
      <c r="B14" s="7"/>
      <c r="C14" s="14"/>
      <c r="D14" s="14"/>
      <c r="E14" s="15"/>
      <c r="F14" s="20"/>
      <c r="G14" s="21"/>
      <c r="H14" s="22"/>
      <c r="I14" s="18"/>
      <c r="J14" s="14"/>
      <c r="K14" s="15"/>
      <c r="L14" s="20"/>
      <c r="M14" s="21"/>
      <c r="N14" s="22"/>
      <c r="O14" s="18"/>
      <c r="P14" s="14"/>
      <c r="Q14" s="15"/>
      <c r="R14" s="20"/>
      <c r="S14" s="21"/>
      <c r="T14" s="22"/>
      <c r="U14" s="18"/>
      <c r="V14" s="14"/>
      <c r="W14" s="15"/>
    </row>
    <row r="15" spans="1:23" x14ac:dyDescent="0.2">
      <c r="A15" s="6">
        <v>7</v>
      </c>
      <c r="B15" s="7"/>
      <c r="C15" s="14"/>
      <c r="D15" s="14"/>
      <c r="E15" s="15"/>
      <c r="F15" s="20"/>
      <c r="G15" s="21"/>
      <c r="H15" s="22"/>
      <c r="I15" s="18"/>
      <c r="J15" s="14"/>
      <c r="K15" s="15"/>
      <c r="L15" s="20"/>
      <c r="M15" s="21"/>
      <c r="N15" s="22"/>
      <c r="O15" s="18"/>
      <c r="P15" s="14"/>
      <c r="Q15" s="15"/>
      <c r="R15" s="20"/>
      <c r="S15" s="21"/>
      <c r="T15" s="22"/>
      <c r="U15" s="18"/>
      <c r="V15" s="14"/>
      <c r="W15" s="15"/>
    </row>
    <row r="16" spans="1:23" x14ac:dyDescent="0.2">
      <c r="A16" s="6">
        <v>8</v>
      </c>
      <c r="B16" s="7"/>
      <c r="C16" s="14"/>
      <c r="D16" s="14"/>
      <c r="E16" s="15"/>
      <c r="F16" s="20"/>
      <c r="G16" s="21"/>
      <c r="H16" s="22"/>
      <c r="I16" s="18"/>
      <c r="J16" s="14"/>
      <c r="K16" s="15"/>
      <c r="L16" s="20"/>
      <c r="M16" s="21"/>
      <c r="N16" s="22"/>
      <c r="O16" s="18"/>
      <c r="P16" s="14"/>
      <c r="Q16" s="15"/>
      <c r="R16" s="20"/>
      <c r="S16" s="21"/>
      <c r="T16" s="22"/>
      <c r="U16" s="18"/>
      <c r="V16" s="14"/>
      <c r="W16" s="15"/>
    </row>
    <row r="17" spans="1:23" x14ac:dyDescent="0.2">
      <c r="A17" s="6">
        <v>9</v>
      </c>
      <c r="B17" s="7"/>
      <c r="C17" s="14"/>
      <c r="D17" s="14"/>
      <c r="E17" s="15"/>
      <c r="F17" s="20"/>
      <c r="G17" s="21"/>
      <c r="H17" s="22"/>
      <c r="I17" s="18"/>
      <c r="J17" s="14"/>
      <c r="K17" s="15"/>
      <c r="L17" s="20"/>
      <c r="M17" s="21"/>
      <c r="N17" s="22"/>
      <c r="O17" s="18"/>
      <c r="P17" s="14"/>
      <c r="Q17" s="15"/>
      <c r="R17" s="20"/>
      <c r="S17" s="21"/>
      <c r="T17" s="22"/>
      <c r="U17" s="18"/>
      <c r="V17" s="14"/>
      <c r="W17" s="15"/>
    </row>
    <row r="18" spans="1:23" x14ac:dyDescent="0.2">
      <c r="A18" s="6">
        <v>10</v>
      </c>
      <c r="B18" s="7"/>
      <c r="C18" s="14"/>
      <c r="D18" s="14"/>
      <c r="E18" s="15"/>
      <c r="F18" s="20"/>
      <c r="G18" s="21"/>
      <c r="H18" s="22"/>
      <c r="I18" s="18"/>
      <c r="J18" s="14"/>
      <c r="K18" s="15"/>
      <c r="L18" s="20"/>
      <c r="M18" s="21"/>
      <c r="N18" s="22"/>
      <c r="O18" s="18"/>
      <c r="P18" s="14"/>
      <c r="Q18" s="15"/>
      <c r="R18" s="20"/>
      <c r="S18" s="21"/>
      <c r="T18" s="22"/>
      <c r="U18" s="18"/>
      <c r="V18" s="14"/>
      <c r="W18" s="15"/>
    </row>
    <row r="19" spans="1:23" x14ac:dyDescent="0.2">
      <c r="A19" s="6">
        <v>11</v>
      </c>
      <c r="B19" s="7"/>
      <c r="C19" s="14"/>
      <c r="D19" s="14"/>
      <c r="E19" s="15"/>
      <c r="F19" s="20"/>
      <c r="G19" s="21"/>
      <c r="H19" s="22"/>
      <c r="I19" s="18"/>
      <c r="J19" s="14"/>
      <c r="K19" s="15"/>
      <c r="L19" s="20"/>
      <c r="M19" s="21"/>
      <c r="N19" s="22"/>
      <c r="O19" s="18"/>
      <c r="P19" s="14"/>
      <c r="Q19" s="15"/>
      <c r="R19" s="20"/>
      <c r="S19" s="21"/>
      <c r="T19" s="22"/>
      <c r="U19" s="18"/>
      <c r="V19" s="14"/>
      <c r="W19" s="15"/>
    </row>
    <row r="20" spans="1:23" x14ac:dyDescent="0.2">
      <c r="A20" s="6">
        <v>12</v>
      </c>
      <c r="B20" s="7"/>
      <c r="C20" s="14"/>
      <c r="D20" s="14"/>
      <c r="E20" s="15"/>
      <c r="F20" s="20"/>
      <c r="G20" s="21"/>
      <c r="H20" s="22"/>
      <c r="I20" s="18"/>
      <c r="J20" s="14"/>
      <c r="K20" s="15"/>
      <c r="L20" s="20"/>
      <c r="M20" s="21"/>
      <c r="N20" s="22"/>
      <c r="O20" s="18"/>
      <c r="P20" s="14"/>
      <c r="Q20" s="15"/>
      <c r="R20" s="20"/>
      <c r="S20" s="21"/>
      <c r="T20" s="22"/>
      <c r="U20" s="18"/>
      <c r="V20" s="14"/>
      <c r="W20" s="15"/>
    </row>
    <row r="21" spans="1:23" x14ac:dyDescent="0.2">
      <c r="A21" s="6">
        <v>13</v>
      </c>
      <c r="B21" s="7"/>
      <c r="C21" s="14"/>
      <c r="D21" s="14"/>
      <c r="E21" s="15"/>
      <c r="F21" s="20"/>
      <c r="G21" s="21"/>
      <c r="H21" s="22"/>
      <c r="I21" s="18"/>
      <c r="J21" s="14"/>
      <c r="K21" s="15"/>
      <c r="L21" s="20"/>
      <c r="M21" s="21"/>
      <c r="N21" s="22"/>
      <c r="O21" s="18"/>
      <c r="P21" s="14"/>
      <c r="Q21" s="15"/>
      <c r="R21" s="20"/>
      <c r="S21" s="21"/>
      <c r="T21" s="22"/>
      <c r="U21" s="18"/>
      <c r="V21" s="14"/>
      <c r="W21" s="15"/>
    </row>
    <row r="22" spans="1:23" x14ac:dyDescent="0.2">
      <c r="A22" s="6">
        <v>14</v>
      </c>
      <c r="B22" s="7"/>
      <c r="C22" s="14"/>
      <c r="D22" s="14"/>
      <c r="E22" s="15"/>
      <c r="F22" s="20"/>
      <c r="G22" s="21"/>
      <c r="H22" s="22"/>
      <c r="I22" s="18"/>
      <c r="J22" s="14"/>
      <c r="K22" s="15"/>
      <c r="L22" s="20"/>
      <c r="M22" s="21"/>
      <c r="N22" s="22"/>
      <c r="O22" s="18"/>
      <c r="P22" s="14"/>
      <c r="Q22" s="15"/>
      <c r="R22" s="20"/>
      <c r="S22" s="21"/>
      <c r="T22" s="22"/>
      <c r="U22" s="18"/>
      <c r="V22" s="14"/>
      <c r="W22" s="15"/>
    </row>
    <row r="23" spans="1:23" x14ac:dyDescent="0.2">
      <c r="A23" s="6">
        <v>15</v>
      </c>
      <c r="B23" s="7"/>
      <c r="C23" s="14"/>
      <c r="D23" s="14"/>
      <c r="E23" s="15"/>
      <c r="F23" s="20"/>
      <c r="G23" s="21"/>
      <c r="H23" s="22"/>
      <c r="I23" s="18"/>
      <c r="J23" s="14"/>
      <c r="K23" s="15"/>
      <c r="L23" s="20"/>
      <c r="M23" s="21"/>
      <c r="N23" s="22"/>
      <c r="O23" s="18"/>
      <c r="P23" s="14"/>
      <c r="Q23" s="15"/>
      <c r="R23" s="20"/>
      <c r="S23" s="21"/>
      <c r="T23" s="22"/>
      <c r="U23" s="18"/>
      <c r="V23" s="14"/>
      <c r="W23" s="15"/>
    </row>
    <row r="24" spans="1:23" x14ac:dyDescent="0.2">
      <c r="A24" s="6">
        <v>16</v>
      </c>
      <c r="B24" s="7"/>
      <c r="C24" s="14"/>
      <c r="D24" s="14"/>
      <c r="E24" s="15"/>
      <c r="F24" s="20"/>
      <c r="G24" s="21"/>
      <c r="H24" s="22"/>
      <c r="I24" s="18"/>
      <c r="J24" s="14"/>
      <c r="K24" s="15"/>
      <c r="L24" s="20"/>
      <c r="M24" s="21"/>
      <c r="N24" s="22"/>
      <c r="O24" s="18"/>
      <c r="P24" s="14"/>
      <c r="Q24" s="15"/>
      <c r="R24" s="20"/>
      <c r="S24" s="21"/>
      <c r="T24" s="22"/>
      <c r="U24" s="18"/>
      <c r="V24" s="14"/>
      <c r="W24" s="15"/>
    </row>
    <row r="25" spans="1:23" x14ac:dyDescent="0.2">
      <c r="A25" s="6">
        <v>17</v>
      </c>
      <c r="B25" s="7"/>
      <c r="C25" s="14"/>
      <c r="D25" s="14"/>
      <c r="E25" s="15"/>
      <c r="F25" s="20"/>
      <c r="G25" s="21"/>
      <c r="H25" s="22"/>
      <c r="I25" s="18"/>
      <c r="J25" s="14"/>
      <c r="K25" s="15"/>
      <c r="L25" s="20"/>
      <c r="M25" s="21"/>
      <c r="N25" s="22"/>
      <c r="O25" s="18"/>
      <c r="P25" s="14"/>
      <c r="Q25" s="15"/>
      <c r="R25" s="20"/>
      <c r="S25" s="21"/>
      <c r="T25" s="22"/>
      <c r="U25" s="18"/>
      <c r="V25" s="14"/>
      <c r="W25" s="15"/>
    </row>
    <row r="26" spans="1:23" x14ac:dyDescent="0.2">
      <c r="A26" s="6">
        <v>18</v>
      </c>
      <c r="B26" s="7"/>
      <c r="C26" s="14"/>
      <c r="D26" s="14"/>
      <c r="E26" s="15"/>
      <c r="F26" s="20"/>
      <c r="G26" s="21"/>
      <c r="H26" s="22"/>
      <c r="I26" s="18"/>
      <c r="J26" s="14"/>
      <c r="K26" s="15"/>
      <c r="L26" s="20"/>
      <c r="M26" s="21"/>
      <c r="N26" s="22"/>
      <c r="O26" s="18"/>
      <c r="P26" s="14"/>
      <c r="Q26" s="15"/>
      <c r="R26" s="20"/>
      <c r="S26" s="21"/>
      <c r="T26" s="22"/>
      <c r="U26" s="18"/>
      <c r="V26" s="14"/>
      <c r="W26" s="15"/>
    </row>
    <row r="27" spans="1:23" x14ac:dyDescent="0.2">
      <c r="A27" s="6">
        <v>19</v>
      </c>
      <c r="B27" s="7"/>
      <c r="C27" s="14"/>
      <c r="D27" s="14"/>
      <c r="E27" s="15"/>
      <c r="F27" s="20"/>
      <c r="G27" s="21"/>
      <c r="H27" s="22"/>
      <c r="I27" s="18"/>
      <c r="J27" s="14"/>
      <c r="K27" s="15"/>
      <c r="L27" s="20"/>
      <c r="M27" s="21"/>
      <c r="N27" s="22"/>
      <c r="O27" s="18"/>
      <c r="P27" s="14"/>
      <c r="Q27" s="15"/>
      <c r="R27" s="20"/>
      <c r="S27" s="21"/>
      <c r="T27" s="22"/>
      <c r="U27" s="18"/>
      <c r="V27" s="14"/>
      <c r="W27" s="15"/>
    </row>
    <row r="28" spans="1:23" x14ac:dyDescent="0.2">
      <c r="A28" s="6">
        <v>20</v>
      </c>
      <c r="B28" s="7"/>
      <c r="C28" s="14"/>
      <c r="D28" s="14"/>
      <c r="E28" s="15"/>
      <c r="F28" s="20"/>
      <c r="G28" s="21"/>
      <c r="H28" s="22"/>
      <c r="I28" s="18"/>
      <c r="J28" s="14"/>
      <c r="K28" s="15"/>
      <c r="L28" s="20"/>
      <c r="M28" s="21"/>
      <c r="N28" s="22"/>
      <c r="O28" s="18"/>
      <c r="P28" s="14"/>
      <c r="Q28" s="15"/>
      <c r="R28" s="20"/>
      <c r="S28" s="21"/>
      <c r="T28" s="22"/>
      <c r="U28" s="18"/>
      <c r="V28" s="14"/>
      <c r="W28" s="15"/>
    </row>
    <row r="29" spans="1:23" x14ac:dyDescent="0.2">
      <c r="A29" s="6">
        <v>21</v>
      </c>
      <c r="B29" s="7"/>
      <c r="C29" s="14"/>
      <c r="D29" s="14"/>
      <c r="E29" s="15"/>
      <c r="F29" s="20"/>
      <c r="G29" s="21"/>
      <c r="H29" s="22"/>
      <c r="I29" s="18"/>
      <c r="J29" s="14"/>
      <c r="K29" s="15"/>
      <c r="L29" s="20"/>
      <c r="M29" s="21"/>
      <c r="N29" s="22"/>
      <c r="O29" s="18"/>
      <c r="P29" s="14"/>
      <c r="Q29" s="15"/>
      <c r="R29" s="20"/>
      <c r="S29" s="21"/>
      <c r="T29" s="22"/>
      <c r="U29" s="18"/>
      <c r="V29" s="14"/>
      <c r="W29" s="15"/>
    </row>
    <row r="30" spans="1:23" x14ac:dyDescent="0.2">
      <c r="A30" s="6">
        <v>22</v>
      </c>
      <c r="B30" s="7"/>
      <c r="C30" s="14"/>
      <c r="D30" s="14"/>
      <c r="E30" s="15"/>
      <c r="F30" s="20"/>
      <c r="G30" s="21"/>
      <c r="H30" s="22"/>
      <c r="I30" s="18"/>
      <c r="J30" s="14"/>
      <c r="K30" s="15"/>
      <c r="L30" s="20"/>
      <c r="M30" s="21"/>
      <c r="N30" s="22"/>
      <c r="O30" s="18"/>
      <c r="P30" s="14"/>
      <c r="Q30" s="15"/>
      <c r="R30" s="20"/>
      <c r="S30" s="21"/>
      <c r="T30" s="22"/>
      <c r="U30" s="18"/>
      <c r="V30" s="14"/>
      <c r="W30" s="15"/>
    </row>
    <row r="31" spans="1:23" x14ac:dyDescent="0.2">
      <c r="A31" s="6">
        <v>23</v>
      </c>
      <c r="B31" s="7"/>
      <c r="C31" s="14"/>
      <c r="D31" s="14"/>
      <c r="E31" s="15"/>
      <c r="F31" s="20"/>
      <c r="G31" s="21"/>
      <c r="H31" s="22"/>
      <c r="I31" s="18"/>
      <c r="J31" s="14"/>
      <c r="K31" s="15"/>
      <c r="L31" s="20"/>
      <c r="M31" s="21"/>
      <c r="N31" s="22"/>
      <c r="O31" s="18"/>
      <c r="P31" s="14"/>
      <c r="Q31" s="15"/>
      <c r="R31" s="20"/>
      <c r="S31" s="21"/>
      <c r="T31" s="22"/>
      <c r="U31" s="18"/>
      <c r="V31" s="14"/>
      <c r="W31" s="15"/>
    </row>
    <row r="32" spans="1:23" x14ac:dyDescent="0.2">
      <c r="A32" s="6">
        <v>24</v>
      </c>
      <c r="B32" s="7"/>
      <c r="C32" s="14"/>
      <c r="D32" s="14"/>
      <c r="E32" s="15"/>
      <c r="F32" s="20"/>
      <c r="G32" s="21"/>
      <c r="H32" s="22"/>
      <c r="I32" s="18"/>
      <c r="J32" s="14"/>
      <c r="K32" s="15"/>
      <c r="L32" s="20"/>
      <c r="M32" s="21"/>
      <c r="N32" s="22"/>
      <c r="O32" s="18"/>
      <c r="P32" s="14"/>
      <c r="Q32" s="15"/>
      <c r="R32" s="20"/>
      <c r="S32" s="21"/>
      <c r="T32" s="22"/>
      <c r="U32" s="18"/>
      <c r="V32" s="14"/>
      <c r="W32" s="15"/>
    </row>
    <row r="33" spans="1:23" x14ac:dyDescent="0.2">
      <c r="C33" s="28"/>
      <c r="D33" s="28"/>
      <c r="E33" s="28"/>
      <c r="F33" s="29"/>
      <c r="G33" s="29"/>
      <c r="H33" s="29"/>
      <c r="I33" s="28"/>
      <c r="J33" s="28"/>
      <c r="K33" s="28"/>
      <c r="L33" s="29"/>
      <c r="M33" s="29"/>
      <c r="N33" s="29"/>
      <c r="O33" s="28"/>
      <c r="P33" s="28"/>
      <c r="Q33" s="28"/>
      <c r="R33" s="29"/>
      <c r="S33" s="29"/>
      <c r="T33" s="29"/>
      <c r="U33" s="28"/>
      <c r="V33" s="28"/>
      <c r="W33" s="28"/>
    </row>
    <row r="34" spans="1:23" x14ac:dyDescent="0.2">
      <c r="B34" s="3" t="s">
        <v>6</v>
      </c>
      <c r="C34" s="16">
        <f t="shared" ref="C34:W34" si="6">SUM(C9:C32)</f>
        <v>0</v>
      </c>
      <c r="D34" s="16">
        <f t="shared" si="6"/>
        <v>0</v>
      </c>
      <c r="E34" s="17">
        <f t="shared" si="6"/>
        <v>0</v>
      </c>
      <c r="F34" s="23">
        <f t="shared" si="6"/>
        <v>0</v>
      </c>
      <c r="G34" s="24">
        <f t="shared" si="6"/>
        <v>0</v>
      </c>
      <c r="H34" s="25">
        <f t="shared" si="6"/>
        <v>0</v>
      </c>
      <c r="I34" s="19">
        <f t="shared" si="6"/>
        <v>0</v>
      </c>
      <c r="J34" s="16">
        <f t="shared" si="6"/>
        <v>0</v>
      </c>
      <c r="K34" s="17">
        <f t="shared" si="6"/>
        <v>0</v>
      </c>
      <c r="L34" s="23">
        <f t="shared" si="6"/>
        <v>0</v>
      </c>
      <c r="M34" s="24">
        <f t="shared" si="6"/>
        <v>0</v>
      </c>
      <c r="N34" s="25">
        <f t="shared" si="6"/>
        <v>0</v>
      </c>
      <c r="O34" s="19">
        <f t="shared" si="6"/>
        <v>0</v>
      </c>
      <c r="P34" s="16">
        <f t="shared" si="6"/>
        <v>0</v>
      </c>
      <c r="Q34" s="17">
        <f t="shared" si="6"/>
        <v>0</v>
      </c>
      <c r="R34" s="23">
        <f t="shared" si="6"/>
        <v>0</v>
      </c>
      <c r="S34" s="24">
        <f t="shared" si="6"/>
        <v>0</v>
      </c>
      <c r="T34" s="25">
        <f t="shared" si="6"/>
        <v>0</v>
      </c>
      <c r="U34" s="19">
        <f t="shared" si="6"/>
        <v>0</v>
      </c>
      <c r="V34" s="16">
        <f t="shared" si="6"/>
        <v>0</v>
      </c>
      <c r="W34" s="17">
        <f t="shared" si="6"/>
        <v>0</v>
      </c>
    </row>
    <row r="37" spans="1:23" ht="15.75" x14ac:dyDescent="0.25">
      <c r="B37" s="2" t="s">
        <v>22</v>
      </c>
      <c r="R37" s="2" t="s">
        <v>9</v>
      </c>
    </row>
    <row r="39" spans="1:23" s="102" customFormat="1" ht="17.25" customHeight="1" x14ac:dyDescent="0.2">
      <c r="B39" s="103" t="s">
        <v>0</v>
      </c>
      <c r="C39" s="193">
        <f>M39</f>
        <v>41402</v>
      </c>
      <c r="D39" s="194"/>
      <c r="E39" s="194"/>
      <c r="F39" s="194"/>
      <c r="G39" s="194"/>
      <c r="H39" s="195"/>
      <c r="J39" s="104"/>
      <c r="K39" s="104" t="s">
        <v>10</v>
      </c>
      <c r="L39" s="104"/>
      <c r="M39" s="196">
        <f>M3+7</f>
        <v>41402</v>
      </c>
      <c r="N39" s="197"/>
      <c r="O39" s="198"/>
      <c r="P39" s="105" t="s">
        <v>11</v>
      </c>
      <c r="Q39" s="104"/>
      <c r="R39" s="196">
        <f>M39+6</f>
        <v>41408</v>
      </c>
      <c r="S39" s="199"/>
      <c r="T39" s="200"/>
    </row>
    <row r="40" spans="1:23" ht="39.75" customHeight="1" x14ac:dyDescent="0.2">
      <c r="B40" s="66" t="s">
        <v>12</v>
      </c>
      <c r="C40" s="32"/>
      <c r="D40" s="32"/>
      <c r="E40" s="32"/>
      <c r="F40" s="32"/>
      <c r="G40" s="32"/>
      <c r="H40" s="32"/>
      <c r="I40" s="173" t="s">
        <v>15</v>
      </c>
      <c r="J40" s="173"/>
      <c r="K40" s="173"/>
      <c r="L40" s="173"/>
      <c r="M40" s="184">
        <f>WEEKNUM(M39,2)</f>
        <v>19</v>
      </c>
      <c r="N40" s="184"/>
      <c r="O40" s="184"/>
      <c r="P40" s="32"/>
      <c r="Q40" s="32"/>
      <c r="R40" s="32"/>
      <c r="S40" s="32"/>
      <c r="T40" s="32"/>
      <c r="U40" s="32"/>
      <c r="V40" s="32"/>
      <c r="W40" s="32"/>
    </row>
    <row r="41" spans="1:23" ht="12.75" customHeight="1" x14ac:dyDescent="0.2">
      <c r="B41" s="9"/>
      <c r="C41" s="180">
        <f>C42</f>
        <v>41402</v>
      </c>
      <c r="D41" s="181"/>
      <c r="E41" s="181"/>
      <c r="F41" s="180">
        <f t="shared" ref="F41" si="7">F42</f>
        <v>41403</v>
      </c>
      <c r="G41" s="181"/>
      <c r="H41" s="181"/>
      <c r="I41" s="180">
        <f t="shared" ref="I41" si="8">I42</f>
        <v>41404</v>
      </c>
      <c r="J41" s="181"/>
      <c r="K41" s="181"/>
      <c r="L41" s="180">
        <f t="shared" ref="L41" si="9">L42</f>
        <v>41405</v>
      </c>
      <c r="M41" s="181"/>
      <c r="N41" s="181"/>
      <c r="O41" s="180">
        <f t="shared" ref="O41" si="10">O42</f>
        <v>41406</v>
      </c>
      <c r="P41" s="181"/>
      <c r="Q41" s="181"/>
      <c r="R41" s="180">
        <f t="shared" ref="R41" si="11">R42</f>
        <v>41407</v>
      </c>
      <c r="S41" s="181"/>
      <c r="T41" s="181"/>
      <c r="U41" s="180">
        <f t="shared" ref="U41" si="12">U42</f>
        <v>41408</v>
      </c>
      <c r="V41" s="181"/>
      <c r="W41" s="181"/>
    </row>
    <row r="42" spans="1:23" ht="12.75" customHeight="1" x14ac:dyDescent="0.2">
      <c r="B42" s="9"/>
      <c r="C42" s="182">
        <f>$M39</f>
        <v>41402</v>
      </c>
      <c r="D42" s="183"/>
      <c r="E42" s="183"/>
      <c r="F42" s="182">
        <f>$M39+1</f>
        <v>41403</v>
      </c>
      <c r="G42" s="183"/>
      <c r="H42" s="183"/>
      <c r="I42" s="182">
        <f>$M39+2</f>
        <v>41404</v>
      </c>
      <c r="J42" s="183"/>
      <c r="K42" s="183"/>
      <c r="L42" s="182">
        <f>$M39+3</f>
        <v>41405</v>
      </c>
      <c r="M42" s="183"/>
      <c r="N42" s="183"/>
      <c r="O42" s="182">
        <f>$M39+4</f>
        <v>41406</v>
      </c>
      <c r="P42" s="183"/>
      <c r="Q42" s="183"/>
      <c r="R42" s="182">
        <f>$M39+5</f>
        <v>41407</v>
      </c>
      <c r="S42" s="183"/>
      <c r="T42" s="183"/>
      <c r="U42" s="182">
        <f>$M39+6</f>
        <v>41408</v>
      </c>
      <c r="V42" s="183"/>
      <c r="W42" s="183"/>
    </row>
    <row r="43" spans="1:23" ht="12.75" customHeight="1" x14ac:dyDescent="0.2">
      <c r="B43" s="5" t="s">
        <v>1</v>
      </c>
      <c r="C43" s="5" t="s">
        <v>2</v>
      </c>
      <c r="D43" s="5" t="s">
        <v>3</v>
      </c>
      <c r="E43" s="13" t="s">
        <v>4</v>
      </c>
      <c r="F43" s="12" t="s">
        <v>2</v>
      </c>
      <c r="G43" s="5" t="s">
        <v>3</v>
      </c>
      <c r="H43" s="13" t="s">
        <v>4</v>
      </c>
      <c r="I43" s="12" t="s">
        <v>2</v>
      </c>
      <c r="J43" s="5" t="s">
        <v>3</v>
      </c>
      <c r="K43" s="13" t="s">
        <v>4</v>
      </c>
      <c r="L43" s="12" t="s">
        <v>2</v>
      </c>
      <c r="M43" s="5" t="s">
        <v>3</v>
      </c>
      <c r="N43" s="13" t="s">
        <v>4</v>
      </c>
      <c r="O43" s="12" t="s">
        <v>2</v>
      </c>
      <c r="P43" s="5" t="s">
        <v>3</v>
      </c>
      <c r="Q43" s="13" t="s">
        <v>4</v>
      </c>
      <c r="R43" s="12" t="s">
        <v>2</v>
      </c>
      <c r="S43" s="5" t="s">
        <v>3</v>
      </c>
      <c r="T43" s="13" t="s">
        <v>4</v>
      </c>
      <c r="U43" s="12" t="s">
        <v>2</v>
      </c>
      <c r="V43" s="5" t="s">
        <v>3</v>
      </c>
      <c r="W43" s="13" t="s">
        <v>4</v>
      </c>
    </row>
    <row r="44" spans="1:23" ht="12.75" customHeight="1" x14ac:dyDescent="0.2"/>
    <row r="45" spans="1:23" x14ac:dyDescent="0.2">
      <c r="A45" s="6">
        <v>1</v>
      </c>
      <c r="B45" s="48"/>
      <c r="C45" s="14"/>
      <c r="D45" s="14"/>
      <c r="E45" s="15"/>
      <c r="F45" s="20"/>
      <c r="G45" s="21"/>
      <c r="H45" s="22"/>
      <c r="I45" s="18"/>
      <c r="J45" s="14"/>
      <c r="K45" s="15"/>
      <c r="L45" s="20"/>
      <c r="M45" s="21"/>
      <c r="N45" s="22"/>
      <c r="O45" s="18"/>
      <c r="P45" s="14"/>
      <c r="Q45" s="15"/>
      <c r="R45" s="20"/>
      <c r="S45" s="21"/>
      <c r="T45" s="22"/>
      <c r="U45" s="18"/>
      <c r="V45" s="14"/>
      <c r="W45" s="15"/>
    </row>
    <row r="46" spans="1:23" x14ac:dyDescent="0.2">
      <c r="A46" s="6">
        <v>2</v>
      </c>
      <c r="B46" s="7"/>
      <c r="C46" s="14"/>
      <c r="D46" s="14"/>
      <c r="E46" s="15"/>
      <c r="F46" s="20"/>
      <c r="G46" s="21"/>
      <c r="H46" s="22"/>
      <c r="I46" s="18"/>
      <c r="J46" s="14"/>
      <c r="K46" s="15"/>
      <c r="L46" s="20"/>
      <c r="M46" s="21"/>
      <c r="N46" s="22"/>
      <c r="O46" s="18"/>
      <c r="P46" s="14"/>
      <c r="Q46" s="15"/>
      <c r="R46" s="20"/>
      <c r="S46" s="21"/>
      <c r="T46" s="22"/>
      <c r="U46" s="18"/>
      <c r="V46" s="14"/>
      <c r="W46" s="15"/>
    </row>
    <row r="47" spans="1:23" x14ac:dyDescent="0.2">
      <c r="A47" s="6">
        <v>3</v>
      </c>
      <c r="B47" s="7"/>
      <c r="C47" s="14"/>
      <c r="D47" s="14"/>
      <c r="E47" s="15"/>
      <c r="F47" s="20"/>
      <c r="G47" s="21"/>
      <c r="H47" s="22"/>
      <c r="I47" s="18"/>
      <c r="J47" s="14"/>
      <c r="K47" s="15"/>
      <c r="L47" s="20"/>
      <c r="M47" s="21"/>
      <c r="N47" s="22"/>
      <c r="O47" s="18"/>
      <c r="P47" s="14"/>
      <c r="Q47" s="15"/>
      <c r="R47" s="20"/>
      <c r="S47" s="21"/>
      <c r="T47" s="22"/>
      <c r="U47" s="18"/>
      <c r="V47" s="14"/>
      <c r="W47" s="15"/>
    </row>
    <row r="48" spans="1:23" x14ac:dyDescent="0.2">
      <c r="A48" s="6">
        <v>4</v>
      </c>
      <c r="B48" s="7"/>
      <c r="C48" s="14"/>
      <c r="D48" s="14"/>
      <c r="E48" s="15"/>
      <c r="F48" s="20"/>
      <c r="G48" s="21"/>
      <c r="H48" s="22"/>
      <c r="I48" s="18"/>
      <c r="J48" s="14"/>
      <c r="K48" s="15"/>
      <c r="L48" s="20"/>
      <c r="M48" s="21"/>
      <c r="N48" s="22"/>
      <c r="O48" s="18"/>
      <c r="P48" s="14"/>
      <c r="Q48" s="15"/>
      <c r="R48" s="20"/>
      <c r="S48" s="21"/>
      <c r="T48" s="22"/>
      <c r="U48" s="18"/>
      <c r="V48" s="14"/>
      <c r="W48" s="15"/>
    </row>
    <row r="49" spans="1:23" ht="12.75" customHeight="1" x14ac:dyDescent="0.2">
      <c r="A49" s="6">
        <v>5</v>
      </c>
      <c r="B49" s="7"/>
      <c r="C49" s="14"/>
      <c r="D49" s="14"/>
      <c r="E49" s="15"/>
      <c r="F49" s="20"/>
      <c r="G49" s="21"/>
      <c r="H49" s="22"/>
      <c r="I49" s="18"/>
      <c r="J49" s="14"/>
      <c r="K49" s="15"/>
      <c r="L49" s="20"/>
      <c r="M49" s="21"/>
      <c r="N49" s="22"/>
      <c r="O49" s="18"/>
      <c r="P49" s="14"/>
      <c r="Q49" s="15"/>
      <c r="R49" s="20"/>
      <c r="S49" s="21"/>
      <c r="T49" s="22"/>
      <c r="U49" s="18"/>
      <c r="V49" s="14"/>
      <c r="W49" s="15"/>
    </row>
    <row r="50" spans="1:23" ht="12.75" customHeight="1" x14ac:dyDescent="0.2">
      <c r="A50" s="6">
        <v>6</v>
      </c>
      <c r="B50" s="7"/>
      <c r="C50" s="14"/>
      <c r="D50" s="14"/>
      <c r="E50" s="15"/>
      <c r="F50" s="20"/>
      <c r="G50" s="21"/>
      <c r="H50" s="22"/>
      <c r="I50" s="18"/>
      <c r="J50" s="14"/>
      <c r="K50" s="15"/>
      <c r="L50" s="20"/>
      <c r="M50" s="21"/>
      <c r="N50" s="22"/>
      <c r="O50" s="18"/>
      <c r="P50" s="14"/>
      <c r="Q50" s="15"/>
      <c r="R50" s="20"/>
      <c r="S50" s="21"/>
      <c r="T50" s="22"/>
      <c r="U50" s="18"/>
      <c r="V50" s="14"/>
      <c r="W50" s="15"/>
    </row>
    <row r="51" spans="1:23" ht="12.75" customHeight="1" x14ac:dyDescent="0.2">
      <c r="A51" s="6">
        <v>7</v>
      </c>
      <c r="B51" s="7"/>
      <c r="C51" s="14"/>
      <c r="D51" s="14"/>
      <c r="E51" s="15"/>
      <c r="F51" s="20"/>
      <c r="G51" s="21"/>
      <c r="H51" s="22"/>
      <c r="I51" s="18"/>
      <c r="J51" s="14"/>
      <c r="K51" s="15"/>
      <c r="L51" s="20"/>
      <c r="M51" s="21"/>
      <c r="N51" s="22"/>
      <c r="O51" s="18"/>
      <c r="P51" s="14"/>
      <c r="Q51" s="15"/>
      <c r="R51" s="20"/>
      <c r="S51" s="21"/>
      <c r="T51" s="22"/>
      <c r="U51" s="18"/>
      <c r="V51" s="14"/>
      <c r="W51" s="15"/>
    </row>
    <row r="52" spans="1:23" x14ac:dyDescent="0.2">
      <c r="A52" s="6">
        <v>8</v>
      </c>
      <c r="B52" s="7"/>
      <c r="C52" s="14"/>
      <c r="D52" s="14"/>
      <c r="E52" s="15"/>
      <c r="F52" s="20"/>
      <c r="G52" s="21"/>
      <c r="H52" s="22"/>
      <c r="I52" s="18"/>
      <c r="J52" s="14"/>
      <c r="K52" s="15"/>
      <c r="L52" s="20"/>
      <c r="M52" s="21"/>
      <c r="N52" s="22"/>
      <c r="O52" s="18"/>
      <c r="P52" s="14"/>
      <c r="Q52" s="15"/>
      <c r="R52" s="20"/>
      <c r="S52" s="21"/>
      <c r="T52" s="22"/>
      <c r="U52" s="18"/>
      <c r="V52" s="14"/>
      <c r="W52" s="15"/>
    </row>
    <row r="53" spans="1:23" x14ac:dyDescent="0.2">
      <c r="A53" s="6">
        <v>9</v>
      </c>
      <c r="B53" s="7"/>
      <c r="C53" s="14"/>
      <c r="D53" s="14"/>
      <c r="E53" s="15"/>
      <c r="F53" s="20"/>
      <c r="G53" s="21"/>
      <c r="H53" s="22"/>
      <c r="I53" s="18"/>
      <c r="J53" s="14"/>
      <c r="K53" s="15"/>
      <c r="L53" s="20"/>
      <c r="M53" s="21"/>
      <c r="N53" s="22"/>
      <c r="O53" s="18"/>
      <c r="P53" s="14"/>
      <c r="Q53" s="15"/>
      <c r="R53" s="20"/>
      <c r="S53" s="21"/>
      <c r="T53" s="22"/>
      <c r="U53" s="18"/>
      <c r="V53" s="14"/>
      <c r="W53" s="15"/>
    </row>
    <row r="54" spans="1:23" x14ac:dyDescent="0.2">
      <c r="A54" s="6">
        <v>10</v>
      </c>
      <c r="B54" s="7"/>
      <c r="C54" s="14"/>
      <c r="D54" s="14"/>
      <c r="E54" s="15"/>
      <c r="F54" s="20"/>
      <c r="G54" s="21"/>
      <c r="H54" s="22"/>
      <c r="I54" s="18"/>
      <c r="J54" s="14"/>
      <c r="K54" s="15"/>
      <c r="L54" s="20"/>
      <c r="M54" s="21"/>
      <c r="N54" s="22"/>
      <c r="O54" s="18"/>
      <c r="P54" s="14"/>
      <c r="Q54" s="15"/>
      <c r="R54" s="20"/>
      <c r="S54" s="21"/>
      <c r="T54" s="22"/>
      <c r="U54" s="18"/>
      <c r="V54" s="14"/>
      <c r="W54" s="15"/>
    </row>
    <row r="55" spans="1:23" x14ac:dyDescent="0.2">
      <c r="A55" s="6">
        <v>11</v>
      </c>
      <c r="B55" s="7"/>
      <c r="C55" s="14"/>
      <c r="D55" s="14"/>
      <c r="E55" s="15"/>
      <c r="F55" s="20"/>
      <c r="G55" s="21"/>
      <c r="H55" s="22"/>
      <c r="I55" s="18"/>
      <c r="J55" s="14"/>
      <c r="K55" s="15"/>
      <c r="L55" s="20"/>
      <c r="M55" s="21"/>
      <c r="N55" s="22"/>
      <c r="O55" s="18"/>
      <c r="P55" s="14"/>
      <c r="Q55" s="15"/>
      <c r="R55" s="20"/>
      <c r="S55" s="21"/>
      <c r="T55" s="22"/>
      <c r="U55" s="18"/>
      <c r="V55" s="14"/>
      <c r="W55" s="15"/>
    </row>
    <row r="56" spans="1:23" x14ac:dyDescent="0.2">
      <c r="A56" s="6">
        <v>12</v>
      </c>
      <c r="B56" s="7"/>
      <c r="C56" s="14"/>
      <c r="D56" s="14"/>
      <c r="E56" s="15"/>
      <c r="F56" s="20"/>
      <c r="G56" s="21"/>
      <c r="H56" s="22"/>
      <c r="I56" s="18"/>
      <c r="J56" s="14"/>
      <c r="K56" s="15"/>
      <c r="L56" s="20"/>
      <c r="M56" s="21"/>
      <c r="N56" s="22"/>
      <c r="O56" s="18"/>
      <c r="P56" s="14"/>
      <c r="Q56" s="15"/>
      <c r="R56" s="20"/>
      <c r="S56" s="21"/>
      <c r="T56" s="22"/>
      <c r="U56" s="18"/>
      <c r="V56" s="14"/>
      <c r="W56" s="15"/>
    </row>
    <row r="57" spans="1:23" x14ac:dyDescent="0.2">
      <c r="A57" s="6">
        <v>13</v>
      </c>
      <c r="B57" s="7"/>
      <c r="C57" s="14"/>
      <c r="D57" s="14"/>
      <c r="E57" s="15"/>
      <c r="F57" s="20"/>
      <c r="G57" s="21"/>
      <c r="H57" s="22"/>
      <c r="I57" s="18"/>
      <c r="J57" s="14"/>
      <c r="K57" s="15"/>
      <c r="L57" s="20"/>
      <c r="M57" s="21"/>
      <c r="N57" s="22"/>
      <c r="O57" s="18"/>
      <c r="P57" s="14"/>
      <c r="Q57" s="15"/>
      <c r="R57" s="20"/>
      <c r="S57" s="21"/>
      <c r="T57" s="22"/>
      <c r="U57" s="18"/>
      <c r="V57" s="14"/>
      <c r="W57" s="15"/>
    </row>
    <row r="58" spans="1:23" x14ac:dyDescent="0.2">
      <c r="A58" s="6">
        <v>14</v>
      </c>
      <c r="B58" s="7"/>
      <c r="C58" s="14"/>
      <c r="D58" s="14"/>
      <c r="E58" s="15"/>
      <c r="F58" s="20"/>
      <c r="G58" s="21"/>
      <c r="H58" s="22"/>
      <c r="I58" s="18"/>
      <c r="J58" s="14"/>
      <c r="K58" s="15"/>
      <c r="L58" s="20"/>
      <c r="M58" s="21"/>
      <c r="N58" s="22"/>
      <c r="O58" s="18"/>
      <c r="P58" s="14"/>
      <c r="Q58" s="15"/>
      <c r="R58" s="20"/>
      <c r="S58" s="21"/>
      <c r="T58" s="22"/>
      <c r="U58" s="18"/>
      <c r="V58" s="14"/>
      <c r="W58" s="15"/>
    </row>
    <row r="59" spans="1:23" x14ac:dyDescent="0.2">
      <c r="A59" s="6">
        <v>15</v>
      </c>
      <c r="B59" s="7"/>
      <c r="C59" s="14"/>
      <c r="D59" s="14"/>
      <c r="E59" s="15"/>
      <c r="F59" s="20"/>
      <c r="G59" s="21"/>
      <c r="H59" s="22"/>
      <c r="I59" s="18"/>
      <c r="J59" s="14"/>
      <c r="K59" s="15"/>
      <c r="L59" s="20"/>
      <c r="M59" s="21"/>
      <c r="N59" s="22"/>
      <c r="O59" s="18"/>
      <c r="P59" s="14"/>
      <c r="Q59" s="15"/>
      <c r="R59" s="20"/>
      <c r="S59" s="21"/>
      <c r="T59" s="22"/>
      <c r="U59" s="18"/>
      <c r="V59" s="14"/>
      <c r="W59" s="15"/>
    </row>
    <row r="60" spans="1:23" x14ac:dyDescent="0.2">
      <c r="A60" s="6">
        <v>16</v>
      </c>
      <c r="B60" s="7"/>
      <c r="C60" s="14"/>
      <c r="D60" s="14"/>
      <c r="E60" s="15"/>
      <c r="F60" s="20"/>
      <c r="G60" s="21"/>
      <c r="H60" s="22"/>
      <c r="I60" s="18"/>
      <c r="J60" s="14"/>
      <c r="K60" s="15"/>
      <c r="L60" s="20"/>
      <c r="M60" s="21"/>
      <c r="N60" s="22"/>
      <c r="O60" s="18"/>
      <c r="P60" s="14"/>
      <c r="Q60" s="15"/>
      <c r="R60" s="20"/>
      <c r="S60" s="21"/>
      <c r="T60" s="22"/>
      <c r="U60" s="18"/>
      <c r="V60" s="14"/>
      <c r="W60" s="15"/>
    </row>
    <row r="61" spans="1:23" x14ac:dyDescent="0.2">
      <c r="A61" s="6">
        <v>17</v>
      </c>
      <c r="B61" s="7"/>
      <c r="C61" s="14"/>
      <c r="D61" s="14"/>
      <c r="E61" s="15"/>
      <c r="F61" s="20"/>
      <c r="G61" s="21"/>
      <c r="H61" s="22"/>
      <c r="I61" s="18"/>
      <c r="J61" s="14"/>
      <c r="K61" s="15"/>
      <c r="L61" s="20"/>
      <c r="M61" s="21"/>
      <c r="N61" s="22"/>
      <c r="O61" s="18"/>
      <c r="P61" s="14"/>
      <c r="Q61" s="15"/>
      <c r="R61" s="20"/>
      <c r="S61" s="21"/>
      <c r="T61" s="22"/>
      <c r="U61" s="18"/>
      <c r="V61" s="14"/>
      <c r="W61" s="15"/>
    </row>
    <row r="62" spans="1:23" x14ac:dyDescent="0.2">
      <c r="A62" s="6">
        <v>18</v>
      </c>
      <c r="B62" s="7"/>
      <c r="C62" s="14"/>
      <c r="D62" s="14"/>
      <c r="E62" s="15"/>
      <c r="F62" s="20"/>
      <c r="G62" s="21"/>
      <c r="H62" s="22"/>
      <c r="I62" s="18"/>
      <c r="J62" s="14"/>
      <c r="K62" s="15"/>
      <c r="L62" s="20"/>
      <c r="M62" s="21"/>
      <c r="N62" s="22"/>
      <c r="O62" s="18"/>
      <c r="P62" s="14"/>
      <c r="Q62" s="15"/>
      <c r="R62" s="20"/>
      <c r="S62" s="21"/>
      <c r="T62" s="22"/>
      <c r="U62" s="18"/>
      <c r="V62" s="14"/>
      <c r="W62" s="15"/>
    </row>
    <row r="63" spans="1:23" x14ac:dyDescent="0.2">
      <c r="A63" s="6">
        <v>19</v>
      </c>
      <c r="B63" s="7"/>
      <c r="C63" s="14"/>
      <c r="D63" s="14"/>
      <c r="E63" s="15"/>
      <c r="F63" s="20"/>
      <c r="G63" s="21"/>
      <c r="H63" s="22"/>
      <c r="I63" s="18"/>
      <c r="J63" s="14"/>
      <c r="K63" s="15"/>
      <c r="L63" s="20"/>
      <c r="M63" s="21"/>
      <c r="N63" s="22"/>
      <c r="O63" s="18"/>
      <c r="P63" s="14"/>
      <c r="Q63" s="15"/>
      <c r="R63" s="20"/>
      <c r="S63" s="21"/>
      <c r="T63" s="22"/>
      <c r="U63" s="18"/>
      <c r="V63" s="14"/>
      <c r="W63" s="15"/>
    </row>
    <row r="64" spans="1:23" x14ac:dyDescent="0.2">
      <c r="A64" s="6">
        <v>20</v>
      </c>
      <c r="B64" s="7"/>
      <c r="C64" s="14"/>
      <c r="D64" s="14"/>
      <c r="E64" s="15"/>
      <c r="F64" s="20"/>
      <c r="G64" s="21"/>
      <c r="H64" s="22"/>
      <c r="I64" s="18"/>
      <c r="J64" s="14"/>
      <c r="K64" s="15"/>
      <c r="L64" s="20"/>
      <c r="M64" s="21"/>
      <c r="N64" s="22"/>
      <c r="O64" s="18"/>
      <c r="P64" s="14"/>
      <c r="Q64" s="15"/>
      <c r="R64" s="20"/>
      <c r="S64" s="21"/>
      <c r="T64" s="22"/>
      <c r="U64" s="18"/>
      <c r="V64" s="14"/>
      <c r="W64" s="15"/>
    </row>
    <row r="65" spans="1:23" x14ac:dyDescent="0.2">
      <c r="A65" s="6">
        <v>21</v>
      </c>
      <c r="B65" s="7"/>
      <c r="C65" s="14"/>
      <c r="D65" s="14"/>
      <c r="E65" s="15"/>
      <c r="F65" s="20"/>
      <c r="G65" s="21"/>
      <c r="H65" s="22"/>
      <c r="I65" s="18"/>
      <c r="J65" s="14"/>
      <c r="K65" s="15"/>
      <c r="L65" s="20"/>
      <c r="M65" s="21"/>
      <c r="N65" s="22"/>
      <c r="O65" s="18"/>
      <c r="P65" s="14"/>
      <c r="Q65" s="15"/>
      <c r="R65" s="20"/>
      <c r="S65" s="21"/>
      <c r="T65" s="22"/>
      <c r="U65" s="18"/>
      <c r="V65" s="14"/>
      <c r="W65" s="15"/>
    </row>
    <row r="66" spans="1:23" x14ac:dyDescent="0.2">
      <c r="A66" s="6">
        <v>22</v>
      </c>
      <c r="B66" s="7"/>
      <c r="C66" s="14"/>
      <c r="D66" s="14"/>
      <c r="E66" s="15"/>
      <c r="F66" s="20"/>
      <c r="G66" s="21"/>
      <c r="H66" s="22"/>
      <c r="I66" s="18"/>
      <c r="J66" s="14"/>
      <c r="K66" s="15"/>
      <c r="L66" s="20"/>
      <c r="M66" s="21"/>
      <c r="N66" s="22"/>
      <c r="O66" s="18"/>
      <c r="P66" s="14"/>
      <c r="Q66" s="15"/>
      <c r="R66" s="20"/>
      <c r="S66" s="21"/>
      <c r="T66" s="22"/>
      <c r="U66" s="18"/>
      <c r="V66" s="14"/>
      <c r="W66" s="15"/>
    </row>
    <row r="67" spans="1:23" x14ac:dyDescent="0.2">
      <c r="A67" s="6">
        <v>23</v>
      </c>
      <c r="B67" s="7"/>
      <c r="C67" s="14"/>
      <c r="D67" s="14"/>
      <c r="E67" s="15"/>
      <c r="F67" s="20"/>
      <c r="G67" s="21"/>
      <c r="H67" s="22"/>
      <c r="I67" s="18"/>
      <c r="J67" s="14"/>
      <c r="K67" s="15"/>
      <c r="L67" s="20"/>
      <c r="M67" s="21"/>
      <c r="N67" s="22"/>
      <c r="O67" s="18"/>
      <c r="P67" s="14"/>
      <c r="Q67" s="15"/>
      <c r="R67" s="20"/>
      <c r="S67" s="21"/>
      <c r="T67" s="22"/>
      <c r="U67" s="18"/>
      <c r="V67" s="14"/>
      <c r="W67" s="15"/>
    </row>
    <row r="68" spans="1:23" x14ac:dyDescent="0.2">
      <c r="A68" s="6">
        <v>24</v>
      </c>
      <c r="B68" s="7"/>
      <c r="C68" s="14"/>
      <c r="D68" s="14"/>
      <c r="E68" s="15"/>
      <c r="F68" s="20"/>
      <c r="G68" s="21"/>
      <c r="H68" s="22"/>
      <c r="I68" s="18"/>
      <c r="J68" s="14"/>
      <c r="K68" s="15"/>
      <c r="L68" s="20"/>
      <c r="M68" s="21"/>
      <c r="N68" s="22"/>
      <c r="O68" s="18"/>
      <c r="P68" s="14"/>
      <c r="Q68" s="15"/>
      <c r="R68" s="20"/>
      <c r="S68" s="21"/>
      <c r="T68" s="22"/>
      <c r="U68" s="18"/>
      <c r="V68" s="14"/>
      <c r="W68" s="15"/>
    </row>
    <row r="69" spans="1:23" x14ac:dyDescent="0.2">
      <c r="C69" s="28"/>
      <c r="D69" s="28"/>
      <c r="E69" s="28"/>
      <c r="F69" s="29"/>
      <c r="G69" s="29"/>
      <c r="H69" s="29"/>
      <c r="I69" s="28"/>
      <c r="J69" s="28"/>
      <c r="K69" s="28"/>
      <c r="L69" s="29"/>
      <c r="M69" s="29"/>
      <c r="N69" s="29"/>
      <c r="O69" s="28"/>
      <c r="P69" s="28"/>
      <c r="Q69" s="28"/>
      <c r="R69" s="29"/>
      <c r="S69" s="29"/>
      <c r="T69" s="29"/>
      <c r="U69" s="28"/>
      <c r="V69" s="28"/>
      <c r="W69" s="28"/>
    </row>
    <row r="70" spans="1:23" x14ac:dyDescent="0.2">
      <c r="B70" s="3" t="s">
        <v>6</v>
      </c>
      <c r="C70" s="16">
        <f t="shared" ref="C70:W70" si="13">SUM(C45:C68)</f>
        <v>0</v>
      </c>
      <c r="D70" s="16">
        <f t="shared" si="13"/>
        <v>0</v>
      </c>
      <c r="E70" s="17">
        <f t="shared" si="13"/>
        <v>0</v>
      </c>
      <c r="F70" s="23">
        <f t="shared" si="13"/>
        <v>0</v>
      </c>
      <c r="G70" s="24">
        <f t="shared" si="13"/>
        <v>0</v>
      </c>
      <c r="H70" s="25">
        <f t="shared" si="13"/>
        <v>0</v>
      </c>
      <c r="I70" s="19">
        <f t="shared" si="13"/>
        <v>0</v>
      </c>
      <c r="J70" s="16">
        <f t="shared" si="13"/>
        <v>0</v>
      </c>
      <c r="K70" s="17">
        <f t="shared" si="13"/>
        <v>0</v>
      </c>
      <c r="L70" s="23">
        <f t="shared" si="13"/>
        <v>0</v>
      </c>
      <c r="M70" s="24">
        <f t="shared" si="13"/>
        <v>0</v>
      </c>
      <c r="N70" s="25">
        <f t="shared" si="13"/>
        <v>0</v>
      </c>
      <c r="O70" s="19">
        <f t="shared" si="13"/>
        <v>0</v>
      </c>
      <c r="P70" s="16">
        <f t="shared" si="13"/>
        <v>0</v>
      </c>
      <c r="Q70" s="17">
        <f t="shared" si="13"/>
        <v>0</v>
      </c>
      <c r="R70" s="23">
        <f t="shared" si="13"/>
        <v>0</v>
      </c>
      <c r="S70" s="24">
        <f t="shared" si="13"/>
        <v>0</v>
      </c>
      <c r="T70" s="25">
        <f t="shared" si="13"/>
        <v>0</v>
      </c>
      <c r="U70" s="19">
        <f t="shared" si="13"/>
        <v>0</v>
      </c>
      <c r="V70" s="16">
        <f t="shared" si="13"/>
        <v>0</v>
      </c>
      <c r="W70" s="17">
        <f t="shared" si="13"/>
        <v>0</v>
      </c>
    </row>
    <row r="73" spans="1:23" ht="15.75" x14ac:dyDescent="0.25">
      <c r="B73" s="2" t="s">
        <v>22</v>
      </c>
      <c r="R73" s="2" t="s">
        <v>9</v>
      </c>
    </row>
    <row r="75" spans="1:23" ht="15" x14ac:dyDescent="0.2">
      <c r="A75" s="102"/>
      <c r="B75" s="103" t="s">
        <v>0</v>
      </c>
      <c r="C75" s="193">
        <f>M75</f>
        <v>41409</v>
      </c>
      <c r="D75" s="194"/>
      <c r="E75" s="194"/>
      <c r="F75" s="194"/>
      <c r="G75" s="194"/>
      <c r="H75" s="195"/>
      <c r="I75" s="102"/>
      <c r="J75" s="104"/>
      <c r="K75" s="104" t="s">
        <v>10</v>
      </c>
      <c r="L75" s="104"/>
      <c r="M75" s="196">
        <f>M39+7</f>
        <v>41409</v>
      </c>
      <c r="N75" s="197"/>
      <c r="O75" s="198"/>
      <c r="P75" s="105" t="s">
        <v>11</v>
      </c>
      <c r="Q75" s="104"/>
      <c r="R75" s="196">
        <f>M75+6</f>
        <v>41415</v>
      </c>
      <c r="S75" s="199"/>
      <c r="T75" s="200"/>
      <c r="U75" s="102"/>
      <c r="V75" s="102"/>
      <c r="W75" s="102"/>
    </row>
    <row r="76" spans="1:23" ht="30" x14ac:dyDescent="0.2">
      <c r="B76" s="66" t="s">
        <v>12</v>
      </c>
      <c r="C76" s="32"/>
      <c r="D76" s="32"/>
      <c r="E76" s="32"/>
      <c r="F76" s="32"/>
      <c r="G76" s="32"/>
      <c r="H76" s="32"/>
      <c r="I76" s="173" t="s">
        <v>15</v>
      </c>
      <c r="J76" s="173"/>
      <c r="K76" s="173"/>
      <c r="L76" s="173"/>
      <c r="M76" s="184">
        <f>WEEKNUM(M75,2)</f>
        <v>20</v>
      </c>
      <c r="N76" s="184"/>
      <c r="O76" s="184"/>
      <c r="P76" s="32"/>
      <c r="Q76" s="32"/>
      <c r="R76" s="32"/>
      <c r="S76" s="32"/>
      <c r="T76" s="32"/>
      <c r="U76" s="32"/>
      <c r="V76" s="32"/>
      <c r="W76" s="32"/>
    </row>
    <row r="77" spans="1:23" x14ac:dyDescent="0.2">
      <c r="B77" s="9"/>
      <c r="C77" s="180">
        <f>C78</f>
        <v>41409</v>
      </c>
      <c r="D77" s="181"/>
      <c r="E77" s="181"/>
      <c r="F77" s="180">
        <f t="shared" ref="F77" si="14">F78</f>
        <v>41410</v>
      </c>
      <c r="G77" s="181"/>
      <c r="H77" s="181"/>
      <c r="I77" s="180">
        <f t="shared" ref="I77" si="15">I78</f>
        <v>41411</v>
      </c>
      <c r="J77" s="181"/>
      <c r="K77" s="181"/>
      <c r="L77" s="180">
        <f t="shared" ref="L77" si="16">L78</f>
        <v>41412</v>
      </c>
      <c r="M77" s="181"/>
      <c r="N77" s="181"/>
      <c r="O77" s="180">
        <f t="shared" ref="O77" si="17">O78</f>
        <v>41413</v>
      </c>
      <c r="P77" s="181"/>
      <c r="Q77" s="181"/>
      <c r="R77" s="180">
        <f t="shared" ref="R77" si="18">R78</f>
        <v>41414</v>
      </c>
      <c r="S77" s="181"/>
      <c r="T77" s="181"/>
      <c r="U77" s="180">
        <f t="shared" ref="U77" si="19">U78</f>
        <v>41415</v>
      </c>
      <c r="V77" s="181"/>
      <c r="W77" s="181"/>
    </row>
    <row r="78" spans="1:23" x14ac:dyDescent="0.2">
      <c r="B78" s="9"/>
      <c r="C78" s="182">
        <f>$M75</f>
        <v>41409</v>
      </c>
      <c r="D78" s="183"/>
      <c r="E78" s="183"/>
      <c r="F78" s="182">
        <f>$M75+1</f>
        <v>41410</v>
      </c>
      <c r="G78" s="183"/>
      <c r="H78" s="183"/>
      <c r="I78" s="182">
        <f>$M75+2</f>
        <v>41411</v>
      </c>
      <c r="J78" s="183"/>
      <c r="K78" s="183"/>
      <c r="L78" s="182">
        <f>$M75+3</f>
        <v>41412</v>
      </c>
      <c r="M78" s="183"/>
      <c r="N78" s="183"/>
      <c r="O78" s="182">
        <f>$M75+4</f>
        <v>41413</v>
      </c>
      <c r="P78" s="183"/>
      <c r="Q78" s="183"/>
      <c r="R78" s="182">
        <f>$M75+5</f>
        <v>41414</v>
      </c>
      <c r="S78" s="183"/>
      <c r="T78" s="183"/>
      <c r="U78" s="182">
        <f>$M75+6</f>
        <v>41415</v>
      </c>
      <c r="V78" s="183"/>
      <c r="W78" s="183"/>
    </row>
    <row r="79" spans="1:23" x14ac:dyDescent="0.2">
      <c r="B79" s="5" t="s">
        <v>1</v>
      </c>
      <c r="C79" s="5" t="s">
        <v>2</v>
      </c>
      <c r="D79" s="5" t="s">
        <v>3</v>
      </c>
      <c r="E79" s="13" t="s">
        <v>4</v>
      </c>
      <c r="F79" s="12" t="s">
        <v>2</v>
      </c>
      <c r="G79" s="5" t="s">
        <v>3</v>
      </c>
      <c r="H79" s="13" t="s">
        <v>4</v>
      </c>
      <c r="I79" s="12" t="s">
        <v>2</v>
      </c>
      <c r="J79" s="5" t="s">
        <v>3</v>
      </c>
      <c r="K79" s="13" t="s">
        <v>4</v>
      </c>
      <c r="L79" s="12" t="s">
        <v>2</v>
      </c>
      <c r="M79" s="5" t="s">
        <v>3</v>
      </c>
      <c r="N79" s="13" t="s">
        <v>4</v>
      </c>
      <c r="O79" s="12" t="s">
        <v>2</v>
      </c>
      <c r="P79" s="5" t="s">
        <v>3</v>
      </c>
      <c r="Q79" s="13" t="s">
        <v>4</v>
      </c>
      <c r="R79" s="12" t="s">
        <v>2</v>
      </c>
      <c r="S79" s="5" t="s">
        <v>3</v>
      </c>
      <c r="T79" s="13" t="s">
        <v>4</v>
      </c>
      <c r="U79" s="12" t="s">
        <v>2</v>
      </c>
      <c r="V79" s="5" t="s">
        <v>3</v>
      </c>
      <c r="W79" s="13" t="s">
        <v>4</v>
      </c>
    </row>
    <row r="81" spans="1:23" x14ac:dyDescent="0.2">
      <c r="A81" s="6">
        <v>1</v>
      </c>
      <c r="B81" s="48"/>
      <c r="C81" s="14"/>
      <c r="D81" s="14"/>
      <c r="E81" s="15"/>
      <c r="F81" s="20"/>
      <c r="G81" s="21"/>
      <c r="H81" s="22"/>
      <c r="I81" s="18"/>
      <c r="J81" s="14"/>
      <c r="K81" s="15"/>
      <c r="L81" s="20"/>
      <c r="M81" s="21"/>
      <c r="N81" s="22"/>
      <c r="O81" s="18"/>
      <c r="P81" s="14"/>
      <c r="Q81" s="15"/>
      <c r="R81" s="20"/>
      <c r="S81" s="21"/>
      <c r="T81" s="22"/>
      <c r="U81" s="18"/>
      <c r="V81" s="14"/>
      <c r="W81" s="15"/>
    </row>
    <row r="82" spans="1:23" x14ac:dyDescent="0.2">
      <c r="A82" s="6">
        <v>2</v>
      </c>
      <c r="B82" s="7"/>
      <c r="C82" s="14"/>
      <c r="D82" s="14"/>
      <c r="E82" s="15"/>
      <c r="F82" s="20"/>
      <c r="G82" s="21"/>
      <c r="H82" s="22"/>
      <c r="I82" s="18"/>
      <c r="J82" s="14"/>
      <c r="K82" s="15"/>
      <c r="L82" s="20"/>
      <c r="M82" s="21"/>
      <c r="N82" s="22"/>
      <c r="O82" s="18"/>
      <c r="P82" s="14"/>
      <c r="Q82" s="15"/>
      <c r="R82" s="20"/>
      <c r="S82" s="21"/>
      <c r="T82" s="22"/>
      <c r="U82" s="18"/>
      <c r="V82" s="14"/>
      <c r="W82" s="15"/>
    </row>
    <row r="83" spans="1:23" x14ac:dyDescent="0.2">
      <c r="A83" s="6">
        <v>3</v>
      </c>
      <c r="B83" s="7"/>
      <c r="C83" s="14"/>
      <c r="D83" s="14"/>
      <c r="E83" s="15"/>
      <c r="F83" s="20"/>
      <c r="G83" s="21"/>
      <c r="H83" s="22"/>
      <c r="I83" s="18"/>
      <c r="J83" s="14"/>
      <c r="K83" s="15"/>
      <c r="L83" s="20"/>
      <c r="M83" s="21"/>
      <c r="N83" s="22"/>
      <c r="O83" s="18"/>
      <c r="P83" s="14"/>
      <c r="Q83" s="15"/>
      <c r="R83" s="20"/>
      <c r="S83" s="21"/>
      <c r="T83" s="22"/>
      <c r="U83" s="18"/>
      <c r="V83" s="14"/>
      <c r="W83" s="15"/>
    </row>
    <row r="84" spans="1:23" x14ac:dyDescent="0.2">
      <c r="A84" s="6">
        <v>4</v>
      </c>
      <c r="B84" s="7"/>
      <c r="C84" s="14"/>
      <c r="D84" s="14"/>
      <c r="E84" s="15"/>
      <c r="F84" s="20"/>
      <c r="G84" s="21"/>
      <c r="H84" s="22"/>
      <c r="I84" s="18"/>
      <c r="J84" s="14"/>
      <c r="K84" s="15"/>
      <c r="L84" s="20"/>
      <c r="M84" s="21"/>
      <c r="N84" s="22"/>
      <c r="O84" s="18"/>
      <c r="P84" s="14"/>
      <c r="Q84" s="15"/>
      <c r="R84" s="20"/>
      <c r="S84" s="21"/>
      <c r="T84" s="22"/>
      <c r="U84" s="18"/>
      <c r="V84" s="14"/>
      <c r="W84" s="15"/>
    </row>
    <row r="85" spans="1:23" x14ac:dyDescent="0.2">
      <c r="A85" s="6">
        <v>5</v>
      </c>
      <c r="B85" s="7"/>
      <c r="C85" s="14"/>
      <c r="D85" s="14"/>
      <c r="E85" s="15"/>
      <c r="F85" s="20"/>
      <c r="G85" s="21"/>
      <c r="H85" s="22"/>
      <c r="I85" s="18"/>
      <c r="J85" s="14"/>
      <c r="K85" s="15"/>
      <c r="L85" s="20"/>
      <c r="M85" s="21"/>
      <c r="N85" s="22"/>
      <c r="O85" s="18"/>
      <c r="P85" s="14"/>
      <c r="Q85" s="15"/>
      <c r="R85" s="20"/>
      <c r="S85" s="21"/>
      <c r="T85" s="22"/>
      <c r="U85" s="18"/>
      <c r="V85" s="14"/>
      <c r="W85" s="15"/>
    </row>
    <row r="86" spans="1:23" x14ac:dyDescent="0.2">
      <c r="A86" s="6">
        <v>6</v>
      </c>
      <c r="B86" s="7"/>
      <c r="C86" s="14"/>
      <c r="D86" s="14"/>
      <c r="E86" s="15"/>
      <c r="F86" s="20"/>
      <c r="G86" s="21"/>
      <c r="H86" s="22"/>
      <c r="I86" s="18"/>
      <c r="J86" s="14"/>
      <c r="K86" s="15"/>
      <c r="L86" s="20"/>
      <c r="M86" s="21"/>
      <c r="N86" s="22"/>
      <c r="O86" s="18"/>
      <c r="P86" s="14"/>
      <c r="Q86" s="15"/>
      <c r="R86" s="20"/>
      <c r="S86" s="21"/>
      <c r="T86" s="22"/>
      <c r="U86" s="18"/>
      <c r="V86" s="14"/>
      <c r="W86" s="15"/>
    </row>
    <row r="87" spans="1:23" x14ac:dyDescent="0.2">
      <c r="A87" s="6">
        <v>7</v>
      </c>
      <c r="B87" s="7"/>
      <c r="C87" s="14"/>
      <c r="D87" s="14"/>
      <c r="E87" s="15"/>
      <c r="F87" s="20"/>
      <c r="G87" s="21"/>
      <c r="H87" s="22"/>
      <c r="I87" s="18"/>
      <c r="J87" s="14"/>
      <c r="K87" s="15"/>
      <c r="L87" s="20"/>
      <c r="M87" s="21"/>
      <c r="N87" s="22"/>
      <c r="O87" s="18"/>
      <c r="P87" s="14"/>
      <c r="Q87" s="15"/>
      <c r="R87" s="20"/>
      <c r="S87" s="21"/>
      <c r="T87" s="22"/>
      <c r="U87" s="18"/>
      <c r="V87" s="14"/>
      <c r="W87" s="15"/>
    </row>
    <row r="88" spans="1:23" x14ac:dyDescent="0.2">
      <c r="A88" s="6">
        <v>8</v>
      </c>
      <c r="B88" s="7"/>
      <c r="C88" s="14"/>
      <c r="D88" s="14"/>
      <c r="E88" s="15"/>
      <c r="F88" s="20"/>
      <c r="G88" s="21"/>
      <c r="H88" s="22"/>
      <c r="I88" s="18"/>
      <c r="J88" s="14"/>
      <c r="K88" s="15"/>
      <c r="L88" s="20"/>
      <c r="M88" s="21"/>
      <c r="N88" s="22"/>
      <c r="O88" s="18"/>
      <c r="P88" s="14"/>
      <c r="Q88" s="15"/>
      <c r="R88" s="20"/>
      <c r="S88" s="21"/>
      <c r="T88" s="22"/>
      <c r="U88" s="18"/>
      <c r="V88" s="14"/>
      <c r="W88" s="15"/>
    </row>
    <row r="89" spans="1:23" x14ac:dyDescent="0.2">
      <c r="A89" s="6">
        <v>9</v>
      </c>
      <c r="B89" s="7"/>
      <c r="C89" s="14"/>
      <c r="D89" s="14"/>
      <c r="E89" s="15"/>
      <c r="F89" s="20"/>
      <c r="G89" s="21"/>
      <c r="H89" s="22"/>
      <c r="I89" s="18"/>
      <c r="J89" s="14"/>
      <c r="K89" s="15"/>
      <c r="L89" s="20"/>
      <c r="M89" s="21"/>
      <c r="N89" s="22"/>
      <c r="O89" s="18"/>
      <c r="P89" s="14"/>
      <c r="Q89" s="15"/>
      <c r="R89" s="20"/>
      <c r="S89" s="21"/>
      <c r="T89" s="22"/>
      <c r="U89" s="18"/>
      <c r="V89" s="14"/>
      <c r="W89" s="15"/>
    </row>
    <row r="90" spans="1:23" x14ac:dyDescent="0.2">
      <c r="A90" s="6">
        <v>10</v>
      </c>
      <c r="B90" s="7"/>
      <c r="C90" s="14"/>
      <c r="D90" s="14"/>
      <c r="E90" s="15"/>
      <c r="F90" s="20"/>
      <c r="G90" s="21"/>
      <c r="H90" s="22"/>
      <c r="I90" s="18"/>
      <c r="J90" s="14"/>
      <c r="K90" s="15"/>
      <c r="L90" s="20"/>
      <c r="M90" s="21"/>
      <c r="N90" s="22"/>
      <c r="O90" s="18"/>
      <c r="P90" s="14"/>
      <c r="Q90" s="15"/>
      <c r="R90" s="20"/>
      <c r="S90" s="21"/>
      <c r="T90" s="22"/>
      <c r="U90" s="18"/>
      <c r="V90" s="14"/>
      <c r="W90" s="15"/>
    </row>
    <row r="91" spans="1:23" x14ac:dyDescent="0.2">
      <c r="A91" s="6">
        <v>11</v>
      </c>
      <c r="B91" s="7"/>
      <c r="C91" s="14"/>
      <c r="D91" s="14"/>
      <c r="E91" s="15"/>
      <c r="F91" s="20"/>
      <c r="G91" s="21"/>
      <c r="H91" s="22"/>
      <c r="I91" s="18"/>
      <c r="J91" s="14"/>
      <c r="K91" s="15"/>
      <c r="L91" s="20"/>
      <c r="M91" s="21"/>
      <c r="N91" s="22"/>
      <c r="O91" s="18"/>
      <c r="P91" s="14"/>
      <c r="Q91" s="15"/>
      <c r="R91" s="20"/>
      <c r="S91" s="21"/>
      <c r="T91" s="22"/>
      <c r="U91" s="18"/>
      <c r="V91" s="14"/>
      <c r="W91" s="15"/>
    </row>
    <row r="92" spans="1:23" x14ac:dyDescent="0.2">
      <c r="A92" s="6">
        <v>12</v>
      </c>
      <c r="B92" s="7"/>
      <c r="C92" s="14"/>
      <c r="D92" s="14"/>
      <c r="E92" s="15"/>
      <c r="F92" s="20"/>
      <c r="G92" s="21"/>
      <c r="H92" s="22"/>
      <c r="I92" s="18"/>
      <c r="J92" s="14"/>
      <c r="K92" s="15"/>
      <c r="L92" s="20"/>
      <c r="M92" s="21"/>
      <c r="N92" s="22"/>
      <c r="O92" s="18"/>
      <c r="P92" s="14"/>
      <c r="Q92" s="15"/>
      <c r="R92" s="20"/>
      <c r="S92" s="21"/>
      <c r="T92" s="22"/>
      <c r="U92" s="18"/>
      <c r="V92" s="14"/>
      <c r="W92" s="15"/>
    </row>
    <row r="93" spans="1:23" x14ac:dyDescent="0.2">
      <c r="A93" s="6">
        <v>13</v>
      </c>
      <c r="B93" s="7"/>
      <c r="C93" s="14"/>
      <c r="D93" s="14"/>
      <c r="E93" s="15"/>
      <c r="F93" s="20"/>
      <c r="G93" s="21"/>
      <c r="H93" s="22"/>
      <c r="I93" s="18"/>
      <c r="J93" s="14"/>
      <c r="K93" s="15"/>
      <c r="L93" s="20"/>
      <c r="M93" s="21"/>
      <c r="N93" s="22"/>
      <c r="O93" s="18"/>
      <c r="P93" s="14"/>
      <c r="Q93" s="15"/>
      <c r="R93" s="20"/>
      <c r="S93" s="21"/>
      <c r="T93" s="22"/>
      <c r="U93" s="18"/>
      <c r="V93" s="14"/>
      <c r="W93" s="15"/>
    </row>
    <row r="94" spans="1:23" x14ac:dyDescent="0.2">
      <c r="A94" s="6">
        <v>14</v>
      </c>
      <c r="B94" s="7"/>
      <c r="C94" s="14"/>
      <c r="D94" s="14"/>
      <c r="E94" s="15"/>
      <c r="F94" s="20"/>
      <c r="G94" s="21"/>
      <c r="H94" s="22"/>
      <c r="I94" s="18"/>
      <c r="J94" s="14"/>
      <c r="K94" s="15"/>
      <c r="L94" s="20"/>
      <c r="M94" s="21"/>
      <c r="N94" s="22"/>
      <c r="O94" s="18"/>
      <c r="P94" s="14"/>
      <c r="Q94" s="15"/>
      <c r="R94" s="20"/>
      <c r="S94" s="21"/>
      <c r="T94" s="22"/>
      <c r="U94" s="18"/>
      <c r="V94" s="14"/>
      <c r="W94" s="15"/>
    </row>
    <row r="95" spans="1:23" x14ac:dyDescent="0.2">
      <c r="A95" s="6">
        <v>15</v>
      </c>
      <c r="B95" s="7"/>
      <c r="C95" s="14"/>
      <c r="D95" s="14"/>
      <c r="E95" s="15"/>
      <c r="F95" s="20"/>
      <c r="G95" s="21"/>
      <c r="H95" s="22"/>
      <c r="I95" s="18"/>
      <c r="J95" s="14"/>
      <c r="K95" s="15"/>
      <c r="L95" s="20"/>
      <c r="M95" s="21"/>
      <c r="N95" s="22"/>
      <c r="O95" s="18"/>
      <c r="P95" s="14"/>
      <c r="Q95" s="15"/>
      <c r="R95" s="20"/>
      <c r="S95" s="21"/>
      <c r="T95" s="22"/>
      <c r="U95" s="18"/>
      <c r="V95" s="14"/>
      <c r="W95" s="15"/>
    </row>
    <row r="96" spans="1:23" x14ac:dyDescent="0.2">
      <c r="A96" s="6">
        <v>16</v>
      </c>
      <c r="B96" s="7"/>
      <c r="C96" s="14"/>
      <c r="D96" s="14"/>
      <c r="E96" s="15"/>
      <c r="F96" s="20"/>
      <c r="G96" s="21"/>
      <c r="H96" s="22"/>
      <c r="I96" s="18"/>
      <c r="J96" s="14"/>
      <c r="K96" s="15"/>
      <c r="L96" s="20"/>
      <c r="M96" s="21"/>
      <c r="N96" s="22"/>
      <c r="O96" s="18"/>
      <c r="P96" s="14"/>
      <c r="Q96" s="15"/>
      <c r="R96" s="20"/>
      <c r="S96" s="21"/>
      <c r="T96" s="22"/>
      <c r="U96" s="18"/>
      <c r="V96" s="14"/>
      <c r="W96" s="15"/>
    </row>
    <row r="97" spans="1:23" x14ac:dyDescent="0.2">
      <c r="A97" s="6">
        <v>17</v>
      </c>
      <c r="B97" s="7"/>
      <c r="C97" s="14"/>
      <c r="D97" s="14"/>
      <c r="E97" s="15"/>
      <c r="F97" s="20"/>
      <c r="G97" s="21"/>
      <c r="H97" s="22"/>
      <c r="I97" s="18"/>
      <c r="J97" s="14"/>
      <c r="K97" s="15"/>
      <c r="L97" s="20"/>
      <c r="M97" s="21"/>
      <c r="N97" s="22"/>
      <c r="O97" s="18"/>
      <c r="P97" s="14"/>
      <c r="Q97" s="15"/>
      <c r="R97" s="20"/>
      <c r="S97" s="21"/>
      <c r="T97" s="22"/>
      <c r="U97" s="18"/>
      <c r="V97" s="14"/>
      <c r="W97" s="15"/>
    </row>
    <row r="98" spans="1:23" x14ac:dyDescent="0.2">
      <c r="A98" s="6">
        <v>18</v>
      </c>
      <c r="B98" s="7"/>
      <c r="C98" s="14"/>
      <c r="D98" s="14"/>
      <c r="E98" s="15"/>
      <c r="F98" s="20"/>
      <c r="G98" s="21"/>
      <c r="H98" s="22"/>
      <c r="I98" s="18"/>
      <c r="J98" s="14"/>
      <c r="K98" s="15"/>
      <c r="L98" s="20"/>
      <c r="M98" s="21"/>
      <c r="N98" s="22"/>
      <c r="O98" s="18"/>
      <c r="P98" s="14"/>
      <c r="Q98" s="15"/>
      <c r="R98" s="20"/>
      <c r="S98" s="21"/>
      <c r="T98" s="22"/>
      <c r="U98" s="18"/>
      <c r="V98" s="14"/>
      <c r="W98" s="15"/>
    </row>
    <row r="99" spans="1:23" x14ac:dyDescent="0.2">
      <c r="A99" s="6">
        <v>19</v>
      </c>
      <c r="B99" s="7"/>
      <c r="C99" s="14"/>
      <c r="D99" s="14"/>
      <c r="E99" s="15"/>
      <c r="F99" s="20"/>
      <c r="G99" s="21"/>
      <c r="H99" s="22"/>
      <c r="I99" s="18"/>
      <c r="J99" s="14"/>
      <c r="K99" s="15"/>
      <c r="L99" s="20"/>
      <c r="M99" s="21"/>
      <c r="N99" s="22"/>
      <c r="O99" s="18"/>
      <c r="P99" s="14"/>
      <c r="Q99" s="15"/>
      <c r="R99" s="20"/>
      <c r="S99" s="21"/>
      <c r="T99" s="22"/>
      <c r="U99" s="18"/>
      <c r="V99" s="14"/>
      <c r="W99" s="15"/>
    </row>
    <row r="100" spans="1:23" x14ac:dyDescent="0.2">
      <c r="A100" s="6">
        <v>20</v>
      </c>
      <c r="B100" s="7"/>
      <c r="C100" s="14"/>
      <c r="D100" s="14"/>
      <c r="E100" s="15"/>
      <c r="F100" s="20"/>
      <c r="G100" s="21"/>
      <c r="H100" s="22"/>
      <c r="I100" s="18"/>
      <c r="J100" s="14"/>
      <c r="K100" s="15"/>
      <c r="L100" s="20"/>
      <c r="M100" s="21"/>
      <c r="N100" s="22"/>
      <c r="O100" s="18"/>
      <c r="P100" s="14"/>
      <c r="Q100" s="15"/>
      <c r="R100" s="20"/>
      <c r="S100" s="21"/>
      <c r="T100" s="22"/>
      <c r="U100" s="18"/>
      <c r="V100" s="14"/>
      <c r="W100" s="15"/>
    </row>
    <row r="101" spans="1:23" x14ac:dyDescent="0.2">
      <c r="A101" s="6">
        <v>21</v>
      </c>
      <c r="B101" s="7"/>
      <c r="C101" s="14"/>
      <c r="D101" s="14"/>
      <c r="E101" s="15"/>
      <c r="F101" s="20"/>
      <c r="G101" s="21"/>
      <c r="H101" s="22"/>
      <c r="I101" s="18"/>
      <c r="J101" s="14"/>
      <c r="K101" s="15"/>
      <c r="L101" s="20"/>
      <c r="M101" s="21"/>
      <c r="N101" s="22"/>
      <c r="O101" s="18"/>
      <c r="P101" s="14"/>
      <c r="Q101" s="15"/>
      <c r="R101" s="20"/>
      <c r="S101" s="21"/>
      <c r="T101" s="22"/>
      <c r="U101" s="18"/>
      <c r="V101" s="14"/>
      <c r="W101" s="15"/>
    </row>
    <row r="102" spans="1:23" x14ac:dyDescent="0.2">
      <c r="A102" s="6">
        <v>22</v>
      </c>
      <c r="B102" s="7"/>
      <c r="C102" s="14"/>
      <c r="D102" s="14"/>
      <c r="E102" s="15"/>
      <c r="F102" s="20"/>
      <c r="G102" s="21"/>
      <c r="H102" s="22"/>
      <c r="I102" s="18"/>
      <c r="J102" s="14"/>
      <c r="K102" s="15"/>
      <c r="L102" s="20"/>
      <c r="M102" s="21"/>
      <c r="N102" s="22"/>
      <c r="O102" s="18"/>
      <c r="P102" s="14"/>
      <c r="Q102" s="15"/>
      <c r="R102" s="20"/>
      <c r="S102" s="21"/>
      <c r="T102" s="22"/>
      <c r="U102" s="18"/>
      <c r="V102" s="14"/>
      <c r="W102" s="15"/>
    </row>
    <row r="103" spans="1:23" x14ac:dyDescent="0.2">
      <c r="A103" s="6">
        <v>23</v>
      </c>
      <c r="B103" s="7"/>
      <c r="C103" s="14"/>
      <c r="D103" s="14"/>
      <c r="E103" s="15"/>
      <c r="F103" s="20"/>
      <c r="G103" s="21"/>
      <c r="H103" s="22"/>
      <c r="I103" s="18"/>
      <c r="J103" s="14"/>
      <c r="K103" s="15"/>
      <c r="L103" s="20"/>
      <c r="M103" s="21"/>
      <c r="N103" s="22"/>
      <c r="O103" s="18"/>
      <c r="P103" s="14"/>
      <c r="Q103" s="15"/>
      <c r="R103" s="20"/>
      <c r="S103" s="21"/>
      <c r="T103" s="22"/>
      <c r="U103" s="18"/>
      <c r="V103" s="14"/>
      <c r="W103" s="15"/>
    </row>
    <row r="104" spans="1:23" x14ac:dyDescent="0.2">
      <c r="A104" s="6">
        <v>24</v>
      </c>
      <c r="B104" s="7"/>
      <c r="C104" s="14"/>
      <c r="D104" s="14"/>
      <c r="E104" s="15"/>
      <c r="F104" s="20"/>
      <c r="G104" s="21"/>
      <c r="H104" s="22"/>
      <c r="I104" s="18"/>
      <c r="J104" s="14"/>
      <c r="K104" s="15"/>
      <c r="L104" s="20"/>
      <c r="M104" s="21"/>
      <c r="N104" s="22"/>
      <c r="O104" s="18"/>
      <c r="P104" s="14"/>
      <c r="Q104" s="15"/>
      <c r="R104" s="20"/>
      <c r="S104" s="21"/>
      <c r="T104" s="22"/>
      <c r="U104" s="18"/>
      <c r="V104" s="14"/>
      <c r="W104" s="15"/>
    </row>
    <row r="105" spans="1:23" x14ac:dyDescent="0.2">
      <c r="C105" s="28"/>
      <c r="D105" s="28"/>
      <c r="E105" s="28"/>
      <c r="F105" s="29"/>
      <c r="G105" s="29"/>
      <c r="H105" s="29"/>
      <c r="I105" s="28"/>
      <c r="J105" s="28"/>
      <c r="K105" s="28"/>
      <c r="L105" s="29"/>
      <c r="M105" s="29"/>
      <c r="N105" s="29"/>
      <c r="O105" s="28"/>
      <c r="P105" s="28"/>
      <c r="Q105" s="28"/>
      <c r="R105" s="29"/>
      <c r="S105" s="29"/>
      <c r="T105" s="29"/>
      <c r="U105" s="28"/>
      <c r="V105" s="28"/>
      <c r="W105" s="28"/>
    </row>
    <row r="106" spans="1:23" x14ac:dyDescent="0.2">
      <c r="B106" s="3" t="s">
        <v>6</v>
      </c>
      <c r="C106" s="16">
        <f t="shared" ref="C106:W106" si="20">SUM(C81:C104)</f>
        <v>0</v>
      </c>
      <c r="D106" s="16">
        <f t="shared" si="20"/>
        <v>0</v>
      </c>
      <c r="E106" s="17">
        <f t="shared" si="20"/>
        <v>0</v>
      </c>
      <c r="F106" s="23">
        <f t="shared" si="20"/>
        <v>0</v>
      </c>
      <c r="G106" s="24">
        <f t="shared" si="20"/>
        <v>0</v>
      </c>
      <c r="H106" s="25">
        <f t="shared" si="20"/>
        <v>0</v>
      </c>
      <c r="I106" s="19">
        <f t="shared" si="20"/>
        <v>0</v>
      </c>
      <c r="J106" s="16">
        <f t="shared" si="20"/>
        <v>0</v>
      </c>
      <c r="K106" s="17">
        <f t="shared" si="20"/>
        <v>0</v>
      </c>
      <c r="L106" s="23">
        <f t="shared" si="20"/>
        <v>0</v>
      </c>
      <c r="M106" s="24">
        <f t="shared" si="20"/>
        <v>0</v>
      </c>
      <c r="N106" s="25">
        <f t="shared" si="20"/>
        <v>0</v>
      </c>
      <c r="O106" s="19">
        <f t="shared" si="20"/>
        <v>0</v>
      </c>
      <c r="P106" s="16">
        <f t="shared" si="20"/>
        <v>0</v>
      </c>
      <c r="Q106" s="17">
        <f t="shared" si="20"/>
        <v>0</v>
      </c>
      <c r="R106" s="23">
        <f t="shared" si="20"/>
        <v>0</v>
      </c>
      <c r="S106" s="24">
        <f t="shared" si="20"/>
        <v>0</v>
      </c>
      <c r="T106" s="25">
        <f t="shared" si="20"/>
        <v>0</v>
      </c>
      <c r="U106" s="19">
        <f t="shared" si="20"/>
        <v>0</v>
      </c>
      <c r="V106" s="16">
        <f t="shared" si="20"/>
        <v>0</v>
      </c>
      <c r="W106" s="17">
        <f t="shared" si="20"/>
        <v>0</v>
      </c>
    </row>
    <row r="109" spans="1:23" ht="15.75" x14ac:dyDescent="0.25">
      <c r="B109" s="2" t="s">
        <v>22</v>
      </c>
      <c r="R109" s="2" t="s">
        <v>9</v>
      </c>
    </row>
    <row r="111" spans="1:23" ht="15" x14ac:dyDescent="0.2">
      <c r="A111" s="102"/>
      <c r="B111" s="103" t="s">
        <v>0</v>
      </c>
      <c r="C111" s="193">
        <f>M111</f>
        <v>41416</v>
      </c>
      <c r="D111" s="194"/>
      <c r="E111" s="194"/>
      <c r="F111" s="194"/>
      <c r="G111" s="194"/>
      <c r="H111" s="195"/>
      <c r="I111" s="102"/>
      <c r="J111" s="104"/>
      <c r="K111" s="104" t="s">
        <v>10</v>
      </c>
      <c r="L111" s="104"/>
      <c r="M111" s="196">
        <f>M75+7</f>
        <v>41416</v>
      </c>
      <c r="N111" s="197"/>
      <c r="O111" s="198"/>
      <c r="P111" s="105" t="s">
        <v>11</v>
      </c>
      <c r="Q111" s="104"/>
      <c r="R111" s="196">
        <f>M111+6</f>
        <v>41422</v>
      </c>
      <c r="S111" s="199"/>
      <c r="T111" s="200"/>
      <c r="U111" s="102"/>
      <c r="V111" s="102"/>
      <c r="W111" s="102"/>
    </row>
    <row r="112" spans="1:23" ht="30" x14ac:dyDescent="0.2">
      <c r="B112" s="66" t="s">
        <v>12</v>
      </c>
      <c r="C112" s="32"/>
      <c r="D112" s="32"/>
      <c r="E112" s="32"/>
      <c r="F112" s="32"/>
      <c r="G112" s="32"/>
      <c r="H112" s="32"/>
      <c r="I112" s="173" t="s">
        <v>15</v>
      </c>
      <c r="J112" s="173"/>
      <c r="K112" s="173"/>
      <c r="L112" s="173"/>
      <c r="M112" s="184">
        <f>WEEKNUM(M111,2)</f>
        <v>21</v>
      </c>
      <c r="N112" s="184"/>
      <c r="O112" s="184"/>
      <c r="P112" s="32"/>
      <c r="Q112" s="32"/>
      <c r="R112" s="32"/>
      <c r="S112" s="32"/>
      <c r="T112" s="32"/>
      <c r="U112" s="32"/>
      <c r="V112" s="32"/>
      <c r="W112" s="32"/>
    </row>
    <row r="113" spans="1:23" x14ac:dyDescent="0.2">
      <c r="B113" s="9"/>
      <c r="C113" s="180">
        <f>C114</f>
        <v>41416</v>
      </c>
      <c r="D113" s="181"/>
      <c r="E113" s="181"/>
      <c r="F113" s="180">
        <f t="shared" ref="F113" si="21">F114</f>
        <v>41417</v>
      </c>
      <c r="G113" s="181"/>
      <c r="H113" s="181"/>
      <c r="I113" s="180">
        <f t="shared" ref="I113" si="22">I114</f>
        <v>41418</v>
      </c>
      <c r="J113" s="181"/>
      <c r="K113" s="181"/>
      <c r="L113" s="180">
        <f t="shared" ref="L113" si="23">L114</f>
        <v>41419</v>
      </c>
      <c r="M113" s="181"/>
      <c r="N113" s="181"/>
      <c r="O113" s="180">
        <f t="shared" ref="O113" si="24">O114</f>
        <v>41420</v>
      </c>
      <c r="P113" s="181"/>
      <c r="Q113" s="181"/>
      <c r="R113" s="180">
        <f t="shared" ref="R113" si="25">R114</f>
        <v>41421</v>
      </c>
      <c r="S113" s="181"/>
      <c r="T113" s="181"/>
      <c r="U113" s="180">
        <f t="shared" ref="U113" si="26">U114</f>
        <v>41422</v>
      </c>
      <c r="V113" s="181"/>
      <c r="W113" s="181"/>
    </row>
    <row r="114" spans="1:23" x14ac:dyDescent="0.2">
      <c r="B114" s="9"/>
      <c r="C114" s="182">
        <f>$M111</f>
        <v>41416</v>
      </c>
      <c r="D114" s="183"/>
      <c r="E114" s="183"/>
      <c r="F114" s="182">
        <f>$M111+1</f>
        <v>41417</v>
      </c>
      <c r="G114" s="183"/>
      <c r="H114" s="183"/>
      <c r="I114" s="182">
        <f>$M111+2</f>
        <v>41418</v>
      </c>
      <c r="J114" s="183"/>
      <c r="K114" s="183"/>
      <c r="L114" s="182">
        <f>$M111+3</f>
        <v>41419</v>
      </c>
      <c r="M114" s="183"/>
      <c r="N114" s="183"/>
      <c r="O114" s="182">
        <f>$M111+4</f>
        <v>41420</v>
      </c>
      <c r="P114" s="183"/>
      <c r="Q114" s="183"/>
      <c r="R114" s="182">
        <f>$M111+5</f>
        <v>41421</v>
      </c>
      <c r="S114" s="183"/>
      <c r="T114" s="183"/>
      <c r="U114" s="182">
        <f>$M111+6</f>
        <v>41422</v>
      </c>
      <c r="V114" s="183"/>
      <c r="W114" s="183"/>
    </row>
    <row r="115" spans="1:23" x14ac:dyDescent="0.2">
      <c r="B115" s="5" t="s">
        <v>1</v>
      </c>
      <c r="C115" s="5" t="s">
        <v>2</v>
      </c>
      <c r="D115" s="5" t="s">
        <v>3</v>
      </c>
      <c r="E115" s="13" t="s">
        <v>4</v>
      </c>
      <c r="F115" s="12" t="s">
        <v>2</v>
      </c>
      <c r="G115" s="5" t="s">
        <v>3</v>
      </c>
      <c r="H115" s="13" t="s">
        <v>4</v>
      </c>
      <c r="I115" s="12" t="s">
        <v>2</v>
      </c>
      <c r="J115" s="5" t="s">
        <v>3</v>
      </c>
      <c r="K115" s="13" t="s">
        <v>4</v>
      </c>
      <c r="L115" s="12" t="s">
        <v>2</v>
      </c>
      <c r="M115" s="5" t="s">
        <v>3</v>
      </c>
      <c r="N115" s="13" t="s">
        <v>4</v>
      </c>
      <c r="O115" s="12" t="s">
        <v>2</v>
      </c>
      <c r="P115" s="5" t="s">
        <v>3</v>
      </c>
      <c r="Q115" s="13" t="s">
        <v>4</v>
      </c>
      <c r="R115" s="12" t="s">
        <v>2</v>
      </c>
      <c r="S115" s="5" t="s">
        <v>3</v>
      </c>
      <c r="T115" s="13" t="s">
        <v>4</v>
      </c>
      <c r="U115" s="12" t="s">
        <v>2</v>
      </c>
      <c r="V115" s="5" t="s">
        <v>3</v>
      </c>
      <c r="W115" s="13" t="s">
        <v>4</v>
      </c>
    </row>
    <row r="117" spans="1:23" x14ac:dyDescent="0.2">
      <c r="A117" s="6">
        <v>1</v>
      </c>
      <c r="B117" s="48"/>
      <c r="C117" s="14"/>
      <c r="D117" s="14"/>
      <c r="E117" s="15"/>
      <c r="F117" s="20"/>
      <c r="G117" s="21"/>
      <c r="H117" s="22"/>
      <c r="I117" s="18"/>
      <c r="J117" s="14"/>
      <c r="K117" s="15"/>
      <c r="L117" s="20"/>
      <c r="M117" s="21"/>
      <c r="N117" s="22"/>
      <c r="O117" s="18"/>
      <c r="P117" s="14"/>
      <c r="Q117" s="15"/>
      <c r="R117" s="20"/>
      <c r="S117" s="21"/>
      <c r="T117" s="22"/>
      <c r="U117" s="18"/>
      <c r="V117" s="14"/>
      <c r="W117" s="15"/>
    </row>
    <row r="118" spans="1:23" x14ac:dyDescent="0.2">
      <c r="A118" s="6">
        <v>2</v>
      </c>
      <c r="B118" s="7"/>
      <c r="C118" s="14"/>
      <c r="D118" s="14"/>
      <c r="E118" s="15"/>
      <c r="F118" s="20"/>
      <c r="G118" s="21"/>
      <c r="H118" s="22"/>
      <c r="I118" s="18"/>
      <c r="J118" s="14"/>
      <c r="K118" s="15"/>
      <c r="L118" s="20"/>
      <c r="M118" s="21"/>
      <c r="N118" s="22"/>
      <c r="O118" s="18"/>
      <c r="P118" s="14"/>
      <c r="Q118" s="15"/>
      <c r="R118" s="20"/>
      <c r="S118" s="21"/>
      <c r="T118" s="22"/>
      <c r="U118" s="18"/>
      <c r="V118" s="14"/>
      <c r="W118" s="15"/>
    </row>
    <row r="119" spans="1:23" x14ac:dyDescent="0.2">
      <c r="A119" s="6">
        <v>3</v>
      </c>
      <c r="B119" s="7"/>
      <c r="C119" s="14"/>
      <c r="D119" s="14"/>
      <c r="E119" s="15"/>
      <c r="F119" s="20"/>
      <c r="G119" s="21"/>
      <c r="H119" s="22"/>
      <c r="I119" s="18"/>
      <c r="J119" s="14"/>
      <c r="K119" s="15"/>
      <c r="L119" s="20"/>
      <c r="M119" s="21"/>
      <c r="N119" s="22"/>
      <c r="O119" s="18"/>
      <c r="P119" s="14"/>
      <c r="Q119" s="15"/>
      <c r="R119" s="20"/>
      <c r="S119" s="21"/>
      <c r="T119" s="22"/>
      <c r="U119" s="18"/>
      <c r="V119" s="14"/>
      <c r="W119" s="15"/>
    </row>
    <row r="120" spans="1:23" x14ac:dyDescent="0.2">
      <c r="A120" s="6">
        <v>4</v>
      </c>
      <c r="B120" s="7"/>
      <c r="C120" s="14"/>
      <c r="D120" s="14"/>
      <c r="E120" s="15"/>
      <c r="F120" s="20"/>
      <c r="G120" s="21"/>
      <c r="H120" s="22"/>
      <c r="I120" s="18"/>
      <c r="J120" s="14"/>
      <c r="K120" s="15"/>
      <c r="L120" s="20"/>
      <c r="M120" s="21"/>
      <c r="N120" s="22"/>
      <c r="O120" s="18"/>
      <c r="P120" s="14"/>
      <c r="Q120" s="15"/>
      <c r="R120" s="20"/>
      <c r="S120" s="21"/>
      <c r="T120" s="22"/>
      <c r="U120" s="18"/>
      <c r="V120" s="14"/>
      <c r="W120" s="15"/>
    </row>
    <row r="121" spans="1:23" x14ac:dyDescent="0.2">
      <c r="A121" s="6">
        <v>5</v>
      </c>
      <c r="B121" s="7"/>
      <c r="C121" s="14"/>
      <c r="D121" s="14"/>
      <c r="E121" s="15"/>
      <c r="F121" s="20"/>
      <c r="G121" s="21"/>
      <c r="H121" s="22"/>
      <c r="I121" s="18"/>
      <c r="J121" s="14"/>
      <c r="K121" s="15"/>
      <c r="L121" s="20"/>
      <c r="M121" s="21"/>
      <c r="N121" s="22"/>
      <c r="O121" s="18"/>
      <c r="P121" s="14"/>
      <c r="Q121" s="15"/>
      <c r="R121" s="20"/>
      <c r="S121" s="21"/>
      <c r="T121" s="22"/>
      <c r="U121" s="18"/>
      <c r="V121" s="14"/>
      <c r="W121" s="15"/>
    </row>
    <row r="122" spans="1:23" x14ac:dyDescent="0.2">
      <c r="A122" s="6">
        <v>6</v>
      </c>
      <c r="B122" s="7"/>
      <c r="C122" s="14"/>
      <c r="D122" s="14"/>
      <c r="E122" s="15"/>
      <c r="F122" s="20"/>
      <c r="G122" s="21"/>
      <c r="H122" s="22"/>
      <c r="I122" s="18"/>
      <c r="J122" s="14"/>
      <c r="K122" s="15"/>
      <c r="L122" s="20"/>
      <c r="M122" s="21"/>
      <c r="N122" s="22"/>
      <c r="O122" s="18"/>
      <c r="P122" s="14"/>
      <c r="Q122" s="15"/>
      <c r="R122" s="20"/>
      <c r="S122" s="21"/>
      <c r="T122" s="22"/>
      <c r="U122" s="18"/>
      <c r="V122" s="14"/>
      <c r="W122" s="15"/>
    </row>
    <row r="123" spans="1:23" x14ac:dyDescent="0.2">
      <c r="A123" s="6">
        <v>7</v>
      </c>
      <c r="B123" s="7"/>
      <c r="C123" s="14"/>
      <c r="D123" s="14"/>
      <c r="E123" s="15"/>
      <c r="F123" s="20"/>
      <c r="G123" s="21"/>
      <c r="H123" s="22"/>
      <c r="I123" s="18"/>
      <c r="J123" s="14"/>
      <c r="K123" s="15"/>
      <c r="L123" s="20"/>
      <c r="M123" s="21"/>
      <c r="N123" s="22"/>
      <c r="O123" s="18"/>
      <c r="P123" s="14"/>
      <c r="Q123" s="15"/>
      <c r="R123" s="20"/>
      <c r="S123" s="21"/>
      <c r="T123" s="22"/>
      <c r="U123" s="18"/>
      <c r="V123" s="14"/>
      <c r="W123" s="15"/>
    </row>
    <row r="124" spans="1:23" x14ac:dyDescent="0.2">
      <c r="A124" s="6">
        <v>8</v>
      </c>
      <c r="B124" s="7"/>
      <c r="C124" s="14"/>
      <c r="D124" s="14"/>
      <c r="E124" s="15"/>
      <c r="F124" s="20"/>
      <c r="G124" s="21"/>
      <c r="H124" s="22"/>
      <c r="I124" s="18"/>
      <c r="J124" s="14"/>
      <c r="K124" s="15"/>
      <c r="L124" s="20"/>
      <c r="M124" s="21"/>
      <c r="N124" s="22"/>
      <c r="O124" s="18"/>
      <c r="P124" s="14"/>
      <c r="Q124" s="15"/>
      <c r="R124" s="20"/>
      <c r="S124" s="21"/>
      <c r="T124" s="22"/>
      <c r="U124" s="18"/>
      <c r="V124" s="14"/>
      <c r="W124" s="15"/>
    </row>
    <row r="125" spans="1:23" x14ac:dyDescent="0.2">
      <c r="A125" s="6">
        <v>9</v>
      </c>
      <c r="B125" s="7"/>
      <c r="C125" s="14"/>
      <c r="D125" s="14"/>
      <c r="E125" s="15"/>
      <c r="F125" s="20"/>
      <c r="G125" s="21"/>
      <c r="H125" s="22"/>
      <c r="I125" s="18"/>
      <c r="J125" s="14"/>
      <c r="K125" s="15"/>
      <c r="L125" s="20"/>
      <c r="M125" s="21"/>
      <c r="N125" s="22"/>
      <c r="O125" s="18"/>
      <c r="P125" s="14"/>
      <c r="Q125" s="15"/>
      <c r="R125" s="20"/>
      <c r="S125" s="21"/>
      <c r="T125" s="22"/>
      <c r="U125" s="18"/>
      <c r="V125" s="14"/>
      <c r="W125" s="15"/>
    </row>
    <row r="126" spans="1:23" x14ac:dyDescent="0.2">
      <c r="A126" s="6">
        <v>10</v>
      </c>
      <c r="B126" s="7"/>
      <c r="C126" s="14"/>
      <c r="D126" s="14"/>
      <c r="E126" s="15"/>
      <c r="F126" s="20"/>
      <c r="G126" s="21"/>
      <c r="H126" s="22"/>
      <c r="I126" s="18"/>
      <c r="J126" s="14"/>
      <c r="K126" s="15"/>
      <c r="L126" s="20"/>
      <c r="M126" s="21"/>
      <c r="N126" s="22"/>
      <c r="O126" s="18"/>
      <c r="P126" s="14"/>
      <c r="Q126" s="15"/>
      <c r="R126" s="20"/>
      <c r="S126" s="21"/>
      <c r="T126" s="22"/>
      <c r="U126" s="18"/>
      <c r="V126" s="14"/>
      <c r="W126" s="15"/>
    </row>
    <row r="127" spans="1:23" x14ac:dyDescent="0.2">
      <c r="A127" s="6">
        <v>11</v>
      </c>
      <c r="B127" s="7"/>
      <c r="C127" s="14"/>
      <c r="D127" s="14"/>
      <c r="E127" s="15"/>
      <c r="F127" s="20"/>
      <c r="G127" s="21"/>
      <c r="H127" s="22"/>
      <c r="I127" s="18"/>
      <c r="J127" s="14"/>
      <c r="K127" s="15"/>
      <c r="L127" s="20"/>
      <c r="M127" s="21"/>
      <c r="N127" s="22"/>
      <c r="O127" s="18"/>
      <c r="P127" s="14"/>
      <c r="Q127" s="15"/>
      <c r="R127" s="20"/>
      <c r="S127" s="21"/>
      <c r="T127" s="22"/>
      <c r="U127" s="18"/>
      <c r="V127" s="14"/>
      <c r="W127" s="15"/>
    </row>
    <row r="128" spans="1:23" x14ac:dyDescent="0.2">
      <c r="A128" s="6">
        <v>12</v>
      </c>
      <c r="B128" s="7"/>
      <c r="C128" s="14"/>
      <c r="D128" s="14"/>
      <c r="E128" s="15"/>
      <c r="F128" s="20"/>
      <c r="G128" s="21"/>
      <c r="H128" s="22"/>
      <c r="I128" s="18"/>
      <c r="J128" s="14"/>
      <c r="K128" s="15"/>
      <c r="L128" s="20"/>
      <c r="M128" s="21"/>
      <c r="N128" s="22"/>
      <c r="O128" s="18"/>
      <c r="P128" s="14"/>
      <c r="Q128" s="15"/>
      <c r="R128" s="20"/>
      <c r="S128" s="21"/>
      <c r="T128" s="22"/>
      <c r="U128" s="18"/>
      <c r="V128" s="14"/>
      <c r="W128" s="15"/>
    </row>
    <row r="129" spans="1:23" x14ac:dyDescent="0.2">
      <c r="A129" s="6">
        <v>13</v>
      </c>
      <c r="B129" s="7"/>
      <c r="C129" s="14"/>
      <c r="D129" s="14"/>
      <c r="E129" s="15"/>
      <c r="F129" s="20"/>
      <c r="G129" s="21"/>
      <c r="H129" s="22"/>
      <c r="I129" s="18"/>
      <c r="J129" s="14"/>
      <c r="K129" s="15"/>
      <c r="L129" s="20"/>
      <c r="M129" s="21"/>
      <c r="N129" s="22"/>
      <c r="O129" s="18"/>
      <c r="P129" s="14"/>
      <c r="Q129" s="15"/>
      <c r="R129" s="20"/>
      <c r="S129" s="21"/>
      <c r="T129" s="22"/>
      <c r="U129" s="18"/>
      <c r="V129" s="14"/>
      <c r="W129" s="15"/>
    </row>
    <row r="130" spans="1:23" x14ac:dyDescent="0.2">
      <c r="A130" s="6">
        <v>14</v>
      </c>
      <c r="B130" s="7"/>
      <c r="C130" s="14"/>
      <c r="D130" s="14"/>
      <c r="E130" s="15"/>
      <c r="F130" s="20"/>
      <c r="G130" s="21"/>
      <c r="H130" s="22"/>
      <c r="I130" s="18"/>
      <c r="J130" s="14"/>
      <c r="K130" s="15"/>
      <c r="L130" s="20"/>
      <c r="M130" s="21"/>
      <c r="N130" s="22"/>
      <c r="O130" s="18"/>
      <c r="P130" s="14"/>
      <c r="Q130" s="15"/>
      <c r="R130" s="20"/>
      <c r="S130" s="21"/>
      <c r="T130" s="22"/>
      <c r="U130" s="18"/>
      <c r="V130" s="14"/>
      <c r="W130" s="15"/>
    </row>
    <row r="131" spans="1:23" x14ac:dyDescent="0.2">
      <c r="A131" s="6">
        <v>15</v>
      </c>
      <c r="B131" s="7"/>
      <c r="C131" s="14"/>
      <c r="D131" s="14"/>
      <c r="E131" s="15"/>
      <c r="F131" s="20"/>
      <c r="G131" s="21"/>
      <c r="H131" s="22"/>
      <c r="I131" s="18"/>
      <c r="J131" s="14"/>
      <c r="K131" s="15"/>
      <c r="L131" s="20"/>
      <c r="M131" s="21"/>
      <c r="N131" s="22"/>
      <c r="O131" s="18"/>
      <c r="P131" s="14"/>
      <c r="Q131" s="15"/>
      <c r="R131" s="20"/>
      <c r="S131" s="21"/>
      <c r="T131" s="22"/>
      <c r="U131" s="18"/>
      <c r="V131" s="14"/>
      <c r="W131" s="15"/>
    </row>
    <row r="132" spans="1:23" x14ac:dyDescent="0.2">
      <c r="A132" s="6">
        <v>16</v>
      </c>
      <c r="B132" s="7"/>
      <c r="C132" s="14"/>
      <c r="D132" s="14"/>
      <c r="E132" s="15"/>
      <c r="F132" s="20"/>
      <c r="G132" s="21"/>
      <c r="H132" s="22"/>
      <c r="I132" s="18"/>
      <c r="J132" s="14"/>
      <c r="K132" s="15"/>
      <c r="L132" s="20"/>
      <c r="M132" s="21"/>
      <c r="N132" s="22"/>
      <c r="O132" s="18"/>
      <c r="P132" s="14"/>
      <c r="Q132" s="15"/>
      <c r="R132" s="20"/>
      <c r="S132" s="21"/>
      <c r="T132" s="22"/>
      <c r="U132" s="18"/>
      <c r="V132" s="14"/>
      <c r="W132" s="15"/>
    </row>
    <row r="133" spans="1:23" x14ac:dyDescent="0.2">
      <c r="A133" s="6">
        <v>17</v>
      </c>
      <c r="B133" s="7"/>
      <c r="C133" s="14"/>
      <c r="D133" s="14"/>
      <c r="E133" s="15"/>
      <c r="F133" s="20"/>
      <c r="G133" s="21"/>
      <c r="H133" s="22"/>
      <c r="I133" s="18"/>
      <c r="J133" s="14"/>
      <c r="K133" s="15"/>
      <c r="L133" s="20"/>
      <c r="M133" s="21"/>
      <c r="N133" s="22"/>
      <c r="O133" s="18"/>
      <c r="P133" s="14"/>
      <c r="Q133" s="15"/>
      <c r="R133" s="20"/>
      <c r="S133" s="21"/>
      <c r="T133" s="22"/>
      <c r="U133" s="18"/>
      <c r="V133" s="14"/>
      <c r="W133" s="15"/>
    </row>
    <row r="134" spans="1:23" x14ac:dyDescent="0.2">
      <c r="A134" s="6">
        <v>18</v>
      </c>
      <c r="B134" s="7"/>
      <c r="C134" s="14"/>
      <c r="D134" s="14"/>
      <c r="E134" s="15"/>
      <c r="F134" s="20"/>
      <c r="G134" s="21"/>
      <c r="H134" s="22"/>
      <c r="I134" s="18"/>
      <c r="J134" s="14"/>
      <c r="K134" s="15"/>
      <c r="L134" s="20"/>
      <c r="M134" s="21"/>
      <c r="N134" s="22"/>
      <c r="O134" s="18"/>
      <c r="P134" s="14"/>
      <c r="Q134" s="15"/>
      <c r="R134" s="20"/>
      <c r="S134" s="21"/>
      <c r="T134" s="22"/>
      <c r="U134" s="18"/>
      <c r="V134" s="14"/>
      <c r="W134" s="15"/>
    </row>
    <row r="135" spans="1:23" x14ac:dyDescent="0.2">
      <c r="A135" s="6">
        <v>19</v>
      </c>
      <c r="B135" s="7"/>
      <c r="C135" s="14"/>
      <c r="D135" s="14"/>
      <c r="E135" s="15"/>
      <c r="F135" s="20"/>
      <c r="G135" s="21"/>
      <c r="H135" s="22"/>
      <c r="I135" s="18"/>
      <c r="J135" s="14"/>
      <c r="K135" s="15"/>
      <c r="L135" s="20"/>
      <c r="M135" s="21"/>
      <c r="N135" s="22"/>
      <c r="O135" s="18"/>
      <c r="P135" s="14"/>
      <c r="Q135" s="15"/>
      <c r="R135" s="20"/>
      <c r="S135" s="21"/>
      <c r="T135" s="22"/>
      <c r="U135" s="18"/>
      <c r="V135" s="14"/>
      <c r="W135" s="15"/>
    </row>
    <row r="136" spans="1:23" x14ac:dyDescent="0.2">
      <c r="A136" s="6">
        <v>20</v>
      </c>
      <c r="B136" s="7"/>
      <c r="C136" s="14"/>
      <c r="D136" s="14"/>
      <c r="E136" s="15"/>
      <c r="F136" s="20"/>
      <c r="G136" s="21"/>
      <c r="H136" s="22"/>
      <c r="I136" s="18"/>
      <c r="J136" s="14"/>
      <c r="K136" s="15"/>
      <c r="L136" s="20"/>
      <c r="M136" s="21"/>
      <c r="N136" s="22"/>
      <c r="O136" s="18"/>
      <c r="P136" s="14"/>
      <c r="Q136" s="15"/>
      <c r="R136" s="20"/>
      <c r="S136" s="21"/>
      <c r="T136" s="22"/>
      <c r="U136" s="18"/>
      <c r="V136" s="14"/>
      <c r="W136" s="15"/>
    </row>
    <row r="137" spans="1:23" x14ac:dyDescent="0.2">
      <c r="A137" s="6">
        <v>21</v>
      </c>
      <c r="B137" s="7"/>
      <c r="C137" s="14"/>
      <c r="D137" s="14"/>
      <c r="E137" s="15"/>
      <c r="F137" s="20"/>
      <c r="G137" s="21"/>
      <c r="H137" s="22"/>
      <c r="I137" s="18"/>
      <c r="J137" s="14"/>
      <c r="K137" s="15"/>
      <c r="L137" s="20"/>
      <c r="M137" s="21"/>
      <c r="N137" s="22"/>
      <c r="O137" s="18"/>
      <c r="P137" s="14"/>
      <c r="Q137" s="15"/>
      <c r="R137" s="20"/>
      <c r="S137" s="21"/>
      <c r="T137" s="22"/>
      <c r="U137" s="18"/>
      <c r="V137" s="14"/>
      <c r="W137" s="15"/>
    </row>
    <row r="138" spans="1:23" x14ac:dyDescent="0.2">
      <c r="A138" s="6">
        <v>22</v>
      </c>
      <c r="B138" s="7"/>
      <c r="C138" s="14"/>
      <c r="D138" s="14"/>
      <c r="E138" s="15"/>
      <c r="F138" s="20"/>
      <c r="G138" s="21"/>
      <c r="H138" s="22"/>
      <c r="I138" s="18"/>
      <c r="J138" s="14"/>
      <c r="K138" s="15"/>
      <c r="L138" s="20"/>
      <c r="M138" s="21"/>
      <c r="N138" s="22"/>
      <c r="O138" s="18"/>
      <c r="P138" s="14"/>
      <c r="Q138" s="15"/>
      <c r="R138" s="20"/>
      <c r="S138" s="21"/>
      <c r="T138" s="22"/>
      <c r="U138" s="18"/>
      <c r="V138" s="14"/>
      <c r="W138" s="15"/>
    </row>
    <row r="139" spans="1:23" x14ac:dyDescent="0.2">
      <c r="A139" s="6">
        <v>23</v>
      </c>
      <c r="B139" s="7"/>
      <c r="C139" s="14"/>
      <c r="D139" s="14"/>
      <c r="E139" s="15"/>
      <c r="F139" s="20"/>
      <c r="G139" s="21"/>
      <c r="H139" s="22"/>
      <c r="I139" s="18"/>
      <c r="J139" s="14"/>
      <c r="K139" s="15"/>
      <c r="L139" s="20"/>
      <c r="M139" s="21"/>
      <c r="N139" s="22"/>
      <c r="O139" s="18"/>
      <c r="P139" s="14"/>
      <c r="Q139" s="15"/>
      <c r="R139" s="20"/>
      <c r="S139" s="21"/>
      <c r="T139" s="22"/>
      <c r="U139" s="18"/>
      <c r="V139" s="14"/>
      <c r="W139" s="15"/>
    </row>
    <row r="140" spans="1:23" x14ac:dyDescent="0.2">
      <c r="A140" s="6">
        <v>24</v>
      </c>
      <c r="B140" s="7"/>
      <c r="C140" s="14"/>
      <c r="D140" s="14"/>
      <c r="E140" s="15"/>
      <c r="F140" s="20"/>
      <c r="G140" s="21"/>
      <c r="H140" s="22"/>
      <c r="I140" s="18"/>
      <c r="J140" s="14"/>
      <c r="K140" s="15"/>
      <c r="L140" s="20"/>
      <c r="M140" s="21"/>
      <c r="N140" s="22"/>
      <c r="O140" s="18"/>
      <c r="P140" s="14"/>
      <c r="Q140" s="15"/>
      <c r="R140" s="20"/>
      <c r="S140" s="21"/>
      <c r="T140" s="22"/>
      <c r="U140" s="18"/>
      <c r="V140" s="14"/>
      <c r="W140" s="15"/>
    </row>
    <row r="141" spans="1:23" x14ac:dyDescent="0.2">
      <c r="C141" s="28"/>
      <c r="D141" s="28"/>
      <c r="E141" s="28"/>
      <c r="F141" s="29"/>
      <c r="G141" s="29"/>
      <c r="H141" s="29"/>
      <c r="I141" s="28"/>
      <c r="J141" s="28"/>
      <c r="K141" s="28"/>
      <c r="L141" s="29"/>
      <c r="M141" s="29"/>
      <c r="N141" s="29"/>
      <c r="O141" s="28"/>
      <c r="P141" s="28"/>
      <c r="Q141" s="28"/>
      <c r="R141" s="29"/>
      <c r="S141" s="29"/>
      <c r="T141" s="29"/>
      <c r="U141" s="28"/>
      <c r="V141" s="28"/>
      <c r="W141" s="28"/>
    </row>
    <row r="142" spans="1:23" x14ac:dyDescent="0.2">
      <c r="B142" s="3" t="s">
        <v>6</v>
      </c>
      <c r="C142" s="16">
        <f t="shared" ref="C142:W142" si="27">SUM(C117:C140)</f>
        <v>0</v>
      </c>
      <c r="D142" s="16">
        <f t="shared" si="27"/>
        <v>0</v>
      </c>
      <c r="E142" s="17">
        <f t="shared" si="27"/>
        <v>0</v>
      </c>
      <c r="F142" s="23">
        <f t="shared" si="27"/>
        <v>0</v>
      </c>
      <c r="G142" s="24">
        <f t="shared" si="27"/>
        <v>0</v>
      </c>
      <c r="H142" s="25">
        <f t="shared" si="27"/>
        <v>0</v>
      </c>
      <c r="I142" s="19">
        <f t="shared" si="27"/>
        <v>0</v>
      </c>
      <c r="J142" s="16">
        <f t="shared" si="27"/>
        <v>0</v>
      </c>
      <c r="K142" s="17">
        <f t="shared" si="27"/>
        <v>0</v>
      </c>
      <c r="L142" s="23">
        <f t="shared" si="27"/>
        <v>0</v>
      </c>
      <c r="M142" s="24">
        <f t="shared" si="27"/>
        <v>0</v>
      </c>
      <c r="N142" s="25">
        <f t="shared" si="27"/>
        <v>0</v>
      </c>
      <c r="O142" s="19">
        <f t="shared" si="27"/>
        <v>0</v>
      </c>
      <c r="P142" s="16">
        <f t="shared" si="27"/>
        <v>0</v>
      </c>
      <c r="Q142" s="17">
        <f t="shared" si="27"/>
        <v>0</v>
      </c>
      <c r="R142" s="23">
        <f t="shared" si="27"/>
        <v>0</v>
      </c>
      <c r="S142" s="24">
        <f t="shared" si="27"/>
        <v>0</v>
      </c>
      <c r="T142" s="25">
        <f t="shared" si="27"/>
        <v>0</v>
      </c>
      <c r="U142" s="19">
        <f t="shared" si="27"/>
        <v>0</v>
      </c>
      <c r="V142" s="16">
        <f t="shared" si="27"/>
        <v>0</v>
      </c>
      <c r="W142" s="17">
        <f t="shared" si="27"/>
        <v>0</v>
      </c>
    </row>
    <row r="145" spans="1:23" ht="15.75" x14ac:dyDescent="0.25">
      <c r="B145" s="2" t="s">
        <v>22</v>
      </c>
      <c r="R145" s="2" t="s">
        <v>9</v>
      </c>
    </row>
    <row r="147" spans="1:23" ht="15" x14ac:dyDescent="0.2">
      <c r="A147" s="102"/>
      <c r="B147" s="103" t="s">
        <v>0</v>
      </c>
      <c r="C147" s="193">
        <f>M147</f>
        <v>41423</v>
      </c>
      <c r="D147" s="194"/>
      <c r="E147" s="194"/>
      <c r="F147" s="194"/>
      <c r="G147" s="194"/>
      <c r="H147" s="195"/>
      <c r="I147" s="102"/>
      <c r="J147" s="104"/>
      <c r="K147" s="104" t="s">
        <v>10</v>
      </c>
      <c r="L147" s="104"/>
      <c r="M147" s="196">
        <f>M111+7</f>
        <v>41423</v>
      </c>
      <c r="N147" s="197"/>
      <c r="O147" s="198"/>
      <c r="P147" s="105" t="s">
        <v>11</v>
      </c>
      <c r="Q147" s="104"/>
      <c r="R147" s="196">
        <f>M147+6</f>
        <v>41429</v>
      </c>
      <c r="S147" s="199"/>
      <c r="T147" s="200"/>
      <c r="U147" s="102"/>
      <c r="V147" s="102"/>
      <c r="W147" s="102"/>
    </row>
    <row r="148" spans="1:23" ht="30" x14ac:dyDescent="0.2">
      <c r="B148" s="66" t="s">
        <v>12</v>
      </c>
      <c r="C148" s="32"/>
      <c r="D148" s="32"/>
      <c r="E148" s="32"/>
      <c r="F148" s="32"/>
      <c r="G148" s="32"/>
      <c r="H148" s="32"/>
      <c r="I148" s="173" t="s">
        <v>15</v>
      </c>
      <c r="J148" s="173"/>
      <c r="K148" s="173"/>
      <c r="L148" s="173"/>
      <c r="M148" s="184">
        <f>WEEKNUM(M147,2)</f>
        <v>22</v>
      </c>
      <c r="N148" s="184"/>
      <c r="O148" s="184"/>
      <c r="P148" s="32"/>
      <c r="Q148" s="32"/>
      <c r="R148" s="32"/>
      <c r="S148" s="32"/>
      <c r="T148" s="32"/>
      <c r="U148" s="32"/>
      <c r="V148" s="32"/>
      <c r="W148" s="32"/>
    </row>
    <row r="149" spans="1:23" x14ac:dyDescent="0.2">
      <c r="B149" s="9"/>
      <c r="C149" s="180">
        <f>C150</f>
        <v>41423</v>
      </c>
      <c r="D149" s="181"/>
      <c r="E149" s="181"/>
      <c r="F149" s="180">
        <f t="shared" ref="F149" si="28">F150</f>
        <v>41424</v>
      </c>
      <c r="G149" s="181"/>
      <c r="H149" s="181"/>
      <c r="I149" s="180">
        <f t="shared" ref="I149" si="29">I150</f>
        <v>41425</v>
      </c>
      <c r="J149" s="181"/>
      <c r="K149" s="181"/>
      <c r="L149" s="180">
        <f t="shared" ref="L149" si="30">L150</f>
        <v>41426</v>
      </c>
      <c r="M149" s="181"/>
      <c r="N149" s="181"/>
      <c r="O149" s="180">
        <f t="shared" ref="O149" si="31">O150</f>
        <v>41427</v>
      </c>
      <c r="P149" s="181"/>
      <c r="Q149" s="181"/>
      <c r="R149" s="180">
        <f t="shared" ref="R149" si="32">R150</f>
        <v>41428</v>
      </c>
      <c r="S149" s="181"/>
      <c r="T149" s="181"/>
      <c r="U149" s="180">
        <f t="shared" ref="U149" si="33">U150</f>
        <v>41429</v>
      </c>
      <c r="V149" s="181"/>
      <c r="W149" s="181"/>
    </row>
    <row r="150" spans="1:23" x14ac:dyDescent="0.2">
      <c r="B150" s="9"/>
      <c r="C150" s="182">
        <f>$M147</f>
        <v>41423</v>
      </c>
      <c r="D150" s="183"/>
      <c r="E150" s="183"/>
      <c r="F150" s="182">
        <f>$M147+1</f>
        <v>41424</v>
      </c>
      <c r="G150" s="183"/>
      <c r="H150" s="183"/>
      <c r="I150" s="182">
        <f>$M147+2</f>
        <v>41425</v>
      </c>
      <c r="J150" s="183"/>
      <c r="K150" s="183"/>
      <c r="L150" s="182">
        <f>$M147+3</f>
        <v>41426</v>
      </c>
      <c r="M150" s="183"/>
      <c r="N150" s="183"/>
      <c r="O150" s="182">
        <f>$M147+4</f>
        <v>41427</v>
      </c>
      <c r="P150" s="183"/>
      <c r="Q150" s="183"/>
      <c r="R150" s="182">
        <f>$M147+5</f>
        <v>41428</v>
      </c>
      <c r="S150" s="183"/>
      <c r="T150" s="183"/>
      <c r="U150" s="182">
        <f>$M147+6</f>
        <v>41429</v>
      </c>
      <c r="V150" s="183"/>
      <c r="W150" s="183"/>
    </row>
    <row r="151" spans="1:23" x14ac:dyDescent="0.2">
      <c r="B151" s="5" t="s">
        <v>1</v>
      </c>
      <c r="C151" s="5" t="s">
        <v>2</v>
      </c>
      <c r="D151" s="5" t="s">
        <v>3</v>
      </c>
      <c r="E151" s="13" t="s">
        <v>4</v>
      </c>
      <c r="F151" s="12" t="s">
        <v>2</v>
      </c>
      <c r="G151" s="5" t="s">
        <v>3</v>
      </c>
      <c r="H151" s="13" t="s">
        <v>4</v>
      </c>
      <c r="I151" s="12" t="s">
        <v>2</v>
      </c>
      <c r="J151" s="5" t="s">
        <v>3</v>
      </c>
      <c r="K151" s="13" t="s">
        <v>4</v>
      </c>
      <c r="L151" s="12" t="s">
        <v>2</v>
      </c>
      <c r="M151" s="5" t="s">
        <v>3</v>
      </c>
      <c r="N151" s="13" t="s">
        <v>4</v>
      </c>
      <c r="O151" s="12" t="s">
        <v>2</v>
      </c>
      <c r="P151" s="5" t="s">
        <v>3</v>
      </c>
      <c r="Q151" s="13" t="s">
        <v>4</v>
      </c>
      <c r="R151" s="12" t="s">
        <v>2</v>
      </c>
      <c r="S151" s="5" t="s">
        <v>3</v>
      </c>
      <c r="T151" s="13" t="s">
        <v>4</v>
      </c>
      <c r="U151" s="12" t="s">
        <v>2</v>
      </c>
      <c r="V151" s="5" t="s">
        <v>3</v>
      </c>
      <c r="W151" s="13" t="s">
        <v>4</v>
      </c>
    </row>
    <row r="153" spans="1:23" x14ac:dyDescent="0.2">
      <c r="A153" s="6">
        <v>1</v>
      </c>
      <c r="B153" s="48"/>
      <c r="C153" s="14"/>
      <c r="D153" s="14"/>
      <c r="E153" s="15"/>
      <c r="F153" s="20"/>
      <c r="G153" s="21"/>
      <c r="H153" s="22"/>
      <c r="I153" s="18"/>
      <c r="J153" s="14"/>
      <c r="K153" s="15"/>
      <c r="L153" s="20"/>
      <c r="M153" s="21"/>
      <c r="N153" s="22"/>
      <c r="O153" s="18"/>
      <c r="P153" s="14"/>
      <c r="Q153" s="15"/>
      <c r="R153" s="20"/>
      <c r="S153" s="21"/>
      <c r="T153" s="22"/>
      <c r="U153" s="18"/>
      <c r="V153" s="14"/>
      <c r="W153" s="15"/>
    </row>
    <row r="154" spans="1:23" x14ac:dyDescent="0.2">
      <c r="A154" s="6">
        <v>2</v>
      </c>
      <c r="B154" s="7"/>
      <c r="C154" s="14"/>
      <c r="D154" s="14"/>
      <c r="E154" s="15"/>
      <c r="F154" s="20"/>
      <c r="G154" s="21"/>
      <c r="H154" s="22"/>
      <c r="I154" s="18"/>
      <c r="J154" s="14"/>
      <c r="K154" s="15"/>
      <c r="L154" s="20"/>
      <c r="M154" s="21"/>
      <c r="N154" s="22"/>
      <c r="O154" s="18"/>
      <c r="P154" s="14"/>
      <c r="Q154" s="15"/>
      <c r="R154" s="20"/>
      <c r="S154" s="21"/>
      <c r="T154" s="22"/>
      <c r="U154" s="18"/>
      <c r="V154" s="14"/>
      <c r="W154" s="15"/>
    </row>
    <row r="155" spans="1:23" x14ac:dyDescent="0.2">
      <c r="A155" s="6">
        <v>3</v>
      </c>
      <c r="B155" s="7"/>
      <c r="C155" s="14"/>
      <c r="D155" s="14"/>
      <c r="E155" s="15"/>
      <c r="F155" s="20"/>
      <c r="G155" s="21"/>
      <c r="H155" s="22"/>
      <c r="I155" s="18"/>
      <c r="J155" s="14"/>
      <c r="K155" s="15"/>
      <c r="L155" s="20"/>
      <c r="M155" s="21"/>
      <c r="N155" s="22"/>
      <c r="O155" s="18"/>
      <c r="P155" s="14"/>
      <c r="Q155" s="15"/>
      <c r="R155" s="20"/>
      <c r="S155" s="21"/>
      <c r="T155" s="22"/>
      <c r="U155" s="18"/>
      <c r="V155" s="14"/>
      <c r="W155" s="15"/>
    </row>
    <row r="156" spans="1:23" x14ac:dyDescent="0.2">
      <c r="A156" s="6">
        <v>4</v>
      </c>
      <c r="B156" s="7"/>
      <c r="C156" s="14"/>
      <c r="D156" s="14"/>
      <c r="E156" s="15"/>
      <c r="F156" s="20"/>
      <c r="G156" s="21"/>
      <c r="H156" s="22"/>
      <c r="I156" s="18"/>
      <c r="J156" s="14"/>
      <c r="K156" s="15"/>
      <c r="L156" s="20"/>
      <c r="M156" s="21"/>
      <c r="N156" s="22"/>
      <c r="O156" s="18"/>
      <c r="P156" s="14"/>
      <c r="Q156" s="15"/>
      <c r="R156" s="20"/>
      <c r="S156" s="21"/>
      <c r="T156" s="22"/>
      <c r="U156" s="18"/>
      <c r="V156" s="14"/>
      <c r="W156" s="15"/>
    </row>
    <row r="157" spans="1:23" x14ac:dyDescent="0.2">
      <c r="A157" s="6">
        <v>5</v>
      </c>
      <c r="B157" s="7"/>
      <c r="C157" s="14"/>
      <c r="D157" s="14"/>
      <c r="E157" s="15"/>
      <c r="F157" s="20"/>
      <c r="G157" s="21"/>
      <c r="H157" s="22"/>
      <c r="I157" s="18"/>
      <c r="J157" s="14"/>
      <c r="K157" s="15"/>
      <c r="L157" s="20"/>
      <c r="M157" s="21"/>
      <c r="N157" s="22"/>
      <c r="O157" s="18"/>
      <c r="P157" s="14"/>
      <c r="Q157" s="15"/>
      <c r="R157" s="20"/>
      <c r="S157" s="21"/>
      <c r="T157" s="22"/>
      <c r="U157" s="18"/>
      <c r="V157" s="14"/>
      <c r="W157" s="15"/>
    </row>
    <row r="158" spans="1:23" x14ac:dyDescent="0.2">
      <c r="A158" s="6">
        <v>6</v>
      </c>
      <c r="B158" s="7"/>
      <c r="C158" s="14"/>
      <c r="D158" s="14"/>
      <c r="E158" s="15"/>
      <c r="F158" s="20"/>
      <c r="G158" s="21"/>
      <c r="H158" s="22"/>
      <c r="I158" s="18"/>
      <c r="J158" s="14"/>
      <c r="K158" s="15"/>
      <c r="L158" s="20"/>
      <c r="M158" s="21"/>
      <c r="N158" s="22"/>
      <c r="O158" s="18"/>
      <c r="P158" s="14"/>
      <c r="Q158" s="15"/>
      <c r="R158" s="20"/>
      <c r="S158" s="21"/>
      <c r="T158" s="22"/>
      <c r="U158" s="18"/>
      <c r="V158" s="14"/>
      <c r="W158" s="15"/>
    </row>
    <row r="159" spans="1:23" x14ac:dyDescent="0.2">
      <c r="A159" s="6">
        <v>7</v>
      </c>
      <c r="B159" s="7"/>
      <c r="C159" s="14"/>
      <c r="D159" s="14"/>
      <c r="E159" s="15"/>
      <c r="F159" s="20"/>
      <c r="G159" s="21"/>
      <c r="H159" s="22"/>
      <c r="I159" s="18"/>
      <c r="J159" s="14"/>
      <c r="K159" s="15"/>
      <c r="L159" s="20"/>
      <c r="M159" s="21"/>
      <c r="N159" s="22"/>
      <c r="O159" s="18"/>
      <c r="P159" s="14"/>
      <c r="Q159" s="15"/>
      <c r="R159" s="20"/>
      <c r="S159" s="21"/>
      <c r="T159" s="22"/>
      <c r="U159" s="18"/>
      <c r="V159" s="14"/>
      <c r="W159" s="15"/>
    </row>
    <row r="160" spans="1:23" x14ac:dyDescent="0.2">
      <c r="A160" s="6">
        <v>8</v>
      </c>
      <c r="B160" s="7"/>
      <c r="C160" s="14"/>
      <c r="D160" s="14"/>
      <c r="E160" s="15"/>
      <c r="F160" s="20"/>
      <c r="G160" s="21"/>
      <c r="H160" s="22"/>
      <c r="I160" s="18"/>
      <c r="J160" s="14"/>
      <c r="K160" s="15"/>
      <c r="L160" s="20"/>
      <c r="M160" s="21"/>
      <c r="N160" s="22"/>
      <c r="O160" s="18"/>
      <c r="P160" s="14"/>
      <c r="Q160" s="15"/>
      <c r="R160" s="20"/>
      <c r="S160" s="21"/>
      <c r="T160" s="22"/>
      <c r="U160" s="18"/>
      <c r="V160" s="14"/>
      <c r="W160" s="15"/>
    </row>
    <row r="161" spans="1:23" x14ac:dyDescent="0.2">
      <c r="A161" s="6">
        <v>9</v>
      </c>
      <c r="B161" s="7"/>
      <c r="C161" s="14"/>
      <c r="D161" s="14"/>
      <c r="E161" s="15"/>
      <c r="F161" s="20"/>
      <c r="G161" s="21"/>
      <c r="H161" s="22"/>
      <c r="I161" s="18"/>
      <c r="J161" s="14"/>
      <c r="K161" s="15"/>
      <c r="L161" s="20"/>
      <c r="M161" s="21"/>
      <c r="N161" s="22"/>
      <c r="O161" s="18"/>
      <c r="P161" s="14"/>
      <c r="Q161" s="15"/>
      <c r="R161" s="20"/>
      <c r="S161" s="21"/>
      <c r="T161" s="22"/>
      <c r="U161" s="18"/>
      <c r="V161" s="14"/>
      <c r="W161" s="15"/>
    </row>
    <row r="162" spans="1:23" x14ac:dyDescent="0.2">
      <c r="A162" s="6">
        <v>10</v>
      </c>
      <c r="B162" s="7"/>
      <c r="C162" s="14"/>
      <c r="D162" s="14"/>
      <c r="E162" s="15"/>
      <c r="F162" s="20"/>
      <c r="G162" s="21"/>
      <c r="H162" s="22"/>
      <c r="I162" s="18"/>
      <c r="J162" s="14"/>
      <c r="K162" s="15"/>
      <c r="L162" s="20"/>
      <c r="M162" s="21"/>
      <c r="N162" s="22"/>
      <c r="O162" s="18"/>
      <c r="P162" s="14"/>
      <c r="Q162" s="15"/>
      <c r="R162" s="20"/>
      <c r="S162" s="21"/>
      <c r="T162" s="22"/>
      <c r="U162" s="18"/>
      <c r="V162" s="14"/>
      <c r="W162" s="15"/>
    </row>
    <row r="163" spans="1:23" x14ac:dyDescent="0.2">
      <c r="A163" s="6">
        <v>11</v>
      </c>
      <c r="B163" s="7"/>
      <c r="C163" s="14"/>
      <c r="D163" s="14"/>
      <c r="E163" s="15"/>
      <c r="F163" s="20"/>
      <c r="G163" s="21"/>
      <c r="H163" s="22"/>
      <c r="I163" s="18"/>
      <c r="J163" s="14"/>
      <c r="K163" s="15"/>
      <c r="L163" s="20"/>
      <c r="M163" s="21"/>
      <c r="N163" s="22"/>
      <c r="O163" s="18"/>
      <c r="P163" s="14"/>
      <c r="Q163" s="15"/>
      <c r="R163" s="20"/>
      <c r="S163" s="21"/>
      <c r="T163" s="22"/>
      <c r="U163" s="18"/>
      <c r="V163" s="14"/>
      <c r="W163" s="15"/>
    </row>
    <row r="164" spans="1:23" x14ac:dyDescent="0.2">
      <c r="A164" s="6">
        <v>12</v>
      </c>
      <c r="B164" s="7"/>
      <c r="C164" s="14"/>
      <c r="D164" s="14"/>
      <c r="E164" s="15"/>
      <c r="F164" s="20"/>
      <c r="G164" s="21"/>
      <c r="H164" s="22"/>
      <c r="I164" s="18"/>
      <c r="J164" s="14"/>
      <c r="K164" s="15"/>
      <c r="L164" s="20"/>
      <c r="M164" s="21"/>
      <c r="N164" s="22"/>
      <c r="O164" s="18"/>
      <c r="P164" s="14"/>
      <c r="Q164" s="15"/>
      <c r="R164" s="20"/>
      <c r="S164" s="21"/>
      <c r="T164" s="22"/>
      <c r="U164" s="18"/>
      <c r="V164" s="14"/>
      <c r="W164" s="15"/>
    </row>
    <row r="165" spans="1:23" x14ac:dyDescent="0.2">
      <c r="A165" s="6">
        <v>13</v>
      </c>
      <c r="B165" s="7"/>
      <c r="C165" s="14"/>
      <c r="D165" s="14"/>
      <c r="E165" s="15"/>
      <c r="F165" s="20"/>
      <c r="G165" s="21"/>
      <c r="H165" s="22"/>
      <c r="I165" s="18"/>
      <c r="J165" s="14"/>
      <c r="K165" s="15"/>
      <c r="L165" s="20"/>
      <c r="M165" s="21"/>
      <c r="N165" s="22"/>
      <c r="O165" s="18"/>
      <c r="P165" s="14"/>
      <c r="Q165" s="15"/>
      <c r="R165" s="20"/>
      <c r="S165" s="21"/>
      <c r="T165" s="22"/>
      <c r="U165" s="18"/>
      <c r="V165" s="14"/>
      <c r="W165" s="15"/>
    </row>
    <row r="166" spans="1:23" x14ac:dyDescent="0.2">
      <c r="A166" s="6">
        <v>14</v>
      </c>
      <c r="B166" s="7"/>
      <c r="C166" s="14"/>
      <c r="D166" s="14"/>
      <c r="E166" s="15"/>
      <c r="F166" s="20"/>
      <c r="G166" s="21"/>
      <c r="H166" s="22"/>
      <c r="I166" s="18"/>
      <c r="J166" s="14"/>
      <c r="K166" s="15"/>
      <c r="L166" s="20"/>
      <c r="M166" s="21"/>
      <c r="N166" s="22"/>
      <c r="O166" s="18"/>
      <c r="P166" s="14"/>
      <c r="Q166" s="15"/>
      <c r="R166" s="20"/>
      <c r="S166" s="21"/>
      <c r="T166" s="22"/>
      <c r="U166" s="18"/>
      <c r="V166" s="14"/>
      <c r="W166" s="15"/>
    </row>
    <row r="167" spans="1:23" x14ac:dyDescent="0.2">
      <c r="A167" s="6">
        <v>15</v>
      </c>
      <c r="B167" s="7"/>
      <c r="C167" s="14"/>
      <c r="D167" s="14"/>
      <c r="E167" s="15"/>
      <c r="F167" s="20"/>
      <c r="G167" s="21"/>
      <c r="H167" s="22"/>
      <c r="I167" s="18"/>
      <c r="J167" s="14"/>
      <c r="K167" s="15"/>
      <c r="L167" s="20"/>
      <c r="M167" s="21"/>
      <c r="N167" s="22"/>
      <c r="O167" s="18"/>
      <c r="P167" s="14"/>
      <c r="Q167" s="15"/>
      <c r="R167" s="20"/>
      <c r="S167" s="21"/>
      <c r="T167" s="22"/>
      <c r="U167" s="18"/>
      <c r="V167" s="14"/>
      <c r="W167" s="15"/>
    </row>
    <row r="168" spans="1:23" x14ac:dyDescent="0.2">
      <c r="A168" s="6">
        <v>16</v>
      </c>
      <c r="B168" s="7"/>
      <c r="C168" s="14"/>
      <c r="D168" s="14"/>
      <c r="E168" s="15"/>
      <c r="F168" s="20"/>
      <c r="G168" s="21"/>
      <c r="H168" s="22"/>
      <c r="I168" s="18"/>
      <c r="J168" s="14"/>
      <c r="K168" s="15"/>
      <c r="L168" s="20"/>
      <c r="M168" s="21"/>
      <c r="N168" s="22"/>
      <c r="O168" s="18"/>
      <c r="P168" s="14"/>
      <c r="Q168" s="15"/>
      <c r="R168" s="20"/>
      <c r="S168" s="21"/>
      <c r="T168" s="22"/>
      <c r="U168" s="18"/>
      <c r="V168" s="14"/>
      <c r="W168" s="15"/>
    </row>
    <row r="169" spans="1:23" x14ac:dyDescent="0.2">
      <c r="A169" s="6">
        <v>17</v>
      </c>
      <c r="B169" s="7"/>
      <c r="C169" s="14"/>
      <c r="D169" s="14"/>
      <c r="E169" s="15"/>
      <c r="F169" s="20"/>
      <c r="G169" s="21"/>
      <c r="H169" s="22"/>
      <c r="I169" s="18"/>
      <c r="J169" s="14"/>
      <c r="K169" s="15"/>
      <c r="L169" s="20"/>
      <c r="M169" s="21"/>
      <c r="N169" s="22"/>
      <c r="O169" s="18"/>
      <c r="P169" s="14"/>
      <c r="Q169" s="15"/>
      <c r="R169" s="20"/>
      <c r="S169" s="21"/>
      <c r="T169" s="22"/>
      <c r="U169" s="18"/>
      <c r="V169" s="14"/>
      <c r="W169" s="15"/>
    </row>
    <row r="170" spans="1:23" x14ac:dyDescent="0.2">
      <c r="A170" s="6">
        <v>18</v>
      </c>
      <c r="B170" s="7"/>
      <c r="C170" s="14"/>
      <c r="D170" s="14"/>
      <c r="E170" s="15"/>
      <c r="F170" s="20"/>
      <c r="G170" s="21"/>
      <c r="H170" s="22"/>
      <c r="I170" s="18"/>
      <c r="J170" s="14"/>
      <c r="K170" s="15"/>
      <c r="L170" s="20"/>
      <c r="M170" s="21"/>
      <c r="N170" s="22"/>
      <c r="O170" s="18"/>
      <c r="P170" s="14"/>
      <c r="Q170" s="15"/>
      <c r="R170" s="20"/>
      <c r="S170" s="21"/>
      <c r="T170" s="22"/>
      <c r="U170" s="18"/>
      <c r="V170" s="14"/>
      <c r="W170" s="15"/>
    </row>
    <row r="171" spans="1:23" x14ac:dyDescent="0.2">
      <c r="A171" s="6">
        <v>19</v>
      </c>
      <c r="B171" s="7"/>
      <c r="C171" s="14"/>
      <c r="D171" s="14"/>
      <c r="E171" s="15"/>
      <c r="F171" s="20"/>
      <c r="G171" s="21"/>
      <c r="H171" s="22"/>
      <c r="I171" s="18"/>
      <c r="J171" s="14"/>
      <c r="K171" s="15"/>
      <c r="L171" s="20"/>
      <c r="M171" s="21"/>
      <c r="N171" s="22"/>
      <c r="O171" s="18"/>
      <c r="P171" s="14"/>
      <c r="Q171" s="15"/>
      <c r="R171" s="20"/>
      <c r="S171" s="21"/>
      <c r="T171" s="22"/>
      <c r="U171" s="18"/>
      <c r="V171" s="14"/>
      <c r="W171" s="15"/>
    </row>
    <row r="172" spans="1:23" x14ac:dyDescent="0.2">
      <c r="A172" s="6">
        <v>20</v>
      </c>
      <c r="B172" s="7"/>
      <c r="C172" s="14"/>
      <c r="D172" s="14"/>
      <c r="E172" s="15"/>
      <c r="F172" s="20"/>
      <c r="G172" s="21"/>
      <c r="H172" s="22"/>
      <c r="I172" s="18"/>
      <c r="J172" s="14"/>
      <c r="K172" s="15"/>
      <c r="L172" s="20"/>
      <c r="M172" s="21"/>
      <c r="N172" s="22"/>
      <c r="O172" s="18"/>
      <c r="P172" s="14"/>
      <c r="Q172" s="15"/>
      <c r="R172" s="20"/>
      <c r="S172" s="21"/>
      <c r="T172" s="22"/>
      <c r="U172" s="18"/>
      <c r="V172" s="14"/>
      <c r="W172" s="15"/>
    </row>
    <row r="173" spans="1:23" x14ac:dyDescent="0.2">
      <c r="A173" s="6">
        <v>21</v>
      </c>
      <c r="B173" s="7"/>
      <c r="C173" s="14"/>
      <c r="D173" s="14"/>
      <c r="E173" s="15"/>
      <c r="F173" s="20"/>
      <c r="G173" s="21"/>
      <c r="H173" s="22"/>
      <c r="I173" s="18"/>
      <c r="J173" s="14"/>
      <c r="K173" s="15"/>
      <c r="L173" s="20"/>
      <c r="M173" s="21"/>
      <c r="N173" s="22"/>
      <c r="O173" s="18"/>
      <c r="P173" s="14"/>
      <c r="Q173" s="15"/>
      <c r="R173" s="20"/>
      <c r="S173" s="21"/>
      <c r="T173" s="22"/>
      <c r="U173" s="18"/>
      <c r="V173" s="14"/>
      <c r="W173" s="15"/>
    </row>
    <row r="174" spans="1:23" x14ac:dyDescent="0.2">
      <c r="A174" s="6">
        <v>22</v>
      </c>
      <c r="B174" s="7"/>
      <c r="C174" s="14"/>
      <c r="D174" s="14"/>
      <c r="E174" s="15"/>
      <c r="F174" s="20"/>
      <c r="G174" s="21"/>
      <c r="H174" s="22"/>
      <c r="I174" s="18"/>
      <c r="J174" s="14"/>
      <c r="K174" s="15"/>
      <c r="L174" s="20"/>
      <c r="M174" s="21"/>
      <c r="N174" s="22"/>
      <c r="O174" s="18"/>
      <c r="P174" s="14"/>
      <c r="Q174" s="15"/>
      <c r="R174" s="20"/>
      <c r="S174" s="21"/>
      <c r="T174" s="22"/>
      <c r="U174" s="18"/>
      <c r="V174" s="14"/>
      <c r="W174" s="15"/>
    </row>
    <row r="175" spans="1:23" x14ac:dyDescent="0.2">
      <c r="A175" s="6">
        <v>23</v>
      </c>
      <c r="B175" s="7"/>
      <c r="C175" s="14"/>
      <c r="D175" s="14"/>
      <c r="E175" s="15"/>
      <c r="F175" s="20"/>
      <c r="G175" s="21"/>
      <c r="H175" s="22"/>
      <c r="I175" s="18"/>
      <c r="J175" s="14"/>
      <c r="K175" s="15"/>
      <c r="L175" s="20"/>
      <c r="M175" s="21"/>
      <c r="N175" s="22"/>
      <c r="O175" s="18"/>
      <c r="P175" s="14"/>
      <c r="Q175" s="15"/>
      <c r="R175" s="20"/>
      <c r="S175" s="21"/>
      <c r="T175" s="22"/>
      <c r="U175" s="18"/>
      <c r="V175" s="14"/>
      <c r="W175" s="15"/>
    </row>
    <row r="176" spans="1:23" x14ac:dyDescent="0.2">
      <c r="A176" s="6">
        <v>24</v>
      </c>
      <c r="B176" s="7"/>
      <c r="C176" s="14"/>
      <c r="D176" s="14"/>
      <c r="E176" s="15"/>
      <c r="F176" s="20"/>
      <c r="G176" s="21"/>
      <c r="H176" s="22"/>
      <c r="I176" s="18"/>
      <c r="J176" s="14"/>
      <c r="K176" s="15"/>
      <c r="L176" s="20"/>
      <c r="M176" s="21"/>
      <c r="N176" s="22"/>
      <c r="O176" s="18"/>
      <c r="P176" s="14"/>
      <c r="Q176" s="15"/>
      <c r="R176" s="20"/>
      <c r="S176" s="21"/>
      <c r="T176" s="22"/>
      <c r="U176" s="18"/>
      <c r="V176" s="14"/>
      <c r="W176" s="15"/>
    </row>
    <row r="177" spans="1:23" x14ac:dyDescent="0.2">
      <c r="C177" s="28"/>
      <c r="D177" s="28"/>
      <c r="E177" s="28"/>
      <c r="F177" s="29"/>
      <c r="G177" s="29"/>
      <c r="H177" s="29"/>
      <c r="I177" s="28"/>
      <c r="J177" s="28"/>
      <c r="K177" s="28"/>
      <c r="L177" s="29"/>
      <c r="M177" s="29"/>
      <c r="N177" s="29"/>
      <c r="O177" s="28"/>
      <c r="P177" s="28"/>
      <c r="Q177" s="28"/>
      <c r="R177" s="29"/>
      <c r="S177" s="29"/>
      <c r="T177" s="29"/>
      <c r="U177" s="28"/>
      <c r="V177" s="28"/>
      <c r="W177" s="28"/>
    </row>
    <row r="178" spans="1:23" x14ac:dyDescent="0.2">
      <c r="B178" s="3" t="s">
        <v>6</v>
      </c>
      <c r="C178" s="16">
        <f t="shared" ref="C178:W178" si="34">SUM(C153:C176)</f>
        <v>0</v>
      </c>
      <c r="D178" s="16">
        <f t="shared" si="34"/>
        <v>0</v>
      </c>
      <c r="E178" s="17">
        <f t="shared" si="34"/>
        <v>0</v>
      </c>
      <c r="F178" s="23">
        <f t="shared" si="34"/>
        <v>0</v>
      </c>
      <c r="G178" s="24">
        <f t="shared" si="34"/>
        <v>0</v>
      </c>
      <c r="H178" s="25">
        <f t="shared" si="34"/>
        <v>0</v>
      </c>
      <c r="I178" s="19">
        <f t="shared" si="34"/>
        <v>0</v>
      </c>
      <c r="J178" s="16">
        <f t="shared" si="34"/>
        <v>0</v>
      </c>
      <c r="K178" s="17">
        <f t="shared" si="34"/>
        <v>0</v>
      </c>
      <c r="L178" s="23">
        <f t="shared" si="34"/>
        <v>0</v>
      </c>
      <c r="M178" s="24">
        <f t="shared" si="34"/>
        <v>0</v>
      </c>
      <c r="N178" s="25">
        <f t="shared" si="34"/>
        <v>0</v>
      </c>
      <c r="O178" s="19">
        <f t="shared" si="34"/>
        <v>0</v>
      </c>
      <c r="P178" s="16">
        <f t="shared" si="34"/>
        <v>0</v>
      </c>
      <c r="Q178" s="17">
        <f t="shared" si="34"/>
        <v>0</v>
      </c>
      <c r="R178" s="23">
        <f t="shared" si="34"/>
        <v>0</v>
      </c>
      <c r="S178" s="24">
        <f t="shared" si="34"/>
        <v>0</v>
      </c>
      <c r="T178" s="25">
        <f t="shared" si="34"/>
        <v>0</v>
      </c>
      <c r="U178" s="19">
        <f t="shared" si="34"/>
        <v>0</v>
      </c>
      <c r="V178" s="16">
        <f t="shared" si="34"/>
        <v>0</v>
      </c>
      <c r="W178" s="17">
        <f t="shared" si="34"/>
        <v>0</v>
      </c>
    </row>
    <row r="181" spans="1:23" ht="15.75" x14ac:dyDescent="0.25">
      <c r="B181" s="2" t="s">
        <v>22</v>
      </c>
      <c r="R181" s="2" t="s">
        <v>9</v>
      </c>
    </row>
    <row r="183" spans="1:23" ht="15" x14ac:dyDescent="0.2">
      <c r="A183" s="102"/>
      <c r="B183" s="103" t="s">
        <v>0</v>
      </c>
      <c r="C183" s="193">
        <f>M183</f>
        <v>41430</v>
      </c>
      <c r="D183" s="194"/>
      <c r="E183" s="194"/>
      <c r="F183" s="194"/>
      <c r="G183" s="194"/>
      <c r="H183" s="195"/>
      <c r="I183" s="102"/>
      <c r="J183" s="104"/>
      <c r="K183" s="104" t="s">
        <v>10</v>
      </c>
      <c r="L183" s="104"/>
      <c r="M183" s="196">
        <f>M147+7</f>
        <v>41430</v>
      </c>
      <c r="N183" s="197"/>
      <c r="O183" s="198"/>
      <c r="P183" s="105" t="s">
        <v>11</v>
      </c>
      <c r="Q183" s="104"/>
      <c r="R183" s="196">
        <f>M183+6</f>
        <v>41436</v>
      </c>
      <c r="S183" s="199"/>
      <c r="T183" s="200"/>
      <c r="U183" s="102"/>
      <c r="V183" s="102"/>
      <c r="W183" s="102"/>
    </row>
    <row r="184" spans="1:23" ht="30" x14ac:dyDescent="0.2">
      <c r="B184" s="66" t="s">
        <v>12</v>
      </c>
      <c r="C184" s="32"/>
      <c r="D184" s="32"/>
      <c r="E184" s="32"/>
      <c r="F184" s="32"/>
      <c r="G184" s="32"/>
      <c r="H184" s="32"/>
      <c r="I184" s="173" t="s">
        <v>15</v>
      </c>
      <c r="J184" s="173"/>
      <c r="K184" s="173"/>
      <c r="L184" s="173"/>
      <c r="M184" s="184">
        <f>WEEKNUM(M183,2)</f>
        <v>23</v>
      </c>
      <c r="N184" s="184"/>
      <c r="O184" s="184"/>
      <c r="P184" s="32"/>
      <c r="Q184" s="32"/>
      <c r="R184" s="32"/>
      <c r="S184" s="32"/>
      <c r="T184" s="32"/>
      <c r="U184" s="32"/>
      <c r="V184" s="32"/>
      <c r="W184" s="32"/>
    </row>
    <row r="185" spans="1:23" x14ac:dyDescent="0.2">
      <c r="B185" s="9"/>
      <c r="C185" s="180">
        <f>C186</f>
        <v>41430</v>
      </c>
      <c r="D185" s="181"/>
      <c r="E185" s="181"/>
      <c r="F185" s="180">
        <f t="shared" ref="F185" si="35">F186</f>
        <v>41431</v>
      </c>
      <c r="G185" s="181"/>
      <c r="H185" s="181"/>
      <c r="I185" s="180">
        <f t="shared" ref="I185" si="36">I186</f>
        <v>41432</v>
      </c>
      <c r="J185" s="181"/>
      <c r="K185" s="181"/>
      <c r="L185" s="180">
        <f t="shared" ref="L185" si="37">L186</f>
        <v>41433</v>
      </c>
      <c r="M185" s="181"/>
      <c r="N185" s="181"/>
      <c r="O185" s="180">
        <f t="shared" ref="O185" si="38">O186</f>
        <v>41434</v>
      </c>
      <c r="P185" s="181"/>
      <c r="Q185" s="181"/>
      <c r="R185" s="180">
        <f t="shared" ref="R185" si="39">R186</f>
        <v>41435</v>
      </c>
      <c r="S185" s="181"/>
      <c r="T185" s="181"/>
      <c r="U185" s="180">
        <f t="shared" ref="U185" si="40">U186</f>
        <v>41436</v>
      </c>
      <c r="V185" s="181"/>
      <c r="W185" s="181"/>
    </row>
    <row r="186" spans="1:23" x14ac:dyDescent="0.2">
      <c r="B186" s="9"/>
      <c r="C186" s="182">
        <f>$M183</f>
        <v>41430</v>
      </c>
      <c r="D186" s="183"/>
      <c r="E186" s="183"/>
      <c r="F186" s="182">
        <f>$M183+1</f>
        <v>41431</v>
      </c>
      <c r="G186" s="183"/>
      <c r="H186" s="183"/>
      <c r="I186" s="182">
        <f>$M183+2</f>
        <v>41432</v>
      </c>
      <c r="J186" s="183"/>
      <c r="K186" s="183"/>
      <c r="L186" s="182">
        <f>$M183+3</f>
        <v>41433</v>
      </c>
      <c r="M186" s="183"/>
      <c r="N186" s="183"/>
      <c r="O186" s="182">
        <f>$M183+4</f>
        <v>41434</v>
      </c>
      <c r="P186" s="183"/>
      <c r="Q186" s="183"/>
      <c r="R186" s="182">
        <f>$M183+5</f>
        <v>41435</v>
      </c>
      <c r="S186" s="183"/>
      <c r="T186" s="183"/>
      <c r="U186" s="182">
        <f>$M183+6</f>
        <v>41436</v>
      </c>
      <c r="V186" s="183"/>
      <c r="W186" s="183"/>
    </row>
    <row r="187" spans="1:23" x14ac:dyDescent="0.2">
      <c r="B187" s="5" t="s">
        <v>1</v>
      </c>
      <c r="C187" s="5" t="s">
        <v>2</v>
      </c>
      <c r="D187" s="5" t="s">
        <v>3</v>
      </c>
      <c r="E187" s="13" t="s">
        <v>4</v>
      </c>
      <c r="F187" s="12" t="s">
        <v>2</v>
      </c>
      <c r="G187" s="5" t="s">
        <v>3</v>
      </c>
      <c r="H187" s="13" t="s">
        <v>4</v>
      </c>
      <c r="I187" s="12" t="s">
        <v>2</v>
      </c>
      <c r="J187" s="5" t="s">
        <v>3</v>
      </c>
      <c r="K187" s="13" t="s">
        <v>4</v>
      </c>
      <c r="L187" s="12" t="s">
        <v>2</v>
      </c>
      <c r="M187" s="5" t="s">
        <v>3</v>
      </c>
      <c r="N187" s="13" t="s">
        <v>4</v>
      </c>
      <c r="O187" s="12" t="s">
        <v>2</v>
      </c>
      <c r="P187" s="5" t="s">
        <v>3</v>
      </c>
      <c r="Q187" s="13" t="s">
        <v>4</v>
      </c>
      <c r="R187" s="12" t="s">
        <v>2</v>
      </c>
      <c r="S187" s="5" t="s">
        <v>3</v>
      </c>
      <c r="T187" s="13" t="s">
        <v>4</v>
      </c>
      <c r="U187" s="12" t="s">
        <v>2</v>
      </c>
      <c r="V187" s="5" t="s">
        <v>3</v>
      </c>
      <c r="W187" s="13" t="s">
        <v>4</v>
      </c>
    </row>
    <row r="189" spans="1:23" x14ac:dyDescent="0.2">
      <c r="A189" s="6">
        <v>1</v>
      </c>
      <c r="B189" s="48"/>
      <c r="C189" s="14"/>
      <c r="D189" s="14"/>
      <c r="E189" s="15"/>
      <c r="F189" s="20"/>
      <c r="G189" s="21"/>
      <c r="H189" s="22"/>
      <c r="I189" s="18"/>
      <c r="J189" s="14"/>
      <c r="K189" s="15"/>
      <c r="L189" s="20"/>
      <c r="M189" s="21"/>
      <c r="N189" s="22"/>
      <c r="O189" s="18"/>
      <c r="P189" s="14"/>
      <c r="Q189" s="15"/>
      <c r="R189" s="20"/>
      <c r="S189" s="21"/>
      <c r="T189" s="22"/>
      <c r="U189" s="18"/>
      <c r="V189" s="14"/>
      <c r="W189" s="15"/>
    </row>
    <row r="190" spans="1:23" x14ac:dyDescent="0.2">
      <c r="A190" s="6">
        <v>2</v>
      </c>
      <c r="B190" s="7"/>
      <c r="C190" s="14"/>
      <c r="D190" s="14"/>
      <c r="E190" s="15"/>
      <c r="F190" s="20"/>
      <c r="G190" s="21"/>
      <c r="H190" s="22"/>
      <c r="I190" s="18"/>
      <c r="J190" s="14"/>
      <c r="K190" s="15"/>
      <c r="L190" s="20"/>
      <c r="M190" s="21"/>
      <c r="N190" s="22"/>
      <c r="O190" s="18"/>
      <c r="P190" s="14"/>
      <c r="Q190" s="15"/>
      <c r="R190" s="20"/>
      <c r="S190" s="21"/>
      <c r="T190" s="22"/>
      <c r="U190" s="18"/>
      <c r="V190" s="14"/>
      <c r="W190" s="15"/>
    </row>
    <row r="191" spans="1:23" x14ac:dyDescent="0.2">
      <c r="A191" s="6">
        <v>3</v>
      </c>
      <c r="B191" s="7"/>
      <c r="C191" s="14"/>
      <c r="D191" s="14"/>
      <c r="E191" s="15"/>
      <c r="F191" s="20"/>
      <c r="G191" s="21"/>
      <c r="H191" s="22"/>
      <c r="I191" s="18"/>
      <c r="J191" s="14"/>
      <c r="K191" s="15"/>
      <c r="L191" s="20"/>
      <c r="M191" s="21"/>
      <c r="N191" s="22"/>
      <c r="O191" s="18"/>
      <c r="P191" s="14"/>
      <c r="Q191" s="15"/>
      <c r="R191" s="20"/>
      <c r="S191" s="21"/>
      <c r="T191" s="22"/>
      <c r="U191" s="18"/>
      <c r="V191" s="14"/>
      <c r="W191" s="15"/>
    </row>
    <row r="192" spans="1:23" x14ac:dyDescent="0.2">
      <c r="A192" s="6">
        <v>4</v>
      </c>
      <c r="B192" s="7"/>
      <c r="C192" s="14"/>
      <c r="D192" s="14"/>
      <c r="E192" s="15"/>
      <c r="F192" s="20"/>
      <c r="G192" s="21"/>
      <c r="H192" s="22"/>
      <c r="I192" s="18"/>
      <c r="J192" s="14"/>
      <c r="K192" s="15"/>
      <c r="L192" s="20"/>
      <c r="M192" s="21"/>
      <c r="N192" s="22"/>
      <c r="O192" s="18"/>
      <c r="P192" s="14"/>
      <c r="Q192" s="15"/>
      <c r="R192" s="20"/>
      <c r="S192" s="21"/>
      <c r="T192" s="22"/>
      <c r="U192" s="18"/>
      <c r="V192" s="14"/>
      <c r="W192" s="15"/>
    </row>
    <row r="193" spans="1:23" x14ac:dyDescent="0.2">
      <c r="A193" s="6">
        <v>5</v>
      </c>
      <c r="B193" s="7"/>
      <c r="C193" s="14"/>
      <c r="D193" s="14"/>
      <c r="E193" s="15"/>
      <c r="F193" s="20"/>
      <c r="G193" s="21"/>
      <c r="H193" s="22"/>
      <c r="I193" s="18"/>
      <c r="J193" s="14"/>
      <c r="K193" s="15"/>
      <c r="L193" s="20"/>
      <c r="M193" s="21"/>
      <c r="N193" s="22"/>
      <c r="O193" s="18"/>
      <c r="P193" s="14"/>
      <c r="Q193" s="15"/>
      <c r="R193" s="20"/>
      <c r="S193" s="21"/>
      <c r="T193" s="22"/>
      <c r="U193" s="18"/>
      <c r="V193" s="14"/>
      <c r="W193" s="15"/>
    </row>
    <row r="194" spans="1:23" x14ac:dyDescent="0.2">
      <c r="A194" s="6">
        <v>6</v>
      </c>
      <c r="B194" s="7"/>
      <c r="C194" s="14"/>
      <c r="D194" s="14"/>
      <c r="E194" s="15"/>
      <c r="F194" s="20"/>
      <c r="G194" s="21"/>
      <c r="H194" s="22"/>
      <c r="I194" s="18"/>
      <c r="J194" s="14"/>
      <c r="K194" s="15"/>
      <c r="L194" s="20"/>
      <c r="M194" s="21"/>
      <c r="N194" s="22"/>
      <c r="O194" s="18"/>
      <c r="P194" s="14"/>
      <c r="Q194" s="15"/>
      <c r="R194" s="20"/>
      <c r="S194" s="21"/>
      <c r="T194" s="22"/>
      <c r="U194" s="18"/>
      <c r="V194" s="14"/>
      <c r="W194" s="15"/>
    </row>
    <row r="195" spans="1:23" x14ac:dyDescent="0.2">
      <c r="A195" s="6">
        <v>7</v>
      </c>
      <c r="B195" s="7"/>
      <c r="C195" s="14"/>
      <c r="D195" s="14"/>
      <c r="E195" s="15"/>
      <c r="F195" s="20"/>
      <c r="G195" s="21"/>
      <c r="H195" s="22"/>
      <c r="I195" s="18"/>
      <c r="J195" s="14"/>
      <c r="K195" s="15"/>
      <c r="L195" s="20"/>
      <c r="M195" s="21"/>
      <c r="N195" s="22"/>
      <c r="O195" s="18"/>
      <c r="P195" s="14"/>
      <c r="Q195" s="15"/>
      <c r="R195" s="20"/>
      <c r="S195" s="21"/>
      <c r="T195" s="22"/>
      <c r="U195" s="18"/>
      <c r="V195" s="14"/>
      <c r="W195" s="15"/>
    </row>
    <row r="196" spans="1:23" x14ac:dyDescent="0.2">
      <c r="A196" s="6">
        <v>8</v>
      </c>
      <c r="B196" s="7"/>
      <c r="C196" s="14"/>
      <c r="D196" s="14"/>
      <c r="E196" s="15"/>
      <c r="F196" s="20"/>
      <c r="G196" s="21"/>
      <c r="H196" s="22"/>
      <c r="I196" s="18"/>
      <c r="J196" s="14"/>
      <c r="K196" s="15"/>
      <c r="L196" s="20"/>
      <c r="M196" s="21"/>
      <c r="N196" s="22"/>
      <c r="O196" s="18"/>
      <c r="P196" s="14"/>
      <c r="Q196" s="15"/>
      <c r="R196" s="20"/>
      <c r="S196" s="21"/>
      <c r="T196" s="22"/>
      <c r="U196" s="18"/>
      <c r="V196" s="14"/>
      <c r="W196" s="15"/>
    </row>
    <row r="197" spans="1:23" x14ac:dyDescent="0.2">
      <c r="A197" s="6">
        <v>9</v>
      </c>
      <c r="B197" s="7"/>
      <c r="C197" s="14"/>
      <c r="D197" s="14"/>
      <c r="E197" s="15"/>
      <c r="F197" s="20"/>
      <c r="G197" s="21"/>
      <c r="H197" s="22"/>
      <c r="I197" s="18"/>
      <c r="J197" s="14"/>
      <c r="K197" s="15"/>
      <c r="L197" s="20"/>
      <c r="M197" s="21"/>
      <c r="N197" s="22"/>
      <c r="O197" s="18"/>
      <c r="P197" s="14"/>
      <c r="Q197" s="15"/>
      <c r="R197" s="20"/>
      <c r="S197" s="21"/>
      <c r="T197" s="22"/>
      <c r="U197" s="18"/>
      <c r="V197" s="14"/>
      <c r="W197" s="15"/>
    </row>
    <row r="198" spans="1:23" x14ac:dyDescent="0.2">
      <c r="A198" s="6">
        <v>10</v>
      </c>
      <c r="B198" s="7"/>
      <c r="C198" s="14"/>
      <c r="D198" s="14"/>
      <c r="E198" s="15"/>
      <c r="F198" s="20"/>
      <c r="G198" s="21"/>
      <c r="H198" s="22"/>
      <c r="I198" s="18"/>
      <c r="J198" s="14"/>
      <c r="K198" s="15"/>
      <c r="L198" s="20"/>
      <c r="M198" s="21"/>
      <c r="N198" s="22"/>
      <c r="O198" s="18"/>
      <c r="P198" s="14"/>
      <c r="Q198" s="15"/>
      <c r="R198" s="20"/>
      <c r="S198" s="21"/>
      <c r="T198" s="22"/>
      <c r="U198" s="18"/>
      <c r="V198" s="14"/>
      <c r="W198" s="15"/>
    </row>
    <row r="199" spans="1:23" x14ac:dyDescent="0.2">
      <c r="A199" s="6">
        <v>11</v>
      </c>
      <c r="B199" s="7"/>
      <c r="C199" s="14"/>
      <c r="D199" s="14"/>
      <c r="E199" s="15"/>
      <c r="F199" s="20"/>
      <c r="G199" s="21"/>
      <c r="H199" s="22"/>
      <c r="I199" s="18"/>
      <c r="J199" s="14"/>
      <c r="K199" s="15"/>
      <c r="L199" s="20"/>
      <c r="M199" s="21"/>
      <c r="N199" s="22"/>
      <c r="O199" s="18"/>
      <c r="P199" s="14"/>
      <c r="Q199" s="15"/>
      <c r="R199" s="20"/>
      <c r="S199" s="21"/>
      <c r="T199" s="22"/>
      <c r="U199" s="18"/>
      <c r="V199" s="14"/>
      <c r="W199" s="15"/>
    </row>
    <row r="200" spans="1:23" x14ac:dyDescent="0.2">
      <c r="A200" s="6">
        <v>12</v>
      </c>
      <c r="B200" s="7"/>
      <c r="C200" s="14"/>
      <c r="D200" s="14"/>
      <c r="E200" s="15"/>
      <c r="F200" s="20"/>
      <c r="G200" s="21"/>
      <c r="H200" s="22"/>
      <c r="I200" s="18"/>
      <c r="J200" s="14"/>
      <c r="K200" s="15"/>
      <c r="L200" s="20"/>
      <c r="M200" s="21"/>
      <c r="N200" s="22"/>
      <c r="O200" s="18"/>
      <c r="P200" s="14"/>
      <c r="Q200" s="15"/>
      <c r="R200" s="20"/>
      <c r="S200" s="21"/>
      <c r="T200" s="22"/>
      <c r="U200" s="18"/>
      <c r="V200" s="14"/>
      <c r="W200" s="15"/>
    </row>
    <row r="201" spans="1:23" x14ac:dyDescent="0.2">
      <c r="A201" s="6">
        <v>13</v>
      </c>
      <c r="B201" s="7"/>
      <c r="C201" s="14"/>
      <c r="D201" s="14"/>
      <c r="E201" s="15"/>
      <c r="F201" s="20"/>
      <c r="G201" s="21"/>
      <c r="H201" s="22"/>
      <c r="I201" s="18"/>
      <c r="J201" s="14"/>
      <c r="K201" s="15"/>
      <c r="L201" s="20"/>
      <c r="M201" s="21"/>
      <c r="N201" s="22"/>
      <c r="O201" s="18"/>
      <c r="P201" s="14"/>
      <c r="Q201" s="15"/>
      <c r="R201" s="20"/>
      <c r="S201" s="21"/>
      <c r="T201" s="22"/>
      <c r="U201" s="18"/>
      <c r="V201" s="14"/>
      <c r="W201" s="15"/>
    </row>
    <row r="202" spans="1:23" x14ac:dyDescent="0.2">
      <c r="A202" s="6">
        <v>14</v>
      </c>
      <c r="B202" s="7"/>
      <c r="C202" s="14"/>
      <c r="D202" s="14"/>
      <c r="E202" s="15"/>
      <c r="F202" s="20"/>
      <c r="G202" s="21"/>
      <c r="H202" s="22"/>
      <c r="I202" s="18"/>
      <c r="J202" s="14"/>
      <c r="K202" s="15"/>
      <c r="L202" s="20"/>
      <c r="M202" s="21"/>
      <c r="N202" s="22"/>
      <c r="O202" s="18"/>
      <c r="P202" s="14"/>
      <c r="Q202" s="15"/>
      <c r="R202" s="20"/>
      <c r="S202" s="21"/>
      <c r="T202" s="22"/>
      <c r="U202" s="18"/>
      <c r="V202" s="14"/>
      <c r="W202" s="15"/>
    </row>
    <row r="203" spans="1:23" x14ac:dyDescent="0.2">
      <c r="A203" s="6">
        <v>15</v>
      </c>
      <c r="B203" s="7"/>
      <c r="C203" s="14"/>
      <c r="D203" s="14"/>
      <c r="E203" s="15"/>
      <c r="F203" s="20"/>
      <c r="G203" s="21"/>
      <c r="H203" s="22"/>
      <c r="I203" s="18"/>
      <c r="J203" s="14"/>
      <c r="K203" s="15"/>
      <c r="L203" s="20"/>
      <c r="M203" s="21"/>
      <c r="N203" s="22"/>
      <c r="O203" s="18"/>
      <c r="P203" s="14"/>
      <c r="Q203" s="15"/>
      <c r="R203" s="20"/>
      <c r="S203" s="21"/>
      <c r="T203" s="22"/>
      <c r="U203" s="18"/>
      <c r="V203" s="14"/>
      <c r="W203" s="15"/>
    </row>
    <row r="204" spans="1:23" x14ac:dyDescent="0.2">
      <c r="A204" s="6">
        <v>16</v>
      </c>
      <c r="B204" s="7"/>
      <c r="C204" s="14"/>
      <c r="D204" s="14"/>
      <c r="E204" s="15"/>
      <c r="F204" s="20"/>
      <c r="G204" s="21"/>
      <c r="H204" s="22"/>
      <c r="I204" s="18"/>
      <c r="J204" s="14"/>
      <c r="K204" s="15"/>
      <c r="L204" s="20"/>
      <c r="M204" s="21"/>
      <c r="N204" s="22"/>
      <c r="O204" s="18"/>
      <c r="P204" s="14"/>
      <c r="Q204" s="15"/>
      <c r="R204" s="20"/>
      <c r="S204" s="21"/>
      <c r="T204" s="22"/>
      <c r="U204" s="18"/>
      <c r="V204" s="14"/>
      <c r="W204" s="15"/>
    </row>
    <row r="205" spans="1:23" x14ac:dyDescent="0.2">
      <c r="A205" s="6">
        <v>17</v>
      </c>
      <c r="B205" s="7"/>
      <c r="C205" s="14"/>
      <c r="D205" s="14"/>
      <c r="E205" s="15"/>
      <c r="F205" s="20"/>
      <c r="G205" s="21"/>
      <c r="H205" s="22"/>
      <c r="I205" s="18"/>
      <c r="J205" s="14"/>
      <c r="K205" s="15"/>
      <c r="L205" s="20"/>
      <c r="M205" s="21"/>
      <c r="N205" s="22"/>
      <c r="O205" s="18"/>
      <c r="P205" s="14"/>
      <c r="Q205" s="15"/>
      <c r="R205" s="20"/>
      <c r="S205" s="21"/>
      <c r="T205" s="22"/>
      <c r="U205" s="18"/>
      <c r="V205" s="14"/>
      <c r="W205" s="15"/>
    </row>
    <row r="206" spans="1:23" x14ac:dyDescent="0.2">
      <c r="A206" s="6">
        <v>18</v>
      </c>
      <c r="B206" s="7"/>
      <c r="C206" s="14"/>
      <c r="D206" s="14"/>
      <c r="E206" s="15"/>
      <c r="F206" s="20"/>
      <c r="G206" s="21"/>
      <c r="H206" s="22"/>
      <c r="I206" s="18"/>
      <c r="J206" s="14"/>
      <c r="K206" s="15"/>
      <c r="L206" s="20"/>
      <c r="M206" s="21"/>
      <c r="N206" s="22"/>
      <c r="O206" s="18"/>
      <c r="P206" s="14"/>
      <c r="Q206" s="15"/>
      <c r="R206" s="20"/>
      <c r="S206" s="21"/>
      <c r="T206" s="22"/>
      <c r="U206" s="18"/>
      <c r="V206" s="14"/>
      <c r="W206" s="15"/>
    </row>
    <row r="207" spans="1:23" x14ac:dyDescent="0.2">
      <c r="A207" s="6">
        <v>19</v>
      </c>
      <c r="B207" s="7"/>
      <c r="C207" s="14"/>
      <c r="D207" s="14"/>
      <c r="E207" s="15"/>
      <c r="F207" s="20"/>
      <c r="G207" s="21"/>
      <c r="H207" s="22"/>
      <c r="I207" s="18"/>
      <c r="J207" s="14"/>
      <c r="K207" s="15"/>
      <c r="L207" s="20"/>
      <c r="M207" s="21"/>
      <c r="N207" s="22"/>
      <c r="O207" s="18"/>
      <c r="P207" s="14"/>
      <c r="Q207" s="15"/>
      <c r="R207" s="20"/>
      <c r="S207" s="21"/>
      <c r="T207" s="22"/>
      <c r="U207" s="18"/>
      <c r="V207" s="14"/>
      <c r="W207" s="15"/>
    </row>
    <row r="208" spans="1:23" x14ac:dyDescent="0.2">
      <c r="A208" s="6">
        <v>20</v>
      </c>
      <c r="B208" s="7"/>
      <c r="C208" s="14"/>
      <c r="D208" s="14"/>
      <c r="E208" s="15"/>
      <c r="F208" s="20"/>
      <c r="G208" s="21"/>
      <c r="H208" s="22"/>
      <c r="I208" s="18"/>
      <c r="J208" s="14"/>
      <c r="K208" s="15"/>
      <c r="L208" s="20"/>
      <c r="M208" s="21"/>
      <c r="N208" s="22"/>
      <c r="O208" s="18"/>
      <c r="P208" s="14"/>
      <c r="Q208" s="15"/>
      <c r="R208" s="20"/>
      <c r="S208" s="21"/>
      <c r="T208" s="22"/>
      <c r="U208" s="18"/>
      <c r="V208" s="14"/>
      <c r="W208" s="15"/>
    </row>
    <row r="209" spans="1:23" x14ac:dyDescent="0.2">
      <c r="A209" s="6">
        <v>21</v>
      </c>
      <c r="B209" s="7"/>
      <c r="C209" s="14"/>
      <c r="D209" s="14"/>
      <c r="E209" s="15"/>
      <c r="F209" s="20"/>
      <c r="G209" s="21"/>
      <c r="H209" s="22"/>
      <c r="I209" s="18"/>
      <c r="J209" s="14"/>
      <c r="K209" s="15"/>
      <c r="L209" s="20"/>
      <c r="M209" s="21"/>
      <c r="N209" s="22"/>
      <c r="O209" s="18"/>
      <c r="P209" s="14"/>
      <c r="Q209" s="15"/>
      <c r="R209" s="20"/>
      <c r="S209" s="21"/>
      <c r="T209" s="22"/>
      <c r="U209" s="18"/>
      <c r="V209" s="14"/>
      <c r="W209" s="15"/>
    </row>
    <row r="210" spans="1:23" x14ac:dyDescent="0.2">
      <c r="A210" s="6">
        <v>22</v>
      </c>
      <c r="B210" s="7"/>
      <c r="C210" s="14"/>
      <c r="D210" s="14"/>
      <c r="E210" s="15"/>
      <c r="F210" s="20"/>
      <c r="G210" s="21"/>
      <c r="H210" s="22"/>
      <c r="I210" s="18"/>
      <c r="J210" s="14"/>
      <c r="K210" s="15"/>
      <c r="L210" s="20"/>
      <c r="M210" s="21"/>
      <c r="N210" s="22"/>
      <c r="O210" s="18"/>
      <c r="P210" s="14"/>
      <c r="Q210" s="15"/>
      <c r="R210" s="20"/>
      <c r="S210" s="21"/>
      <c r="T210" s="22"/>
      <c r="U210" s="18"/>
      <c r="V210" s="14"/>
      <c r="W210" s="15"/>
    </row>
    <row r="211" spans="1:23" x14ac:dyDescent="0.2">
      <c r="A211" s="6">
        <v>23</v>
      </c>
      <c r="B211" s="7"/>
      <c r="C211" s="14"/>
      <c r="D211" s="14"/>
      <c r="E211" s="15"/>
      <c r="F211" s="20"/>
      <c r="G211" s="21"/>
      <c r="H211" s="22"/>
      <c r="I211" s="18"/>
      <c r="J211" s="14"/>
      <c r="K211" s="15"/>
      <c r="L211" s="20"/>
      <c r="M211" s="21"/>
      <c r="N211" s="22"/>
      <c r="O211" s="18"/>
      <c r="P211" s="14"/>
      <c r="Q211" s="15"/>
      <c r="R211" s="20"/>
      <c r="S211" s="21"/>
      <c r="T211" s="22"/>
      <c r="U211" s="18"/>
      <c r="V211" s="14"/>
      <c r="W211" s="15"/>
    </row>
    <row r="212" spans="1:23" x14ac:dyDescent="0.2">
      <c r="A212" s="6">
        <v>24</v>
      </c>
      <c r="B212" s="7"/>
      <c r="C212" s="14"/>
      <c r="D212" s="14"/>
      <c r="E212" s="15"/>
      <c r="F212" s="20"/>
      <c r="G212" s="21"/>
      <c r="H212" s="22"/>
      <c r="I212" s="18"/>
      <c r="J212" s="14"/>
      <c r="K212" s="15"/>
      <c r="L212" s="20"/>
      <c r="M212" s="21"/>
      <c r="N212" s="22"/>
      <c r="O212" s="18"/>
      <c r="P212" s="14"/>
      <c r="Q212" s="15"/>
      <c r="R212" s="20"/>
      <c r="S212" s="21"/>
      <c r="T212" s="22"/>
      <c r="U212" s="18"/>
      <c r="V212" s="14"/>
      <c r="W212" s="15"/>
    </row>
    <row r="213" spans="1:23" x14ac:dyDescent="0.2">
      <c r="C213" s="28"/>
      <c r="D213" s="28"/>
      <c r="E213" s="28"/>
      <c r="F213" s="29"/>
      <c r="G213" s="29"/>
      <c r="H213" s="29"/>
      <c r="I213" s="28"/>
      <c r="J213" s="28"/>
      <c r="K213" s="28"/>
      <c r="L213" s="29"/>
      <c r="M213" s="29"/>
      <c r="N213" s="29"/>
      <c r="O213" s="28"/>
      <c r="P213" s="28"/>
      <c r="Q213" s="28"/>
      <c r="R213" s="29"/>
      <c r="S213" s="29"/>
      <c r="T213" s="29"/>
      <c r="U213" s="28"/>
      <c r="V213" s="28"/>
      <c r="W213" s="28"/>
    </row>
    <row r="214" spans="1:23" x14ac:dyDescent="0.2">
      <c r="B214" s="3" t="s">
        <v>6</v>
      </c>
      <c r="C214" s="16">
        <f t="shared" ref="C214:W214" si="41">SUM(C189:C212)</f>
        <v>0</v>
      </c>
      <c r="D214" s="16">
        <f t="shared" si="41"/>
        <v>0</v>
      </c>
      <c r="E214" s="17">
        <f t="shared" si="41"/>
        <v>0</v>
      </c>
      <c r="F214" s="23">
        <f t="shared" si="41"/>
        <v>0</v>
      </c>
      <c r="G214" s="24">
        <f t="shared" si="41"/>
        <v>0</v>
      </c>
      <c r="H214" s="25">
        <f t="shared" si="41"/>
        <v>0</v>
      </c>
      <c r="I214" s="19">
        <f t="shared" si="41"/>
        <v>0</v>
      </c>
      <c r="J214" s="16">
        <f t="shared" si="41"/>
        <v>0</v>
      </c>
      <c r="K214" s="17">
        <f t="shared" si="41"/>
        <v>0</v>
      </c>
      <c r="L214" s="23">
        <f t="shared" si="41"/>
        <v>0</v>
      </c>
      <c r="M214" s="24">
        <f t="shared" si="41"/>
        <v>0</v>
      </c>
      <c r="N214" s="25">
        <f t="shared" si="41"/>
        <v>0</v>
      </c>
      <c r="O214" s="19">
        <f t="shared" si="41"/>
        <v>0</v>
      </c>
      <c r="P214" s="16">
        <f t="shared" si="41"/>
        <v>0</v>
      </c>
      <c r="Q214" s="17">
        <f t="shared" si="41"/>
        <v>0</v>
      </c>
      <c r="R214" s="23">
        <f t="shared" si="41"/>
        <v>0</v>
      </c>
      <c r="S214" s="24">
        <f t="shared" si="41"/>
        <v>0</v>
      </c>
      <c r="T214" s="25">
        <f t="shared" si="41"/>
        <v>0</v>
      </c>
      <c r="U214" s="19">
        <f t="shared" si="41"/>
        <v>0</v>
      </c>
      <c r="V214" s="16">
        <f t="shared" si="41"/>
        <v>0</v>
      </c>
      <c r="W214" s="17">
        <f t="shared" si="41"/>
        <v>0</v>
      </c>
    </row>
  </sheetData>
  <mergeCells count="114">
    <mergeCell ref="U5:W5"/>
    <mergeCell ref="C5:E5"/>
    <mergeCell ref="R3:T3"/>
    <mergeCell ref="I4:L4"/>
    <mergeCell ref="R6:T6"/>
    <mergeCell ref="R5:T5"/>
    <mergeCell ref="U6:W6"/>
    <mergeCell ref="C6:E6"/>
    <mergeCell ref="F6:H6"/>
    <mergeCell ref="I6:K6"/>
    <mergeCell ref="C3:H3"/>
    <mergeCell ref="M3:O3"/>
    <mergeCell ref="L6:N6"/>
    <mergeCell ref="O6:Q6"/>
    <mergeCell ref="F5:H5"/>
    <mergeCell ref="I5:K5"/>
    <mergeCell ref="L5:N5"/>
    <mergeCell ref="O5:Q5"/>
    <mergeCell ref="M4:O4"/>
    <mergeCell ref="C39:H39"/>
    <mergeCell ref="M39:O39"/>
    <mergeCell ref="R39:T39"/>
    <mergeCell ref="I40:L40"/>
    <mergeCell ref="M40:O40"/>
    <mergeCell ref="C41:E41"/>
    <mergeCell ref="F41:H41"/>
    <mergeCell ref="I41:K41"/>
    <mergeCell ref="L41:N41"/>
    <mergeCell ref="O41:Q41"/>
    <mergeCell ref="R41:T41"/>
    <mergeCell ref="U41:W41"/>
    <mergeCell ref="C42:E42"/>
    <mergeCell ref="F42:H42"/>
    <mergeCell ref="I42:K42"/>
    <mergeCell ref="L42:N42"/>
    <mergeCell ref="O42:Q42"/>
    <mergeCell ref="R42:T42"/>
    <mergeCell ref="U42:W42"/>
    <mergeCell ref="C75:H75"/>
    <mergeCell ref="M75:O75"/>
    <mergeCell ref="R75:T75"/>
    <mergeCell ref="I76:L76"/>
    <mergeCell ref="M76:O76"/>
    <mergeCell ref="C77:E77"/>
    <mergeCell ref="F77:H77"/>
    <mergeCell ref="I77:K77"/>
    <mergeCell ref="L77:N77"/>
    <mergeCell ref="O77:Q77"/>
    <mergeCell ref="R77:T77"/>
    <mergeCell ref="U77:W77"/>
    <mergeCell ref="C78:E78"/>
    <mergeCell ref="F78:H78"/>
    <mergeCell ref="I78:K78"/>
    <mergeCell ref="L78:N78"/>
    <mergeCell ref="O78:Q78"/>
    <mergeCell ref="R78:T78"/>
    <mergeCell ref="U78:W78"/>
    <mergeCell ref="C111:H111"/>
    <mergeCell ref="M111:O111"/>
    <mergeCell ref="R111:T111"/>
    <mergeCell ref="I112:L112"/>
    <mergeCell ref="M112:O112"/>
    <mergeCell ref="C113:E113"/>
    <mergeCell ref="F113:H113"/>
    <mergeCell ref="I113:K113"/>
    <mergeCell ref="L113:N113"/>
    <mergeCell ref="O113:Q113"/>
    <mergeCell ref="R113:T113"/>
    <mergeCell ref="U113:W113"/>
    <mergeCell ref="C114:E114"/>
    <mergeCell ref="F114:H114"/>
    <mergeCell ref="I114:K114"/>
    <mergeCell ref="L114:N114"/>
    <mergeCell ref="O114:Q114"/>
    <mergeCell ref="R114:T114"/>
    <mergeCell ref="U114:W114"/>
    <mergeCell ref="C147:H147"/>
    <mergeCell ref="M147:O147"/>
    <mergeCell ref="R147:T147"/>
    <mergeCell ref="I148:L148"/>
    <mergeCell ref="M148:O148"/>
    <mergeCell ref="C149:E149"/>
    <mergeCell ref="F149:H149"/>
    <mergeCell ref="I149:K149"/>
    <mergeCell ref="L149:N149"/>
    <mergeCell ref="O149:Q149"/>
    <mergeCell ref="R149:T149"/>
    <mergeCell ref="U149:W149"/>
    <mergeCell ref="C150:E150"/>
    <mergeCell ref="F150:H150"/>
    <mergeCell ref="I150:K150"/>
    <mergeCell ref="L150:N150"/>
    <mergeCell ref="O150:Q150"/>
    <mergeCell ref="R150:T150"/>
    <mergeCell ref="U150:W150"/>
    <mergeCell ref="C183:H183"/>
    <mergeCell ref="M183:O183"/>
    <mergeCell ref="R183:T183"/>
    <mergeCell ref="C186:E186"/>
    <mergeCell ref="F186:H186"/>
    <mergeCell ref="I186:K186"/>
    <mergeCell ref="L186:N186"/>
    <mergeCell ref="O186:Q186"/>
    <mergeCell ref="R186:T186"/>
    <mergeCell ref="U186:W186"/>
    <mergeCell ref="I184:L184"/>
    <mergeCell ref="M184:O184"/>
    <mergeCell ref="C185:E185"/>
    <mergeCell ref="F185:H185"/>
    <mergeCell ref="I185:K185"/>
    <mergeCell ref="L185:N185"/>
    <mergeCell ref="O185:Q185"/>
    <mergeCell ref="R185:T185"/>
    <mergeCell ref="U185:W185"/>
  </mergeCells>
  <phoneticPr fontId="0" type="noConversion"/>
  <pageMargins left="0.78740157499999996" right="0.78740157499999996" top="0.984251969" bottom="0.984251969" header="0.4921259845" footer="0.4921259845"/>
  <pageSetup paperSize="9" orientation="landscape" horizontalDpi="4294967293" verticalDpi="300" r:id="rId1"/>
  <headerFooter alignWithMargins="0">
    <oddHeader>&amp;C&amp;D &amp;T</oddHeader>
  </headerFooter>
  <rowBreaks count="7" manualBreakCount="7">
    <brk id="34" max="16383" man="1"/>
    <brk id="36" max="16383" man="1"/>
    <brk id="70" max="16383" man="1"/>
    <brk id="106" max="16383" man="1"/>
    <brk id="142" max="16383" man="1"/>
    <brk id="178" max="16383" man="1"/>
    <brk id="214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8"/>
  <sheetViews>
    <sheetView topLeftCell="A73" workbookViewId="0">
      <selection activeCell="L80" sqref="L80:N80"/>
    </sheetView>
  </sheetViews>
  <sheetFormatPr baseColWidth="10" defaultRowHeight="12.75" x14ac:dyDescent="0.2"/>
  <cols>
    <col min="1" max="1" width="3.7109375" customWidth="1"/>
    <col min="2" max="2" width="25.7109375" customWidth="1"/>
    <col min="3" max="4" width="3.7109375" customWidth="1"/>
    <col min="5" max="5" width="4.28515625" customWidth="1"/>
    <col min="6" max="7" width="3.7109375" customWidth="1"/>
    <col min="8" max="8" width="4.7109375" customWidth="1"/>
    <col min="9" max="10" width="3.7109375" customWidth="1"/>
    <col min="11" max="11" width="4.42578125" customWidth="1"/>
    <col min="12" max="13" width="3.7109375" customWidth="1"/>
    <col min="14" max="14" width="4.28515625" customWidth="1"/>
    <col min="15" max="16" width="3.7109375" customWidth="1"/>
    <col min="17" max="17" width="4.42578125" customWidth="1"/>
    <col min="18" max="19" width="3.7109375" customWidth="1"/>
    <col min="20" max="20" width="4.42578125" customWidth="1"/>
    <col min="21" max="22" width="3.7109375" customWidth="1"/>
    <col min="23" max="23" width="4.28515625" customWidth="1"/>
  </cols>
  <sheetData>
    <row r="1" spans="1:24" ht="15.75" x14ac:dyDescent="0.25">
      <c r="B1" s="2" t="s">
        <v>22</v>
      </c>
      <c r="R1" s="2" t="s">
        <v>9</v>
      </c>
    </row>
    <row r="3" spans="1:24" ht="12.75" customHeight="1" x14ac:dyDescent="0.2">
      <c r="A3" s="102"/>
      <c r="B3" s="103" t="s">
        <v>0</v>
      </c>
      <c r="C3" s="193">
        <f>M3</f>
        <v>41395</v>
      </c>
      <c r="D3" s="194"/>
      <c r="E3" s="194"/>
      <c r="F3" s="194"/>
      <c r="G3" s="194"/>
      <c r="H3" s="195"/>
      <c r="I3" s="102"/>
      <c r="J3" s="104"/>
      <c r="K3" s="104" t="s">
        <v>10</v>
      </c>
      <c r="L3" s="104"/>
      <c r="M3" s="196">
        <f>EMPLOYÉES!H1</f>
        <v>41395</v>
      </c>
      <c r="N3" s="197"/>
      <c r="O3" s="198"/>
      <c r="P3" s="105" t="s">
        <v>11</v>
      </c>
      <c r="Q3" s="104"/>
      <c r="R3" s="196">
        <f>M3+6</f>
        <v>41401</v>
      </c>
      <c r="S3" s="199"/>
      <c r="T3" s="200"/>
      <c r="U3" s="102"/>
      <c r="V3" s="102"/>
      <c r="W3" s="102"/>
    </row>
    <row r="4" spans="1:24" ht="33" customHeight="1" x14ac:dyDescent="0.2">
      <c r="B4" s="67" t="s">
        <v>51</v>
      </c>
      <c r="C4" s="32"/>
      <c r="D4" s="32"/>
      <c r="E4" s="32"/>
      <c r="F4" s="32"/>
      <c r="G4" s="32"/>
      <c r="H4" s="32"/>
      <c r="I4" s="173" t="s">
        <v>15</v>
      </c>
      <c r="J4" s="173"/>
      <c r="K4" s="173"/>
      <c r="L4" s="173"/>
      <c r="M4" s="184">
        <f>WEEKNUM(M3,2)</f>
        <v>18</v>
      </c>
      <c r="N4" s="184"/>
      <c r="O4" s="184"/>
      <c r="P4" s="32"/>
      <c r="Q4" s="32"/>
      <c r="R4" s="32"/>
      <c r="S4" s="32"/>
      <c r="T4" s="32"/>
      <c r="U4" s="32"/>
      <c r="V4" s="32"/>
      <c r="W4" s="32"/>
    </row>
    <row r="5" spans="1:24" ht="12.75" customHeight="1" x14ac:dyDescent="0.2">
      <c r="B5" s="9"/>
      <c r="C5" s="181">
        <f>C6</f>
        <v>41395</v>
      </c>
      <c r="D5" s="181"/>
      <c r="E5" s="181"/>
      <c r="F5" s="181">
        <f t="shared" ref="F5" si="0">F6</f>
        <v>41396</v>
      </c>
      <c r="G5" s="181"/>
      <c r="H5" s="181"/>
      <c r="I5" s="181">
        <f t="shared" ref="I5" si="1">I6</f>
        <v>41397</v>
      </c>
      <c r="J5" s="181"/>
      <c r="K5" s="181"/>
      <c r="L5" s="181">
        <f t="shared" ref="L5" si="2">L6</f>
        <v>41398</v>
      </c>
      <c r="M5" s="181"/>
      <c r="N5" s="181"/>
      <c r="O5" s="181">
        <f t="shared" ref="O5" si="3">O6</f>
        <v>41399</v>
      </c>
      <c r="P5" s="181"/>
      <c r="Q5" s="181"/>
      <c r="R5" s="181">
        <f t="shared" ref="R5" si="4">R6</f>
        <v>41400</v>
      </c>
      <c r="S5" s="181"/>
      <c r="T5" s="181"/>
      <c r="U5" s="181">
        <f t="shared" ref="U5" si="5">U6</f>
        <v>41401</v>
      </c>
      <c r="V5" s="181"/>
      <c r="W5" s="181"/>
    </row>
    <row r="6" spans="1:24" ht="12.75" customHeight="1" x14ac:dyDescent="0.2">
      <c r="B6" s="9"/>
      <c r="C6" s="201">
        <f>$M3</f>
        <v>41395</v>
      </c>
      <c r="D6" s="183"/>
      <c r="E6" s="183"/>
      <c r="F6" s="182">
        <f>$M3+1</f>
        <v>41396</v>
      </c>
      <c r="G6" s="183"/>
      <c r="H6" s="183"/>
      <c r="I6" s="182">
        <f>$M3+2</f>
        <v>41397</v>
      </c>
      <c r="J6" s="183"/>
      <c r="K6" s="183"/>
      <c r="L6" s="182">
        <f>$M3+3</f>
        <v>41398</v>
      </c>
      <c r="M6" s="183"/>
      <c r="N6" s="183"/>
      <c r="O6" s="182">
        <f>$M3+4</f>
        <v>41399</v>
      </c>
      <c r="P6" s="183"/>
      <c r="Q6" s="183"/>
      <c r="R6" s="182">
        <f>$M3+5</f>
        <v>41400</v>
      </c>
      <c r="S6" s="183"/>
      <c r="T6" s="183"/>
      <c r="U6" s="182">
        <f>$M3+6</f>
        <v>41401</v>
      </c>
      <c r="V6" s="183"/>
      <c r="W6" s="183"/>
    </row>
    <row r="7" spans="1:24" ht="12.75" customHeight="1" x14ac:dyDescent="0.2">
      <c r="B7" s="119"/>
      <c r="C7" s="109" t="s">
        <v>2</v>
      </c>
      <c r="D7" s="5" t="s">
        <v>3</v>
      </c>
      <c r="E7" s="13" t="s">
        <v>4</v>
      </c>
      <c r="F7" s="12" t="s">
        <v>2</v>
      </c>
      <c r="G7" s="5" t="s">
        <v>3</v>
      </c>
      <c r="H7" s="13" t="s">
        <v>4</v>
      </c>
      <c r="I7" s="12" t="s">
        <v>2</v>
      </c>
      <c r="J7" s="5" t="s">
        <v>3</v>
      </c>
      <c r="K7" s="13" t="s">
        <v>4</v>
      </c>
      <c r="L7" s="12" t="s">
        <v>2</v>
      </c>
      <c r="M7" s="5" t="s">
        <v>3</v>
      </c>
      <c r="N7" s="13" t="s">
        <v>4</v>
      </c>
      <c r="O7" s="12" t="s">
        <v>2</v>
      </c>
      <c r="P7" s="5" t="s">
        <v>3</v>
      </c>
      <c r="Q7" s="13" t="s">
        <v>4</v>
      </c>
      <c r="R7" s="12" t="s">
        <v>2</v>
      </c>
      <c r="S7" s="5" t="s">
        <v>3</v>
      </c>
      <c r="T7" s="13" t="s">
        <v>4</v>
      </c>
      <c r="U7" s="12" t="s">
        <v>2</v>
      </c>
      <c r="V7" s="5" t="s">
        <v>3</v>
      </c>
      <c r="W7" s="13" t="s">
        <v>4</v>
      </c>
    </row>
    <row r="8" spans="1:24" s="52" customFormat="1" ht="18" customHeight="1" x14ac:dyDescent="0.2">
      <c r="B8" s="110" t="s">
        <v>46</v>
      </c>
      <c r="C8" s="63">
        <f>groupes1!C27</f>
        <v>0</v>
      </c>
      <c r="D8" s="62">
        <f>groupes1!D27</f>
        <v>0</v>
      </c>
      <c r="E8" s="107">
        <f>groupes1!E27</f>
        <v>0</v>
      </c>
      <c r="F8" s="106">
        <f>groupes1!F27</f>
        <v>0</v>
      </c>
      <c r="G8" s="62">
        <f>groupes1!G27</f>
        <v>0</v>
      </c>
      <c r="H8" s="108">
        <f>groupes1!H27</f>
        <v>0</v>
      </c>
      <c r="I8" s="63">
        <f>groupes1!I27</f>
        <v>0</v>
      </c>
      <c r="J8" s="62">
        <f>groupes1!J27</f>
        <v>0</v>
      </c>
      <c r="K8" s="108">
        <f>groupes1!K27</f>
        <v>0</v>
      </c>
      <c r="L8" s="63">
        <f>groupes1!L27</f>
        <v>0</v>
      </c>
      <c r="M8" s="62">
        <f>groupes1!M27</f>
        <v>0</v>
      </c>
      <c r="N8" s="108">
        <f>groupes1!N27</f>
        <v>0</v>
      </c>
      <c r="O8" s="63">
        <f>groupes1!O27</f>
        <v>0</v>
      </c>
      <c r="P8" s="62">
        <f>groupes1!P27</f>
        <v>0</v>
      </c>
      <c r="Q8" s="108">
        <f>groupes1!Q27</f>
        <v>0</v>
      </c>
      <c r="R8" s="63">
        <f>groupes1!R27</f>
        <v>0</v>
      </c>
      <c r="S8" s="62">
        <f>groupes1!S27</f>
        <v>0</v>
      </c>
      <c r="T8" s="108">
        <f>groupes1!T27</f>
        <v>0</v>
      </c>
      <c r="U8" s="63">
        <f>groupes1!U27</f>
        <v>0</v>
      </c>
      <c r="V8" s="62">
        <f>groupes1!V27</f>
        <v>0</v>
      </c>
      <c r="W8" s="108">
        <f>groupes1!W27</f>
        <v>0</v>
      </c>
      <c r="X8" s="113"/>
    </row>
    <row r="9" spans="1:24" s="52" customFormat="1" ht="18" customHeight="1" x14ac:dyDescent="0.2">
      <c r="B9" s="110" t="s">
        <v>47</v>
      </c>
      <c r="C9" s="63">
        <f>permanents2!C29</f>
        <v>0</v>
      </c>
      <c r="D9" s="62">
        <f>permanents2!D29</f>
        <v>0</v>
      </c>
      <c r="E9" s="107">
        <f>permanents2!E29</f>
        <v>0</v>
      </c>
      <c r="F9" s="106">
        <f>permanents2!F29</f>
        <v>0</v>
      </c>
      <c r="G9" s="62">
        <f>permanents2!G29</f>
        <v>0</v>
      </c>
      <c r="H9" s="107">
        <f>permanents2!H29</f>
        <v>0</v>
      </c>
      <c r="I9" s="106">
        <f>permanents2!I29</f>
        <v>0</v>
      </c>
      <c r="J9" s="62">
        <f>permanents2!J29</f>
        <v>0</v>
      </c>
      <c r="K9" s="107">
        <f>permanents2!K29</f>
        <v>0</v>
      </c>
      <c r="L9" s="106">
        <f>permanents2!L29</f>
        <v>0</v>
      </c>
      <c r="M9" s="62">
        <f>permanents2!M29</f>
        <v>0</v>
      </c>
      <c r="N9" s="108">
        <f>permanents2!N29</f>
        <v>0</v>
      </c>
      <c r="O9" s="63">
        <f>permanents2!O29</f>
        <v>0</v>
      </c>
      <c r="P9" s="62">
        <f>permanents2!P29</f>
        <v>0</v>
      </c>
      <c r="Q9" s="108">
        <f>permanents2!Q29</f>
        <v>0</v>
      </c>
      <c r="R9" s="63">
        <f>permanents2!R29</f>
        <v>0</v>
      </c>
      <c r="S9" s="62">
        <f>permanents2!S29</f>
        <v>0</v>
      </c>
      <c r="T9" s="107">
        <f>permanents2!T29</f>
        <v>0</v>
      </c>
      <c r="U9" s="106">
        <f>permanents2!U29</f>
        <v>0</v>
      </c>
      <c r="V9" s="62">
        <f>permanents2!V29</f>
        <v>0</v>
      </c>
      <c r="W9" s="108">
        <f>permanents2!W29</f>
        <v>0</v>
      </c>
      <c r="X9" s="113"/>
    </row>
    <row r="10" spans="1:24" s="52" customFormat="1" ht="18" customHeight="1" x14ac:dyDescent="0.2">
      <c r="B10" s="110" t="s">
        <v>48</v>
      </c>
      <c r="C10" s="63">
        <f>passages3!C68</f>
        <v>0</v>
      </c>
      <c r="D10" s="62">
        <f>passages3!D68</f>
        <v>0</v>
      </c>
      <c r="E10" s="108">
        <f>passages3!E68</f>
        <v>0</v>
      </c>
      <c r="F10" s="63">
        <f>passages3!F68</f>
        <v>0</v>
      </c>
      <c r="G10" s="62">
        <f>passages3!G68</f>
        <v>0</v>
      </c>
      <c r="H10" s="108">
        <f>passages3!H68</f>
        <v>0</v>
      </c>
      <c r="I10" s="63">
        <f>passages3!I68</f>
        <v>0</v>
      </c>
      <c r="J10" s="62">
        <f>passages3!J68</f>
        <v>0</v>
      </c>
      <c r="K10" s="108">
        <f>passages3!K68</f>
        <v>0</v>
      </c>
      <c r="L10" s="63">
        <f>passages3!L68</f>
        <v>0</v>
      </c>
      <c r="M10" s="62">
        <f>passages3!M68</f>
        <v>0</v>
      </c>
      <c r="N10" s="108">
        <f>passages3!N68</f>
        <v>0</v>
      </c>
      <c r="O10" s="63">
        <f>passages3!O68</f>
        <v>0</v>
      </c>
      <c r="P10" s="62">
        <f>passages3!P68</f>
        <v>0</v>
      </c>
      <c r="Q10" s="108">
        <f>passages3!Q68</f>
        <v>0</v>
      </c>
      <c r="R10" s="63">
        <f>passages3!R68</f>
        <v>0</v>
      </c>
      <c r="S10" s="62">
        <f>passages3!S68</f>
        <v>0</v>
      </c>
      <c r="T10" s="107">
        <f>passages3!T68</f>
        <v>0</v>
      </c>
      <c r="U10" s="106">
        <f>passages3!U68</f>
        <v>0</v>
      </c>
      <c r="V10" s="62">
        <f>passages3!V68</f>
        <v>0</v>
      </c>
      <c r="W10" s="108">
        <f>passages3!W68</f>
        <v>0</v>
      </c>
      <c r="X10" s="113"/>
    </row>
    <row r="11" spans="1:24" s="52" customFormat="1" ht="18" customHeight="1" x14ac:dyDescent="0.2">
      <c r="B11" s="111" t="s">
        <v>49</v>
      </c>
      <c r="C11" s="63">
        <f>service!C34</f>
        <v>0</v>
      </c>
      <c r="D11" s="62">
        <f>service!D34</f>
        <v>0</v>
      </c>
      <c r="E11" s="108">
        <f>service!E34</f>
        <v>0</v>
      </c>
      <c r="F11" s="63">
        <f>service!F34</f>
        <v>0</v>
      </c>
      <c r="G11" s="62">
        <f>service!G34</f>
        <v>0</v>
      </c>
      <c r="H11" s="107">
        <f>service!H34</f>
        <v>0</v>
      </c>
      <c r="I11" s="106">
        <f>service!I34</f>
        <v>0</v>
      </c>
      <c r="J11" s="62">
        <f>service!J34</f>
        <v>0</v>
      </c>
      <c r="K11" s="108">
        <f>service!K34</f>
        <v>0</v>
      </c>
      <c r="L11" s="63">
        <f>service!L34</f>
        <v>0</v>
      </c>
      <c r="M11" s="62">
        <f>service!M34</f>
        <v>0</v>
      </c>
      <c r="N11" s="108">
        <f>service!N34</f>
        <v>0</v>
      </c>
      <c r="O11" s="63">
        <f>service!O34</f>
        <v>0</v>
      </c>
      <c r="P11" s="62">
        <f>service!P34</f>
        <v>0</v>
      </c>
      <c r="Q11" s="108">
        <f>service!Q34</f>
        <v>0</v>
      </c>
      <c r="R11" s="63">
        <f>service!R34</f>
        <v>0</v>
      </c>
      <c r="S11" s="62">
        <f>service!S34</f>
        <v>0</v>
      </c>
      <c r="T11" s="108">
        <f>service!T34</f>
        <v>0</v>
      </c>
      <c r="U11" s="63">
        <f>service!U34</f>
        <v>0</v>
      </c>
      <c r="V11" s="62">
        <f>service!V34</f>
        <v>0</v>
      </c>
      <c r="W11" s="108">
        <f>service!W34</f>
        <v>0</v>
      </c>
      <c r="X11" s="113"/>
    </row>
    <row r="12" spans="1:24" s="52" customFormat="1" ht="18" customHeight="1" x14ac:dyDescent="0.2">
      <c r="B12" s="111" t="s">
        <v>12</v>
      </c>
      <c r="C12" s="61">
        <f>autres!C34</f>
        <v>0</v>
      </c>
      <c r="D12" s="60">
        <f>autres!D34</f>
        <v>0</v>
      </c>
      <c r="E12" s="122">
        <f>autres!E34</f>
        <v>0</v>
      </c>
      <c r="F12" s="61">
        <f>autres!F34</f>
        <v>0</v>
      </c>
      <c r="G12" s="60">
        <f>autres!G34</f>
        <v>0</v>
      </c>
      <c r="H12" s="123">
        <f>autres!H34</f>
        <v>0</v>
      </c>
      <c r="I12" s="124">
        <f>autres!I34</f>
        <v>0</v>
      </c>
      <c r="J12" s="60">
        <f>autres!J34</f>
        <v>0</v>
      </c>
      <c r="K12" s="123">
        <f>autres!K34</f>
        <v>0</v>
      </c>
      <c r="L12" s="124">
        <f>autres!L34</f>
        <v>0</v>
      </c>
      <c r="M12" s="60">
        <f>autres!M34</f>
        <v>0</v>
      </c>
      <c r="N12" s="122">
        <f>autres!N34</f>
        <v>0</v>
      </c>
      <c r="O12" s="61">
        <f>autres!O34</f>
        <v>0</v>
      </c>
      <c r="P12" s="60">
        <f>autres!P34</f>
        <v>0</v>
      </c>
      <c r="Q12" s="123">
        <f>autres!Q34</f>
        <v>0</v>
      </c>
      <c r="R12" s="124">
        <f>autres!R34</f>
        <v>0</v>
      </c>
      <c r="S12" s="60">
        <f>autres!S34</f>
        <v>0</v>
      </c>
      <c r="T12" s="123">
        <f>autres!T34</f>
        <v>0</v>
      </c>
      <c r="U12" s="124">
        <f>autres!U34</f>
        <v>0</v>
      </c>
      <c r="V12" s="60">
        <f>autres!V34</f>
        <v>0</v>
      </c>
      <c r="W12" s="122">
        <f>autres!W34</f>
        <v>0</v>
      </c>
      <c r="X12" s="113"/>
    </row>
    <row r="13" spans="1:24" ht="24" customHeight="1" x14ac:dyDescent="0.2">
      <c r="B13" s="112" t="s">
        <v>50</v>
      </c>
      <c r="C13" s="114">
        <f>SUM(C8:C12)</f>
        <v>0</v>
      </c>
      <c r="D13" s="115">
        <f t="shared" ref="D13:W13" si="6">SUM(D8:D12)</f>
        <v>0</v>
      </c>
      <c r="E13" s="116">
        <f t="shared" si="6"/>
        <v>0</v>
      </c>
      <c r="F13" s="114">
        <f t="shared" si="6"/>
        <v>0</v>
      </c>
      <c r="G13" s="115">
        <f t="shared" si="6"/>
        <v>0</v>
      </c>
      <c r="H13" s="116">
        <f t="shared" si="6"/>
        <v>0</v>
      </c>
      <c r="I13" s="114">
        <f t="shared" si="6"/>
        <v>0</v>
      </c>
      <c r="J13" s="115">
        <f t="shared" si="6"/>
        <v>0</v>
      </c>
      <c r="K13" s="116">
        <f t="shared" si="6"/>
        <v>0</v>
      </c>
      <c r="L13" s="114">
        <f t="shared" si="6"/>
        <v>0</v>
      </c>
      <c r="M13" s="115">
        <f t="shared" si="6"/>
        <v>0</v>
      </c>
      <c r="N13" s="116">
        <f t="shared" si="6"/>
        <v>0</v>
      </c>
      <c r="O13" s="114">
        <f t="shared" si="6"/>
        <v>0</v>
      </c>
      <c r="P13" s="115">
        <f t="shared" si="6"/>
        <v>0</v>
      </c>
      <c r="Q13" s="117">
        <f t="shared" si="6"/>
        <v>0</v>
      </c>
      <c r="R13" s="118">
        <f t="shared" si="6"/>
        <v>0</v>
      </c>
      <c r="S13" s="115">
        <f t="shared" si="6"/>
        <v>0</v>
      </c>
      <c r="T13" s="116">
        <f t="shared" si="6"/>
        <v>0</v>
      </c>
      <c r="U13" s="114">
        <f t="shared" si="6"/>
        <v>0</v>
      </c>
      <c r="V13" s="115">
        <f t="shared" si="6"/>
        <v>0</v>
      </c>
      <c r="W13" s="116">
        <f t="shared" si="6"/>
        <v>0</v>
      </c>
      <c r="X13" s="121"/>
    </row>
    <row r="14" spans="1:24" ht="12.75" customHeight="1" x14ac:dyDescent="0.2"/>
    <row r="16" spans="1:24" ht="15.75" x14ac:dyDescent="0.25">
      <c r="B16" s="2" t="s">
        <v>22</v>
      </c>
      <c r="R16" s="2" t="s">
        <v>9</v>
      </c>
    </row>
    <row r="18" spans="1:24" ht="15" x14ac:dyDescent="0.2">
      <c r="A18" s="102"/>
      <c r="B18" s="103" t="s">
        <v>0</v>
      </c>
      <c r="C18" s="193">
        <f>M18</f>
        <v>41402</v>
      </c>
      <c r="D18" s="194"/>
      <c r="E18" s="194"/>
      <c r="F18" s="194"/>
      <c r="G18" s="194"/>
      <c r="H18" s="195"/>
      <c r="I18" s="102"/>
      <c r="J18" s="104"/>
      <c r="K18" s="104" t="s">
        <v>10</v>
      </c>
      <c r="L18" s="104"/>
      <c r="M18" s="196">
        <f>M3+7</f>
        <v>41402</v>
      </c>
      <c r="N18" s="197"/>
      <c r="O18" s="198"/>
      <c r="P18" s="105" t="s">
        <v>11</v>
      </c>
      <c r="Q18" s="104"/>
      <c r="R18" s="196">
        <f>M18+6</f>
        <v>41408</v>
      </c>
      <c r="S18" s="199"/>
      <c r="T18" s="200"/>
      <c r="U18" s="102"/>
      <c r="V18" s="102"/>
      <c r="W18" s="102"/>
      <c r="X18" s="11"/>
    </row>
    <row r="19" spans="1:24" ht="30" x14ac:dyDescent="0.2">
      <c r="B19" s="67" t="s">
        <v>51</v>
      </c>
      <c r="C19" s="32"/>
      <c r="D19" s="32"/>
      <c r="E19" s="32"/>
      <c r="F19" s="32"/>
      <c r="G19" s="32"/>
      <c r="H19" s="32"/>
      <c r="I19" s="173" t="s">
        <v>15</v>
      </c>
      <c r="J19" s="173"/>
      <c r="K19" s="173"/>
      <c r="L19" s="173"/>
      <c r="M19" s="184">
        <f>WEEKNUM(M18,2)</f>
        <v>19</v>
      </c>
      <c r="N19" s="184"/>
      <c r="O19" s="184"/>
      <c r="P19" s="32"/>
      <c r="Q19" s="32"/>
      <c r="R19" s="32"/>
      <c r="S19" s="32"/>
      <c r="T19" s="32"/>
      <c r="U19" s="32"/>
      <c r="V19" s="32"/>
      <c r="W19" s="32"/>
    </row>
    <row r="20" spans="1:24" x14ac:dyDescent="0.2">
      <c r="B20" s="9"/>
      <c r="C20" s="181">
        <f>C21</f>
        <v>41402</v>
      </c>
      <c r="D20" s="181"/>
      <c r="E20" s="181"/>
      <c r="F20" s="181">
        <f t="shared" ref="F20" si="7">F21</f>
        <v>41403</v>
      </c>
      <c r="G20" s="181"/>
      <c r="H20" s="181"/>
      <c r="I20" s="181">
        <f t="shared" ref="I20" si="8">I21</f>
        <v>41404</v>
      </c>
      <c r="J20" s="181"/>
      <c r="K20" s="181"/>
      <c r="L20" s="181">
        <f t="shared" ref="L20" si="9">L21</f>
        <v>41405</v>
      </c>
      <c r="M20" s="181"/>
      <c r="N20" s="181"/>
      <c r="O20" s="181">
        <f t="shared" ref="O20" si="10">O21</f>
        <v>41406</v>
      </c>
      <c r="P20" s="181"/>
      <c r="Q20" s="181"/>
      <c r="R20" s="181">
        <f t="shared" ref="R20" si="11">R21</f>
        <v>41407</v>
      </c>
      <c r="S20" s="181"/>
      <c r="T20" s="181"/>
      <c r="U20" s="181">
        <f t="shared" ref="U20" si="12">U21</f>
        <v>41408</v>
      </c>
      <c r="V20" s="181"/>
      <c r="W20" s="181"/>
    </row>
    <row r="21" spans="1:24" x14ac:dyDescent="0.2">
      <c r="B21" s="9"/>
      <c r="C21" s="201">
        <f>$M18</f>
        <v>41402</v>
      </c>
      <c r="D21" s="183"/>
      <c r="E21" s="183"/>
      <c r="F21" s="182">
        <f>$M18+1</f>
        <v>41403</v>
      </c>
      <c r="G21" s="183"/>
      <c r="H21" s="183"/>
      <c r="I21" s="182">
        <f>$M18+2</f>
        <v>41404</v>
      </c>
      <c r="J21" s="183"/>
      <c r="K21" s="183"/>
      <c r="L21" s="182">
        <f>$M18+3</f>
        <v>41405</v>
      </c>
      <c r="M21" s="183"/>
      <c r="N21" s="183"/>
      <c r="O21" s="182">
        <f>$M18+4</f>
        <v>41406</v>
      </c>
      <c r="P21" s="183"/>
      <c r="Q21" s="183"/>
      <c r="R21" s="182">
        <f>$M18+5</f>
        <v>41407</v>
      </c>
      <c r="S21" s="183"/>
      <c r="T21" s="183"/>
      <c r="U21" s="182">
        <f>$M18+6</f>
        <v>41408</v>
      </c>
      <c r="V21" s="183"/>
      <c r="W21" s="183"/>
    </row>
    <row r="22" spans="1:24" x14ac:dyDescent="0.2">
      <c r="B22" s="119"/>
      <c r="C22" s="109" t="s">
        <v>2</v>
      </c>
      <c r="D22" s="5" t="s">
        <v>3</v>
      </c>
      <c r="E22" s="13" t="s">
        <v>4</v>
      </c>
      <c r="F22" s="12" t="s">
        <v>2</v>
      </c>
      <c r="G22" s="5" t="s">
        <v>3</v>
      </c>
      <c r="H22" s="13" t="s">
        <v>4</v>
      </c>
      <c r="I22" s="12" t="s">
        <v>2</v>
      </c>
      <c r="J22" s="5" t="s">
        <v>3</v>
      </c>
      <c r="K22" s="13" t="s">
        <v>4</v>
      </c>
      <c r="L22" s="12" t="s">
        <v>2</v>
      </c>
      <c r="M22" s="5" t="s">
        <v>3</v>
      </c>
      <c r="N22" s="13" t="s">
        <v>4</v>
      </c>
      <c r="O22" s="12" t="s">
        <v>2</v>
      </c>
      <c r="P22" s="5" t="s">
        <v>3</v>
      </c>
      <c r="Q22" s="13" t="s">
        <v>4</v>
      </c>
      <c r="R22" s="12" t="s">
        <v>2</v>
      </c>
      <c r="S22" s="5" t="s">
        <v>3</v>
      </c>
      <c r="T22" s="13" t="s">
        <v>4</v>
      </c>
      <c r="U22" s="12" t="s">
        <v>2</v>
      </c>
      <c r="V22" s="5" t="s">
        <v>3</v>
      </c>
      <c r="W22" s="13" t="s">
        <v>4</v>
      </c>
    </row>
    <row r="23" spans="1:24" ht="18" customHeight="1" x14ac:dyDescent="0.2">
      <c r="A23" s="52"/>
      <c r="B23" s="110" t="s">
        <v>46</v>
      </c>
      <c r="C23" s="63">
        <f>groupes1!C56</f>
        <v>0</v>
      </c>
      <c r="D23" s="62">
        <f>groupes1!D56</f>
        <v>0</v>
      </c>
      <c r="E23" s="107">
        <f>groupes1!E56</f>
        <v>0</v>
      </c>
      <c r="F23" s="106">
        <f>groupes1!F56</f>
        <v>0</v>
      </c>
      <c r="G23" s="62">
        <f>groupes1!G56</f>
        <v>0</v>
      </c>
      <c r="H23" s="108">
        <f>groupes1!H56</f>
        <v>0</v>
      </c>
      <c r="I23" s="63">
        <f>groupes1!I56</f>
        <v>0</v>
      </c>
      <c r="J23" s="62">
        <f>groupes1!J56</f>
        <v>0</v>
      </c>
      <c r="K23" s="108">
        <f>groupes1!K56</f>
        <v>0</v>
      </c>
      <c r="L23" s="63">
        <f>groupes1!L56</f>
        <v>0</v>
      </c>
      <c r="M23" s="62">
        <f>groupes1!M56</f>
        <v>0</v>
      </c>
      <c r="N23" s="108">
        <f>groupes1!N56</f>
        <v>0</v>
      </c>
      <c r="O23" s="63">
        <f>groupes1!O56</f>
        <v>0</v>
      </c>
      <c r="P23" s="62">
        <f>groupes1!P56</f>
        <v>0</v>
      </c>
      <c r="Q23" s="108">
        <f>groupes1!Q56</f>
        <v>0</v>
      </c>
      <c r="R23" s="63">
        <f>groupes1!R56</f>
        <v>0</v>
      </c>
      <c r="S23" s="62">
        <f>groupes1!S56</f>
        <v>0</v>
      </c>
      <c r="T23" s="108">
        <f>groupes1!T56</f>
        <v>0</v>
      </c>
      <c r="U23" s="63">
        <f>groupes1!U56</f>
        <v>0</v>
      </c>
      <c r="V23" s="62">
        <f>groupes1!V56</f>
        <v>0</v>
      </c>
      <c r="W23" s="108">
        <f>groupes1!W56</f>
        <v>0</v>
      </c>
      <c r="X23" s="121"/>
    </row>
    <row r="24" spans="1:24" ht="18" customHeight="1" x14ac:dyDescent="0.2">
      <c r="A24" s="52"/>
      <c r="B24" s="110" t="s">
        <v>47</v>
      </c>
      <c r="C24" s="63">
        <f>permanents2!C60</f>
        <v>0</v>
      </c>
      <c r="D24" s="62">
        <f>permanents2!D60</f>
        <v>0</v>
      </c>
      <c r="E24" s="107">
        <f>permanents2!E60</f>
        <v>0</v>
      </c>
      <c r="F24" s="106">
        <f>permanents2!F60</f>
        <v>0</v>
      </c>
      <c r="G24" s="62">
        <f>permanents2!G60</f>
        <v>0</v>
      </c>
      <c r="H24" s="107">
        <f>permanents2!H60</f>
        <v>0</v>
      </c>
      <c r="I24" s="106">
        <f>permanents2!I60</f>
        <v>0</v>
      </c>
      <c r="J24" s="62">
        <f>permanents2!J60</f>
        <v>0</v>
      </c>
      <c r="K24" s="107">
        <f>permanents2!K60</f>
        <v>0</v>
      </c>
      <c r="L24" s="106">
        <f>permanents2!L60</f>
        <v>0</v>
      </c>
      <c r="M24" s="62">
        <f>permanents2!M60</f>
        <v>0</v>
      </c>
      <c r="N24" s="108">
        <f>permanents2!N60</f>
        <v>0</v>
      </c>
      <c r="O24" s="63">
        <f>permanents2!O60</f>
        <v>0</v>
      </c>
      <c r="P24" s="62">
        <f>permanents2!P60</f>
        <v>0</v>
      </c>
      <c r="Q24" s="108">
        <f>permanents2!Q60</f>
        <v>0</v>
      </c>
      <c r="R24" s="63">
        <f>permanents2!R60</f>
        <v>0</v>
      </c>
      <c r="S24" s="62">
        <f>permanents2!S60</f>
        <v>0</v>
      </c>
      <c r="T24" s="107">
        <f>permanents2!T60</f>
        <v>0</v>
      </c>
      <c r="U24" s="106">
        <f>permanents2!U60</f>
        <v>0</v>
      </c>
      <c r="V24" s="62">
        <f>permanents2!V60</f>
        <v>0</v>
      </c>
      <c r="W24" s="108">
        <f>permanents2!W60</f>
        <v>0</v>
      </c>
      <c r="X24" s="121"/>
    </row>
    <row r="25" spans="1:24" ht="18" customHeight="1" x14ac:dyDescent="0.2">
      <c r="A25" s="52"/>
      <c r="B25" s="110" t="s">
        <v>48</v>
      </c>
      <c r="C25" s="63">
        <f>passages3!C138</f>
        <v>0</v>
      </c>
      <c r="D25" s="62">
        <f>passages3!D138</f>
        <v>0</v>
      </c>
      <c r="E25" s="108">
        <f>passages3!E138</f>
        <v>0</v>
      </c>
      <c r="F25" s="63">
        <f>passages3!F138</f>
        <v>0</v>
      </c>
      <c r="G25" s="62">
        <f>passages3!G138</f>
        <v>0</v>
      </c>
      <c r="H25" s="108">
        <f>passages3!H138</f>
        <v>0</v>
      </c>
      <c r="I25" s="63">
        <f>passages3!I138</f>
        <v>0</v>
      </c>
      <c r="J25" s="62">
        <f>passages3!J138</f>
        <v>0</v>
      </c>
      <c r="K25" s="108">
        <f>passages3!K138</f>
        <v>0</v>
      </c>
      <c r="L25" s="63">
        <f>passages3!L138</f>
        <v>0</v>
      </c>
      <c r="M25" s="62">
        <f>passages3!M138</f>
        <v>0</v>
      </c>
      <c r="N25" s="108">
        <f>passages3!N138</f>
        <v>0</v>
      </c>
      <c r="O25" s="63">
        <f>passages3!O138</f>
        <v>0</v>
      </c>
      <c r="P25" s="62">
        <f>passages3!P138</f>
        <v>0</v>
      </c>
      <c r="Q25" s="108">
        <f>passages3!Q138</f>
        <v>0</v>
      </c>
      <c r="R25" s="63">
        <f>passages3!R138</f>
        <v>0</v>
      </c>
      <c r="S25" s="62">
        <f>passages3!S138</f>
        <v>0</v>
      </c>
      <c r="T25" s="107">
        <f>passages3!T138</f>
        <v>0</v>
      </c>
      <c r="U25" s="106">
        <f>passages3!U138</f>
        <v>0</v>
      </c>
      <c r="V25" s="62">
        <f>passages3!V138</f>
        <v>0</v>
      </c>
      <c r="W25" s="108">
        <f>passages3!W138</f>
        <v>0</v>
      </c>
      <c r="X25" s="121"/>
    </row>
    <row r="26" spans="1:24" ht="18" customHeight="1" x14ac:dyDescent="0.2">
      <c r="A26" s="52"/>
      <c r="B26" s="111" t="s">
        <v>49</v>
      </c>
      <c r="C26" s="63">
        <f>service!C70</f>
        <v>0</v>
      </c>
      <c r="D26" s="62">
        <f>service!D70</f>
        <v>0</v>
      </c>
      <c r="E26" s="108">
        <f>service!E70</f>
        <v>0</v>
      </c>
      <c r="F26" s="63">
        <f>service!F70</f>
        <v>0</v>
      </c>
      <c r="G26" s="62">
        <f>service!G70</f>
        <v>0</v>
      </c>
      <c r="H26" s="107">
        <f>service!H70</f>
        <v>0</v>
      </c>
      <c r="I26" s="106">
        <f>service!I70</f>
        <v>0</v>
      </c>
      <c r="J26" s="62">
        <f>service!J70</f>
        <v>0</v>
      </c>
      <c r="K26" s="108">
        <f>service!K70</f>
        <v>0</v>
      </c>
      <c r="L26" s="63">
        <f>service!L70</f>
        <v>0</v>
      </c>
      <c r="M26" s="62">
        <f>service!M70</f>
        <v>0</v>
      </c>
      <c r="N26" s="108">
        <f>service!N70</f>
        <v>0</v>
      </c>
      <c r="O26" s="63">
        <f>service!O70</f>
        <v>0</v>
      </c>
      <c r="P26" s="62">
        <f>service!P70</f>
        <v>0</v>
      </c>
      <c r="Q26" s="108">
        <f>service!Q70</f>
        <v>0</v>
      </c>
      <c r="R26" s="63">
        <f>service!R70</f>
        <v>0</v>
      </c>
      <c r="S26" s="62">
        <f>service!S70</f>
        <v>0</v>
      </c>
      <c r="T26" s="108">
        <f>service!T70</f>
        <v>0</v>
      </c>
      <c r="U26" s="63">
        <f>service!U70</f>
        <v>0</v>
      </c>
      <c r="V26" s="62">
        <f>service!V70</f>
        <v>0</v>
      </c>
      <c r="W26" s="108">
        <f>service!W70</f>
        <v>0</v>
      </c>
      <c r="X26" s="121"/>
    </row>
    <row r="27" spans="1:24" ht="18" customHeight="1" x14ac:dyDescent="0.2">
      <c r="A27" s="52"/>
      <c r="B27" s="111" t="s">
        <v>12</v>
      </c>
      <c r="C27" s="61">
        <f>autres!C70</f>
        <v>0</v>
      </c>
      <c r="D27" s="60">
        <f>autres!D70</f>
        <v>0</v>
      </c>
      <c r="E27" s="122">
        <f>autres!E70</f>
        <v>0</v>
      </c>
      <c r="F27" s="61">
        <f>autres!F70</f>
        <v>0</v>
      </c>
      <c r="G27" s="60">
        <f>autres!G70</f>
        <v>0</v>
      </c>
      <c r="H27" s="123">
        <f>autres!H70</f>
        <v>0</v>
      </c>
      <c r="I27" s="124">
        <f>autres!I70</f>
        <v>0</v>
      </c>
      <c r="J27" s="60">
        <f>autres!J70</f>
        <v>0</v>
      </c>
      <c r="K27" s="123">
        <f>autres!K70</f>
        <v>0</v>
      </c>
      <c r="L27" s="124">
        <f>autres!L70</f>
        <v>0</v>
      </c>
      <c r="M27" s="60">
        <f>autres!M70</f>
        <v>0</v>
      </c>
      <c r="N27" s="122">
        <f>autres!N70</f>
        <v>0</v>
      </c>
      <c r="O27" s="61">
        <f>autres!O70</f>
        <v>0</v>
      </c>
      <c r="P27" s="60">
        <f>autres!P70</f>
        <v>0</v>
      </c>
      <c r="Q27" s="123">
        <f>autres!Q70</f>
        <v>0</v>
      </c>
      <c r="R27" s="124">
        <f>autres!R70</f>
        <v>0</v>
      </c>
      <c r="S27" s="60">
        <f>autres!S70</f>
        <v>0</v>
      </c>
      <c r="T27" s="123">
        <f>autres!T70</f>
        <v>0</v>
      </c>
      <c r="U27" s="124">
        <f>autres!U70</f>
        <v>0</v>
      </c>
      <c r="V27" s="60">
        <f>autres!V70</f>
        <v>0</v>
      </c>
      <c r="W27" s="122">
        <f>autres!W70</f>
        <v>0</v>
      </c>
      <c r="X27" s="121"/>
    </row>
    <row r="28" spans="1:24" ht="20.25" customHeight="1" x14ac:dyDescent="0.2">
      <c r="B28" s="112" t="s">
        <v>50</v>
      </c>
      <c r="C28" s="120">
        <f>SUM(C23:C27)</f>
        <v>0</v>
      </c>
      <c r="D28" s="116">
        <f t="shared" ref="D28:W28" si="13">SUM(D23:D27)</f>
        <v>0</v>
      </c>
      <c r="E28" s="117">
        <f t="shared" si="13"/>
        <v>0</v>
      </c>
      <c r="F28" s="114">
        <f t="shared" si="13"/>
        <v>0</v>
      </c>
      <c r="G28" s="125">
        <f t="shared" si="13"/>
        <v>0</v>
      </c>
      <c r="H28" s="117">
        <f t="shared" si="13"/>
        <v>0</v>
      </c>
      <c r="I28" s="114">
        <f t="shared" si="13"/>
        <v>0</v>
      </c>
      <c r="J28" s="115">
        <f t="shared" si="13"/>
        <v>0</v>
      </c>
      <c r="K28" s="118">
        <f t="shared" si="13"/>
        <v>0</v>
      </c>
      <c r="L28" s="120">
        <f t="shared" si="13"/>
        <v>0</v>
      </c>
      <c r="M28" s="116">
        <f t="shared" si="13"/>
        <v>0</v>
      </c>
      <c r="N28" s="117">
        <f t="shared" si="13"/>
        <v>0</v>
      </c>
      <c r="O28" s="120">
        <f t="shared" si="13"/>
        <v>0</v>
      </c>
      <c r="P28" s="116">
        <f t="shared" si="13"/>
        <v>0</v>
      </c>
      <c r="Q28" s="117">
        <f t="shared" si="13"/>
        <v>0</v>
      </c>
      <c r="R28" s="120">
        <f t="shared" si="13"/>
        <v>0</v>
      </c>
      <c r="S28" s="116">
        <f t="shared" si="13"/>
        <v>0</v>
      </c>
      <c r="T28" s="117">
        <f t="shared" si="13"/>
        <v>0</v>
      </c>
      <c r="U28" s="120">
        <f t="shared" si="13"/>
        <v>0</v>
      </c>
      <c r="V28" s="116">
        <f t="shared" si="13"/>
        <v>0</v>
      </c>
      <c r="W28" s="117">
        <f t="shared" si="13"/>
        <v>0</v>
      </c>
    </row>
    <row r="31" spans="1:24" ht="15.75" x14ac:dyDescent="0.25">
      <c r="B31" s="2" t="s">
        <v>22</v>
      </c>
      <c r="R31" s="2" t="s">
        <v>9</v>
      </c>
    </row>
    <row r="33" spans="1:24" ht="15" x14ac:dyDescent="0.2">
      <c r="A33" s="102"/>
      <c r="B33" s="103" t="s">
        <v>0</v>
      </c>
      <c r="C33" s="193">
        <f>M33</f>
        <v>41409</v>
      </c>
      <c r="D33" s="194"/>
      <c r="E33" s="194"/>
      <c r="F33" s="194"/>
      <c r="G33" s="194"/>
      <c r="H33" s="195"/>
      <c r="I33" s="102"/>
      <c r="J33" s="104"/>
      <c r="K33" s="104" t="s">
        <v>10</v>
      </c>
      <c r="L33" s="104"/>
      <c r="M33" s="196">
        <f>M18+7</f>
        <v>41409</v>
      </c>
      <c r="N33" s="197"/>
      <c r="O33" s="198"/>
      <c r="P33" s="105" t="s">
        <v>11</v>
      </c>
      <c r="Q33" s="104"/>
      <c r="R33" s="196">
        <f>M33+6</f>
        <v>41415</v>
      </c>
      <c r="S33" s="199"/>
      <c r="T33" s="200"/>
      <c r="U33" s="102"/>
      <c r="V33" s="102"/>
      <c r="W33" s="102"/>
    </row>
    <row r="34" spans="1:24" ht="30" x14ac:dyDescent="0.2">
      <c r="B34" s="67" t="s">
        <v>51</v>
      </c>
      <c r="C34" s="32"/>
      <c r="D34" s="32"/>
      <c r="E34" s="32"/>
      <c r="F34" s="32"/>
      <c r="G34" s="32"/>
      <c r="H34" s="32"/>
      <c r="I34" s="173" t="s">
        <v>15</v>
      </c>
      <c r="J34" s="173"/>
      <c r="K34" s="173"/>
      <c r="L34" s="173"/>
      <c r="M34" s="184">
        <f>WEEKNUM(M33,2)</f>
        <v>20</v>
      </c>
      <c r="N34" s="184"/>
      <c r="O34" s="184"/>
      <c r="P34" s="32"/>
      <c r="Q34" s="32"/>
      <c r="R34" s="32"/>
      <c r="S34" s="32"/>
      <c r="T34" s="32"/>
      <c r="U34" s="32"/>
      <c r="V34" s="32"/>
      <c r="W34" s="32"/>
    </row>
    <row r="35" spans="1:24" x14ac:dyDescent="0.2">
      <c r="B35" s="9"/>
      <c r="C35" s="181">
        <f>C36</f>
        <v>41409</v>
      </c>
      <c r="D35" s="181"/>
      <c r="E35" s="181"/>
      <c r="F35" s="181">
        <f t="shared" ref="F35" si="14">F36</f>
        <v>41410</v>
      </c>
      <c r="G35" s="181"/>
      <c r="H35" s="181"/>
      <c r="I35" s="181">
        <f t="shared" ref="I35" si="15">I36</f>
        <v>41411</v>
      </c>
      <c r="J35" s="181"/>
      <c r="K35" s="181"/>
      <c r="L35" s="181">
        <f t="shared" ref="L35" si="16">L36</f>
        <v>41412</v>
      </c>
      <c r="M35" s="181"/>
      <c r="N35" s="181"/>
      <c r="O35" s="181">
        <f t="shared" ref="O35" si="17">O36</f>
        <v>41413</v>
      </c>
      <c r="P35" s="181"/>
      <c r="Q35" s="181"/>
      <c r="R35" s="181">
        <f t="shared" ref="R35" si="18">R36</f>
        <v>41414</v>
      </c>
      <c r="S35" s="181"/>
      <c r="T35" s="181"/>
      <c r="U35" s="181">
        <f t="shared" ref="U35" si="19">U36</f>
        <v>41415</v>
      </c>
      <c r="V35" s="181"/>
      <c r="W35" s="181"/>
    </row>
    <row r="36" spans="1:24" x14ac:dyDescent="0.2">
      <c r="B36" s="9"/>
      <c r="C36" s="201">
        <f>$M33</f>
        <v>41409</v>
      </c>
      <c r="D36" s="183"/>
      <c r="E36" s="183"/>
      <c r="F36" s="182">
        <f>$M33+1</f>
        <v>41410</v>
      </c>
      <c r="G36" s="183"/>
      <c r="H36" s="183"/>
      <c r="I36" s="182">
        <f>$M33+2</f>
        <v>41411</v>
      </c>
      <c r="J36" s="183"/>
      <c r="K36" s="183"/>
      <c r="L36" s="182">
        <f>$M33+3</f>
        <v>41412</v>
      </c>
      <c r="M36" s="183"/>
      <c r="N36" s="183"/>
      <c r="O36" s="182">
        <f>$M33+4</f>
        <v>41413</v>
      </c>
      <c r="P36" s="183"/>
      <c r="Q36" s="183"/>
      <c r="R36" s="182">
        <f>$M33+5</f>
        <v>41414</v>
      </c>
      <c r="S36" s="183"/>
      <c r="T36" s="183"/>
      <c r="U36" s="182">
        <f>$M33+6</f>
        <v>41415</v>
      </c>
      <c r="V36" s="183"/>
      <c r="W36" s="183"/>
    </row>
    <row r="37" spans="1:24" x14ac:dyDescent="0.2">
      <c r="B37" s="119"/>
      <c r="C37" s="109" t="s">
        <v>2</v>
      </c>
      <c r="D37" s="5" t="s">
        <v>3</v>
      </c>
      <c r="E37" s="13" t="s">
        <v>4</v>
      </c>
      <c r="F37" s="12" t="s">
        <v>2</v>
      </c>
      <c r="G37" s="5" t="s">
        <v>3</v>
      </c>
      <c r="H37" s="13" t="s">
        <v>4</v>
      </c>
      <c r="I37" s="12" t="s">
        <v>2</v>
      </c>
      <c r="J37" s="5" t="s">
        <v>3</v>
      </c>
      <c r="K37" s="13" t="s">
        <v>4</v>
      </c>
      <c r="L37" s="12" t="s">
        <v>2</v>
      </c>
      <c r="M37" s="5" t="s">
        <v>3</v>
      </c>
      <c r="N37" s="13" t="s">
        <v>4</v>
      </c>
      <c r="O37" s="12" t="s">
        <v>2</v>
      </c>
      <c r="P37" s="5" t="s">
        <v>3</v>
      </c>
      <c r="Q37" s="13" t="s">
        <v>4</v>
      </c>
      <c r="R37" s="12" t="s">
        <v>2</v>
      </c>
      <c r="S37" s="5" t="s">
        <v>3</v>
      </c>
      <c r="T37" s="13" t="s">
        <v>4</v>
      </c>
      <c r="U37" s="12" t="s">
        <v>2</v>
      </c>
      <c r="V37" s="5" t="s">
        <v>3</v>
      </c>
      <c r="W37" s="13" t="s">
        <v>4</v>
      </c>
    </row>
    <row r="38" spans="1:24" ht="18" customHeight="1" x14ac:dyDescent="0.2">
      <c r="A38" s="52"/>
      <c r="B38" s="110" t="s">
        <v>46</v>
      </c>
      <c r="C38" s="63">
        <f>groupes1!C85</f>
        <v>0</v>
      </c>
      <c r="D38" s="62">
        <f>groupes1!D85</f>
        <v>0</v>
      </c>
      <c r="E38" s="107">
        <f>groupes1!E85</f>
        <v>0</v>
      </c>
      <c r="F38" s="106">
        <f>groupes1!F85</f>
        <v>0</v>
      </c>
      <c r="G38" s="62">
        <f>groupes1!G85</f>
        <v>0</v>
      </c>
      <c r="H38" s="108">
        <f>groupes1!H85</f>
        <v>0</v>
      </c>
      <c r="I38" s="63">
        <f>groupes1!I85</f>
        <v>0</v>
      </c>
      <c r="J38" s="62">
        <f>groupes1!J85</f>
        <v>0</v>
      </c>
      <c r="K38" s="108">
        <f>groupes1!K85</f>
        <v>0</v>
      </c>
      <c r="L38" s="63">
        <f>groupes1!L85</f>
        <v>0</v>
      </c>
      <c r="M38" s="62">
        <f>groupes1!M85</f>
        <v>0</v>
      </c>
      <c r="N38" s="108">
        <f>groupes1!N85</f>
        <v>0</v>
      </c>
      <c r="O38" s="63">
        <f>groupes1!O85</f>
        <v>0</v>
      </c>
      <c r="P38" s="62">
        <f>groupes1!P85</f>
        <v>0</v>
      </c>
      <c r="Q38" s="108">
        <f>groupes1!Q85</f>
        <v>0</v>
      </c>
      <c r="R38" s="63">
        <f>groupes1!R85</f>
        <v>0</v>
      </c>
      <c r="S38" s="62">
        <f>groupes1!S85</f>
        <v>0</v>
      </c>
      <c r="T38" s="108">
        <f>groupes1!T85</f>
        <v>0</v>
      </c>
      <c r="U38" s="63">
        <f>groupes1!U85</f>
        <v>0</v>
      </c>
      <c r="V38" s="62">
        <f>groupes1!V85</f>
        <v>0</v>
      </c>
      <c r="W38" s="108">
        <f>groupes1!W85</f>
        <v>0</v>
      </c>
      <c r="X38" s="121"/>
    </row>
    <row r="39" spans="1:24" ht="18" customHeight="1" x14ac:dyDescent="0.2">
      <c r="A39" s="52"/>
      <c r="B39" s="110" t="s">
        <v>47</v>
      </c>
      <c r="C39" s="63">
        <f>permanents2!C91</f>
        <v>0</v>
      </c>
      <c r="D39" s="62">
        <f>permanents2!D91</f>
        <v>0</v>
      </c>
      <c r="E39" s="107">
        <f>permanents2!E91</f>
        <v>0</v>
      </c>
      <c r="F39" s="106">
        <f>permanents2!F91</f>
        <v>0</v>
      </c>
      <c r="G39" s="62">
        <f>permanents2!G91</f>
        <v>0</v>
      </c>
      <c r="H39" s="107">
        <f>permanents2!H91</f>
        <v>0</v>
      </c>
      <c r="I39" s="106">
        <f>permanents2!I91</f>
        <v>0</v>
      </c>
      <c r="J39" s="62">
        <f>permanents2!J91</f>
        <v>0</v>
      </c>
      <c r="K39" s="107">
        <f>permanents2!K91</f>
        <v>0</v>
      </c>
      <c r="L39" s="106">
        <f>permanents2!L91</f>
        <v>0</v>
      </c>
      <c r="M39" s="62">
        <f>permanents2!M91</f>
        <v>0</v>
      </c>
      <c r="N39" s="108">
        <f>permanents2!N91</f>
        <v>0</v>
      </c>
      <c r="O39" s="63">
        <f>permanents2!O91</f>
        <v>0</v>
      </c>
      <c r="P39" s="62">
        <f>permanents2!P91</f>
        <v>0</v>
      </c>
      <c r="Q39" s="108">
        <f>permanents2!Q91</f>
        <v>0</v>
      </c>
      <c r="R39" s="63">
        <f>permanents2!R91</f>
        <v>0</v>
      </c>
      <c r="S39" s="62">
        <f>permanents2!S91</f>
        <v>0</v>
      </c>
      <c r="T39" s="107">
        <f>permanents2!T91</f>
        <v>0</v>
      </c>
      <c r="U39" s="106">
        <f>permanents2!U91</f>
        <v>0</v>
      </c>
      <c r="V39" s="62">
        <f>permanents2!V91</f>
        <v>0</v>
      </c>
      <c r="W39" s="108">
        <f>permanents2!W91</f>
        <v>0</v>
      </c>
      <c r="X39" s="121"/>
    </row>
    <row r="40" spans="1:24" ht="18" customHeight="1" x14ac:dyDescent="0.2">
      <c r="A40" s="52"/>
      <c r="B40" s="110" t="s">
        <v>48</v>
      </c>
      <c r="C40" s="63">
        <f>passages3!C208</f>
        <v>0</v>
      </c>
      <c r="D40" s="62">
        <f>passages3!D208</f>
        <v>0</v>
      </c>
      <c r="E40" s="108">
        <f>passages3!E208</f>
        <v>0</v>
      </c>
      <c r="F40" s="63">
        <f>passages3!F208</f>
        <v>0</v>
      </c>
      <c r="G40" s="62">
        <f>passages3!G208</f>
        <v>0</v>
      </c>
      <c r="H40" s="108">
        <f>passages3!H208</f>
        <v>0</v>
      </c>
      <c r="I40" s="63">
        <f>passages3!I208</f>
        <v>0</v>
      </c>
      <c r="J40" s="62">
        <f>passages3!J208</f>
        <v>0</v>
      </c>
      <c r="K40" s="108">
        <f>passages3!K208</f>
        <v>0</v>
      </c>
      <c r="L40" s="63">
        <f>passages3!L208</f>
        <v>0</v>
      </c>
      <c r="M40" s="62">
        <f>passages3!M208</f>
        <v>0</v>
      </c>
      <c r="N40" s="108">
        <f>passages3!N208</f>
        <v>0</v>
      </c>
      <c r="O40" s="63">
        <f>passages3!O208</f>
        <v>0</v>
      </c>
      <c r="P40" s="62">
        <f>passages3!P208</f>
        <v>0</v>
      </c>
      <c r="Q40" s="108">
        <f>passages3!Q208</f>
        <v>0</v>
      </c>
      <c r="R40" s="63">
        <f>passages3!R208</f>
        <v>0</v>
      </c>
      <c r="S40" s="62">
        <f>passages3!S208</f>
        <v>0</v>
      </c>
      <c r="T40" s="107">
        <f>passages3!T208</f>
        <v>0</v>
      </c>
      <c r="U40" s="106">
        <f>passages3!U208</f>
        <v>0</v>
      </c>
      <c r="V40" s="62">
        <f>passages3!V208</f>
        <v>0</v>
      </c>
      <c r="W40" s="108">
        <f>passages3!W208</f>
        <v>0</v>
      </c>
      <c r="X40" s="121"/>
    </row>
    <row r="41" spans="1:24" ht="18" customHeight="1" x14ac:dyDescent="0.2">
      <c r="A41" s="52"/>
      <c r="B41" s="111" t="s">
        <v>49</v>
      </c>
      <c r="C41" s="63">
        <f>service!C106</f>
        <v>0</v>
      </c>
      <c r="D41" s="62">
        <f>service!D106</f>
        <v>0</v>
      </c>
      <c r="E41" s="108">
        <f>service!E106</f>
        <v>0</v>
      </c>
      <c r="F41" s="63">
        <f>service!F106</f>
        <v>0</v>
      </c>
      <c r="G41" s="62">
        <f>service!G106</f>
        <v>0</v>
      </c>
      <c r="H41" s="107">
        <f>service!H106</f>
        <v>0</v>
      </c>
      <c r="I41" s="106">
        <f>service!I106</f>
        <v>0</v>
      </c>
      <c r="J41" s="62">
        <f>service!J106</f>
        <v>0</v>
      </c>
      <c r="K41" s="108">
        <f>service!K106</f>
        <v>0</v>
      </c>
      <c r="L41" s="63">
        <f>service!L106</f>
        <v>0</v>
      </c>
      <c r="M41" s="62">
        <f>service!M106</f>
        <v>0</v>
      </c>
      <c r="N41" s="108">
        <f>service!N106</f>
        <v>0</v>
      </c>
      <c r="O41" s="63">
        <f>service!O106</f>
        <v>0</v>
      </c>
      <c r="P41" s="62">
        <f>service!P106</f>
        <v>0</v>
      </c>
      <c r="Q41" s="108">
        <f>service!Q106</f>
        <v>0</v>
      </c>
      <c r="R41" s="63">
        <f>service!R106</f>
        <v>0</v>
      </c>
      <c r="S41" s="62">
        <f>service!S106</f>
        <v>0</v>
      </c>
      <c r="T41" s="108">
        <f>service!T106</f>
        <v>0</v>
      </c>
      <c r="U41" s="63">
        <f>service!U106</f>
        <v>0</v>
      </c>
      <c r="V41" s="62">
        <f>service!V106</f>
        <v>0</v>
      </c>
      <c r="W41" s="108">
        <f>service!W106</f>
        <v>0</v>
      </c>
      <c r="X41" s="121"/>
    </row>
    <row r="42" spans="1:24" ht="18" customHeight="1" x14ac:dyDescent="0.2">
      <c r="A42" s="52"/>
      <c r="B42" s="111" t="s">
        <v>12</v>
      </c>
      <c r="C42" s="61">
        <f>autres!C106</f>
        <v>0</v>
      </c>
      <c r="D42" s="60">
        <f>autres!D106</f>
        <v>0</v>
      </c>
      <c r="E42" s="122">
        <f>autres!E106</f>
        <v>0</v>
      </c>
      <c r="F42" s="61">
        <f>autres!F106</f>
        <v>0</v>
      </c>
      <c r="G42" s="60">
        <f>autres!G106</f>
        <v>0</v>
      </c>
      <c r="H42" s="123">
        <f>autres!H106</f>
        <v>0</v>
      </c>
      <c r="I42" s="124">
        <f>autres!I106</f>
        <v>0</v>
      </c>
      <c r="J42" s="60">
        <f>autres!J106</f>
        <v>0</v>
      </c>
      <c r="K42" s="123">
        <f>autres!K106</f>
        <v>0</v>
      </c>
      <c r="L42" s="124">
        <f>autres!L106</f>
        <v>0</v>
      </c>
      <c r="M42" s="60">
        <f>autres!M106</f>
        <v>0</v>
      </c>
      <c r="N42" s="122">
        <f>autres!N106</f>
        <v>0</v>
      </c>
      <c r="O42" s="61">
        <f>autres!O106</f>
        <v>0</v>
      </c>
      <c r="P42" s="60">
        <f>autres!P106</f>
        <v>0</v>
      </c>
      <c r="Q42" s="123">
        <f>autres!Q106</f>
        <v>0</v>
      </c>
      <c r="R42" s="124">
        <f>autres!R106</f>
        <v>0</v>
      </c>
      <c r="S42" s="60">
        <f>autres!S106</f>
        <v>0</v>
      </c>
      <c r="T42" s="123">
        <f>autres!T106</f>
        <v>0</v>
      </c>
      <c r="U42" s="124">
        <f>autres!U106</f>
        <v>0</v>
      </c>
      <c r="V42" s="60">
        <f>autres!V106</f>
        <v>0</v>
      </c>
      <c r="W42" s="122">
        <f>autres!W106</f>
        <v>0</v>
      </c>
      <c r="X42" s="121"/>
    </row>
    <row r="43" spans="1:24" ht="18" customHeight="1" x14ac:dyDescent="0.2">
      <c r="B43" s="112" t="s">
        <v>50</v>
      </c>
      <c r="C43" s="120">
        <f>SUM(C38:C42)</f>
        <v>0</v>
      </c>
      <c r="D43" s="116">
        <f t="shared" ref="D43" si="20">SUM(D38:D42)</f>
        <v>0</v>
      </c>
      <c r="E43" s="117">
        <f t="shared" ref="E43" si="21">SUM(E38:E42)</f>
        <v>0</v>
      </c>
      <c r="F43" s="114">
        <f t="shared" ref="F43" si="22">SUM(F38:F42)</f>
        <v>0</v>
      </c>
      <c r="G43" s="125">
        <f t="shared" ref="G43" si="23">SUM(G38:G42)</f>
        <v>0</v>
      </c>
      <c r="H43" s="117">
        <f t="shared" ref="H43" si="24">SUM(H38:H42)</f>
        <v>0</v>
      </c>
      <c r="I43" s="114">
        <f t="shared" ref="I43" si="25">SUM(I38:I42)</f>
        <v>0</v>
      </c>
      <c r="J43" s="115">
        <f t="shared" ref="J43" si="26">SUM(J38:J42)</f>
        <v>0</v>
      </c>
      <c r="K43" s="118">
        <f t="shared" ref="K43" si="27">SUM(K38:K42)</f>
        <v>0</v>
      </c>
      <c r="L43" s="120">
        <f t="shared" ref="L43" si="28">SUM(L38:L42)</f>
        <v>0</v>
      </c>
      <c r="M43" s="116">
        <f t="shared" ref="M43" si="29">SUM(M38:M42)</f>
        <v>0</v>
      </c>
      <c r="N43" s="117">
        <f t="shared" ref="N43" si="30">SUM(N38:N42)</f>
        <v>0</v>
      </c>
      <c r="O43" s="120">
        <f t="shared" ref="O43" si="31">SUM(O38:O42)</f>
        <v>0</v>
      </c>
      <c r="P43" s="116">
        <f t="shared" ref="P43" si="32">SUM(P38:P42)</f>
        <v>0</v>
      </c>
      <c r="Q43" s="117">
        <f t="shared" ref="Q43" si="33">SUM(Q38:Q42)</f>
        <v>0</v>
      </c>
      <c r="R43" s="120">
        <f t="shared" ref="R43" si="34">SUM(R38:R42)</f>
        <v>0</v>
      </c>
      <c r="S43" s="116">
        <f t="shared" ref="S43" si="35">SUM(S38:S42)</f>
        <v>0</v>
      </c>
      <c r="T43" s="117">
        <f t="shared" ref="T43" si="36">SUM(T38:T42)</f>
        <v>0</v>
      </c>
      <c r="U43" s="120">
        <f t="shared" ref="U43" si="37">SUM(U38:U42)</f>
        <v>0</v>
      </c>
      <c r="V43" s="116">
        <f t="shared" ref="V43" si="38">SUM(V38:V42)</f>
        <v>0</v>
      </c>
      <c r="W43" s="117">
        <f t="shared" ref="W43" si="39">SUM(W38:W42)</f>
        <v>0</v>
      </c>
    </row>
    <row r="46" spans="1:24" ht="15.75" x14ac:dyDescent="0.25">
      <c r="B46" s="2" t="s">
        <v>22</v>
      </c>
      <c r="R46" s="2" t="s">
        <v>9</v>
      </c>
    </row>
    <row r="48" spans="1:24" ht="15" x14ac:dyDescent="0.2">
      <c r="A48" s="102"/>
      <c r="B48" s="103" t="s">
        <v>0</v>
      </c>
      <c r="C48" s="193">
        <f>M48</f>
        <v>41416</v>
      </c>
      <c r="D48" s="194"/>
      <c r="E48" s="194"/>
      <c r="F48" s="194"/>
      <c r="G48" s="194"/>
      <c r="H48" s="195"/>
      <c r="I48" s="102"/>
      <c r="J48" s="104"/>
      <c r="K48" s="104" t="s">
        <v>10</v>
      </c>
      <c r="L48" s="104"/>
      <c r="M48" s="196">
        <f>M33+7</f>
        <v>41416</v>
      </c>
      <c r="N48" s="197"/>
      <c r="O48" s="198"/>
      <c r="P48" s="105" t="s">
        <v>11</v>
      </c>
      <c r="Q48" s="104"/>
      <c r="R48" s="196">
        <f>M48+6</f>
        <v>41422</v>
      </c>
      <c r="S48" s="199"/>
      <c r="T48" s="200"/>
      <c r="U48" s="102"/>
      <c r="V48" s="102"/>
      <c r="W48" s="102"/>
    </row>
    <row r="49" spans="1:24" ht="30" x14ac:dyDescent="0.2">
      <c r="B49" s="67" t="s">
        <v>51</v>
      </c>
      <c r="C49" s="32"/>
      <c r="D49" s="32"/>
      <c r="E49" s="32"/>
      <c r="F49" s="32"/>
      <c r="G49" s="32"/>
      <c r="H49" s="32"/>
      <c r="I49" s="173" t="s">
        <v>15</v>
      </c>
      <c r="J49" s="173"/>
      <c r="K49" s="173"/>
      <c r="L49" s="173"/>
      <c r="M49" s="184">
        <f>WEEKNUM(M48,2)</f>
        <v>21</v>
      </c>
      <c r="N49" s="184"/>
      <c r="O49" s="184"/>
      <c r="P49" s="32"/>
      <c r="Q49" s="32"/>
      <c r="R49" s="32"/>
      <c r="S49" s="32"/>
      <c r="T49" s="32"/>
      <c r="U49" s="32"/>
      <c r="V49" s="32"/>
      <c r="W49" s="32"/>
    </row>
    <row r="50" spans="1:24" x14ac:dyDescent="0.2">
      <c r="B50" s="9"/>
      <c r="C50" s="181">
        <f>C51</f>
        <v>41416</v>
      </c>
      <c r="D50" s="181"/>
      <c r="E50" s="181"/>
      <c r="F50" s="181">
        <f t="shared" ref="F50" si="40">F51</f>
        <v>41417</v>
      </c>
      <c r="G50" s="181"/>
      <c r="H50" s="181"/>
      <c r="I50" s="181">
        <f t="shared" ref="I50" si="41">I51</f>
        <v>41418</v>
      </c>
      <c r="J50" s="181"/>
      <c r="K50" s="181"/>
      <c r="L50" s="181">
        <f t="shared" ref="L50" si="42">L51</f>
        <v>41419</v>
      </c>
      <c r="M50" s="181"/>
      <c r="N50" s="181"/>
      <c r="O50" s="181">
        <f t="shared" ref="O50" si="43">O51</f>
        <v>41420</v>
      </c>
      <c r="P50" s="181"/>
      <c r="Q50" s="181"/>
      <c r="R50" s="181">
        <f t="shared" ref="R50" si="44">R51</f>
        <v>41421</v>
      </c>
      <c r="S50" s="181"/>
      <c r="T50" s="181"/>
      <c r="U50" s="181">
        <f t="shared" ref="U50" si="45">U51</f>
        <v>41422</v>
      </c>
      <c r="V50" s="181"/>
      <c r="W50" s="181"/>
    </row>
    <row r="51" spans="1:24" x14ac:dyDescent="0.2">
      <c r="B51" s="9"/>
      <c r="C51" s="201">
        <f>$M48</f>
        <v>41416</v>
      </c>
      <c r="D51" s="183"/>
      <c r="E51" s="183"/>
      <c r="F51" s="182">
        <f>$M48+1</f>
        <v>41417</v>
      </c>
      <c r="G51" s="183"/>
      <c r="H51" s="183"/>
      <c r="I51" s="182">
        <f>$M48+2</f>
        <v>41418</v>
      </c>
      <c r="J51" s="183"/>
      <c r="K51" s="183"/>
      <c r="L51" s="182">
        <f>$M48+3</f>
        <v>41419</v>
      </c>
      <c r="M51" s="183"/>
      <c r="N51" s="183"/>
      <c r="O51" s="182">
        <f>$M48+4</f>
        <v>41420</v>
      </c>
      <c r="P51" s="183"/>
      <c r="Q51" s="183"/>
      <c r="R51" s="182">
        <f>$M48+5</f>
        <v>41421</v>
      </c>
      <c r="S51" s="183"/>
      <c r="T51" s="183"/>
      <c r="U51" s="182">
        <f>$M48+6</f>
        <v>41422</v>
      </c>
      <c r="V51" s="183"/>
      <c r="W51" s="183"/>
    </row>
    <row r="52" spans="1:24" x14ac:dyDescent="0.2">
      <c r="B52" s="119"/>
      <c r="C52" s="109" t="s">
        <v>2</v>
      </c>
      <c r="D52" s="5" t="s">
        <v>3</v>
      </c>
      <c r="E52" s="13" t="s">
        <v>4</v>
      </c>
      <c r="F52" s="12" t="s">
        <v>2</v>
      </c>
      <c r="G52" s="5" t="s">
        <v>3</v>
      </c>
      <c r="H52" s="13" t="s">
        <v>4</v>
      </c>
      <c r="I52" s="12" t="s">
        <v>2</v>
      </c>
      <c r="J52" s="5" t="s">
        <v>3</v>
      </c>
      <c r="K52" s="13" t="s">
        <v>4</v>
      </c>
      <c r="L52" s="12" t="s">
        <v>2</v>
      </c>
      <c r="M52" s="5" t="s">
        <v>3</v>
      </c>
      <c r="N52" s="13" t="s">
        <v>4</v>
      </c>
      <c r="O52" s="12" t="s">
        <v>2</v>
      </c>
      <c r="P52" s="5" t="s">
        <v>3</v>
      </c>
      <c r="Q52" s="13" t="s">
        <v>4</v>
      </c>
      <c r="R52" s="12" t="s">
        <v>2</v>
      </c>
      <c r="S52" s="5" t="s">
        <v>3</v>
      </c>
      <c r="T52" s="13" t="s">
        <v>4</v>
      </c>
      <c r="U52" s="12" t="s">
        <v>2</v>
      </c>
      <c r="V52" s="5" t="s">
        <v>3</v>
      </c>
      <c r="W52" s="13" t="s">
        <v>4</v>
      </c>
    </row>
    <row r="53" spans="1:24" ht="18" customHeight="1" x14ac:dyDescent="0.2">
      <c r="A53" s="52"/>
      <c r="B53" s="110" t="s">
        <v>46</v>
      </c>
      <c r="C53" s="63">
        <f>groupes1!C114</f>
        <v>0</v>
      </c>
      <c r="D53" s="62">
        <f>groupes1!D114</f>
        <v>0</v>
      </c>
      <c r="E53" s="107">
        <f>groupes1!E114</f>
        <v>0</v>
      </c>
      <c r="F53" s="106">
        <f>groupes1!F114</f>
        <v>0</v>
      </c>
      <c r="G53" s="62">
        <f>groupes1!G114</f>
        <v>0</v>
      </c>
      <c r="H53" s="108">
        <f>groupes1!H114</f>
        <v>0</v>
      </c>
      <c r="I53" s="63">
        <f>groupes1!I114</f>
        <v>0</v>
      </c>
      <c r="J53" s="62">
        <f>groupes1!J114</f>
        <v>0</v>
      </c>
      <c r="K53" s="108">
        <f>groupes1!K114</f>
        <v>0</v>
      </c>
      <c r="L53" s="63">
        <f>groupes1!L114</f>
        <v>0</v>
      </c>
      <c r="M53" s="62">
        <f>groupes1!M114</f>
        <v>0</v>
      </c>
      <c r="N53" s="108">
        <f>groupes1!N114</f>
        <v>0</v>
      </c>
      <c r="O53" s="63">
        <f>groupes1!O114</f>
        <v>0</v>
      </c>
      <c r="P53" s="62">
        <f>groupes1!P114</f>
        <v>0</v>
      </c>
      <c r="Q53" s="108">
        <f>groupes1!Q114</f>
        <v>0</v>
      </c>
      <c r="R53" s="63">
        <f>groupes1!R114</f>
        <v>0</v>
      </c>
      <c r="S53" s="62">
        <f>groupes1!S114</f>
        <v>0</v>
      </c>
      <c r="T53" s="108">
        <f>groupes1!T114</f>
        <v>0</v>
      </c>
      <c r="U53" s="63">
        <f>groupes1!U114</f>
        <v>0</v>
      </c>
      <c r="V53" s="62">
        <f>groupes1!V114</f>
        <v>0</v>
      </c>
      <c r="W53" s="108">
        <f>groupes1!W114</f>
        <v>0</v>
      </c>
      <c r="X53" s="121"/>
    </row>
    <row r="54" spans="1:24" ht="18" customHeight="1" x14ac:dyDescent="0.2">
      <c r="A54" s="52"/>
      <c r="B54" s="110" t="s">
        <v>47</v>
      </c>
      <c r="C54" s="63">
        <f>permanents2!C122</f>
        <v>0</v>
      </c>
      <c r="D54" s="62">
        <f>permanents2!D122</f>
        <v>0</v>
      </c>
      <c r="E54" s="107">
        <f>permanents2!E122</f>
        <v>0</v>
      </c>
      <c r="F54" s="106">
        <f>permanents2!F122</f>
        <v>0</v>
      </c>
      <c r="G54" s="62">
        <f>permanents2!G122</f>
        <v>0</v>
      </c>
      <c r="H54" s="107">
        <f>permanents2!H122</f>
        <v>0</v>
      </c>
      <c r="I54" s="106">
        <f>permanents2!I122</f>
        <v>0</v>
      </c>
      <c r="J54" s="62">
        <f>permanents2!J122</f>
        <v>0</v>
      </c>
      <c r="K54" s="107">
        <f>permanents2!K122</f>
        <v>0</v>
      </c>
      <c r="L54" s="106">
        <f>permanents2!L122</f>
        <v>0</v>
      </c>
      <c r="M54" s="62">
        <f>permanents2!M122</f>
        <v>0</v>
      </c>
      <c r="N54" s="108">
        <f>permanents2!N122</f>
        <v>0</v>
      </c>
      <c r="O54" s="63">
        <f>permanents2!O122</f>
        <v>0</v>
      </c>
      <c r="P54" s="62">
        <f>permanents2!P122</f>
        <v>0</v>
      </c>
      <c r="Q54" s="108">
        <f>permanents2!Q122</f>
        <v>0</v>
      </c>
      <c r="R54" s="63">
        <f>permanents2!R122</f>
        <v>0</v>
      </c>
      <c r="S54" s="62">
        <f>permanents2!S122</f>
        <v>0</v>
      </c>
      <c r="T54" s="107">
        <f>permanents2!T122</f>
        <v>0</v>
      </c>
      <c r="U54" s="106">
        <f>permanents2!U122</f>
        <v>0</v>
      </c>
      <c r="V54" s="62">
        <f>permanents2!V122</f>
        <v>0</v>
      </c>
      <c r="W54" s="108">
        <f>permanents2!W122</f>
        <v>0</v>
      </c>
      <c r="X54" s="121"/>
    </row>
    <row r="55" spans="1:24" ht="18" customHeight="1" x14ac:dyDescent="0.2">
      <c r="A55" s="52"/>
      <c r="B55" s="110" t="s">
        <v>48</v>
      </c>
      <c r="C55" s="63">
        <f>passages3!C278</f>
        <v>0</v>
      </c>
      <c r="D55" s="62">
        <f>passages3!D278</f>
        <v>0</v>
      </c>
      <c r="E55" s="108">
        <f>passages3!E278</f>
        <v>0</v>
      </c>
      <c r="F55" s="63">
        <f>passages3!F278</f>
        <v>0</v>
      </c>
      <c r="G55" s="62">
        <f>passages3!G278</f>
        <v>0</v>
      </c>
      <c r="H55" s="108">
        <f>passages3!H278</f>
        <v>0</v>
      </c>
      <c r="I55" s="63">
        <f>passages3!I278</f>
        <v>0</v>
      </c>
      <c r="J55" s="62">
        <f>passages3!J278</f>
        <v>0</v>
      </c>
      <c r="K55" s="108">
        <f>passages3!K278</f>
        <v>0</v>
      </c>
      <c r="L55" s="63">
        <f>passages3!L278</f>
        <v>0</v>
      </c>
      <c r="M55" s="62">
        <f>passages3!M278</f>
        <v>0</v>
      </c>
      <c r="N55" s="108">
        <f>passages3!N278</f>
        <v>0</v>
      </c>
      <c r="O55" s="63">
        <f>passages3!O278</f>
        <v>0</v>
      </c>
      <c r="P55" s="62">
        <f>passages3!P278</f>
        <v>0</v>
      </c>
      <c r="Q55" s="108">
        <f>passages3!Q278</f>
        <v>0</v>
      </c>
      <c r="R55" s="63">
        <f>passages3!R278</f>
        <v>0</v>
      </c>
      <c r="S55" s="62">
        <f>passages3!S278</f>
        <v>0</v>
      </c>
      <c r="T55" s="107">
        <f>passages3!T278</f>
        <v>0</v>
      </c>
      <c r="U55" s="106">
        <f>passages3!U278</f>
        <v>0</v>
      </c>
      <c r="V55" s="62">
        <f>passages3!V278</f>
        <v>0</v>
      </c>
      <c r="W55" s="108">
        <f>passages3!W278</f>
        <v>0</v>
      </c>
      <c r="X55" s="121"/>
    </row>
    <row r="56" spans="1:24" ht="18" customHeight="1" x14ac:dyDescent="0.2">
      <c r="A56" s="52"/>
      <c r="B56" s="111" t="s">
        <v>49</v>
      </c>
      <c r="C56" s="63">
        <f>service!C142</f>
        <v>0</v>
      </c>
      <c r="D56" s="62">
        <f>service!D142</f>
        <v>0</v>
      </c>
      <c r="E56" s="108">
        <f>service!E142</f>
        <v>0</v>
      </c>
      <c r="F56" s="63">
        <f>service!F142</f>
        <v>0</v>
      </c>
      <c r="G56" s="62">
        <f>service!G142</f>
        <v>0</v>
      </c>
      <c r="H56" s="107">
        <f>service!H142</f>
        <v>0</v>
      </c>
      <c r="I56" s="106">
        <f>service!I142</f>
        <v>0</v>
      </c>
      <c r="J56" s="62">
        <f>service!J142</f>
        <v>0</v>
      </c>
      <c r="K56" s="108">
        <f>service!K142</f>
        <v>0</v>
      </c>
      <c r="L56" s="63">
        <f>service!L142</f>
        <v>0</v>
      </c>
      <c r="M56" s="62">
        <f>service!M142</f>
        <v>0</v>
      </c>
      <c r="N56" s="108">
        <f>service!N142</f>
        <v>0</v>
      </c>
      <c r="O56" s="63">
        <f>service!O142</f>
        <v>0</v>
      </c>
      <c r="P56" s="62">
        <f>service!P142</f>
        <v>0</v>
      </c>
      <c r="Q56" s="108">
        <f>service!Q142</f>
        <v>0</v>
      </c>
      <c r="R56" s="63">
        <f>service!R142</f>
        <v>0</v>
      </c>
      <c r="S56" s="62">
        <f>service!S142</f>
        <v>0</v>
      </c>
      <c r="T56" s="108">
        <f>service!T142</f>
        <v>0</v>
      </c>
      <c r="U56" s="63">
        <f>service!U142</f>
        <v>0</v>
      </c>
      <c r="V56" s="62">
        <f>service!V142</f>
        <v>0</v>
      </c>
      <c r="W56" s="108">
        <f>service!W142</f>
        <v>0</v>
      </c>
      <c r="X56" s="121"/>
    </row>
    <row r="57" spans="1:24" ht="18" customHeight="1" x14ac:dyDescent="0.2">
      <c r="A57" s="52"/>
      <c r="B57" s="111" t="s">
        <v>12</v>
      </c>
      <c r="C57" s="61">
        <f>autres!C142</f>
        <v>0</v>
      </c>
      <c r="D57" s="60">
        <f>autres!D142</f>
        <v>0</v>
      </c>
      <c r="E57" s="122">
        <f>autres!E142</f>
        <v>0</v>
      </c>
      <c r="F57" s="61">
        <f>autres!F142</f>
        <v>0</v>
      </c>
      <c r="G57" s="60">
        <f>autres!G142</f>
        <v>0</v>
      </c>
      <c r="H57" s="123">
        <f>autres!H142</f>
        <v>0</v>
      </c>
      <c r="I57" s="124">
        <f>autres!I142</f>
        <v>0</v>
      </c>
      <c r="J57" s="60">
        <f>autres!J142</f>
        <v>0</v>
      </c>
      <c r="K57" s="123">
        <f>autres!K142</f>
        <v>0</v>
      </c>
      <c r="L57" s="124">
        <f>autres!L142</f>
        <v>0</v>
      </c>
      <c r="M57" s="60">
        <f>autres!M142</f>
        <v>0</v>
      </c>
      <c r="N57" s="122">
        <f>autres!N142</f>
        <v>0</v>
      </c>
      <c r="O57" s="61">
        <f>autres!O142</f>
        <v>0</v>
      </c>
      <c r="P57" s="60">
        <f>autres!P142</f>
        <v>0</v>
      </c>
      <c r="Q57" s="123">
        <f>autres!Q142</f>
        <v>0</v>
      </c>
      <c r="R57" s="124">
        <f>autres!R142</f>
        <v>0</v>
      </c>
      <c r="S57" s="60">
        <f>autres!S142</f>
        <v>0</v>
      </c>
      <c r="T57" s="123">
        <f>autres!T142</f>
        <v>0</v>
      </c>
      <c r="U57" s="124">
        <f>autres!U142</f>
        <v>0</v>
      </c>
      <c r="V57" s="60">
        <f>autres!V142</f>
        <v>0</v>
      </c>
      <c r="W57" s="122">
        <f>autres!W142</f>
        <v>0</v>
      </c>
      <c r="X57" s="121"/>
    </row>
    <row r="58" spans="1:24" ht="18" customHeight="1" x14ac:dyDescent="0.2">
      <c r="B58" s="112" t="s">
        <v>50</v>
      </c>
      <c r="C58" s="120">
        <f>SUM(C53:C57)</f>
        <v>0</v>
      </c>
      <c r="D58" s="116">
        <f t="shared" ref="D58" si="46">SUM(D53:D57)</f>
        <v>0</v>
      </c>
      <c r="E58" s="117">
        <f t="shared" ref="E58" si="47">SUM(E53:E57)</f>
        <v>0</v>
      </c>
      <c r="F58" s="114">
        <f t="shared" ref="F58" si="48">SUM(F53:F57)</f>
        <v>0</v>
      </c>
      <c r="G58" s="125">
        <f t="shared" ref="G58" si="49">SUM(G53:G57)</f>
        <v>0</v>
      </c>
      <c r="H58" s="117">
        <f t="shared" ref="H58" si="50">SUM(H53:H57)</f>
        <v>0</v>
      </c>
      <c r="I58" s="114">
        <f t="shared" ref="I58" si="51">SUM(I53:I57)</f>
        <v>0</v>
      </c>
      <c r="J58" s="115">
        <f t="shared" ref="J58" si="52">SUM(J53:J57)</f>
        <v>0</v>
      </c>
      <c r="K58" s="118">
        <f t="shared" ref="K58" si="53">SUM(K53:K57)</f>
        <v>0</v>
      </c>
      <c r="L58" s="120">
        <f t="shared" ref="L58" si="54">SUM(L53:L57)</f>
        <v>0</v>
      </c>
      <c r="M58" s="116">
        <f t="shared" ref="M58" si="55">SUM(M53:M57)</f>
        <v>0</v>
      </c>
      <c r="N58" s="117">
        <f t="shared" ref="N58" si="56">SUM(N53:N57)</f>
        <v>0</v>
      </c>
      <c r="O58" s="120">
        <f t="shared" ref="O58" si="57">SUM(O53:O57)</f>
        <v>0</v>
      </c>
      <c r="P58" s="116">
        <f t="shared" ref="P58" si="58">SUM(P53:P57)</f>
        <v>0</v>
      </c>
      <c r="Q58" s="117">
        <f t="shared" ref="Q58" si="59">SUM(Q53:Q57)</f>
        <v>0</v>
      </c>
      <c r="R58" s="120">
        <f t="shared" ref="R58" si="60">SUM(R53:R57)</f>
        <v>0</v>
      </c>
      <c r="S58" s="116">
        <f t="shared" ref="S58" si="61">SUM(S53:S57)</f>
        <v>0</v>
      </c>
      <c r="T58" s="117">
        <f t="shared" ref="T58" si="62">SUM(T53:T57)</f>
        <v>0</v>
      </c>
      <c r="U58" s="120">
        <f t="shared" ref="U58" si="63">SUM(U53:U57)</f>
        <v>0</v>
      </c>
      <c r="V58" s="116">
        <f t="shared" ref="V58" si="64">SUM(V53:V57)</f>
        <v>0</v>
      </c>
      <c r="W58" s="117">
        <f t="shared" ref="W58" si="65">SUM(W53:W57)</f>
        <v>0</v>
      </c>
    </row>
    <row r="61" spans="1:24" ht="15.75" x14ac:dyDescent="0.25">
      <c r="B61" s="2" t="s">
        <v>22</v>
      </c>
      <c r="R61" s="2" t="s">
        <v>9</v>
      </c>
    </row>
    <row r="63" spans="1:24" ht="15" x14ac:dyDescent="0.2">
      <c r="A63" s="102"/>
      <c r="B63" s="103" t="s">
        <v>0</v>
      </c>
      <c r="C63" s="193">
        <f>M63</f>
        <v>41423</v>
      </c>
      <c r="D63" s="194"/>
      <c r="E63" s="194"/>
      <c r="F63" s="194"/>
      <c r="G63" s="194"/>
      <c r="H63" s="195"/>
      <c r="I63" s="102"/>
      <c r="J63" s="104"/>
      <c r="K63" s="104" t="s">
        <v>10</v>
      </c>
      <c r="L63" s="104"/>
      <c r="M63" s="196">
        <f>M48+7</f>
        <v>41423</v>
      </c>
      <c r="N63" s="197"/>
      <c r="O63" s="198"/>
      <c r="P63" s="105" t="s">
        <v>11</v>
      </c>
      <c r="Q63" s="104"/>
      <c r="R63" s="196">
        <f>M63+6</f>
        <v>41429</v>
      </c>
      <c r="S63" s="199"/>
      <c r="T63" s="200"/>
      <c r="U63" s="102"/>
      <c r="V63" s="102"/>
      <c r="W63" s="102"/>
    </row>
    <row r="64" spans="1:24" ht="30" x14ac:dyDescent="0.2">
      <c r="B64" s="67" t="s">
        <v>51</v>
      </c>
      <c r="C64" s="32"/>
      <c r="D64" s="32"/>
      <c r="E64" s="32"/>
      <c r="F64" s="32"/>
      <c r="G64" s="32"/>
      <c r="H64" s="32"/>
      <c r="I64" s="173" t="s">
        <v>15</v>
      </c>
      <c r="J64" s="173"/>
      <c r="K64" s="173"/>
      <c r="L64" s="173"/>
      <c r="M64" s="184">
        <f>WEEKNUM(M63,2)</f>
        <v>22</v>
      </c>
      <c r="N64" s="184"/>
      <c r="O64" s="184"/>
      <c r="P64" s="32"/>
      <c r="Q64" s="32"/>
      <c r="R64" s="32"/>
      <c r="S64" s="32"/>
      <c r="T64" s="32"/>
      <c r="U64" s="32"/>
      <c r="V64" s="32"/>
      <c r="W64" s="32"/>
    </row>
    <row r="65" spans="1:24" x14ac:dyDescent="0.2">
      <c r="B65" s="9"/>
      <c r="C65" s="181">
        <f>C66</f>
        <v>41423</v>
      </c>
      <c r="D65" s="181"/>
      <c r="E65" s="181"/>
      <c r="F65" s="181">
        <f t="shared" ref="F65" si="66">F66</f>
        <v>41424</v>
      </c>
      <c r="G65" s="181"/>
      <c r="H65" s="181"/>
      <c r="I65" s="181">
        <f t="shared" ref="I65" si="67">I66</f>
        <v>41425</v>
      </c>
      <c r="J65" s="181"/>
      <c r="K65" s="181"/>
      <c r="L65" s="181">
        <f t="shared" ref="L65" si="68">L66</f>
        <v>41426</v>
      </c>
      <c r="M65" s="181"/>
      <c r="N65" s="181"/>
      <c r="O65" s="181">
        <f t="shared" ref="O65" si="69">O66</f>
        <v>41427</v>
      </c>
      <c r="P65" s="181"/>
      <c r="Q65" s="181"/>
      <c r="R65" s="181">
        <f t="shared" ref="R65" si="70">R66</f>
        <v>41428</v>
      </c>
      <c r="S65" s="181"/>
      <c r="T65" s="181"/>
      <c r="U65" s="181">
        <f t="shared" ref="U65" si="71">U66</f>
        <v>41429</v>
      </c>
      <c r="V65" s="181"/>
      <c r="W65" s="181"/>
    </row>
    <row r="66" spans="1:24" x14ac:dyDescent="0.2">
      <c r="B66" s="9"/>
      <c r="C66" s="201">
        <f>$M63</f>
        <v>41423</v>
      </c>
      <c r="D66" s="183"/>
      <c r="E66" s="183"/>
      <c r="F66" s="182">
        <f>$M63+1</f>
        <v>41424</v>
      </c>
      <c r="G66" s="183"/>
      <c r="H66" s="183"/>
      <c r="I66" s="182">
        <f>$M63+2</f>
        <v>41425</v>
      </c>
      <c r="J66" s="183"/>
      <c r="K66" s="183"/>
      <c r="L66" s="182">
        <f>$M63+3</f>
        <v>41426</v>
      </c>
      <c r="M66" s="183"/>
      <c r="N66" s="183"/>
      <c r="O66" s="182">
        <f>$M63+4</f>
        <v>41427</v>
      </c>
      <c r="P66" s="183"/>
      <c r="Q66" s="183"/>
      <c r="R66" s="182">
        <f>$M63+5</f>
        <v>41428</v>
      </c>
      <c r="S66" s="183"/>
      <c r="T66" s="183"/>
      <c r="U66" s="182">
        <f>$M63+6</f>
        <v>41429</v>
      </c>
      <c r="V66" s="183"/>
      <c r="W66" s="183"/>
    </row>
    <row r="67" spans="1:24" x14ac:dyDescent="0.2">
      <c r="B67" s="119"/>
      <c r="C67" s="109" t="s">
        <v>2</v>
      </c>
      <c r="D67" s="5" t="s">
        <v>3</v>
      </c>
      <c r="E67" s="13" t="s">
        <v>4</v>
      </c>
      <c r="F67" s="12" t="s">
        <v>2</v>
      </c>
      <c r="G67" s="5" t="s">
        <v>3</v>
      </c>
      <c r="H67" s="13" t="s">
        <v>4</v>
      </c>
      <c r="I67" s="12" t="s">
        <v>2</v>
      </c>
      <c r="J67" s="5" t="s">
        <v>3</v>
      </c>
      <c r="K67" s="13" t="s">
        <v>4</v>
      </c>
      <c r="L67" s="12" t="s">
        <v>2</v>
      </c>
      <c r="M67" s="5" t="s">
        <v>3</v>
      </c>
      <c r="N67" s="13" t="s">
        <v>4</v>
      </c>
      <c r="O67" s="12" t="s">
        <v>2</v>
      </c>
      <c r="P67" s="5" t="s">
        <v>3</v>
      </c>
      <c r="Q67" s="13" t="s">
        <v>4</v>
      </c>
      <c r="R67" s="12" t="s">
        <v>2</v>
      </c>
      <c r="S67" s="5" t="s">
        <v>3</v>
      </c>
      <c r="T67" s="13" t="s">
        <v>4</v>
      </c>
      <c r="U67" s="12" t="s">
        <v>2</v>
      </c>
      <c r="V67" s="5" t="s">
        <v>3</v>
      </c>
      <c r="W67" s="13" t="s">
        <v>4</v>
      </c>
    </row>
    <row r="68" spans="1:24" ht="18" customHeight="1" x14ac:dyDescent="0.2">
      <c r="A68" s="52"/>
      <c r="B68" s="110" t="s">
        <v>46</v>
      </c>
      <c r="C68" s="63">
        <f>groupes1!C143</f>
        <v>0</v>
      </c>
      <c r="D68" s="62">
        <f>groupes1!D143</f>
        <v>0</v>
      </c>
      <c r="E68" s="107">
        <f>groupes1!E143</f>
        <v>0</v>
      </c>
      <c r="F68" s="106">
        <f>groupes1!F143</f>
        <v>0</v>
      </c>
      <c r="G68" s="62">
        <f>groupes1!G143</f>
        <v>0</v>
      </c>
      <c r="H68" s="108">
        <f>groupes1!H143</f>
        <v>0</v>
      </c>
      <c r="I68" s="63">
        <f>groupes1!I143</f>
        <v>0</v>
      </c>
      <c r="J68" s="62">
        <f>groupes1!J143</f>
        <v>0</v>
      </c>
      <c r="K68" s="108">
        <f>groupes1!K143</f>
        <v>0</v>
      </c>
      <c r="L68" s="63">
        <f>groupes1!L143</f>
        <v>0</v>
      </c>
      <c r="M68" s="62">
        <f>groupes1!M143</f>
        <v>0</v>
      </c>
      <c r="N68" s="108">
        <f>groupes1!N143</f>
        <v>0</v>
      </c>
      <c r="O68" s="63">
        <f>groupes1!O143</f>
        <v>0</v>
      </c>
      <c r="P68" s="62">
        <f>groupes1!P143</f>
        <v>0</v>
      </c>
      <c r="Q68" s="108">
        <f>groupes1!Q143</f>
        <v>0</v>
      </c>
      <c r="R68" s="63">
        <f>groupes1!R143</f>
        <v>0</v>
      </c>
      <c r="S68" s="62">
        <f>groupes1!S143</f>
        <v>0</v>
      </c>
      <c r="T68" s="108">
        <f>groupes1!T143</f>
        <v>0</v>
      </c>
      <c r="U68" s="63">
        <f>groupes1!U143</f>
        <v>0</v>
      </c>
      <c r="V68" s="62">
        <f>groupes1!V143</f>
        <v>0</v>
      </c>
      <c r="W68" s="108">
        <f>groupes1!W143</f>
        <v>0</v>
      </c>
      <c r="X68" s="121"/>
    </row>
    <row r="69" spans="1:24" ht="18" customHeight="1" x14ac:dyDescent="0.2">
      <c r="A69" s="52"/>
      <c r="B69" s="110" t="s">
        <v>47</v>
      </c>
      <c r="C69" s="63">
        <f>permanents2!C153</f>
        <v>0</v>
      </c>
      <c r="D69" s="62">
        <f>permanents2!D153</f>
        <v>0</v>
      </c>
      <c r="E69" s="107">
        <f>permanents2!E153</f>
        <v>0</v>
      </c>
      <c r="F69" s="106">
        <f>permanents2!F153</f>
        <v>0</v>
      </c>
      <c r="G69" s="62">
        <f>permanents2!G153</f>
        <v>0</v>
      </c>
      <c r="H69" s="107">
        <f>permanents2!H153</f>
        <v>0</v>
      </c>
      <c r="I69" s="106">
        <f>permanents2!I153</f>
        <v>0</v>
      </c>
      <c r="J69" s="62">
        <f>permanents2!J153</f>
        <v>0</v>
      </c>
      <c r="K69" s="107">
        <f>permanents2!K153</f>
        <v>0</v>
      </c>
      <c r="L69" s="106">
        <f>permanents2!L153</f>
        <v>0</v>
      </c>
      <c r="M69" s="62">
        <f>permanents2!M153</f>
        <v>0</v>
      </c>
      <c r="N69" s="108">
        <f>permanents2!N153</f>
        <v>0</v>
      </c>
      <c r="O69" s="63">
        <f>permanents2!O153</f>
        <v>0</v>
      </c>
      <c r="P69" s="62">
        <f>permanents2!P153</f>
        <v>0</v>
      </c>
      <c r="Q69" s="108">
        <f>permanents2!Q153</f>
        <v>0</v>
      </c>
      <c r="R69" s="63">
        <f>permanents2!R153</f>
        <v>0</v>
      </c>
      <c r="S69" s="62">
        <f>permanents2!S153</f>
        <v>0</v>
      </c>
      <c r="T69" s="107">
        <f>permanents2!T153</f>
        <v>0</v>
      </c>
      <c r="U69" s="106">
        <f>permanents2!U153</f>
        <v>0</v>
      </c>
      <c r="V69" s="62">
        <f>permanents2!V153</f>
        <v>0</v>
      </c>
      <c r="W69" s="108">
        <f>permanents2!W153</f>
        <v>0</v>
      </c>
      <c r="X69" s="121"/>
    </row>
    <row r="70" spans="1:24" ht="18" customHeight="1" x14ac:dyDescent="0.2">
      <c r="A70" s="52"/>
      <c r="B70" s="110" t="s">
        <v>48</v>
      </c>
      <c r="C70" s="63">
        <f>passages3!C348</f>
        <v>0</v>
      </c>
      <c r="D70" s="62">
        <f>passages3!D348</f>
        <v>0</v>
      </c>
      <c r="E70" s="108">
        <f>passages3!E348</f>
        <v>0</v>
      </c>
      <c r="F70" s="63">
        <f>passages3!F348</f>
        <v>0</v>
      </c>
      <c r="G70" s="62">
        <f>passages3!G348</f>
        <v>0</v>
      </c>
      <c r="H70" s="108">
        <f>passages3!H348</f>
        <v>0</v>
      </c>
      <c r="I70" s="63">
        <f>passages3!I348</f>
        <v>0</v>
      </c>
      <c r="J70" s="62">
        <f>passages3!J348</f>
        <v>0</v>
      </c>
      <c r="K70" s="108">
        <f>passages3!K348</f>
        <v>0</v>
      </c>
      <c r="L70" s="63">
        <f>passages3!L348</f>
        <v>0</v>
      </c>
      <c r="M70" s="62">
        <f>passages3!M348</f>
        <v>0</v>
      </c>
      <c r="N70" s="108">
        <f>passages3!N348</f>
        <v>0</v>
      </c>
      <c r="O70" s="63">
        <f>passages3!O348</f>
        <v>0</v>
      </c>
      <c r="P70" s="62">
        <f>passages3!P348</f>
        <v>0</v>
      </c>
      <c r="Q70" s="108">
        <f>passages3!Q348</f>
        <v>0</v>
      </c>
      <c r="R70" s="63">
        <f>passages3!R348</f>
        <v>0</v>
      </c>
      <c r="S70" s="62">
        <f>passages3!S348</f>
        <v>0</v>
      </c>
      <c r="T70" s="107">
        <f>passages3!T348</f>
        <v>0</v>
      </c>
      <c r="U70" s="106">
        <f>passages3!U348</f>
        <v>0</v>
      </c>
      <c r="V70" s="62">
        <f>passages3!V348</f>
        <v>0</v>
      </c>
      <c r="W70" s="108">
        <f>passages3!W348</f>
        <v>0</v>
      </c>
      <c r="X70" s="121"/>
    </row>
    <row r="71" spans="1:24" ht="18" customHeight="1" x14ac:dyDescent="0.2">
      <c r="A71" s="52"/>
      <c r="B71" s="111" t="s">
        <v>49</v>
      </c>
      <c r="C71" s="63">
        <f>service!C178</f>
        <v>0</v>
      </c>
      <c r="D71" s="62">
        <f>service!D178</f>
        <v>0</v>
      </c>
      <c r="E71" s="108">
        <f>service!E178</f>
        <v>0</v>
      </c>
      <c r="F71" s="63">
        <f>service!F178</f>
        <v>0</v>
      </c>
      <c r="G71" s="62">
        <f>service!G178</f>
        <v>0</v>
      </c>
      <c r="H71" s="107">
        <f>service!H178</f>
        <v>0</v>
      </c>
      <c r="I71" s="106">
        <f>service!I178</f>
        <v>0</v>
      </c>
      <c r="J71" s="62">
        <f>service!J178</f>
        <v>0</v>
      </c>
      <c r="K71" s="108">
        <f>service!K178</f>
        <v>0</v>
      </c>
      <c r="L71" s="63">
        <f>service!L178</f>
        <v>0</v>
      </c>
      <c r="M71" s="62">
        <f>service!M178</f>
        <v>0</v>
      </c>
      <c r="N71" s="108">
        <f>service!N178</f>
        <v>0</v>
      </c>
      <c r="O71" s="63">
        <f>service!O178</f>
        <v>0</v>
      </c>
      <c r="P71" s="62">
        <f>service!P178</f>
        <v>0</v>
      </c>
      <c r="Q71" s="108">
        <f>service!Q178</f>
        <v>0</v>
      </c>
      <c r="R71" s="63">
        <f>service!R178</f>
        <v>0</v>
      </c>
      <c r="S71" s="62">
        <f>service!S178</f>
        <v>0</v>
      </c>
      <c r="T71" s="108">
        <f>service!T178</f>
        <v>0</v>
      </c>
      <c r="U71" s="63">
        <f>service!U178</f>
        <v>0</v>
      </c>
      <c r="V71" s="62">
        <f>service!V178</f>
        <v>0</v>
      </c>
      <c r="W71" s="108">
        <f>service!W178</f>
        <v>0</v>
      </c>
      <c r="X71" s="121"/>
    </row>
    <row r="72" spans="1:24" ht="18" customHeight="1" x14ac:dyDescent="0.2">
      <c r="A72" s="52"/>
      <c r="B72" s="111" t="s">
        <v>12</v>
      </c>
      <c r="C72" s="61">
        <f>autres!C178</f>
        <v>0</v>
      </c>
      <c r="D72" s="60">
        <f>autres!D178</f>
        <v>0</v>
      </c>
      <c r="E72" s="122">
        <f>autres!E178</f>
        <v>0</v>
      </c>
      <c r="F72" s="61">
        <f>autres!F178</f>
        <v>0</v>
      </c>
      <c r="G72" s="60">
        <f>autres!G178</f>
        <v>0</v>
      </c>
      <c r="H72" s="123">
        <f>autres!H178</f>
        <v>0</v>
      </c>
      <c r="I72" s="124">
        <f>autres!I178</f>
        <v>0</v>
      </c>
      <c r="J72" s="60">
        <f>autres!J178</f>
        <v>0</v>
      </c>
      <c r="K72" s="123">
        <f>autres!K178</f>
        <v>0</v>
      </c>
      <c r="L72" s="124">
        <f>autres!L178</f>
        <v>0</v>
      </c>
      <c r="M72" s="60">
        <f>autres!M178</f>
        <v>0</v>
      </c>
      <c r="N72" s="122">
        <f>autres!N178</f>
        <v>0</v>
      </c>
      <c r="O72" s="61">
        <f>autres!O178</f>
        <v>0</v>
      </c>
      <c r="P72" s="60">
        <f>autres!P178</f>
        <v>0</v>
      </c>
      <c r="Q72" s="123">
        <f>autres!Q178</f>
        <v>0</v>
      </c>
      <c r="R72" s="124">
        <f>autres!R178</f>
        <v>0</v>
      </c>
      <c r="S72" s="60">
        <f>autres!S178</f>
        <v>0</v>
      </c>
      <c r="T72" s="123">
        <f>autres!T178</f>
        <v>0</v>
      </c>
      <c r="U72" s="124">
        <f>autres!U178</f>
        <v>0</v>
      </c>
      <c r="V72" s="60">
        <f>autres!V178</f>
        <v>0</v>
      </c>
      <c r="W72" s="122">
        <f>autres!W178</f>
        <v>0</v>
      </c>
      <c r="X72" s="121"/>
    </row>
    <row r="73" spans="1:24" ht="18" customHeight="1" x14ac:dyDescent="0.2">
      <c r="B73" s="112" t="s">
        <v>50</v>
      </c>
      <c r="C73" s="120">
        <f>SUM(C68:C72)</f>
        <v>0</v>
      </c>
      <c r="D73" s="116">
        <f t="shared" ref="D73" si="72">SUM(D68:D72)</f>
        <v>0</v>
      </c>
      <c r="E73" s="117">
        <f t="shared" ref="E73" si="73">SUM(E68:E72)</f>
        <v>0</v>
      </c>
      <c r="F73" s="114">
        <f t="shared" ref="F73" si="74">SUM(F68:F72)</f>
        <v>0</v>
      </c>
      <c r="G73" s="125">
        <f t="shared" ref="G73" si="75">SUM(G68:G72)</f>
        <v>0</v>
      </c>
      <c r="H73" s="117">
        <f t="shared" ref="H73" si="76">SUM(H68:H72)</f>
        <v>0</v>
      </c>
      <c r="I73" s="114">
        <f t="shared" ref="I73" si="77">SUM(I68:I72)</f>
        <v>0</v>
      </c>
      <c r="J73" s="115">
        <f t="shared" ref="J73" si="78">SUM(J68:J72)</f>
        <v>0</v>
      </c>
      <c r="K73" s="118">
        <f t="shared" ref="K73" si="79">SUM(K68:K72)</f>
        <v>0</v>
      </c>
      <c r="L73" s="120">
        <f t="shared" ref="L73" si="80">SUM(L68:L72)</f>
        <v>0</v>
      </c>
      <c r="M73" s="116">
        <f t="shared" ref="M73" si="81">SUM(M68:M72)</f>
        <v>0</v>
      </c>
      <c r="N73" s="117">
        <f t="shared" ref="N73" si="82">SUM(N68:N72)</f>
        <v>0</v>
      </c>
      <c r="O73" s="120">
        <f t="shared" ref="O73" si="83">SUM(O68:O72)</f>
        <v>0</v>
      </c>
      <c r="P73" s="116">
        <f t="shared" ref="P73" si="84">SUM(P68:P72)</f>
        <v>0</v>
      </c>
      <c r="Q73" s="117">
        <f t="shared" ref="Q73" si="85">SUM(Q68:Q72)</f>
        <v>0</v>
      </c>
      <c r="R73" s="120">
        <f t="shared" ref="R73" si="86">SUM(R68:R72)</f>
        <v>0</v>
      </c>
      <c r="S73" s="116">
        <f t="shared" ref="S73" si="87">SUM(S68:S72)</f>
        <v>0</v>
      </c>
      <c r="T73" s="117">
        <f t="shared" ref="T73" si="88">SUM(T68:T72)</f>
        <v>0</v>
      </c>
      <c r="U73" s="120">
        <f t="shared" ref="U73" si="89">SUM(U68:U72)</f>
        <v>0</v>
      </c>
      <c r="V73" s="116">
        <f t="shared" ref="V73" si="90">SUM(V68:V72)</f>
        <v>0</v>
      </c>
      <c r="W73" s="117">
        <f t="shared" ref="W73" si="91">SUM(W68:W72)</f>
        <v>0</v>
      </c>
    </row>
    <row r="76" spans="1:24" ht="15.75" x14ac:dyDescent="0.25">
      <c r="B76" s="2" t="s">
        <v>22</v>
      </c>
      <c r="R76" s="2" t="s">
        <v>9</v>
      </c>
    </row>
    <row r="78" spans="1:24" ht="15" x14ac:dyDescent="0.2">
      <c r="A78" s="102"/>
      <c r="B78" s="103" t="s">
        <v>0</v>
      </c>
      <c r="C78" s="193">
        <f>M78</f>
        <v>41430</v>
      </c>
      <c r="D78" s="194"/>
      <c r="E78" s="194"/>
      <c r="F78" s="194"/>
      <c r="G78" s="194"/>
      <c r="H78" s="195"/>
      <c r="I78" s="102"/>
      <c r="J78" s="104"/>
      <c r="K78" s="104" t="s">
        <v>10</v>
      </c>
      <c r="L78" s="104"/>
      <c r="M78" s="196">
        <f>M63+7</f>
        <v>41430</v>
      </c>
      <c r="N78" s="197"/>
      <c r="O78" s="198"/>
      <c r="P78" s="105" t="s">
        <v>11</v>
      </c>
      <c r="Q78" s="104"/>
      <c r="R78" s="196">
        <f>M78+6</f>
        <v>41436</v>
      </c>
      <c r="S78" s="199"/>
      <c r="T78" s="200"/>
      <c r="U78" s="102"/>
      <c r="V78" s="102"/>
      <c r="W78" s="102"/>
    </row>
    <row r="79" spans="1:24" ht="30" x14ac:dyDescent="0.2">
      <c r="B79" s="67" t="s">
        <v>51</v>
      </c>
      <c r="C79" s="32"/>
      <c r="D79" s="32"/>
      <c r="E79" s="32"/>
      <c r="F79" s="32"/>
      <c r="G79" s="32"/>
      <c r="H79" s="32"/>
      <c r="I79" s="173" t="s">
        <v>15</v>
      </c>
      <c r="J79" s="173"/>
      <c r="K79" s="173"/>
      <c r="L79" s="173"/>
      <c r="M79" s="184">
        <f>WEEKNUM(M78,2)</f>
        <v>23</v>
      </c>
      <c r="N79" s="184"/>
      <c r="O79" s="184"/>
      <c r="P79" s="32"/>
      <c r="Q79" s="32"/>
      <c r="R79" s="32"/>
      <c r="S79" s="32"/>
      <c r="T79" s="32"/>
      <c r="U79" s="32"/>
      <c r="V79" s="32"/>
      <c r="W79" s="32"/>
    </row>
    <row r="80" spans="1:24" x14ac:dyDescent="0.2">
      <c r="B80" s="9"/>
      <c r="C80" s="181">
        <f>C81</f>
        <v>41430</v>
      </c>
      <c r="D80" s="181"/>
      <c r="E80" s="181"/>
      <c r="F80" s="181">
        <f t="shared" ref="F80" si="92">F81</f>
        <v>41431</v>
      </c>
      <c r="G80" s="181"/>
      <c r="H80" s="181"/>
      <c r="I80" s="181">
        <f t="shared" ref="I80" si="93">I81</f>
        <v>41432</v>
      </c>
      <c r="J80" s="181"/>
      <c r="K80" s="181"/>
      <c r="L80" s="181">
        <f t="shared" ref="L80" si="94">L81</f>
        <v>41433</v>
      </c>
      <c r="M80" s="181"/>
      <c r="N80" s="181"/>
      <c r="O80" s="181">
        <f t="shared" ref="O80" si="95">O81</f>
        <v>41434</v>
      </c>
      <c r="P80" s="181"/>
      <c r="Q80" s="181"/>
      <c r="R80" s="181">
        <f t="shared" ref="R80" si="96">R81</f>
        <v>41435</v>
      </c>
      <c r="S80" s="181"/>
      <c r="T80" s="181"/>
      <c r="U80" s="181">
        <f t="shared" ref="U80" si="97">U81</f>
        <v>41436</v>
      </c>
      <c r="V80" s="181"/>
      <c r="W80" s="181"/>
    </row>
    <row r="81" spans="1:24" x14ac:dyDescent="0.2">
      <c r="B81" s="9"/>
      <c r="C81" s="201">
        <f>$M78</f>
        <v>41430</v>
      </c>
      <c r="D81" s="183"/>
      <c r="E81" s="183"/>
      <c r="F81" s="182">
        <f>$M78+1</f>
        <v>41431</v>
      </c>
      <c r="G81" s="183"/>
      <c r="H81" s="183"/>
      <c r="I81" s="182">
        <f>$M78+2</f>
        <v>41432</v>
      </c>
      <c r="J81" s="183"/>
      <c r="K81" s="183"/>
      <c r="L81" s="182">
        <f>$M78+3</f>
        <v>41433</v>
      </c>
      <c r="M81" s="183"/>
      <c r="N81" s="183"/>
      <c r="O81" s="182">
        <f>$M78+4</f>
        <v>41434</v>
      </c>
      <c r="P81" s="183"/>
      <c r="Q81" s="183"/>
      <c r="R81" s="182">
        <f>$M78+5</f>
        <v>41435</v>
      </c>
      <c r="S81" s="183"/>
      <c r="T81" s="183"/>
      <c r="U81" s="182">
        <f>$M78+6</f>
        <v>41436</v>
      </c>
      <c r="V81" s="183"/>
      <c r="W81" s="183"/>
    </row>
    <row r="82" spans="1:24" x14ac:dyDescent="0.2">
      <c r="B82" s="119"/>
      <c r="C82" s="109" t="s">
        <v>2</v>
      </c>
      <c r="D82" s="5" t="s">
        <v>3</v>
      </c>
      <c r="E82" s="13" t="s">
        <v>4</v>
      </c>
      <c r="F82" s="12" t="s">
        <v>2</v>
      </c>
      <c r="G82" s="5" t="s">
        <v>3</v>
      </c>
      <c r="H82" s="13" t="s">
        <v>4</v>
      </c>
      <c r="I82" s="12" t="s">
        <v>2</v>
      </c>
      <c r="J82" s="5" t="s">
        <v>3</v>
      </c>
      <c r="K82" s="13" t="s">
        <v>4</v>
      </c>
      <c r="L82" s="12" t="s">
        <v>2</v>
      </c>
      <c r="M82" s="5" t="s">
        <v>3</v>
      </c>
      <c r="N82" s="13" t="s">
        <v>4</v>
      </c>
      <c r="O82" s="12" t="s">
        <v>2</v>
      </c>
      <c r="P82" s="5" t="s">
        <v>3</v>
      </c>
      <c r="Q82" s="13" t="s">
        <v>4</v>
      </c>
      <c r="R82" s="12" t="s">
        <v>2</v>
      </c>
      <c r="S82" s="5" t="s">
        <v>3</v>
      </c>
      <c r="T82" s="13" t="s">
        <v>4</v>
      </c>
      <c r="U82" s="12" t="s">
        <v>2</v>
      </c>
      <c r="V82" s="5" t="s">
        <v>3</v>
      </c>
      <c r="W82" s="13" t="s">
        <v>4</v>
      </c>
    </row>
    <row r="83" spans="1:24" ht="18" customHeight="1" x14ac:dyDescent="0.2">
      <c r="A83" s="52"/>
      <c r="B83" s="110" t="s">
        <v>46</v>
      </c>
      <c r="C83" s="63">
        <f>groupes1!C172</f>
        <v>0</v>
      </c>
      <c r="D83" s="62">
        <f>groupes1!D172</f>
        <v>0</v>
      </c>
      <c r="E83" s="107">
        <f>groupes1!E172</f>
        <v>0</v>
      </c>
      <c r="F83" s="106">
        <f>groupes1!F172</f>
        <v>0</v>
      </c>
      <c r="G83" s="62">
        <f>groupes1!G172</f>
        <v>0</v>
      </c>
      <c r="H83" s="108">
        <f>groupes1!H172</f>
        <v>0</v>
      </c>
      <c r="I83" s="63">
        <f>groupes1!I172</f>
        <v>0</v>
      </c>
      <c r="J83" s="62">
        <f>groupes1!J172</f>
        <v>0</v>
      </c>
      <c r="K83" s="108">
        <f>groupes1!K172</f>
        <v>0</v>
      </c>
      <c r="L83" s="63">
        <f>groupes1!L172</f>
        <v>0</v>
      </c>
      <c r="M83" s="62">
        <f>groupes1!M172</f>
        <v>0</v>
      </c>
      <c r="N83" s="108">
        <f>groupes1!N172</f>
        <v>0</v>
      </c>
      <c r="O83" s="63">
        <f>groupes1!O172</f>
        <v>0</v>
      </c>
      <c r="P83" s="62">
        <f>groupes1!P172</f>
        <v>0</v>
      </c>
      <c r="Q83" s="108">
        <f>groupes1!Q172</f>
        <v>0</v>
      </c>
      <c r="R83" s="63">
        <f>groupes1!R172</f>
        <v>0</v>
      </c>
      <c r="S83" s="62">
        <f>groupes1!S172</f>
        <v>0</v>
      </c>
      <c r="T83" s="108">
        <f>groupes1!T172</f>
        <v>0</v>
      </c>
      <c r="U83" s="63">
        <f>groupes1!U172</f>
        <v>0</v>
      </c>
      <c r="V83" s="62">
        <f>groupes1!V172</f>
        <v>0</v>
      </c>
      <c r="W83" s="108">
        <f>groupes1!W172</f>
        <v>0</v>
      </c>
      <c r="X83" s="121"/>
    </row>
    <row r="84" spans="1:24" ht="18" customHeight="1" x14ac:dyDescent="0.2">
      <c r="A84" s="52"/>
      <c r="B84" s="110" t="s">
        <v>47</v>
      </c>
      <c r="C84" s="63">
        <f>permanents2!C184</f>
        <v>0</v>
      </c>
      <c r="D84" s="62">
        <f>permanents2!D184</f>
        <v>0</v>
      </c>
      <c r="E84" s="107">
        <f>permanents2!E184</f>
        <v>0</v>
      </c>
      <c r="F84" s="106">
        <f>permanents2!F184</f>
        <v>0</v>
      </c>
      <c r="G84" s="62">
        <f>permanents2!G184</f>
        <v>0</v>
      </c>
      <c r="H84" s="107">
        <f>permanents2!H184</f>
        <v>0</v>
      </c>
      <c r="I84" s="106">
        <f>permanents2!I184</f>
        <v>0</v>
      </c>
      <c r="J84" s="62">
        <f>permanents2!J184</f>
        <v>0</v>
      </c>
      <c r="K84" s="107">
        <f>permanents2!K184</f>
        <v>0</v>
      </c>
      <c r="L84" s="106">
        <f>permanents2!L184</f>
        <v>0</v>
      </c>
      <c r="M84" s="62">
        <f>permanents2!M184</f>
        <v>0</v>
      </c>
      <c r="N84" s="108">
        <f>permanents2!N184</f>
        <v>0</v>
      </c>
      <c r="O84" s="63">
        <f>permanents2!O184</f>
        <v>0</v>
      </c>
      <c r="P84" s="62">
        <f>permanents2!P184</f>
        <v>0</v>
      </c>
      <c r="Q84" s="108">
        <f>permanents2!Q184</f>
        <v>0</v>
      </c>
      <c r="R84" s="63">
        <f>permanents2!R184</f>
        <v>0</v>
      </c>
      <c r="S84" s="62">
        <f>permanents2!S184</f>
        <v>0</v>
      </c>
      <c r="T84" s="107">
        <f>permanents2!T184</f>
        <v>0</v>
      </c>
      <c r="U84" s="106">
        <f>permanents2!U184</f>
        <v>0</v>
      </c>
      <c r="V84" s="62">
        <f>permanents2!V184</f>
        <v>0</v>
      </c>
      <c r="W84" s="108">
        <f>permanents2!W184</f>
        <v>0</v>
      </c>
      <c r="X84" s="121"/>
    </row>
    <row r="85" spans="1:24" ht="18" customHeight="1" x14ac:dyDescent="0.2">
      <c r="A85" s="52"/>
      <c r="B85" s="110" t="s">
        <v>48</v>
      </c>
      <c r="C85" s="63">
        <f>passages3!C418</f>
        <v>0</v>
      </c>
      <c r="D85" s="62">
        <f>passages3!D418</f>
        <v>0</v>
      </c>
      <c r="E85" s="108">
        <f>passages3!E418</f>
        <v>0</v>
      </c>
      <c r="F85" s="63">
        <f>passages3!F418</f>
        <v>0</v>
      </c>
      <c r="G85" s="62">
        <f>passages3!G418</f>
        <v>0</v>
      </c>
      <c r="H85" s="108">
        <f>passages3!H418</f>
        <v>0</v>
      </c>
      <c r="I85" s="63">
        <f>passages3!I418</f>
        <v>0</v>
      </c>
      <c r="J85" s="62">
        <f>passages3!J418</f>
        <v>0</v>
      </c>
      <c r="K85" s="108">
        <f>passages3!K418</f>
        <v>0</v>
      </c>
      <c r="L85" s="63">
        <f>passages3!L418</f>
        <v>0</v>
      </c>
      <c r="M85" s="62">
        <f>passages3!M418</f>
        <v>0</v>
      </c>
      <c r="N85" s="108">
        <f>passages3!N418</f>
        <v>0</v>
      </c>
      <c r="O85" s="63">
        <f>passages3!O418</f>
        <v>0</v>
      </c>
      <c r="P85" s="62">
        <f>passages3!P418</f>
        <v>0</v>
      </c>
      <c r="Q85" s="108">
        <f>passages3!Q418</f>
        <v>0</v>
      </c>
      <c r="R85" s="63">
        <f>passages3!R418</f>
        <v>0</v>
      </c>
      <c r="S85" s="62">
        <f>passages3!S418</f>
        <v>0</v>
      </c>
      <c r="T85" s="107">
        <f>passages3!T418</f>
        <v>0</v>
      </c>
      <c r="U85" s="106">
        <f>passages3!U418</f>
        <v>0</v>
      </c>
      <c r="V85" s="62">
        <f>passages3!V418</f>
        <v>0</v>
      </c>
      <c r="W85" s="108">
        <f>passages3!W418</f>
        <v>0</v>
      </c>
      <c r="X85" s="121"/>
    </row>
    <row r="86" spans="1:24" ht="18" customHeight="1" x14ac:dyDescent="0.2">
      <c r="A86" s="52"/>
      <c r="B86" s="111" t="s">
        <v>49</v>
      </c>
      <c r="C86" s="63">
        <f>service!C214</f>
        <v>0</v>
      </c>
      <c r="D86" s="62">
        <f>service!D214</f>
        <v>0</v>
      </c>
      <c r="E86" s="108">
        <f>service!E214</f>
        <v>0</v>
      </c>
      <c r="F86" s="63">
        <f>service!F214</f>
        <v>0</v>
      </c>
      <c r="G86" s="62">
        <f>service!G214</f>
        <v>0</v>
      </c>
      <c r="H86" s="107">
        <f>service!H214</f>
        <v>0</v>
      </c>
      <c r="I86" s="106">
        <f>service!I214</f>
        <v>0</v>
      </c>
      <c r="J86" s="62">
        <f>service!J214</f>
        <v>0</v>
      </c>
      <c r="K86" s="108">
        <f>service!K214</f>
        <v>0</v>
      </c>
      <c r="L86" s="63">
        <f>service!L214</f>
        <v>0</v>
      </c>
      <c r="M86" s="62">
        <f>service!M214</f>
        <v>0</v>
      </c>
      <c r="N86" s="108">
        <f>service!N214</f>
        <v>0</v>
      </c>
      <c r="O86" s="63">
        <f>service!O214</f>
        <v>0</v>
      </c>
      <c r="P86" s="62">
        <f>service!P214</f>
        <v>0</v>
      </c>
      <c r="Q86" s="108">
        <f>service!Q214</f>
        <v>0</v>
      </c>
      <c r="R86" s="63">
        <f>service!R214</f>
        <v>0</v>
      </c>
      <c r="S86" s="62">
        <f>service!S214</f>
        <v>0</v>
      </c>
      <c r="T86" s="108">
        <f>service!T214</f>
        <v>0</v>
      </c>
      <c r="U86" s="63">
        <f>service!U214</f>
        <v>0</v>
      </c>
      <c r="V86" s="62">
        <f>service!V214</f>
        <v>0</v>
      </c>
      <c r="W86" s="108">
        <f>service!W214</f>
        <v>0</v>
      </c>
      <c r="X86" s="121"/>
    </row>
    <row r="87" spans="1:24" ht="18" customHeight="1" x14ac:dyDescent="0.2">
      <c r="A87" s="52"/>
      <c r="B87" s="111" t="s">
        <v>12</v>
      </c>
      <c r="C87" s="61">
        <f>autres!C214</f>
        <v>0</v>
      </c>
      <c r="D87" s="60">
        <f>autres!D214</f>
        <v>0</v>
      </c>
      <c r="E87" s="122">
        <f>autres!E214</f>
        <v>0</v>
      </c>
      <c r="F87" s="61">
        <f>autres!F214</f>
        <v>0</v>
      </c>
      <c r="G87" s="60">
        <f>autres!G214</f>
        <v>0</v>
      </c>
      <c r="H87" s="123">
        <f>autres!H214</f>
        <v>0</v>
      </c>
      <c r="I87" s="124">
        <f>autres!I214</f>
        <v>0</v>
      </c>
      <c r="J87" s="60">
        <f>autres!J214</f>
        <v>0</v>
      </c>
      <c r="K87" s="123">
        <f>autres!K214</f>
        <v>0</v>
      </c>
      <c r="L87" s="124">
        <f>autres!L214</f>
        <v>0</v>
      </c>
      <c r="M87" s="60">
        <f>autres!M214</f>
        <v>0</v>
      </c>
      <c r="N87" s="122">
        <f>autres!N214</f>
        <v>0</v>
      </c>
      <c r="O87" s="61">
        <f>autres!O214</f>
        <v>0</v>
      </c>
      <c r="P87" s="60">
        <f>autres!P214</f>
        <v>0</v>
      </c>
      <c r="Q87" s="123">
        <f>autres!Q214</f>
        <v>0</v>
      </c>
      <c r="R87" s="124">
        <f>autres!R214</f>
        <v>0</v>
      </c>
      <c r="S87" s="60">
        <f>autres!S214</f>
        <v>0</v>
      </c>
      <c r="T87" s="123">
        <f>autres!T214</f>
        <v>0</v>
      </c>
      <c r="U87" s="124">
        <f>autres!U214</f>
        <v>0</v>
      </c>
      <c r="V87" s="60">
        <f>autres!V214</f>
        <v>0</v>
      </c>
      <c r="W87" s="122">
        <f>autres!W214</f>
        <v>0</v>
      </c>
      <c r="X87" s="121"/>
    </row>
    <row r="88" spans="1:24" ht="18" customHeight="1" x14ac:dyDescent="0.2">
      <c r="B88" s="112" t="s">
        <v>50</v>
      </c>
      <c r="C88" s="120">
        <f>SUM(C83:C87)</f>
        <v>0</v>
      </c>
      <c r="D88" s="116">
        <f t="shared" ref="D88" si="98">SUM(D83:D87)</f>
        <v>0</v>
      </c>
      <c r="E88" s="117">
        <f t="shared" ref="E88" si="99">SUM(E83:E87)</f>
        <v>0</v>
      </c>
      <c r="F88" s="114">
        <f t="shared" ref="F88" si="100">SUM(F83:F87)</f>
        <v>0</v>
      </c>
      <c r="G88" s="125">
        <f t="shared" ref="G88" si="101">SUM(G83:G87)</f>
        <v>0</v>
      </c>
      <c r="H88" s="117">
        <f t="shared" ref="H88" si="102">SUM(H83:H87)</f>
        <v>0</v>
      </c>
      <c r="I88" s="114">
        <f t="shared" ref="I88" si="103">SUM(I83:I87)</f>
        <v>0</v>
      </c>
      <c r="J88" s="115">
        <f t="shared" ref="J88" si="104">SUM(J83:J87)</f>
        <v>0</v>
      </c>
      <c r="K88" s="118">
        <f t="shared" ref="K88" si="105">SUM(K83:K87)</f>
        <v>0</v>
      </c>
      <c r="L88" s="120">
        <f t="shared" ref="L88" si="106">SUM(L83:L87)</f>
        <v>0</v>
      </c>
      <c r="M88" s="116">
        <f t="shared" ref="M88" si="107">SUM(M83:M87)</f>
        <v>0</v>
      </c>
      <c r="N88" s="117">
        <f t="shared" ref="N88" si="108">SUM(N83:N87)</f>
        <v>0</v>
      </c>
      <c r="O88" s="120">
        <f t="shared" ref="O88" si="109">SUM(O83:O87)</f>
        <v>0</v>
      </c>
      <c r="P88" s="116">
        <f t="shared" ref="P88" si="110">SUM(P83:P87)</f>
        <v>0</v>
      </c>
      <c r="Q88" s="117">
        <f t="shared" ref="Q88" si="111">SUM(Q83:Q87)</f>
        <v>0</v>
      </c>
      <c r="R88" s="120">
        <f t="shared" ref="R88" si="112">SUM(R83:R87)</f>
        <v>0</v>
      </c>
      <c r="S88" s="116">
        <f t="shared" ref="S88" si="113">SUM(S83:S87)</f>
        <v>0</v>
      </c>
      <c r="T88" s="117">
        <f t="shared" ref="T88" si="114">SUM(T83:T87)</f>
        <v>0</v>
      </c>
      <c r="U88" s="120">
        <f t="shared" ref="U88" si="115">SUM(U83:U87)</f>
        <v>0</v>
      </c>
      <c r="V88" s="116">
        <f t="shared" ref="V88" si="116">SUM(V83:V87)</f>
        <v>0</v>
      </c>
      <c r="W88" s="117">
        <f t="shared" ref="W88" si="117">SUM(W83:W87)</f>
        <v>0</v>
      </c>
    </row>
  </sheetData>
  <mergeCells count="114">
    <mergeCell ref="U80:W80"/>
    <mergeCell ref="C81:E81"/>
    <mergeCell ref="F81:H81"/>
    <mergeCell ref="I81:K81"/>
    <mergeCell ref="L81:N81"/>
    <mergeCell ref="O81:Q81"/>
    <mergeCell ref="R81:T81"/>
    <mergeCell ref="U81:W81"/>
    <mergeCell ref="C78:H78"/>
    <mergeCell ref="M78:O78"/>
    <mergeCell ref="R78:T78"/>
    <mergeCell ref="I79:L79"/>
    <mergeCell ref="M79:O79"/>
    <mergeCell ref="C80:E80"/>
    <mergeCell ref="F80:H80"/>
    <mergeCell ref="I80:K80"/>
    <mergeCell ref="L80:N80"/>
    <mergeCell ref="O80:Q80"/>
    <mergeCell ref="R80:T80"/>
    <mergeCell ref="R20:T20"/>
    <mergeCell ref="R65:T65"/>
    <mergeCell ref="U65:W65"/>
    <mergeCell ref="C66:E66"/>
    <mergeCell ref="F66:H66"/>
    <mergeCell ref="I66:K66"/>
    <mergeCell ref="L66:N66"/>
    <mergeCell ref="O66:Q66"/>
    <mergeCell ref="R66:T66"/>
    <mergeCell ref="U66:W66"/>
    <mergeCell ref="U20:W20"/>
    <mergeCell ref="C21:E21"/>
    <mergeCell ref="F21:H21"/>
    <mergeCell ref="I21:K21"/>
    <mergeCell ref="L21:N21"/>
    <mergeCell ref="O21:Q21"/>
    <mergeCell ref="R21:T21"/>
    <mergeCell ref="U21:W21"/>
    <mergeCell ref="R5:T5"/>
    <mergeCell ref="U5:W5"/>
    <mergeCell ref="C6:E6"/>
    <mergeCell ref="F6:H6"/>
    <mergeCell ref="I6:K6"/>
    <mergeCell ref="L6:N6"/>
    <mergeCell ref="O6:Q6"/>
    <mergeCell ref="R6:T6"/>
    <mergeCell ref="U6:W6"/>
    <mergeCell ref="C18:H18"/>
    <mergeCell ref="M18:O18"/>
    <mergeCell ref="R18:T18"/>
    <mergeCell ref="I19:L19"/>
    <mergeCell ref="M19:O19"/>
    <mergeCell ref="C20:E20"/>
    <mergeCell ref="F20:H20"/>
    <mergeCell ref="C3:H3"/>
    <mergeCell ref="M3:O3"/>
    <mergeCell ref="R3:T3"/>
    <mergeCell ref="I4:L4"/>
    <mergeCell ref="M33:O33"/>
    <mergeCell ref="R33:T33"/>
    <mergeCell ref="I34:L34"/>
    <mergeCell ref="M34:O34"/>
    <mergeCell ref="I35:K35"/>
    <mergeCell ref="L35:N35"/>
    <mergeCell ref="O35:Q35"/>
    <mergeCell ref="R35:T35"/>
    <mergeCell ref="M4:O4"/>
    <mergeCell ref="C5:E5"/>
    <mergeCell ref="F5:H5"/>
    <mergeCell ref="I5:K5"/>
    <mergeCell ref="L5:N5"/>
    <mergeCell ref="O5:Q5"/>
    <mergeCell ref="C33:H33"/>
    <mergeCell ref="C35:E35"/>
    <mergeCell ref="F35:H35"/>
    <mergeCell ref="I20:K20"/>
    <mergeCell ref="L20:N20"/>
    <mergeCell ref="O20:Q20"/>
    <mergeCell ref="U35:W35"/>
    <mergeCell ref="C36:E36"/>
    <mergeCell ref="F36:H36"/>
    <mergeCell ref="I36:K36"/>
    <mergeCell ref="L36:N36"/>
    <mergeCell ref="O36:Q36"/>
    <mergeCell ref="R36:T36"/>
    <mergeCell ref="U36:W36"/>
    <mergeCell ref="C48:H48"/>
    <mergeCell ref="M48:O48"/>
    <mergeCell ref="R48:T48"/>
    <mergeCell ref="R51:T51"/>
    <mergeCell ref="U51:W51"/>
    <mergeCell ref="C63:H63"/>
    <mergeCell ref="M63:O63"/>
    <mergeCell ref="R63:T63"/>
    <mergeCell ref="I49:L49"/>
    <mergeCell ref="M49:O49"/>
    <mergeCell ref="C50:E50"/>
    <mergeCell ref="F50:H50"/>
    <mergeCell ref="I50:K50"/>
    <mergeCell ref="L50:N50"/>
    <mergeCell ref="O50:Q50"/>
    <mergeCell ref="R50:T50"/>
    <mergeCell ref="U50:W50"/>
    <mergeCell ref="I64:L64"/>
    <mergeCell ref="M64:O64"/>
    <mergeCell ref="C65:E65"/>
    <mergeCell ref="F65:H65"/>
    <mergeCell ref="I65:K65"/>
    <mergeCell ref="L65:N65"/>
    <mergeCell ref="O65:Q65"/>
    <mergeCell ref="C51:E51"/>
    <mergeCell ref="F51:H51"/>
    <mergeCell ref="I51:K51"/>
    <mergeCell ref="L51:N51"/>
    <mergeCell ref="O51:Q51"/>
  </mergeCells>
  <phoneticPr fontId="0" type="noConversion"/>
  <pageMargins left="0.78740157499999996" right="0.78740157499999996" top="0.984251969" bottom="0.984251969" header="0.4921259845" footer="0.4921259845"/>
  <pageSetup paperSize="9" orientation="landscape" horizontalDpi="4294967293" verticalDpi="300" r:id="rId1"/>
  <headerFooter alignWithMargins="0">
    <oddHeader>&amp;C&amp;D &amp;T</oddHeader>
  </headerFooter>
  <rowBreaks count="7" manualBreakCount="7">
    <brk id="2" max="16383" man="1"/>
    <brk id="13" max="16383" man="1"/>
    <brk id="28" max="16383" man="1"/>
    <brk id="43" max="16383" man="1"/>
    <brk id="58" max="16383" man="1"/>
    <brk id="73" max="16383" man="1"/>
    <brk id="8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Mode d'emploi</vt:lpstr>
      <vt:lpstr>EMPLOYÉES</vt:lpstr>
      <vt:lpstr>groupes1</vt:lpstr>
      <vt:lpstr>permanents2</vt:lpstr>
      <vt:lpstr>passages3</vt:lpstr>
      <vt:lpstr>service</vt:lpstr>
      <vt:lpstr>autres</vt:lpstr>
      <vt:lpstr>TOTAUX EFFECTIFS</vt:lpstr>
    </vt:vector>
  </TitlesOfParts>
  <Company>PERSO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rene chevrollier</dc:creator>
  <cp:lastModifiedBy>CENTRE SPIRITUEL</cp:lastModifiedBy>
  <cp:lastPrinted>2012-01-01T11:07:32Z</cp:lastPrinted>
  <dcterms:created xsi:type="dcterms:W3CDTF">2002-10-05T07:01:43Z</dcterms:created>
  <dcterms:modified xsi:type="dcterms:W3CDTF">2013-05-22T11:45:18Z</dcterms:modified>
</cp:coreProperties>
</file>