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c_projet">[1]Champs!$C$1:$C$65536</definedName>
    <definedName name="d_projet">[1]Champs!$C$2</definedName>
    <definedName name="l_projet">OFFSET(d_projet,0,0,COUNTA(c_projet)-1,1)</definedName>
    <definedName name="numero_activite">OFFSET([1]Champs!$B$1,1,,COUNTA([1]Champs!$B$1:$B$65536)-1)</definedName>
    <definedName name="projet">OFFSET([1]Champs!$C$1,1,,COUNTA([1]Champs!$C$1:$C$65536)-1)</definedName>
    <definedName name="type_document">OFFSET([1]Champs!$D$1,1,,COUNTA([1]Champs!$D$1:$D$65536)-1)</definedName>
  </definedNames>
  <calcPr calcId="145621"/>
</workbook>
</file>

<file path=xl/calcChain.xml><?xml version="1.0" encoding="utf-8"?>
<calcChain xmlns="http://schemas.openxmlformats.org/spreadsheetml/2006/main">
  <c r="C7" i="1" l="1"/>
  <c r="B7" i="1"/>
  <c r="C6" i="1"/>
  <c r="B6" i="1"/>
  <c r="C5" i="1"/>
  <c r="B5" i="1"/>
  <c r="C4" i="1"/>
  <c r="B4" i="1"/>
  <c r="C3" i="1"/>
  <c r="B3" i="1"/>
  <c r="C2" i="1"/>
  <c r="B2" i="1"/>
</calcChain>
</file>

<file path=xl/sharedStrings.xml><?xml version="1.0" encoding="utf-8"?>
<sst xmlns="http://schemas.openxmlformats.org/spreadsheetml/2006/main" count="17" uniqueCount="12">
  <si>
    <t>No</t>
  </si>
  <si>
    <t>STATUT</t>
  </si>
  <si>
    <t>ACTIVITE</t>
  </si>
  <si>
    <t>PROJET</t>
  </si>
  <si>
    <t>Type doc</t>
  </si>
  <si>
    <t>ECC-CAPPING</t>
  </si>
  <si>
    <t>Vérif NT</t>
  </si>
  <si>
    <t>Liaison SPF3-HAPF</t>
  </si>
  <si>
    <t>NT</t>
  </si>
  <si>
    <t>Aménagement R4</t>
  </si>
  <si>
    <t>ISPRA</t>
  </si>
  <si>
    <t>PRESTATIONS TECHNIQUES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</si>
</sst>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sz val="14"/>
      <name val="Wingdings"/>
      <charset val="2"/>
    </font>
  </fonts>
  <fills count="5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Protection="1"/>
    <xf numFmtId="1" fontId="1" fillId="2" borderId="1" xfId="0" applyNumberFormat="1" applyFont="1" applyFill="1" applyBorder="1" applyProtection="1"/>
    <xf numFmtId="0" fontId="1" fillId="2" borderId="1" xfId="0" applyFont="1" applyFill="1" applyBorder="1" applyProtection="1"/>
    <xf numFmtId="0" fontId="0" fillId="3" borderId="2" xfId="0" applyFill="1" applyBorder="1" applyProtection="1"/>
    <xf numFmtId="0" fontId="2" fillId="3" borderId="2" xfId="0" applyFont="1" applyFill="1" applyBorder="1" applyAlignment="1" applyProtection="1">
      <alignment horizontal="center" vertical="center"/>
    </xf>
    <xf numFmtId="0" fontId="0" fillId="3" borderId="2" xfId="0" applyFill="1" applyBorder="1" applyProtection="1">
      <protection locked="0"/>
    </xf>
    <xf numFmtId="0" fontId="0" fillId="4" borderId="2" xfId="0" applyFill="1" applyBorder="1" applyProtection="1"/>
    <xf numFmtId="0" fontId="2" fillId="4" borderId="2" xfId="0" applyFont="1" applyFill="1" applyBorder="1" applyAlignment="1" applyProtection="1">
      <alignment horizontal="center" vertical="center"/>
    </xf>
    <xf numFmtId="0" fontId="0" fillId="4" borderId="2" xfId="0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4" borderId="2" xfId="0" applyFill="1" applyBorder="1" applyAlignment="1" applyProtection="1">
      <alignment wrapText="1"/>
      <protection locked="0"/>
    </xf>
  </cellXfs>
  <cellStyles count="1">
    <cellStyle name="Normal" xfId="0" builtinId="0"/>
  </cellStyles>
  <dxfs count="3">
    <dxf>
      <fill>
        <patternFill>
          <bgColor indexed="11"/>
        </patternFill>
      </fill>
    </dxf>
    <dxf>
      <fill>
        <patternFill>
          <bgColor indexed="53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d_suivi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Champs"/>
      <sheetName val="BD"/>
      <sheetName val="Nouveau"/>
      <sheetName val="Modification"/>
      <sheetName val="diagramme_Gantt"/>
      <sheetName val="Charge"/>
      <sheetName val="diagramme_charge"/>
      <sheetName val="Charge_restante"/>
    </sheetNames>
    <sheetDataSet>
      <sheetData sheetId="0"/>
      <sheetData sheetId="1">
        <row r="1">
          <cell r="B1" t="str">
            <v>numéro d'activité</v>
          </cell>
          <cell r="C1" t="str">
            <v>projet</v>
          </cell>
          <cell r="D1" t="str">
            <v>type de document</v>
          </cell>
        </row>
        <row r="2">
          <cell r="B2">
            <v>100718</v>
          </cell>
          <cell r="C2" t="str">
            <v xml:space="preserve"> 2 et 3 Cpu</v>
          </cell>
          <cell r="D2" t="str">
            <v>NT</v>
          </cell>
        </row>
        <row r="3">
          <cell r="B3">
            <v>100335</v>
          </cell>
          <cell r="C3" t="str">
            <v>Aménagement R4</v>
          </cell>
          <cell r="D3" t="str">
            <v>Vérif NT</v>
          </cell>
        </row>
        <row r="4">
          <cell r="B4" t="str">
            <v>100XXX</v>
          </cell>
          <cell r="C4" t="str">
            <v>Autres</v>
          </cell>
          <cell r="D4" t="str">
            <v>CI</v>
          </cell>
        </row>
        <row r="5">
          <cell r="B5">
            <v>100499</v>
          </cell>
          <cell r="C5" t="str">
            <v>C2I</v>
          </cell>
          <cell r="D5" t="str">
            <v>CO</v>
          </cell>
        </row>
        <row r="6">
          <cell r="B6">
            <v>100843</v>
          </cell>
          <cell r="C6" t="str">
            <v>Cartouches Nymphéa</v>
          </cell>
          <cell r="D6" t="str">
            <v>Autre</v>
          </cell>
        </row>
        <row r="7">
          <cell r="B7">
            <v>100608</v>
          </cell>
          <cell r="C7" t="str">
            <v xml:space="preserve">CBFK Galettes </v>
          </cell>
        </row>
        <row r="8">
          <cell r="B8">
            <v>11991</v>
          </cell>
          <cell r="C8" t="str">
            <v>CDE-DEM</v>
          </cell>
        </row>
        <row r="9">
          <cell r="B9">
            <v>100792</v>
          </cell>
          <cell r="C9" t="str">
            <v>Centreur Bas AL</v>
          </cell>
        </row>
        <row r="10">
          <cell r="B10">
            <v>100350</v>
          </cell>
          <cell r="C10" t="str">
            <v>Chemises</v>
          </cell>
        </row>
        <row r="11">
          <cell r="B11">
            <v>100842</v>
          </cell>
          <cell r="C11" t="str">
            <v>Choc sur emballage</v>
          </cell>
        </row>
        <row r="12">
          <cell r="B12">
            <v>100715</v>
          </cell>
          <cell r="C12" t="str">
            <v>Colonne T4</v>
          </cell>
        </row>
        <row r="13">
          <cell r="B13">
            <v>13441</v>
          </cell>
          <cell r="C13" t="str">
            <v>COLONNES D'ELUTIONS ELAN IIB</v>
          </cell>
        </row>
        <row r="14">
          <cell r="B14">
            <v>13265</v>
          </cell>
          <cell r="C14" t="str">
            <v>Creuset Froid</v>
          </cell>
        </row>
        <row r="15">
          <cell r="B15">
            <v>100438</v>
          </cell>
          <cell r="C15" t="str">
            <v>ECC-CAPPING</v>
          </cell>
        </row>
        <row r="16">
          <cell r="B16">
            <v>100906</v>
          </cell>
          <cell r="C16" t="str">
            <v>ECV</v>
          </cell>
        </row>
        <row r="17">
          <cell r="B17">
            <v>100560</v>
          </cell>
          <cell r="C17" t="str">
            <v>Evaporateur R2-T2</v>
          </cell>
        </row>
        <row r="18">
          <cell r="B18">
            <v>100770</v>
          </cell>
          <cell r="C18" t="str">
            <v>Evaporateur R7</v>
          </cell>
        </row>
        <row r="19">
          <cell r="B19">
            <v>100269</v>
          </cell>
          <cell r="C19" t="str">
            <v>EVLH</v>
          </cell>
        </row>
        <row r="20">
          <cell r="B20">
            <v>100739</v>
          </cell>
          <cell r="C20" t="str">
            <v>EXPERTS DM</v>
          </cell>
        </row>
        <row r="21">
          <cell r="B21">
            <v>100210</v>
          </cell>
          <cell r="C21" t="str">
            <v>Fatigue cuve pulsée agitée</v>
          </cell>
        </row>
        <row r="22">
          <cell r="B22">
            <v>100832</v>
          </cell>
          <cell r="C22" t="str">
            <v>Fiabilisation ponts R1-T1</v>
          </cell>
        </row>
        <row r="23">
          <cell r="B23">
            <v>100749</v>
          </cell>
          <cell r="C23" t="str">
            <v>Goulotte ARTICULEE</v>
          </cell>
        </row>
        <row r="24">
          <cell r="B24">
            <v>100455</v>
          </cell>
          <cell r="C24" t="str">
            <v>Goulotte G26</v>
          </cell>
        </row>
        <row r="25">
          <cell r="B25">
            <v>12969</v>
          </cell>
          <cell r="C25" t="str">
            <v>HAO_RCD</v>
          </cell>
        </row>
        <row r="26">
          <cell r="B26">
            <v>11993</v>
          </cell>
          <cell r="C26" t="str">
            <v>HAPF</v>
          </cell>
        </row>
        <row r="27">
          <cell r="B27">
            <v>100728</v>
          </cell>
          <cell r="C27" t="str">
            <v>Hélices Aéros</v>
          </cell>
        </row>
        <row r="28">
          <cell r="B28">
            <v>10329</v>
          </cell>
          <cell r="C28" t="str">
            <v>ISPRA</v>
          </cell>
        </row>
        <row r="29">
          <cell r="B29">
            <v>100796</v>
          </cell>
          <cell r="C29" t="str">
            <v>Liaison R7–NCP1</v>
          </cell>
        </row>
        <row r="30">
          <cell r="B30">
            <v>13430</v>
          </cell>
          <cell r="C30" t="str">
            <v>Liaison SPF3-HAPF</v>
          </cell>
        </row>
        <row r="31">
          <cell r="B31">
            <v>13265</v>
          </cell>
          <cell r="C31" t="str">
            <v>MCT7-ACR7</v>
          </cell>
        </row>
        <row r="32">
          <cell r="B32">
            <v>100891</v>
          </cell>
          <cell r="C32" t="str">
            <v>MDV</v>
          </cell>
        </row>
        <row r="33">
          <cell r="B33">
            <v>100839</v>
          </cell>
          <cell r="C33" t="str">
            <v>Monte et Baisse Airlift</v>
          </cell>
        </row>
        <row r="34">
          <cell r="B34">
            <v>100260</v>
          </cell>
          <cell r="C34" t="str">
            <v>OPTIM</v>
          </cell>
        </row>
        <row r="35">
          <cell r="B35">
            <v>100914</v>
          </cell>
          <cell r="C35" t="str">
            <v>Pâles Aéros NPH/CDE/T2</v>
          </cell>
        </row>
        <row r="36">
          <cell r="B36">
            <v>2413</v>
          </cell>
          <cell r="C36" t="str">
            <v>PRESTATIONS TECHNIQUES</v>
          </cell>
        </row>
        <row r="37">
          <cell r="B37">
            <v>100443</v>
          </cell>
          <cell r="C37" t="str">
            <v>Projet G Japon</v>
          </cell>
        </row>
        <row r="38">
          <cell r="B38">
            <v>100999</v>
          </cell>
          <cell r="C38" t="str">
            <v>Rack UP3</v>
          </cell>
        </row>
        <row r="39">
          <cell r="B39">
            <v>13240</v>
          </cell>
          <cell r="C39" t="str">
            <v>RCB</v>
          </cell>
        </row>
        <row r="40">
          <cell r="B40">
            <v>100434</v>
          </cell>
          <cell r="C40" t="str">
            <v>Recuperation effluent glycolé CNRS</v>
          </cell>
        </row>
        <row r="41">
          <cell r="B41">
            <v>100760</v>
          </cell>
          <cell r="C41" t="str">
            <v>Réparation gouotte recyclage R1B</v>
          </cell>
        </row>
        <row r="42">
          <cell r="B42">
            <v>100322</v>
          </cell>
          <cell r="C42" t="str">
            <v>SDC EPR</v>
          </cell>
        </row>
        <row r="43">
          <cell r="B43">
            <v>100426</v>
          </cell>
          <cell r="C43" t="str">
            <v>Stabilité HAO Nord</v>
          </cell>
        </row>
        <row r="44">
          <cell r="B44">
            <v>100727</v>
          </cell>
          <cell r="C44" t="str">
            <v>Stress test LH</v>
          </cell>
        </row>
        <row r="45">
          <cell r="B45">
            <v>100759</v>
          </cell>
          <cell r="C45" t="str">
            <v>Tête de remplissage T4</v>
          </cell>
        </row>
        <row r="46">
          <cell r="B46">
            <v>100969</v>
          </cell>
          <cell r="C46" t="str">
            <v>TMTC AD1</v>
          </cell>
        </row>
        <row r="47">
          <cell r="B47">
            <v>100474</v>
          </cell>
          <cell r="C47" t="str">
            <v>TN24</v>
          </cell>
        </row>
        <row r="48">
          <cell r="B48">
            <v>100917</v>
          </cell>
          <cell r="C48" t="str">
            <v>Transfert des fonctions HAO-N Lot 3</v>
          </cell>
        </row>
        <row r="49">
          <cell r="B49">
            <v>100072</v>
          </cell>
          <cell r="C49" t="str">
            <v>UCD</v>
          </cell>
        </row>
        <row r="50">
          <cell r="B50">
            <v>100353</v>
          </cell>
          <cell r="C50" t="str">
            <v>UNGG Silo 115</v>
          </cell>
        </row>
        <row r="51">
          <cell r="B51">
            <v>100524</v>
          </cell>
          <cell r="C51" t="str">
            <v>UNGG Silo 130</v>
          </cell>
        </row>
        <row r="52">
          <cell r="B52">
            <v>100990</v>
          </cell>
          <cell r="C52" t="str">
            <v>UNGGSilo 130 APD 2013</v>
          </cell>
        </row>
        <row r="53">
          <cell r="B53">
            <v>100804</v>
          </cell>
          <cell r="C53" t="str">
            <v>Verin Pont Perche</v>
          </cell>
        </row>
      </sheetData>
      <sheetData sheetId="2"/>
      <sheetData sheetId="3"/>
      <sheetData sheetId="4"/>
      <sheetData sheetId="6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G3" sqref="G3"/>
    </sheetView>
  </sheetViews>
  <sheetFormatPr baseColWidth="10" defaultColWidth="9.140625" defaultRowHeight="15" x14ac:dyDescent="0.25"/>
  <cols>
    <col min="3" max="3" width="11.5703125" customWidth="1"/>
    <col min="4" max="4" width="15.5703125" customWidth="1"/>
  </cols>
  <sheetData>
    <row r="1" spans="1:5" ht="57.75" customHeight="1" x14ac:dyDescent="0.2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</row>
    <row r="2" spans="1:5" ht="18" x14ac:dyDescent="0.25">
      <c r="A2" s="4">
        <v>2</v>
      </c>
      <c r="B2" s="5" t="str">
        <f t="shared" ref="B2:B7" si="0">IF(AND(M2&gt;=0,OR(N2="OK",N2="ANNULE")),"J",IF(OR(M2&lt;0,N2="EN ATTENTE"),"L","K"))</f>
        <v>K</v>
      </c>
      <c r="C2" s="4">
        <f t="shared" ref="C2:C7" ca="1" si="1">IF(D2="","",INDEX(numero_activite,MATCH(D2,projet,)))</f>
        <v>100438</v>
      </c>
      <c r="D2" s="6" t="s">
        <v>5</v>
      </c>
      <c r="E2" s="6" t="s">
        <v>6</v>
      </c>
    </row>
    <row r="3" spans="1:5" ht="18" x14ac:dyDescent="0.25">
      <c r="A3" s="7">
        <v>3</v>
      </c>
      <c r="B3" s="8" t="str">
        <f t="shared" si="0"/>
        <v>K</v>
      </c>
      <c r="C3" s="7">
        <f t="shared" ca="1" si="1"/>
        <v>100438</v>
      </c>
      <c r="D3" s="9" t="s">
        <v>5</v>
      </c>
      <c r="E3" s="9" t="s">
        <v>6</v>
      </c>
    </row>
    <row r="4" spans="1:5" ht="18" x14ac:dyDescent="0.25">
      <c r="A4" s="4">
        <v>4</v>
      </c>
      <c r="B4" s="5" t="str">
        <f t="shared" si="0"/>
        <v>K</v>
      </c>
      <c r="C4" s="4">
        <f t="shared" ca="1" si="1"/>
        <v>13430</v>
      </c>
      <c r="D4" s="6" t="s">
        <v>7</v>
      </c>
      <c r="E4" s="6" t="s">
        <v>8</v>
      </c>
    </row>
    <row r="5" spans="1:5" ht="18" x14ac:dyDescent="0.25">
      <c r="A5" s="7">
        <v>5</v>
      </c>
      <c r="B5" s="8" t="str">
        <f t="shared" si="0"/>
        <v>K</v>
      </c>
      <c r="C5" s="7">
        <f t="shared" ca="1" si="1"/>
        <v>100335</v>
      </c>
      <c r="D5" s="9" t="s">
        <v>9</v>
      </c>
      <c r="E5" s="9" t="s">
        <v>8</v>
      </c>
    </row>
    <row r="6" spans="1:5" ht="18" x14ac:dyDescent="0.25">
      <c r="A6" s="4">
        <v>6</v>
      </c>
      <c r="B6" s="5" t="str">
        <f t="shared" si="0"/>
        <v>K</v>
      </c>
      <c r="C6" s="4">
        <f t="shared" ca="1" si="1"/>
        <v>10329</v>
      </c>
      <c r="D6" s="10" t="s">
        <v>10</v>
      </c>
      <c r="E6" s="6" t="s">
        <v>8</v>
      </c>
    </row>
    <row r="7" spans="1:5" ht="60" x14ac:dyDescent="0.25">
      <c r="A7" s="7">
        <v>7</v>
      </c>
      <c r="B7" s="8" t="str">
        <f t="shared" si="0"/>
        <v>K</v>
      </c>
      <c r="C7" s="7">
        <f t="shared" ca="1" si="1"/>
        <v>2413</v>
      </c>
      <c r="D7" s="11" t="s">
        <v>11</v>
      </c>
      <c r="E7" s="9" t="s">
        <v>8</v>
      </c>
    </row>
  </sheetData>
  <conditionalFormatting sqref="B2:B7">
    <cfRule type="cellIs" dxfId="2" priority="1" stopIfTrue="1" operator="equal">
      <formula>"L"</formula>
    </cfRule>
    <cfRule type="cellIs" dxfId="1" priority="2" stopIfTrue="1" operator="equal">
      <formula>"K"</formula>
    </cfRule>
    <cfRule type="cellIs" dxfId="0" priority="3" stopIfTrue="1" operator="equal">
      <formula>"J"</formula>
    </cfRule>
  </conditionalFormatting>
  <dataValidations count="2">
    <dataValidation type="list" allowBlank="1" showInputMessage="1" sqref="D2:D7">
      <formula1>IF(D2&lt;&gt;"",OFFSET(d_projet,MATCH(D2&amp;"*",l_projet,0)-1,,SUMPRODUCT((MID(l_projet,1,LEN(D2))=TEXT(D2,"0"))*1)),l_projet)</formula1>
    </dataValidation>
    <dataValidation type="list" allowBlank="1" showInputMessage="1" showErrorMessage="1" sqref="E2:E7">
      <formula1>type_document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2013-04-09T16:13:48Z</dcterms:modified>
</cp:coreProperties>
</file>