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170" windowWidth="15570" windowHeight="1125" tabRatio="866" activeTab="7"/>
  </bookViews>
  <sheets>
    <sheet name="RECETTE" sheetId="1" r:id="rId1"/>
    <sheet name="Cautions " sheetId="6" r:id="rId2"/>
    <sheet name="DD" sheetId="7" r:id="rId3"/>
    <sheet name="Cheques En Circula" sheetId="8" r:id="rId4"/>
    <sheet name="Commission Sur LC " sheetId="9" r:id="rId5"/>
    <sheet name="Commission Découvert &amp; Refin." sheetId="11" r:id="rId6"/>
    <sheet name="SALAIRES" sheetId="12" r:id="rId7"/>
    <sheet name="Virements" sheetId="13" r:id="rId8"/>
  </sheets>
  <externalReferences>
    <externalReference r:id="rId9"/>
    <externalReference r:id="rId10"/>
    <externalReference r:id="rId11"/>
  </externalReferences>
  <calcPr calcId="145621"/>
</workbook>
</file>

<file path=xl/calcChain.xml><?xml version="1.0" encoding="utf-8"?>
<calcChain xmlns="http://schemas.openxmlformats.org/spreadsheetml/2006/main">
  <c r="AH5" i="1" l="1"/>
  <c r="AF5" i="1"/>
  <c r="AF6" i="1"/>
  <c r="AF7" i="1"/>
  <c r="AF8" i="1"/>
  <c r="AF9" i="1"/>
  <c r="AF10" i="1"/>
  <c r="AF11" i="1"/>
  <c r="AF12" i="1"/>
  <c r="AF13" i="1"/>
  <c r="AF14" i="1"/>
  <c r="AF15" i="1"/>
  <c r="AF16" i="1"/>
  <c r="B5" i="1" l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X5" i="1"/>
  <c r="Y5" i="1"/>
  <c r="Z5" i="1"/>
  <c r="AA5" i="1"/>
  <c r="AB5" i="1"/>
  <c r="AC5" i="1"/>
  <c r="AD5" i="1"/>
  <c r="AE5" i="1"/>
  <c r="W5" i="1"/>
  <c r="P16" i="9" l="1"/>
  <c r="K16" i="9" l="1"/>
  <c r="G18" i="8" l="1"/>
  <c r="G20" i="8"/>
  <c r="G22" i="8"/>
  <c r="G24" i="8"/>
  <c r="G26" i="8"/>
  <c r="G28" i="8"/>
  <c r="G30" i="8"/>
  <c r="G32" i="8"/>
  <c r="G34" i="8"/>
  <c r="G36" i="8"/>
  <c r="G16" i="8" l="1"/>
  <c r="G14" i="8"/>
  <c r="G12" i="8"/>
  <c r="G10" i="8"/>
  <c r="G8" i="8"/>
  <c r="G6" i="8"/>
  <c r="G35" i="8"/>
  <c r="G33" i="8"/>
  <c r="G31" i="8"/>
  <c r="G29" i="8"/>
  <c r="G27" i="8"/>
  <c r="G25" i="8"/>
  <c r="G23" i="8"/>
  <c r="G21" i="8"/>
  <c r="G19" i="8"/>
  <c r="G17" i="8"/>
  <c r="G15" i="8"/>
  <c r="G13" i="8"/>
  <c r="G11" i="8"/>
  <c r="G9" i="8"/>
  <c r="G7" i="8"/>
  <c r="F36" i="8"/>
  <c r="E36" i="8"/>
  <c r="F35" i="8"/>
  <c r="E35" i="8"/>
  <c r="F34" i="8"/>
  <c r="E34" i="8"/>
  <c r="F33" i="8"/>
  <c r="E33" i="8"/>
  <c r="F32" i="8"/>
  <c r="E32" i="8"/>
  <c r="F31" i="8"/>
  <c r="E31" i="8"/>
  <c r="F30" i="8"/>
  <c r="E30" i="8"/>
  <c r="F29" i="8"/>
  <c r="E29" i="8"/>
  <c r="F28" i="8"/>
  <c r="E28" i="8"/>
  <c r="F27" i="8"/>
  <c r="E27" i="8"/>
  <c r="F26" i="8"/>
  <c r="E26" i="8"/>
  <c r="F25" i="8"/>
  <c r="E25" i="8"/>
  <c r="F24" i="8"/>
  <c r="E24" i="8"/>
  <c r="E8" i="8"/>
  <c r="F8" i="8"/>
  <c r="E9" i="8"/>
  <c r="F9" i="8"/>
  <c r="E10" i="8"/>
  <c r="F10" i="8"/>
  <c r="E11" i="8"/>
  <c r="F11" i="8"/>
  <c r="E12" i="8"/>
  <c r="F12" i="8"/>
  <c r="E13" i="8"/>
  <c r="F13" i="8"/>
  <c r="E14" i="8"/>
  <c r="F14" i="8"/>
  <c r="E15" i="8"/>
  <c r="F15" i="8"/>
  <c r="E16" i="8"/>
  <c r="F16" i="8"/>
  <c r="E17" i="8"/>
  <c r="F17" i="8"/>
  <c r="E18" i="8"/>
  <c r="F18" i="8"/>
  <c r="E19" i="8"/>
  <c r="F19" i="8"/>
  <c r="E20" i="8"/>
  <c r="F20" i="8"/>
  <c r="E21" i="8"/>
  <c r="F21" i="8"/>
  <c r="E22" i="8"/>
  <c r="F22" i="8"/>
  <c r="E23" i="8"/>
  <c r="F23" i="8"/>
  <c r="F7" i="8"/>
  <c r="E7" i="8"/>
  <c r="F6" i="8"/>
  <c r="E6" i="8"/>
  <c r="D16" i="11" l="1"/>
  <c r="E37" i="8"/>
  <c r="F37" i="8"/>
  <c r="F37" i="6" l="1"/>
  <c r="G37" i="6"/>
  <c r="H37" i="6"/>
  <c r="E37" i="6"/>
  <c r="G20" i="7"/>
  <c r="Q20" i="7"/>
  <c r="P20" i="7"/>
  <c r="AE16" i="13" l="1"/>
  <c r="AD16" i="13"/>
  <c r="AC16" i="13"/>
  <c r="AB16" i="13"/>
  <c r="AA16" i="13"/>
  <c r="Z16" i="13"/>
  <c r="Y16" i="13"/>
  <c r="X16" i="13"/>
  <c r="W16" i="13"/>
  <c r="V16" i="13"/>
  <c r="U16" i="13"/>
  <c r="T16" i="13"/>
  <c r="S16" i="13"/>
  <c r="R16" i="13"/>
  <c r="Q16" i="13"/>
  <c r="P16" i="13"/>
  <c r="O16" i="13"/>
  <c r="N16" i="13"/>
  <c r="M16" i="13"/>
  <c r="L16" i="13"/>
  <c r="K16" i="13"/>
  <c r="J16" i="13"/>
  <c r="I16" i="13"/>
  <c r="H16" i="13"/>
  <c r="G16" i="13"/>
  <c r="F16" i="13"/>
  <c r="E16" i="13"/>
  <c r="D16" i="13"/>
  <c r="C16" i="13"/>
  <c r="B16" i="13"/>
  <c r="AF15" i="13"/>
  <c r="AF14" i="13"/>
  <c r="AF13" i="13"/>
  <c r="AF12" i="13"/>
  <c r="AF11" i="13"/>
  <c r="AF10" i="13"/>
  <c r="AF9" i="13"/>
  <c r="AF8" i="13"/>
  <c r="AF7" i="13"/>
  <c r="AF6" i="13"/>
  <c r="AF5" i="13"/>
  <c r="B4" i="13"/>
  <c r="C4" i="13" s="1"/>
  <c r="D4" i="13" s="1"/>
  <c r="E4" i="13" s="1"/>
  <c r="F4" i="13" s="1"/>
  <c r="G4" i="13" s="1"/>
  <c r="H4" i="13" s="1"/>
  <c r="I4" i="13" s="1"/>
  <c r="J4" i="13" s="1"/>
  <c r="K4" i="13" s="1"/>
  <c r="L4" i="13" s="1"/>
  <c r="M4" i="13" s="1"/>
  <c r="N4" i="13" s="1"/>
  <c r="O4" i="13" s="1"/>
  <c r="P4" i="13" s="1"/>
  <c r="Q4" i="13" s="1"/>
  <c r="R4" i="13" s="1"/>
  <c r="S4" i="13" s="1"/>
  <c r="T4" i="13" s="1"/>
  <c r="U4" i="13" s="1"/>
  <c r="V4" i="13" s="1"/>
  <c r="W4" i="13" s="1"/>
  <c r="X4" i="13" s="1"/>
  <c r="Y4" i="13" s="1"/>
  <c r="Z4" i="13" s="1"/>
  <c r="AA4" i="13" s="1"/>
  <c r="AB4" i="13" s="1"/>
  <c r="AC4" i="13" s="1"/>
  <c r="AD4" i="13" s="1"/>
  <c r="AE4" i="13" s="1"/>
  <c r="AF16" i="13" l="1"/>
  <c r="AD17" i="1" l="1"/>
  <c r="B17" i="1"/>
  <c r="AC17" i="1" l="1"/>
  <c r="Y17" i="1"/>
  <c r="U17" i="1"/>
  <c r="Q17" i="1"/>
  <c r="M17" i="1"/>
  <c r="I17" i="1"/>
  <c r="D17" i="1"/>
  <c r="AE17" i="1"/>
  <c r="AA17" i="1"/>
  <c r="W17" i="1"/>
  <c r="S17" i="1"/>
  <c r="P17" i="1"/>
  <c r="O17" i="1"/>
  <c r="K17" i="1"/>
  <c r="G17" i="1"/>
  <c r="C17" i="1"/>
  <c r="T17" i="1"/>
  <c r="H17" i="1" l="1"/>
  <c r="L17" i="1"/>
  <c r="X17" i="1"/>
  <c r="AB17" i="1"/>
  <c r="F17" i="1"/>
  <c r="J17" i="1"/>
  <c r="N17" i="1"/>
  <c r="R17" i="1"/>
  <c r="V17" i="1"/>
  <c r="Z17" i="1"/>
  <c r="E17" i="1"/>
  <c r="B37" i="8" l="1"/>
  <c r="AA7" i="12"/>
  <c r="J16" i="9" l="1"/>
  <c r="I16" i="9"/>
  <c r="I35" i="6" l="1"/>
  <c r="AF15" i="11" l="1"/>
  <c r="AF15" i="9" l="1"/>
  <c r="D16" i="9"/>
  <c r="E16" i="9"/>
  <c r="F16" i="9"/>
  <c r="G16" i="9"/>
  <c r="H16" i="9"/>
  <c r="L16" i="9"/>
  <c r="M16" i="9"/>
  <c r="N16" i="9"/>
  <c r="O16" i="9"/>
  <c r="Q16" i="9"/>
  <c r="R16" i="9"/>
  <c r="S16" i="9"/>
  <c r="T16" i="9"/>
  <c r="U16" i="9"/>
  <c r="V16" i="9"/>
  <c r="W16" i="9"/>
  <c r="X16" i="9"/>
  <c r="Y16" i="9"/>
  <c r="Z16" i="9"/>
  <c r="AA16" i="9"/>
  <c r="AB16" i="9"/>
  <c r="AC16" i="9"/>
  <c r="AD16" i="9"/>
  <c r="AE16" i="9"/>
  <c r="C16" i="9"/>
  <c r="B16" i="9"/>
  <c r="AE16" i="11"/>
  <c r="AD16" i="11"/>
  <c r="AC16" i="11"/>
  <c r="AB16" i="11"/>
  <c r="AA16" i="11"/>
  <c r="Z16" i="11"/>
  <c r="Y16" i="11"/>
  <c r="X16" i="11"/>
  <c r="W16" i="11"/>
  <c r="V16" i="11"/>
  <c r="U16" i="11"/>
  <c r="T16" i="11"/>
  <c r="S16" i="11"/>
  <c r="R16" i="11"/>
  <c r="Q16" i="11"/>
  <c r="P16" i="11"/>
  <c r="O16" i="11"/>
  <c r="N16" i="11"/>
  <c r="M16" i="11"/>
  <c r="L16" i="11"/>
  <c r="K16" i="11"/>
  <c r="J16" i="11"/>
  <c r="I16" i="11"/>
  <c r="H16" i="11"/>
  <c r="G16" i="11"/>
  <c r="F16" i="11"/>
  <c r="E16" i="11"/>
  <c r="C16" i="11"/>
  <c r="B16" i="11"/>
  <c r="B4" i="7" l="1"/>
  <c r="C4" i="7" s="1"/>
  <c r="D4" i="7" s="1"/>
  <c r="E4" i="7" s="1"/>
  <c r="F4" i="7" s="1"/>
  <c r="G4" i="7" s="1"/>
  <c r="H4" i="7" s="1"/>
  <c r="I4" i="7" s="1"/>
  <c r="J4" i="7" s="1"/>
  <c r="K4" i="7" s="1"/>
  <c r="L4" i="7" s="1"/>
  <c r="M4" i="7" s="1"/>
  <c r="N4" i="7" s="1"/>
  <c r="O4" i="7" s="1"/>
  <c r="P4" i="7" s="1"/>
  <c r="Q4" i="7" s="1"/>
  <c r="R4" i="7" s="1"/>
  <c r="S4" i="7" s="1"/>
  <c r="T4" i="7" s="1"/>
  <c r="U4" i="7" s="1"/>
  <c r="V4" i="7" s="1"/>
  <c r="W4" i="7" s="1"/>
  <c r="X4" i="7" s="1"/>
  <c r="Y4" i="7" s="1"/>
  <c r="Z4" i="7" s="1"/>
  <c r="AA4" i="7" s="1"/>
  <c r="AB4" i="7" s="1"/>
  <c r="AC4" i="7" s="1"/>
  <c r="AD4" i="7" s="1"/>
  <c r="AE4" i="7" s="1"/>
  <c r="B20" i="7"/>
  <c r="C20" i="7"/>
  <c r="D20" i="7"/>
  <c r="E20" i="7"/>
  <c r="F20" i="7"/>
  <c r="H20" i="7"/>
  <c r="I20" i="7"/>
  <c r="J20" i="7"/>
  <c r="K20" i="7"/>
  <c r="L20" i="7"/>
  <c r="M20" i="7"/>
  <c r="N20" i="7"/>
  <c r="O20" i="7"/>
  <c r="R20" i="7"/>
  <c r="S20" i="7"/>
  <c r="T20" i="7"/>
  <c r="U20" i="7"/>
  <c r="V20" i="7"/>
  <c r="W20" i="7"/>
  <c r="X20" i="7"/>
  <c r="Y20" i="7"/>
  <c r="Z20" i="7"/>
  <c r="AA20" i="7"/>
  <c r="AB20" i="7"/>
  <c r="AC20" i="7"/>
  <c r="AD20" i="7"/>
  <c r="AE20" i="7"/>
  <c r="AF18" i="7"/>
  <c r="AF19" i="7"/>
  <c r="AF5" i="9"/>
  <c r="AF5" i="11"/>
  <c r="AF6" i="12"/>
  <c r="AF5" i="12"/>
  <c r="AF14" i="11"/>
  <c r="AF13" i="11"/>
  <c r="AF12" i="11"/>
  <c r="AF11" i="11"/>
  <c r="AF10" i="11"/>
  <c r="AF9" i="11"/>
  <c r="AF8" i="11"/>
  <c r="AF7" i="11"/>
  <c r="AF6" i="11"/>
  <c r="AF14" i="9"/>
  <c r="AF13" i="9"/>
  <c r="AF12" i="9"/>
  <c r="AF11" i="9"/>
  <c r="AF10" i="9"/>
  <c r="AF9" i="9"/>
  <c r="AF8" i="9"/>
  <c r="AF7" i="9"/>
  <c r="AF6" i="9"/>
  <c r="AF17" i="7"/>
  <c r="AF16" i="7"/>
  <c r="AF15" i="7"/>
  <c r="AF14" i="7"/>
  <c r="AF13" i="7"/>
  <c r="AF12" i="7"/>
  <c r="AF11" i="7"/>
  <c r="AF10" i="7"/>
  <c r="AF9" i="7"/>
  <c r="AF8" i="7"/>
  <c r="AF7" i="7"/>
  <c r="AF6" i="7"/>
  <c r="AF5" i="7"/>
  <c r="I7" i="6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34" i="6"/>
  <c r="I36" i="6"/>
  <c r="I6" i="6"/>
  <c r="A6" i="8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E7" i="12"/>
  <c r="AD7" i="12"/>
  <c r="AC7" i="12"/>
  <c r="AB7" i="12"/>
  <c r="Z7" i="12"/>
  <c r="Y7" i="12"/>
  <c r="X7" i="12"/>
  <c r="W7" i="12"/>
  <c r="V7" i="12"/>
  <c r="U7" i="12"/>
  <c r="T7" i="12"/>
  <c r="S7" i="12"/>
  <c r="R7" i="12"/>
  <c r="Q7" i="12"/>
  <c r="P7" i="12"/>
  <c r="O7" i="12"/>
  <c r="N7" i="12"/>
  <c r="M7" i="12"/>
  <c r="L7" i="12"/>
  <c r="K7" i="12"/>
  <c r="J7" i="12"/>
  <c r="I7" i="12"/>
  <c r="H7" i="12"/>
  <c r="G7" i="12"/>
  <c r="F7" i="12"/>
  <c r="E7" i="12"/>
  <c r="D7" i="12"/>
  <c r="C7" i="12"/>
  <c r="B7" i="12"/>
  <c r="B4" i="12"/>
  <c r="C4" i="12" s="1"/>
  <c r="D4" i="12" s="1"/>
  <c r="E4" i="12" s="1"/>
  <c r="F4" i="12" s="1"/>
  <c r="G4" i="12" s="1"/>
  <c r="H4" i="12" s="1"/>
  <c r="I4" i="12" s="1"/>
  <c r="J4" i="12" s="1"/>
  <c r="K4" i="12" s="1"/>
  <c r="L4" i="12" s="1"/>
  <c r="M4" i="12" s="1"/>
  <c r="N4" i="12" s="1"/>
  <c r="O4" i="12" s="1"/>
  <c r="P4" i="12" s="1"/>
  <c r="Q4" i="12" s="1"/>
  <c r="R4" i="12" s="1"/>
  <c r="S4" i="12" s="1"/>
  <c r="T4" i="12" s="1"/>
  <c r="U4" i="12" s="1"/>
  <c r="V4" i="12" s="1"/>
  <c r="W4" i="12" s="1"/>
  <c r="X4" i="12" s="1"/>
  <c r="Y4" i="12" s="1"/>
  <c r="Z4" i="12" s="1"/>
  <c r="AA4" i="12" s="1"/>
  <c r="AB4" i="12" s="1"/>
  <c r="AC4" i="12" s="1"/>
  <c r="AD4" i="12" s="1"/>
  <c r="AE4" i="12" s="1"/>
  <c r="B4" i="11"/>
  <c r="C4" i="11" s="1"/>
  <c r="D4" i="11" s="1"/>
  <c r="E4" i="11" s="1"/>
  <c r="F4" i="11" s="1"/>
  <c r="G4" i="11" s="1"/>
  <c r="H4" i="11" s="1"/>
  <c r="I4" i="11" s="1"/>
  <c r="J4" i="11" s="1"/>
  <c r="K4" i="11" s="1"/>
  <c r="L4" i="11" s="1"/>
  <c r="M4" i="11" s="1"/>
  <c r="N4" i="11" s="1"/>
  <c r="O4" i="11" s="1"/>
  <c r="P4" i="11" s="1"/>
  <c r="Q4" i="11" s="1"/>
  <c r="R4" i="11" s="1"/>
  <c r="S4" i="11" s="1"/>
  <c r="T4" i="11" s="1"/>
  <c r="U4" i="11" s="1"/>
  <c r="V4" i="11" s="1"/>
  <c r="W4" i="11" s="1"/>
  <c r="X4" i="11" s="1"/>
  <c r="Y4" i="11" s="1"/>
  <c r="Z4" i="11" s="1"/>
  <c r="AA4" i="11" s="1"/>
  <c r="AB4" i="11" s="1"/>
  <c r="AC4" i="11" s="1"/>
  <c r="AD4" i="11" s="1"/>
  <c r="AE4" i="11" s="1"/>
  <c r="B4" i="9"/>
  <c r="C4" i="9" s="1"/>
  <c r="D4" i="9" s="1"/>
  <c r="E4" i="9" s="1"/>
  <c r="F4" i="9" s="1"/>
  <c r="G4" i="9" s="1"/>
  <c r="H4" i="9" s="1"/>
  <c r="I4" i="9" s="1"/>
  <c r="J4" i="9" s="1"/>
  <c r="K4" i="9" s="1"/>
  <c r="L4" i="9" s="1"/>
  <c r="B37" i="6"/>
  <c r="C37" i="6"/>
  <c r="D37" i="6"/>
  <c r="A6" i="6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I37" i="6" l="1"/>
  <c r="M4" i="9"/>
  <c r="N4" i="9" s="1"/>
  <c r="O4" i="9" s="1"/>
  <c r="P4" i="9" s="1"/>
  <c r="Q4" i="9" s="1"/>
  <c r="R4" i="9" s="1"/>
  <c r="S4" i="9" s="1"/>
  <c r="T4" i="9" s="1"/>
  <c r="U4" i="9" s="1"/>
  <c r="V4" i="9" s="1"/>
  <c r="W4" i="9" s="1"/>
  <c r="X4" i="9" s="1"/>
  <c r="Y4" i="9" s="1"/>
  <c r="Z4" i="9" s="1"/>
  <c r="AA4" i="9" s="1"/>
  <c r="AB4" i="9" s="1"/>
  <c r="AC4" i="9" s="1"/>
  <c r="AD4" i="9" s="1"/>
  <c r="AE4" i="9" s="1"/>
  <c r="AF20" i="7"/>
  <c r="AF16" i="11"/>
  <c r="AF7" i="12"/>
  <c r="AF16" i="9"/>
  <c r="C37" i="8"/>
  <c r="D37" i="8"/>
  <c r="G37" i="8" l="1"/>
  <c r="AI5" i="1" l="1"/>
  <c r="AF17" i="1"/>
</calcChain>
</file>

<file path=xl/sharedStrings.xml><?xml version="1.0" encoding="utf-8"?>
<sst xmlns="http://schemas.openxmlformats.org/spreadsheetml/2006/main" count="102" uniqueCount="25">
  <si>
    <t>BNA DINARS</t>
  </si>
  <si>
    <t>AGB</t>
  </si>
  <si>
    <t>BANQUE</t>
  </si>
  <si>
    <t>RECETTE D'EXPLOITATION</t>
  </si>
  <si>
    <t>TOTAL</t>
  </si>
  <si>
    <t xml:space="preserve">DATE </t>
  </si>
  <si>
    <t>PAIEMENT DD</t>
  </si>
  <si>
    <t>PAIEMENT SALAIRE PERSONNEL</t>
  </si>
  <si>
    <t xml:space="preserve">CHEQUES EN CIRCULATIONS </t>
  </si>
  <si>
    <t>PAIEMENTS COMMISSIONS SUR REFINANCEMENT</t>
  </si>
  <si>
    <t xml:space="preserve">PAIEMENTS COMMISSIONS SUR LC </t>
  </si>
  <si>
    <t>CAUTIONS</t>
  </si>
  <si>
    <t xml:space="preserve"> </t>
  </si>
  <si>
    <t>BNP</t>
  </si>
  <si>
    <t>Banque 1</t>
  </si>
  <si>
    <t>Banque 2</t>
  </si>
  <si>
    <t>Banque 3</t>
  </si>
  <si>
    <t>Banque 4</t>
  </si>
  <si>
    <t>Banque 5</t>
  </si>
  <si>
    <t>Banque 6</t>
  </si>
  <si>
    <t>Banque 7</t>
  </si>
  <si>
    <t>Banque 8</t>
  </si>
  <si>
    <t>Banque 9</t>
  </si>
  <si>
    <t>Banque 10</t>
  </si>
  <si>
    <t>Banque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</si>
</sst>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2">
    <numFmt numFmtId="42" formatCode="_-* #,##0\ &quot;€&quot;_-;\-* #,##0\ &quot;€&quot;_-;_-* &quot;-&quot;\ &quot;€&quot;_-;_-@_-"/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d\-mmm\-yy;@"/>
    <numFmt numFmtId="165" formatCode="#,##0.00_ ;[Red]\-#,##0.00\ "/>
    <numFmt numFmtId="166" formatCode="#,##0.00;#,##0.00\-"/>
    <numFmt numFmtId="167" formatCode="#,##0.0"/>
    <numFmt numFmtId="168" formatCode="0.0000%"/>
    <numFmt numFmtId="169" formatCode="#,##0,"/>
    <numFmt numFmtId="170" formatCode="#,##0&quot; /j&quot;"/>
    <numFmt numFmtId="171" formatCode="[Red]0;[Red]\-0;[Color16]\O\K"/>
    <numFmt numFmtId="172" formatCode="[Red][=1]0%;[Black][=0]&quot;&quot;;[Black]0.00%"/>
    <numFmt numFmtId="173" formatCode="&quot;$&quot;#,##0_);[Red]\(&quot;$&quot;#,##0\)"/>
    <numFmt numFmtId="174" formatCode="#,##0\ &quot;Esc.&quot;;\-#,##0\ &quot;Esc.&quot;"/>
    <numFmt numFmtId="175" formatCode="_-* #,##0.00\ _z_ł_-;\-* #,##0.00\ _z_ł_-;_-* &quot;-&quot;??\ _z_ł_-;_-@_-"/>
    <numFmt numFmtId="176" formatCode="[&lt;0]&quot;- &quot;#,##0;[&gt;0]&quot;+ &quot;#,##0;#,##0"/>
    <numFmt numFmtId="177" formatCode="#,##0.00,"/>
    <numFmt numFmtId="178" formatCode="_-* #,##0.00\ [$€-1]_-;\-* #,##0.00\ [$€-1]_-;_-* &quot;-&quot;??\ [$€-1]_-"/>
    <numFmt numFmtId="179" formatCode="_-* #,##0_-;\-* #,##0_-;_-* &quot;-&quot;_-;_-@_-"/>
    <numFmt numFmtId="180" formatCode="&quot;-&quot;@"/>
    <numFmt numFmtId="181" formatCode="#,###,##0"/>
    <numFmt numFmtId="182" formatCode="_-* #,##0.00_-;\-* #,##0.00_-;_-* &quot;-&quot;??_-;_-@_-"/>
    <numFmt numFmtId="183" formatCode="_-* #,##0\ _P_t_s_-;\-* #,##0\ _P_t_s_-;_-* &quot;-&quot;\ _P_t_s_-;_-@_-"/>
    <numFmt numFmtId="184" formatCode="_-* #,##0.00&quot; M€&quot;_-;\-* #,##0.00&quot; M€&quot;_-;_-* &quot;-&quot;&quot; M€&quot;_-;_-@_-"/>
    <numFmt numFmtId="185" formatCode="_-* #,##0\ &quot;Pts&quot;_-;\-* #,##0\ &quot;Pts&quot;_-;_-* &quot;-&quot;\ &quot;Pts&quot;_-;_-@_-"/>
    <numFmt numFmtId="186" formatCode="_-* #,##0.00\ &quot;Pts&quot;_-;\-* #,##0.00\ &quot;Pts&quot;_-;_-* &quot;-&quot;??\ &quot;Pts&quot;_-;_-@_-"/>
    <numFmt numFmtId="187" formatCode="\$#,##0\ ;\(\$#,##0\)"/>
    <numFmt numFmtId="188" formatCode="#,##0_);\(#,##0\)"/>
    <numFmt numFmtId="189" formatCode="d/\ mmm\ yy"/>
    <numFmt numFmtId="190" formatCode="General_)"/>
    <numFmt numFmtId="191" formatCode="&quot;(&quot;0.00%&quot;)&quot;"/>
    <numFmt numFmtId="192" formatCode="0&quot; F&quot;;\ \-0&quot; F&quot;"/>
    <numFmt numFmtId="193" formatCode="_(* #,##0.00_);_(* \(#,##0.00\);_(* &quot;-&quot;??_);_(@_)"/>
    <numFmt numFmtId="194" formatCode="&quot;L.&quot;\ #,##0;[Red]\-&quot;L.&quot;\ #,##0"/>
    <numFmt numFmtId="195" formatCode="_-&quot;L.&quot;\ * #,##0.00_-;\-&quot;L.&quot;\ * #,##0.00_-;_-&quot;L.&quot;\ * &quot;-&quot;??_-;_-@_-"/>
    <numFmt numFmtId="196" formatCode="_-* #,##0\ &quot;F&quot;_-;\-* #,##0\ &quot;F&quot;_-;_-* &quot;-&quot;\ &quot;F&quot;_-;_-@_-"/>
    <numFmt numFmtId="197" formatCode="_-* #,##0.00\ &quot;F&quot;_-;\-* #,##0.00\ &quot;F&quot;_-;_-* &quot;-&quot;??\ &quot;F&quot;_-;_-@_-"/>
    <numFmt numFmtId="198" formatCode="_-* #,##0\ &quot;zł&quot;_-;\-* #,##0\ &quot;zł&quot;_-;_-* &quot;-&quot;\ &quot;zł&quot;_-;_-@_-"/>
    <numFmt numFmtId="199" formatCode="_-* #,##0.00\ &quot;zł&quot;_-;\-* #,##0.00\ &quot;zł&quot;_-;_-* &quot;-&quot;??\ &quot;zł&quot;_-;_-@_-"/>
    <numFmt numFmtId="200" formatCode="_(* #,##0_);_(* \(#,##0\);_(* &quot;-&quot;_);_(@_)"/>
    <numFmt numFmtId="201" formatCode="_ * #,##0.00_ ;_ * \-#,##0.00_ ;_ * &quot;-&quot;??_ ;_ @_ "/>
  </numFmts>
  <fonts count="7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8"/>
      <color rgb="FF000000"/>
      <name val="Verdana"/>
      <family val="2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indexed="8"/>
      <name val="Arial"/>
      <family val="2"/>
    </font>
    <font>
      <b/>
      <sz val="10"/>
      <name val="Arial"/>
      <family val="2"/>
    </font>
    <font>
      <sz val="10"/>
      <name val="Times New Roman"/>
      <family val="1"/>
    </font>
    <font>
      <sz val="10"/>
      <color indexed="20"/>
      <name val="Arial Narrow"/>
      <family val="2"/>
    </font>
    <font>
      <sz val="10"/>
      <color indexed="20"/>
      <name val="Arial"/>
      <family val="2"/>
    </font>
    <font>
      <sz val="10"/>
      <name val="MS Sans Serif"/>
      <family val="2"/>
    </font>
    <font>
      <i/>
      <sz val="10"/>
      <color indexed="10"/>
      <name val="Arial"/>
      <family val="2"/>
    </font>
    <font>
      <sz val="10"/>
      <color indexed="24"/>
      <name val="Arial"/>
      <family val="2"/>
    </font>
    <font>
      <sz val="10"/>
      <color indexed="8"/>
      <name val="Arial"/>
      <family val="2"/>
    </font>
    <font>
      <b/>
      <sz val="9"/>
      <color indexed="18"/>
      <name val="Arial"/>
      <family val="2"/>
    </font>
    <font>
      <sz val="8"/>
      <name val="Tahoma"/>
      <family val="2"/>
    </font>
    <font>
      <sz val="8"/>
      <color indexed="19"/>
      <name val="Tahoma"/>
      <family val="2"/>
    </font>
    <font>
      <sz val="10"/>
      <color indexed="16"/>
      <name val="Times New Roman"/>
      <family val="1"/>
    </font>
    <font>
      <b/>
      <sz val="18"/>
      <color indexed="24"/>
      <name val="Arial"/>
      <family val="2"/>
    </font>
    <font>
      <b/>
      <sz val="12"/>
      <color indexed="24"/>
      <name val="Arial"/>
      <family val="2"/>
    </font>
    <font>
      <i/>
      <sz val="8"/>
      <color indexed="11"/>
      <name val="Tahoma"/>
      <family val="2"/>
    </font>
    <font>
      <sz val="10"/>
      <name val="Arial Narrow"/>
      <family val="2"/>
    </font>
    <font>
      <u/>
      <sz val="10"/>
      <color indexed="36"/>
      <name val="Arial"/>
      <family val="2"/>
    </font>
    <font>
      <i/>
      <sz val="8"/>
      <color indexed="12"/>
      <name val="Tahoma"/>
      <family val="2"/>
    </font>
    <font>
      <sz val="8"/>
      <name val="Arial"/>
      <family val="2"/>
    </font>
    <font>
      <b/>
      <sz val="12"/>
      <name val="Arial"/>
      <family val="2"/>
    </font>
    <font>
      <b/>
      <sz val="18"/>
      <name val="Arial"/>
      <family val="2"/>
    </font>
    <font>
      <sz val="8"/>
      <name val="Times New Roman"/>
      <family val="1"/>
    </font>
    <font>
      <u/>
      <sz val="10"/>
      <color indexed="12"/>
      <name val="Arial"/>
      <family val="2"/>
    </font>
    <font>
      <sz val="8"/>
      <color indexed="18"/>
      <name val="Arial"/>
      <family val="2"/>
    </font>
    <font>
      <sz val="11"/>
      <color indexed="18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sz val="8"/>
      <color indexed="8"/>
      <name val="Tahoma"/>
      <family val="2"/>
    </font>
    <font>
      <b/>
      <sz val="8"/>
      <name val="Arial"/>
      <family val="2"/>
    </font>
    <font>
      <i/>
      <sz val="8"/>
      <name val="Arial"/>
      <family val="2"/>
    </font>
    <font>
      <b/>
      <sz val="8"/>
      <color indexed="8"/>
      <name val="Arial"/>
      <family val="2"/>
    </font>
    <font>
      <b/>
      <sz val="10"/>
      <color indexed="8"/>
      <name val="Arial"/>
      <family val="2"/>
    </font>
    <font>
      <i/>
      <sz val="10"/>
      <color indexed="8"/>
      <name val="Arial"/>
      <family val="2"/>
    </font>
    <font>
      <sz val="12"/>
      <name val="Times New Roman"/>
      <family val="1"/>
    </font>
    <font>
      <sz val="10"/>
      <color indexed="48"/>
      <name val="Arial"/>
      <family val="2"/>
    </font>
    <font>
      <sz val="7"/>
      <name val="Small Fonts"/>
      <family val="2"/>
    </font>
    <font>
      <sz val="10"/>
      <name val="Courier"/>
      <family val="3"/>
    </font>
    <font>
      <sz val="13"/>
      <name val="Helv"/>
    </font>
    <font>
      <sz val="10"/>
      <name val="Tahoma"/>
      <family val="2"/>
    </font>
    <font>
      <sz val="10"/>
      <name val="Arial CE"/>
      <charset val="238"/>
    </font>
    <font>
      <sz val="12"/>
      <color indexed="8"/>
      <name val="Times New Roman"/>
      <family val="1"/>
    </font>
    <font>
      <i/>
      <sz val="8"/>
      <color indexed="23"/>
      <name val="Tahoma"/>
      <family val="2"/>
    </font>
    <font>
      <sz val="9"/>
      <name val="Times New Roman"/>
      <family val="1"/>
    </font>
    <font>
      <sz val="12"/>
      <name val="Helv"/>
    </font>
    <font>
      <i/>
      <sz val="10"/>
      <name val="Times New Roman"/>
      <family val="1"/>
    </font>
    <font>
      <b/>
      <sz val="8"/>
      <color indexed="10"/>
      <name val="Arial"/>
      <family val="2"/>
    </font>
    <font>
      <sz val="10"/>
      <color indexed="39"/>
      <name val="Arial"/>
      <family val="2"/>
    </font>
    <font>
      <b/>
      <sz val="12"/>
      <color indexed="8"/>
      <name val="Arial"/>
      <family val="2"/>
    </font>
    <font>
      <b/>
      <sz val="16"/>
      <color indexed="23"/>
      <name val="Arial"/>
      <family val="2"/>
    </font>
    <font>
      <sz val="10"/>
      <color indexed="10"/>
      <name val="Arial"/>
      <family val="2"/>
    </font>
    <font>
      <sz val="12"/>
      <name val="Arial MT"/>
    </font>
    <font>
      <b/>
      <i/>
      <sz val="12"/>
      <color indexed="8"/>
      <name val="Arial"/>
      <family val="2"/>
    </font>
    <font>
      <b/>
      <i/>
      <sz val="10"/>
      <name val="Arial"/>
      <family val="2"/>
    </font>
    <font>
      <b/>
      <sz val="8"/>
      <color indexed="32"/>
      <name val="Arial"/>
      <family val="2"/>
    </font>
    <font>
      <sz val="8"/>
      <color indexed="18"/>
      <name val="Tahoma"/>
      <family val="2"/>
    </font>
    <font>
      <sz val="8"/>
      <color indexed="20"/>
      <name val="Tahoma"/>
      <family val="2"/>
    </font>
    <font>
      <i/>
      <sz val="8"/>
      <color indexed="8"/>
      <name val="Tahoma"/>
      <family val="2"/>
    </font>
    <font>
      <sz val="12"/>
      <name val="宋体"/>
      <charset val="134"/>
    </font>
    <font>
      <sz val="11"/>
      <name val="ＭＳ Ｐゴシック"/>
      <family val="3"/>
      <charset val="128"/>
    </font>
    <font>
      <sz val="12"/>
      <name val="Arial"/>
      <family val="2"/>
    </font>
    <font>
      <u/>
      <sz val="11"/>
      <color theme="1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indexed="44"/>
      </patternFill>
    </fill>
    <fill>
      <patternFill patternType="solid">
        <fgColor indexed="15"/>
        <bgColor indexed="64"/>
      </patternFill>
    </fill>
    <fill>
      <patternFill patternType="solid">
        <fgColor indexed="22"/>
        <bgColor indexed="64"/>
      </patternFill>
    </fill>
    <fill>
      <patternFill patternType="gray125">
        <fgColor indexed="22"/>
      </patternFill>
    </fill>
    <fill>
      <patternFill patternType="solid">
        <fgColor indexed="42"/>
        <bgColor indexed="64"/>
      </patternFill>
    </fill>
    <fill>
      <patternFill patternType="solid">
        <fgColor indexed="26"/>
        <bgColor indexed="64"/>
      </patternFill>
    </fill>
    <fill>
      <patternFill patternType="gray0625">
        <fgColor indexed="18"/>
        <bgColor indexed="9"/>
      </patternFill>
    </fill>
    <fill>
      <patternFill patternType="lightGray">
        <fgColor indexed="34"/>
        <bgColor indexed="9"/>
      </patternFill>
    </fill>
    <fill>
      <patternFill patternType="gray125">
        <fgColor indexed="15"/>
        <bgColor indexed="9"/>
      </patternFill>
    </fill>
    <fill>
      <patternFill patternType="solid">
        <fgColor indexed="9"/>
        <bgColor indexed="9"/>
      </patternFill>
    </fill>
    <fill>
      <patternFill patternType="solid">
        <fgColor indexed="43"/>
        <bgColor indexed="9"/>
      </patternFill>
    </fill>
    <fill>
      <patternFill patternType="solid">
        <fgColor indexed="42"/>
        <bgColor indexed="9"/>
      </patternFill>
    </fill>
    <fill>
      <patternFill patternType="solid">
        <fgColor indexed="41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lightUp">
        <fgColor indexed="22"/>
        <bgColor indexed="35"/>
      </patternFill>
    </fill>
    <fill>
      <patternFill patternType="solid">
        <fgColor indexed="35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gray0625">
        <fgColor indexed="9"/>
        <bgColor indexed="9"/>
      </patternFill>
    </fill>
    <fill>
      <patternFill patternType="solid">
        <fgColor indexed="22"/>
        <bgColor indexed="25"/>
      </patternFill>
    </fill>
  </fills>
  <borders count="44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double">
        <color auto="1"/>
      </right>
      <top/>
      <bottom style="hair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indexed="64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indexed="64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indexed="64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double">
        <color auto="1"/>
      </bottom>
      <diagonal/>
    </border>
    <border>
      <left style="thin">
        <color auto="1"/>
      </left>
      <right/>
      <top/>
      <bottom style="double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8"/>
      </left>
      <right style="hair">
        <color indexed="64"/>
      </right>
      <top style="thin">
        <color indexed="8"/>
      </top>
      <bottom/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ashed">
        <color indexed="22"/>
      </left>
      <right/>
      <top style="dashed">
        <color indexed="22"/>
      </top>
      <bottom style="dashed">
        <color indexed="22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hair">
        <color indexed="23"/>
      </left>
      <right style="hair">
        <color indexed="23"/>
      </right>
      <top style="hair">
        <color indexed="23"/>
      </top>
      <bottom style="hair">
        <color indexed="23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</borders>
  <cellStyleXfs count="255">
    <xf numFmtId="0" fontId="0" fillId="0" borderId="0"/>
    <xf numFmtId="43" fontId="4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4" fillId="0" borderId="0"/>
    <xf numFmtId="169" fontId="12" fillId="0" borderId="0" applyFont="0" applyFill="0" applyBorder="0" applyAlignment="0" applyProtection="0">
      <protection locked="0"/>
    </xf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1" fillId="0" borderId="0" applyFont="0" applyFill="0" applyBorder="0" applyAlignment="0" applyProtection="0"/>
    <xf numFmtId="0" fontId="13" fillId="0" borderId="0" applyNumberFormat="0" applyFill="0" applyBorder="0" applyProtection="0">
      <alignment horizontal="left"/>
    </xf>
    <xf numFmtId="0" fontId="14" fillId="0" borderId="0" applyNumberFormat="0" applyFill="0" applyBorder="0" applyProtection="0">
      <alignment horizontal="left"/>
    </xf>
    <xf numFmtId="170" fontId="12" fillId="0" borderId="0" applyFont="0" applyFill="0" applyBorder="0" applyAlignment="0" applyProtection="0"/>
    <xf numFmtId="0" fontId="6" fillId="0" borderId="0" applyFill="0" applyBorder="0" applyAlignment="0"/>
    <xf numFmtId="0" fontId="6" fillId="0" borderId="0" applyFill="0" applyBorder="0" applyAlignment="0"/>
    <xf numFmtId="0" fontId="6" fillId="0" borderId="0" applyFill="0" applyBorder="0" applyAlignment="0"/>
    <xf numFmtId="0" fontId="6" fillId="0" borderId="0" applyFill="0" applyBorder="0" applyAlignment="0"/>
    <xf numFmtId="0" fontId="6" fillId="0" borderId="0" applyFill="0" applyBorder="0" applyAlignment="0"/>
    <xf numFmtId="0" fontId="6" fillId="0" borderId="0" applyFill="0" applyBorder="0" applyAlignment="0"/>
    <xf numFmtId="0" fontId="6" fillId="0" borderId="0" applyFill="0" applyBorder="0" applyAlignment="0"/>
    <xf numFmtId="0" fontId="6" fillId="0" borderId="0" applyFill="0" applyBorder="0" applyAlignment="0"/>
    <xf numFmtId="0" fontId="15" fillId="0" borderId="0"/>
    <xf numFmtId="0" fontId="11" fillId="0" borderId="24"/>
    <xf numFmtId="0" fontId="16" fillId="0" borderId="0" applyNumberFormat="0" applyFill="0" applyBorder="0" applyProtection="0">
      <alignment horizontal="right"/>
    </xf>
    <xf numFmtId="168" fontId="6" fillId="0" borderId="0"/>
    <xf numFmtId="168" fontId="6" fillId="0" borderId="0"/>
    <xf numFmtId="168" fontId="6" fillId="0" borderId="0"/>
    <xf numFmtId="168" fontId="6" fillId="0" borderId="0"/>
    <xf numFmtId="168" fontId="6" fillId="0" borderId="0"/>
    <xf numFmtId="168" fontId="6" fillId="0" borderId="0"/>
    <xf numFmtId="168" fontId="6" fillId="0" borderId="0"/>
    <xf numFmtId="168" fontId="6" fillId="0" borderId="0"/>
    <xf numFmtId="38" fontId="15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3" fontId="6" fillId="0" borderId="0" applyFill="0" applyBorder="0" applyAlignment="0" applyProtection="0"/>
    <xf numFmtId="171" fontId="12" fillId="0" borderId="0" applyFont="0" applyFill="0" applyBorder="0" applyAlignment="0" applyProtection="0">
      <alignment horizontal="center"/>
      <protection locked="0"/>
    </xf>
    <xf numFmtId="172" fontId="12" fillId="0" borderId="25" applyFont="0" applyFill="0" applyBorder="0" applyAlignment="0"/>
    <xf numFmtId="173" fontId="15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74" fontId="6" fillId="0" borderId="0" applyFill="0" applyBorder="0" applyAlignment="0" applyProtection="0"/>
    <xf numFmtId="14" fontId="6" fillId="0" borderId="0">
      <alignment horizontal="center"/>
    </xf>
    <xf numFmtId="0" fontId="17" fillId="0" borderId="0" applyFont="0" applyFill="0" applyBorder="0" applyAlignment="0" applyProtection="0"/>
    <xf numFmtId="14" fontId="18" fillId="0" borderId="0" applyFill="0" applyBorder="0" applyAlignment="0"/>
    <xf numFmtId="0" fontId="6" fillId="0" borderId="26">
      <alignment vertical="center"/>
    </xf>
    <xf numFmtId="38" fontId="15" fillId="0" borderId="0" applyFont="0" applyFill="0" applyBorder="0" applyAlignment="0" applyProtection="0"/>
    <xf numFmtId="40" fontId="15" fillId="0" borderId="0" applyFont="0" applyFill="0" applyBorder="0" applyAlignment="0" applyProtection="0"/>
    <xf numFmtId="0" fontId="19" fillId="0" borderId="27" applyNumberFormat="0" applyFont="0" applyBorder="0" applyAlignment="0">
      <alignment horizontal="centerContinuous" vertical="center"/>
    </xf>
    <xf numFmtId="175" fontId="20" fillId="0" borderId="0" applyFont="0" applyFill="0" applyBorder="0" applyAlignment="0" applyProtection="0"/>
    <xf numFmtId="176" fontId="6" fillId="0" borderId="28" applyFont="0" applyFill="0" applyBorder="0" applyAlignment="0" applyProtection="0">
      <alignment horizontal="center" vertical="center"/>
    </xf>
    <xf numFmtId="0" fontId="21" fillId="0" borderId="0" applyNumberFormat="0" applyFill="0" applyBorder="0" applyProtection="0">
      <alignment horizontal="left"/>
    </xf>
    <xf numFmtId="0" fontId="6" fillId="0" borderId="0"/>
    <xf numFmtId="0" fontId="11" fillId="4" borderId="29">
      <alignment horizontal="left"/>
    </xf>
    <xf numFmtId="177" fontId="22" fillId="0" borderId="0" applyFont="0" applyFill="0" applyBorder="0" applyAlignment="0" applyProtection="0">
      <alignment horizontal="center"/>
    </xf>
    <xf numFmtId="0" fontId="6" fillId="0" borderId="0" applyFill="0" applyBorder="0" applyAlignment="0"/>
    <xf numFmtId="0" fontId="6" fillId="0" borderId="0" applyFill="0" applyBorder="0" applyAlignment="0"/>
    <xf numFmtId="0" fontId="6" fillId="0" borderId="0" applyFill="0" applyBorder="0" applyAlignment="0"/>
    <xf numFmtId="0" fontId="6" fillId="0" borderId="0" applyFill="0" applyBorder="0" applyAlignment="0"/>
    <xf numFmtId="0" fontId="6" fillId="0" borderId="0" applyFill="0" applyBorder="0" applyAlignment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Protection="0">
      <alignment horizontal="right"/>
    </xf>
    <xf numFmtId="178" fontId="26" fillId="0" borderId="0" applyFont="0" applyFill="0" applyBorder="0" applyAlignment="0" applyProtection="0"/>
    <xf numFmtId="167" fontId="6" fillId="0" borderId="0" applyFill="0" applyBorder="0" applyAlignment="0" applyProtection="0"/>
    <xf numFmtId="3" fontId="17" fillId="0" borderId="0" applyFont="0" applyFill="0" applyBorder="0" applyAlignment="0" applyProtection="0"/>
    <xf numFmtId="2" fontId="6" fillId="0" borderId="0" applyFill="0" applyBorder="0" applyAlignment="0" applyProtection="0"/>
    <xf numFmtId="0" fontId="27" fillId="0" borderId="0" applyNumberFormat="0" applyFill="0" applyBorder="0" applyAlignment="0" applyProtection="0">
      <alignment vertical="top"/>
      <protection locked="0"/>
    </xf>
    <xf numFmtId="0" fontId="28" fillId="0" borderId="0" applyNumberFormat="0" applyFill="0" applyBorder="0" applyProtection="0">
      <alignment horizontal="right"/>
    </xf>
    <xf numFmtId="38" fontId="29" fillId="5" borderId="0" applyNumberFormat="0" applyBorder="0" applyAlignment="0" applyProtection="0"/>
    <xf numFmtId="179" fontId="11" fillId="6" borderId="30" applyNumberFormat="0" applyFont="0" applyBorder="0" applyAlignment="0" applyProtection="0"/>
    <xf numFmtId="0" fontId="30" fillId="0" borderId="31" applyNumberFormat="0" applyAlignment="0" applyProtection="0">
      <alignment horizontal="left" vertical="center"/>
    </xf>
    <xf numFmtId="0" fontId="30" fillId="0" borderId="32">
      <alignment horizontal="left" vertical="center"/>
    </xf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3" fontId="32" fillId="0" borderId="29" applyNumberFormat="0" applyFill="0" applyBorder="0" applyAlignment="0" applyProtection="0">
      <alignment horizontal="center" vertical="center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27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6" fillId="3" borderId="29">
      <alignment horizontal="left"/>
    </xf>
    <xf numFmtId="0" fontId="34" fillId="0" borderId="0" applyNumberFormat="0" applyBorder="0" applyAlignment="0"/>
    <xf numFmtId="2" fontId="34" fillId="7" borderId="33" applyNumberFormat="0" applyBorder="0" applyAlignment="0">
      <alignment horizontal="right" vertical="center" wrapText="1"/>
    </xf>
    <xf numFmtId="0" fontId="6" fillId="7" borderId="34" applyNumberFormat="0" applyFont="0" applyBorder="0" applyAlignment="0">
      <protection locked="0"/>
    </xf>
    <xf numFmtId="10" fontId="29" fillId="8" borderId="29" applyNumberFormat="0" applyBorder="0" applyAlignment="0" applyProtection="0"/>
    <xf numFmtId="1" fontId="35" fillId="9" borderId="35" applyNumberFormat="0" applyFont="0" applyBorder="0" applyAlignment="0">
      <alignment horizontal="right" vertical="center" wrapText="1"/>
    </xf>
    <xf numFmtId="0" fontId="36" fillId="0" borderId="0">
      <alignment vertical="center"/>
    </xf>
    <xf numFmtId="0" fontId="11" fillId="0" borderId="0">
      <alignment vertical="center"/>
    </xf>
    <xf numFmtId="0" fontId="37" fillId="0" borderId="0"/>
    <xf numFmtId="0" fontId="38" fillId="0" borderId="0" applyNumberFormat="0" applyFill="0" applyBorder="0" applyProtection="0">
      <alignment horizontal="left"/>
    </xf>
    <xf numFmtId="0" fontId="29" fillId="0" borderId="0"/>
    <xf numFmtId="180" fontId="39" fillId="0" borderId="0"/>
    <xf numFmtId="0" fontId="29" fillId="10" borderId="0"/>
    <xf numFmtId="180" fontId="40" fillId="10" borderId="0"/>
    <xf numFmtId="181" fontId="41" fillId="11" borderId="0" applyNumberFormat="0" applyBorder="0">
      <alignment horizontal="center"/>
      <protection locked="0"/>
    </xf>
    <xf numFmtId="0" fontId="6" fillId="0" borderId="0" applyFill="0" applyBorder="0" applyAlignment="0"/>
    <xf numFmtId="0" fontId="6" fillId="0" borderId="0" applyFill="0" applyBorder="0" applyAlignment="0"/>
    <xf numFmtId="0" fontId="6" fillId="0" borderId="0" applyFill="0" applyBorder="0" applyAlignment="0"/>
    <xf numFmtId="0" fontId="6" fillId="0" borderId="0" applyFill="0" applyBorder="0" applyAlignment="0"/>
    <xf numFmtId="0" fontId="6" fillId="0" borderId="0" applyFill="0" applyBorder="0" applyAlignment="0"/>
    <xf numFmtId="181" fontId="42" fillId="12" borderId="0" applyNumberFormat="0" applyBorder="0">
      <alignment horizontal="right"/>
      <protection locked="0"/>
    </xf>
    <xf numFmtId="181" fontId="18" fillId="13" borderId="0" applyNumberFormat="0" applyBorder="0">
      <alignment horizontal="right" vertical="center"/>
      <protection locked="0"/>
    </xf>
    <xf numFmtId="181" fontId="43" fillId="14" borderId="0" applyNumberFormat="0" applyBorder="0">
      <alignment horizontal="right" vertical="center"/>
      <protection locked="0"/>
    </xf>
    <xf numFmtId="38" fontId="15" fillId="0" borderId="0" applyFont="0" applyFill="0" applyBorder="0" applyAlignment="0" applyProtection="0"/>
    <xf numFmtId="182" fontId="44" fillId="0" borderId="0" applyFont="0" applyFill="0" applyBorder="0" applyAlignment="0" applyProtection="0"/>
    <xf numFmtId="183" fontId="6" fillId="0" borderId="0" applyFont="0" applyFill="0" applyBorder="0" applyAlignment="0" applyProtection="0"/>
    <xf numFmtId="4" fontId="6" fillId="0" borderId="0" applyFont="0" applyFill="0" applyBorder="0" applyAlignment="0" applyProtection="0"/>
    <xf numFmtId="169" fontId="45" fillId="0" borderId="36" applyFont="0" applyFill="0" applyBorder="0" applyAlignment="0" applyProtection="0">
      <alignment horizontal="center"/>
    </xf>
    <xf numFmtId="184" fontId="6" fillId="0" borderId="0" applyFont="0" applyFill="0" applyBorder="0" applyAlignment="0" applyProtection="0"/>
    <xf numFmtId="42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85" fontId="6" fillId="0" borderId="0" applyFont="0" applyFill="0" applyBorder="0" applyAlignment="0" applyProtection="0"/>
    <xf numFmtId="186" fontId="6" fillId="0" borderId="0" applyFont="0" applyFill="0" applyBorder="0" applyAlignment="0" applyProtection="0"/>
    <xf numFmtId="187" fontId="17" fillId="0" borderId="0" applyFont="0" applyFill="0" applyBorder="0" applyAlignment="0" applyProtection="0"/>
    <xf numFmtId="0" fontId="6" fillId="15" borderId="29">
      <alignment horizontal="left"/>
    </xf>
    <xf numFmtId="37" fontId="46" fillId="0" borderId="0"/>
    <xf numFmtId="0" fontId="47" fillId="0" borderId="0"/>
    <xf numFmtId="0" fontId="47" fillId="0" borderId="0"/>
    <xf numFmtId="0" fontId="6" fillId="0" borderId="0"/>
    <xf numFmtId="188" fontId="48" fillId="0" borderId="0"/>
    <xf numFmtId="0" fontId="49" fillId="0" borderId="0"/>
    <xf numFmtId="0" fontId="6" fillId="0" borderId="0"/>
    <xf numFmtId="0" fontId="50" fillId="0" borderId="0"/>
    <xf numFmtId="0" fontId="50" fillId="0" borderId="0"/>
    <xf numFmtId="0" fontId="6" fillId="0" borderId="0"/>
    <xf numFmtId="0" fontId="27" fillId="0" borderId="0" applyNumberFormat="0" applyFill="0" applyBorder="0" applyAlignment="0" applyProtection="0">
      <alignment vertical="top"/>
      <protection locked="0"/>
    </xf>
    <xf numFmtId="0" fontId="21" fillId="0" borderId="0" applyNumberFormat="0" applyFill="0" applyBorder="0" applyProtection="0">
      <alignment horizontal="left"/>
    </xf>
    <xf numFmtId="0" fontId="51" fillId="16" borderId="0"/>
    <xf numFmtId="0" fontId="47" fillId="0" borderId="0" applyFont="0" applyFill="0" applyBorder="0" applyAlignment="0" applyProtection="0"/>
    <xf numFmtId="0" fontId="6" fillId="0" borderId="0" applyFont="0" applyFill="0" applyBorder="0" applyAlignment="0" applyProtection="0"/>
    <xf numFmtId="10" fontId="6" fillId="0" borderId="0" applyFont="0" applyFill="0" applyBorder="0" applyAlignment="0" applyProtection="0"/>
    <xf numFmtId="189" fontId="6" fillId="0" borderId="0" applyFont="0" applyFill="0" applyBorder="0" applyAlignment="0" applyProtection="0"/>
    <xf numFmtId="9" fontId="5" fillId="0" borderId="0" applyFont="0" applyFill="0" applyBorder="0" applyAlignment="0" applyProtection="0"/>
    <xf numFmtId="10" fontId="12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2" fillId="0" borderId="0" applyNumberFormat="0" applyFill="0" applyBorder="0" applyProtection="0">
      <alignment horizontal="right"/>
    </xf>
    <xf numFmtId="0" fontId="6" fillId="0" borderId="0" applyFill="0" applyBorder="0" applyAlignment="0"/>
    <xf numFmtId="190" fontId="53" fillId="0" borderId="0" applyFill="0" applyBorder="0" applyAlignment="0"/>
    <xf numFmtId="0" fontId="6" fillId="0" borderId="0" applyFill="0" applyBorder="0" applyAlignment="0"/>
    <xf numFmtId="0" fontId="6" fillId="0" borderId="0" applyFill="0" applyBorder="0" applyAlignment="0"/>
    <xf numFmtId="190" fontId="53" fillId="0" borderId="0" applyFill="0" applyBorder="0" applyAlignment="0"/>
    <xf numFmtId="4" fontId="20" fillId="0" borderId="0" applyFont="0" applyFill="0" applyBorder="0" applyProtection="0">
      <alignment horizontal="right"/>
    </xf>
    <xf numFmtId="0" fontId="54" fillId="0" borderId="0"/>
    <xf numFmtId="191" fontId="55" fillId="0" borderId="32" applyFill="0" applyBorder="0" applyProtection="0">
      <alignment horizontal="center"/>
    </xf>
    <xf numFmtId="192" fontId="56" fillId="0" borderId="37" applyNumberFormat="0" applyBorder="0" applyAlignment="0">
      <alignment horizontal="left"/>
      <protection locked="0"/>
    </xf>
    <xf numFmtId="4" fontId="18" fillId="17" borderId="38" applyNumberFormat="0" applyProtection="0">
      <alignment vertical="center"/>
    </xf>
    <xf numFmtId="4" fontId="57" fillId="17" borderId="38" applyNumberFormat="0" applyProtection="0">
      <alignment vertical="center"/>
    </xf>
    <xf numFmtId="4" fontId="18" fillId="17" borderId="38" applyNumberFormat="0" applyProtection="0">
      <alignment horizontal="left" vertical="center" indent="1"/>
    </xf>
    <xf numFmtId="4" fontId="18" fillId="17" borderId="38" applyNumberFormat="0" applyProtection="0">
      <alignment horizontal="left" vertical="center" indent="1"/>
    </xf>
    <xf numFmtId="0" fontId="6" fillId="18" borderId="38" applyNumberFormat="0" applyProtection="0">
      <alignment horizontal="left" vertical="center" indent="1"/>
    </xf>
    <xf numFmtId="4" fontId="18" fillId="19" borderId="38" applyNumberFormat="0" applyProtection="0">
      <alignment horizontal="right" vertical="center"/>
    </xf>
    <xf numFmtId="4" fontId="18" fillId="20" borderId="38" applyNumberFormat="0" applyProtection="0">
      <alignment horizontal="right" vertical="center"/>
    </xf>
    <xf numFmtId="4" fontId="18" fillId="21" borderId="38" applyNumberFormat="0" applyProtection="0">
      <alignment horizontal="right" vertical="center"/>
    </xf>
    <xf numFmtId="4" fontId="18" fillId="22" borderId="38" applyNumberFormat="0" applyProtection="0">
      <alignment horizontal="right" vertical="center"/>
    </xf>
    <xf numFmtId="4" fontId="18" fillId="23" borderId="38" applyNumberFormat="0" applyProtection="0">
      <alignment horizontal="right" vertical="center"/>
    </xf>
    <xf numFmtId="4" fontId="18" fillId="24" borderId="38" applyNumberFormat="0" applyProtection="0">
      <alignment horizontal="right" vertical="center"/>
    </xf>
    <xf numFmtId="4" fontId="18" fillId="25" borderId="38" applyNumberFormat="0" applyProtection="0">
      <alignment horizontal="right" vertical="center"/>
    </xf>
    <xf numFmtId="4" fontId="18" fillId="26" borderId="38" applyNumberFormat="0" applyProtection="0">
      <alignment horizontal="right" vertical="center"/>
    </xf>
    <xf numFmtId="4" fontId="18" fillId="27" borderId="38" applyNumberFormat="0" applyProtection="0">
      <alignment horizontal="right" vertical="center"/>
    </xf>
    <xf numFmtId="4" fontId="42" fillId="28" borderId="38" applyNumberFormat="0" applyProtection="0">
      <alignment horizontal="left" vertical="center" indent="1"/>
    </xf>
    <xf numFmtId="4" fontId="18" fillId="29" borderId="39" applyNumberFormat="0" applyProtection="0">
      <alignment horizontal="left" vertical="center" indent="1"/>
    </xf>
    <xf numFmtId="4" fontId="58" fillId="30" borderId="0" applyNumberFormat="0" applyProtection="0">
      <alignment horizontal="left" vertical="center" indent="1"/>
    </xf>
    <xf numFmtId="0" fontId="6" fillId="18" borderId="38" applyNumberFormat="0" applyProtection="0">
      <alignment horizontal="left" vertical="center" indent="1"/>
    </xf>
    <xf numFmtId="4" fontId="18" fillId="29" borderId="38" applyNumberFormat="0" applyProtection="0">
      <alignment horizontal="left" vertical="center" indent="1"/>
    </xf>
    <xf numFmtId="4" fontId="18" fillId="31" borderId="38" applyNumberFormat="0" applyProtection="0">
      <alignment horizontal="left" vertical="center" indent="1"/>
    </xf>
    <xf numFmtId="0" fontId="6" fillId="31" borderId="38" applyNumberFormat="0" applyProtection="0">
      <alignment horizontal="left" vertical="center" indent="1"/>
    </xf>
    <xf numFmtId="0" fontId="6" fillId="31" borderId="38" applyNumberFormat="0" applyProtection="0">
      <alignment horizontal="left" vertical="center" indent="1"/>
    </xf>
    <xf numFmtId="0" fontId="6" fillId="32" borderId="38" applyNumberFormat="0" applyProtection="0">
      <alignment horizontal="left" vertical="center" indent="1"/>
    </xf>
    <xf numFmtId="0" fontId="6" fillId="32" borderId="38" applyNumberFormat="0" applyProtection="0">
      <alignment horizontal="left" vertical="center" indent="1"/>
    </xf>
    <xf numFmtId="0" fontId="6" fillId="5" borderId="38" applyNumberFormat="0" applyProtection="0">
      <alignment horizontal="left" vertical="center" indent="1"/>
    </xf>
    <xf numFmtId="0" fontId="6" fillId="5" borderId="38" applyNumberFormat="0" applyProtection="0">
      <alignment horizontal="left" vertical="center" indent="1"/>
    </xf>
    <xf numFmtId="0" fontId="6" fillId="18" borderId="38" applyNumberFormat="0" applyProtection="0">
      <alignment horizontal="left" vertical="center" indent="1"/>
    </xf>
    <xf numFmtId="0" fontId="6" fillId="18" borderId="38" applyNumberFormat="0" applyProtection="0">
      <alignment horizontal="left" vertical="center" indent="1"/>
    </xf>
    <xf numFmtId="4" fontId="18" fillId="8" borderId="38" applyNumberFormat="0" applyProtection="0">
      <alignment vertical="center"/>
    </xf>
    <xf numFmtId="4" fontId="57" fillId="8" borderId="38" applyNumberFormat="0" applyProtection="0">
      <alignment vertical="center"/>
    </xf>
    <xf numFmtId="4" fontId="18" fillId="8" borderId="38" applyNumberFormat="0" applyProtection="0">
      <alignment horizontal="left" vertical="center" indent="1"/>
    </xf>
    <xf numFmtId="4" fontId="18" fillId="8" borderId="38" applyNumberFormat="0" applyProtection="0">
      <alignment horizontal="left" vertical="center" indent="1"/>
    </xf>
    <xf numFmtId="4" fontId="18" fillId="29" borderId="38" applyNumberFormat="0" applyProtection="0">
      <alignment horizontal="right" vertical="center"/>
    </xf>
    <xf numFmtId="4" fontId="57" fillId="29" borderId="38" applyNumberFormat="0" applyProtection="0">
      <alignment horizontal="right" vertical="center"/>
    </xf>
    <xf numFmtId="0" fontId="6" fillId="18" borderId="38" applyNumberFormat="0" applyProtection="0">
      <alignment horizontal="left" vertical="center" indent="1"/>
    </xf>
    <xf numFmtId="0" fontId="6" fillId="18" borderId="38" applyNumberFormat="0" applyProtection="0">
      <alignment horizontal="left" vertical="center" indent="1"/>
    </xf>
    <xf numFmtId="0" fontId="59" fillId="0" borderId="0"/>
    <xf numFmtId="4" fontId="60" fillId="29" borderId="38" applyNumberFormat="0" applyProtection="0">
      <alignment horizontal="right" vertical="center"/>
    </xf>
    <xf numFmtId="38" fontId="15" fillId="0" borderId="0" applyFont="0" applyFill="0" applyBorder="0" applyAlignment="0" applyProtection="0"/>
    <xf numFmtId="41" fontId="6" fillId="0" borderId="0" applyFont="0" applyFill="0" applyBorder="0" applyAlignment="0" applyProtection="0"/>
    <xf numFmtId="193" fontId="6" fillId="0" borderId="0" applyFont="0" applyFill="0" applyBorder="0" applyAlignment="0" applyProtection="0"/>
    <xf numFmtId="0" fontId="6" fillId="0" borderId="0"/>
    <xf numFmtId="0" fontId="61" fillId="0" borderId="0"/>
    <xf numFmtId="0" fontId="6" fillId="0" borderId="0"/>
    <xf numFmtId="49" fontId="18" fillId="0" borderId="0" applyFill="0" applyBorder="0" applyAlignment="0"/>
    <xf numFmtId="189" fontId="6" fillId="0" borderId="0" applyFill="0" applyBorder="0" applyAlignment="0"/>
    <xf numFmtId="0" fontId="6" fillId="0" borderId="0" applyFill="0" applyBorder="0" applyAlignment="0"/>
    <xf numFmtId="0" fontId="38" fillId="0" borderId="0" applyNumberFormat="0" applyFill="0" applyBorder="0" applyProtection="0">
      <alignment horizontal="left"/>
    </xf>
    <xf numFmtId="181" fontId="41" fillId="33" borderId="0" applyNumberFormat="0" applyBorder="0">
      <alignment horizontal="center"/>
      <protection locked="0"/>
    </xf>
    <xf numFmtId="181" fontId="58" fillId="12" borderId="0" applyNumberFormat="0" applyBorder="0">
      <alignment horizontal="left" vertical="center"/>
      <protection locked="0"/>
    </xf>
    <xf numFmtId="181" fontId="41" fillId="12" borderId="0" applyNumberFormat="0" applyBorder="0">
      <alignment horizontal="left"/>
      <protection locked="0"/>
    </xf>
    <xf numFmtId="181" fontId="62" fillId="12" borderId="0" applyNumberFormat="0" applyBorder="0">
      <alignment horizontal="left" vertical="center"/>
      <protection locked="0"/>
    </xf>
    <xf numFmtId="0" fontId="63" fillId="0" borderId="0" applyNumberFormat="0">
      <alignment horizontal="right"/>
    </xf>
    <xf numFmtId="1" fontId="63" fillId="0" borderId="0" applyNumberFormat="0" applyFill="0" applyBorder="0" applyAlignment="0"/>
    <xf numFmtId="1" fontId="64" fillId="8" borderId="40" applyNumberFormat="0" applyBorder="0">
      <alignment horizontal="centerContinuous" vertical="top" wrapText="1"/>
    </xf>
    <xf numFmtId="2" fontId="34" fillId="20" borderId="33" applyNumberFormat="0" applyBorder="0" applyAlignment="0">
      <alignment horizontal="right" vertical="center" wrapText="1"/>
      <protection locked="0"/>
    </xf>
    <xf numFmtId="194" fontId="15" fillId="0" borderId="0" applyFont="0" applyFill="0" applyBorder="0" applyAlignment="0" applyProtection="0"/>
    <xf numFmtId="195" fontId="44" fillId="0" borderId="0" applyFont="0" applyFill="0" applyBorder="0" applyAlignment="0" applyProtection="0"/>
    <xf numFmtId="0" fontId="65" fillId="0" borderId="0" applyNumberFormat="0" applyFill="0" applyBorder="0" applyAlignment="0" applyProtection="0"/>
    <xf numFmtId="0" fontId="66" fillId="34" borderId="41" applyNumberFormat="0" applyAlignment="0" applyProtection="0"/>
    <xf numFmtId="43" fontId="6" fillId="0" borderId="0" applyFont="0" applyFill="0" applyBorder="0" applyAlignment="0" applyProtection="0"/>
    <xf numFmtId="2" fontId="17" fillId="0" borderId="0" applyFont="0" applyFill="0" applyBorder="0" applyAlignment="0" applyProtection="0"/>
    <xf numFmtId="0" fontId="12" fillId="0" borderId="0" applyFont="0" applyFill="0" applyBorder="0" applyAlignment="0" applyProtection="0"/>
    <xf numFmtId="0" fontId="67" fillId="0" borderId="0" applyNumberFormat="0" applyFill="0" applyBorder="0" applyProtection="0">
      <alignment horizontal="right"/>
    </xf>
    <xf numFmtId="196" fontId="6" fillId="0" borderId="0" applyFont="0" applyFill="0" applyBorder="0" applyAlignment="0" applyProtection="0"/>
    <xf numFmtId="197" fontId="6" fillId="0" borderId="0" applyFont="0" applyFill="0" applyBorder="0" applyAlignment="0" applyProtection="0"/>
    <xf numFmtId="198" fontId="20" fillId="0" borderId="0" applyFont="0" applyFill="0" applyBorder="0" applyAlignment="0" applyProtection="0"/>
    <xf numFmtId="199" fontId="20" fillId="0" borderId="0" applyFont="0" applyFill="0" applyBorder="0" applyAlignment="0" applyProtection="0"/>
    <xf numFmtId="190" fontId="6" fillId="0" borderId="0">
      <alignment vertical="center"/>
    </xf>
    <xf numFmtId="179" fontId="68" fillId="0" borderId="0" applyFont="0" applyFill="0" applyBorder="0" applyAlignment="0" applyProtection="0"/>
    <xf numFmtId="182" fontId="68" fillId="0" borderId="0" applyFont="0" applyFill="0" applyBorder="0" applyAlignment="0" applyProtection="0"/>
    <xf numFmtId="193" fontId="44" fillId="0" borderId="0" applyFont="0" applyFill="0" applyBorder="0" applyAlignment="0" applyProtection="0"/>
    <xf numFmtId="200" fontId="44" fillId="0" borderId="0" applyFont="0" applyFill="0" applyBorder="0" applyAlignment="0" applyProtection="0"/>
    <xf numFmtId="201" fontId="44" fillId="0" borderId="0" applyFont="0" applyFill="0" applyBorder="0" applyAlignment="0" applyProtection="0"/>
    <xf numFmtId="0" fontId="68" fillId="0" borderId="0"/>
    <xf numFmtId="0" fontId="44" fillId="0" borderId="0"/>
    <xf numFmtId="38" fontId="69" fillId="0" borderId="0" applyFont="0" applyFill="0" applyBorder="0" applyAlignment="0" applyProtection="0"/>
    <xf numFmtId="0" fontId="70" fillId="0" borderId="0">
      <alignment vertical="center"/>
    </xf>
    <xf numFmtId="9" fontId="5" fillId="0" borderId="0" applyFont="0" applyFill="0" applyBorder="0" applyAlignment="0" applyProtection="0"/>
    <xf numFmtId="0" fontId="71" fillId="0" borderId="0" applyNumberFormat="0" applyFill="0" applyBorder="0" applyAlignment="0" applyProtection="0"/>
  </cellStyleXfs>
  <cellXfs count="80">
    <xf numFmtId="0" fontId="0" fillId="0" borderId="0" xfId="0"/>
    <xf numFmtId="0" fontId="0" fillId="0" borderId="0" xfId="0" applyAlignment="1">
      <alignment horizontal="center"/>
    </xf>
    <xf numFmtId="0" fontId="0" fillId="0" borderId="4" xfId="0" applyBorder="1"/>
    <xf numFmtId="0" fontId="0" fillId="0" borderId="11" xfId="0" applyBorder="1"/>
    <xf numFmtId="164" fontId="1" fillId="0" borderId="0" xfId="0" applyNumberFormat="1" applyFont="1" applyAlignment="1">
      <alignment horizontal="center"/>
    </xf>
    <xf numFmtId="164" fontId="1" fillId="2" borderId="13" xfId="0" applyNumberFormat="1" applyFont="1" applyFill="1" applyBorder="1" applyAlignment="1">
      <alignment horizontal="center"/>
    </xf>
    <xf numFmtId="164" fontId="1" fillId="2" borderId="14" xfId="0" applyNumberFormat="1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164" fontId="0" fillId="0" borderId="0" xfId="0" applyNumberFormat="1"/>
    <xf numFmtId="164" fontId="0" fillId="0" borderId="4" xfId="0" applyNumberFormat="1" applyBorder="1"/>
    <xf numFmtId="164" fontId="0" fillId="0" borderId="6" xfId="0" applyNumberFormat="1" applyBorder="1"/>
    <xf numFmtId="164" fontId="0" fillId="0" borderId="11" xfId="0" applyNumberFormat="1" applyBorder="1"/>
    <xf numFmtId="164" fontId="1" fillId="2" borderId="8" xfId="0" applyNumberFormat="1" applyFont="1" applyFill="1" applyBorder="1" applyAlignment="1">
      <alignment horizontal="center"/>
    </xf>
    <xf numFmtId="164" fontId="2" fillId="0" borderId="0" xfId="0" applyNumberFormat="1" applyFont="1"/>
    <xf numFmtId="164" fontId="2" fillId="0" borderId="0" xfId="0" applyNumberFormat="1" applyFont="1" applyAlignment="1">
      <alignment horizontal="left"/>
    </xf>
    <xf numFmtId="4" fontId="0" fillId="0" borderId="0" xfId="0" applyNumberFormat="1"/>
    <xf numFmtId="4" fontId="1" fillId="2" borderId="14" xfId="0" applyNumberFormat="1" applyFont="1" applyFill="1" applyBorder="1" applyAlignment="1">
      <alignment horizontal="center"/>
    </xf>
    <xf numFmtId="4" fontId="1" fillId="2" borderId="15" xfId="0" applyNumberFormat="1" applyFont="1" applyFill="1" applyBorder="1" applyAlignment="1">
      <alignment horizontal="center"/>
    </xf>
    <xf numFmtId="4" fontId="0" fillId="0" borderId="1" xfId="0" applyNumberFormat="1" applyBorder="1"/>
    <xf numFmtId="4" fontId="0" fillId="0" borderId="2" xfId="0" applyNumberFormat="1" applyBorder="1"/>
    <xf numFmtId="4" fontId="0" fillId="0" borderId="12" xfId="0" applyNumberFormat="1" applyBorder="1" applyAlignment="1">
      <alignment horizontal="center"/>
    </xf>
    <xf numFmtId="4" fontId="0" fillId="0" borderId="3" xfId="0" applyNumberFormat="1" applyBorder="1"/>
    <xf numFmtId="4" fontId="1" fillId="2" borderId="9" xfId="0" applyNumberFormat="1" applyFont="1" applyFill="1" applyBorder="1" applyAlignment="1">
      <alignment horizontal="center"/>
    </xf>
    <xf numFmtId="4" fontId="1" fillId="2" borderId="10" xfId="0" applyNumberFormat="1" applyFont="1" applyFill="1" applyBorder="1" applyAlignment="1">
      <alignment horizontal="center"/>
    </xf>
    <xf numFmtId="4" fontId="0" fillId="0" borderId="0" xfId="0" applyNumberFormat="1" applyAlignment="1">
      <alignment horizontal="center"/>
    </xf>
    <xf numFmtId="4" fontId="0" fillId="0" borderId="5" xfId="0" applyNumberFormat="1" applyBorder="1" applyAlignment="1">
      <alignment horizontal="center"/>
    </xf>
    <xf numFmtId="4" fontId="0" fillId="0" borderId="7" xfId="0" applyNumberFormat="1" applyBorder="1" applyAlignment="1">
      <alignment horizontal="center"/>
    </xf>
    <xf numFmtId="4" fontId="1" fillId="2" borderId="19" xfId="0" applyNumberFormat="1" applyFont="1" applyFill="1" applyBorder="1" applyAlignment="1">
      <alignment horizontal="center"/>
    </xf>
    <xf numFmtId="4" fontId="0" fillId="0" borderId="17" xfId="0" applyNumberFormat="1" applyBorder="1"/>
    <xf numFmtId="4" fontId="0" fillId="0" borderId="18" xfId="0" applyNumberFormat="1" applyBorder="1"/>
    <xf numFmtId="164" fontId="1" fillId="2" borderId="15" xfId="0" applyNumberFormat="1" applyFont="1" applyFill="1" applyBorder="1" applyAlignment="1">
      <alignment horizontal="center"/>
    </xf>
    <xf numFmtId="14" fontId="0" fillId="0" borderId="0" xfId="0" applyNumberFormat="1"/>
    <xf numFmtId="165" fontId="0" fillId="0" borderId="0" xfId="0" applyNumberFormat="1"/>
    <xf numFmtId="164" fontId="1" fillId="2" borderId="20" xfId="0" applyNumberFormat="1" applyFont="1" applyFill="1" applyBorder="1" applyAlignment="1">
      <alignment horizontal="center"/>
    </xf>
    <xf numFmtId="4" fontId="1" fillId="2" borderId="21" xfId="0" applyNumberFormat="1" applyFont="1" applyFill="1" applyBorder="1" applyAlignment="1">
      <alignment horizontal="center"/>
    </xf>
    <xf numFmtId="4" fontId="1" fillId="2" borderId="22" xfId="0" applyNumberFormat="1" applyFont="1" applyFill="1" applyBorder="1" applyAlignment="1">
      <alignment horizontal="center"/>
    </xf>
    <xf numFmtId="4" fontId="1" fillId="2" borderId="14" xfId="0" applyNumberFormat="1" applyFont="1" applyFill="1" applyBorder="1" applyAlignment="1">
      <alignment horizontal="center"/>
    </xf>
    <xf numFmtId="4" fontId="0" fillId="0" borderId="9" xfId="0" applyNumberFormat="1" applyBorder="1"/>
    <xf numFmtId="4" fontId="1" fillId="2" borderId="14" xfId="0" applyNumberFormat="1" applyFont="1" applyFill="1" applyBorder="1" applyAlignment="1">
      <alignment horizontal="center"/>
    </xf>
    <xf numFmtId="43" fontId="0" fillId="0" borderId="2" xfId="1" applyFont="1" applyBorder="1"/>
    <xf numFmtId="4" fontId="0" fillId="0" borderId="5" xfId="0" applyNumberFormat="1" applyFill="1" applyBorder="1" applyAlignment="1">
      <alignment horizontal="center"/>
    </xf>
    <xf numFmtId="4" fontId="1" fillId="0" borderId="0" xfId="0" applyNumberFormat="1" applyFont="1" applyAlignment="1">
      <alignment horizontal="center"/>
    </xf>
    <xf numFmtId="4" fontId="1" fillId="0" borderId="0" xfId="0" applyNumberFormat="1" applyFont="1"/>
    <xf numFmtId="43" fontId="0" fillId="0" borderId="2" xfId="1" applyNumberFormat="1" applyFont="1" applyBorder="1"/>
    <xf numFmtId="0" fontId="0" fillId="0" borderId="11" xfId="0" applyFill="1" applyBorder="1"/>
    <xf numFmtId="0" fontId="7" fillId="0" borderId="0" xfId="0" applyFont="1"/>
    <xf numFmtId="4" fontId="1" fillId="2" borderId="14" xfId="0" applyNumberFormat="1" applyFont="1" applyFill="1" applyBorder="1" applyAlignment="1">
      <alignment horizontal="center"/>
    </xf>
    <xf numFmtId="4" fontId="0" fillId="0" borderId="23" xfId="0" applyNumberFormat="1" applyBorder="1"/>
    <xf numFmtId="43" fontId="0" fillId="0" borderId="3" xfId="1" applyFont="1" applyBorder="1"/>
    <xf numFmtId="4" fontId="1" fillId="2" borderId="14" xfId="0" applyNumberFormat="1" applyFont="1" applyFill="1" applyBorder="1" applyAlignment="1">
      <alignment horizontal="center"/>
    </xf>
    <xf numFmtId="164" fontId="9" fillId="2" borderId="13" xfId="0" applyNumberFormat="1" applyFont="1" applyFill="1" applyBorder="1" applyAlignment="1">
      <alignment horizontal="center"/>
    </xf>
    <xf numFmtId="4" fontId="9" fillId="2" borderId="15" xfId="0" applyNumberFormat="1" applyFont="1" applyFill="1" applyBorder="1" applyAlignment="1">
      <alignment horizontal="center"/>
    </xf>
    <xf numFmtId="164" fontId="9" fillId="0" borderId="0" xfId="0" applyNumberFormat="1" applyFont="1" applyAlignment="1">
      <alignment horizontal="center"/>
    </xf>
    <xf numFmtId="0" fontId="3" fillId="0" borderId="11" xfId="0" applyFont="1" applyBorder="1"/>
    <xf numFmtId="0" fontId="3" fillId="0" borderId="0" xfId="0" applyFont="1"/>
    <xf numFmtId="0" fontId="3" fillId="0" borderId="4" xfId="0" applyFont="1" applyBorder="1"/>
    <xf numFmtId="0" fontId="9" fillId="2" borderId="8" xfId="0" applyFont="1" applyFill="1" applyBorder="1" applyAlignment="1">
      <alignment horizontal="center"/>
    </xf>
    <xf numFmtId="4" fontId="9" fillId="2" borderId="9" xfId="0" applyNumberFormat="1" applyFont="1" applyFill="1" applyBorder="1" applyAlignment="1">
      <alignment horizontal="center"/>
    </xf>
    <xf numFmtId="4" fontId="9" fillId="2" borderId="10" xfId="0" applyNumberFormat="1" applyFont="1" applyFill="1" applyBorder="1" applyAlignment="1">
      <alignment horizontal="center"/>
    </xf>
    <xf numFmtId="0" fontId="9" fillId="0" borderId="0" xfId="0" applyFont="1" applyAlignment="1">
      <alignment horizontal="center"/>
    </xf>
    <xf numFmtId="4" fontId="9" fillId="0" borderId="0" xfId="0" applyNumberFormat="1" applyFont="1" applyAlignment="1">
      <alignment horizontal="center"/>
    </xf>
    <xf numFmtId="166" fontId="10" fillId="0" borderId="0" xfId="0" applyNumberFormat="1" applyFont="1" applyAlignment="1">
      <alignment horizontal="right" vertical="top"/>
    </xf>
    <xf numFmtId="4" fontId="1" fillId="2" borderId="14" xfId="0" applyNumberFormat="1" applyFont="1" applyFill="1" applyBorder="1" applyAlignment="1">
      <alignment horizontal="center"/>
    </xf>
    <xf numFmtId="0" fontId="6" fillId="0" borderId="0" xfId="0" applyFont="1" applyAlignment="1"/>
    <xf numFmtId="4" fontId="0" fillId="0" borderId="0" xfId="0" applyNumberFormat="1" applyFill="1"/>
    <xf numFmtId="4" fontId="1" fillId="2" borderId="14" xfId="0" applyNumberFormat="1" applyFont="1" applyFill="1" applyBorder="1" applyAlignment="1">
      <alignment horizontal="center"/>
    </xf>
    <xf numFmtId="4" fontId="1" fillId="2" borderId="42" xfId="0" applyNumberFormat="1" applyFont="1" applyFill="1" applyBorder="1" applyAlignment="1">
      <alignment horizontal="center"/>
    </xf>
    <xf numFmtId="4" fontId="6" fillId="0" borderId="0" xfId="0" applyNumberFormat="1" applyFont="1" applyAlignment="1"/>
    <xf numFmtId="4" fontId="3" fillId="0" borderId="0" xfId="0" applyNumberFormat="1" applyFont="1"/>
    <xf numFmtId="0" fontId="71" fillId="0" borderId="0" xfId="254"/>
    <xf numFmtId="4" fontId="0" fillId="0" borderId="17" xfId="0" applyNumberFormat="1" applyFill="1" applyBorder="1"/>
    <xf numFmtId="164" fontId="9" fillId="2" borderId="43" xfId="0" applyNumberFormat="1" applyFont="1" applyFill="1" applyBorder="1" applyAlignment="1">
      <alignment horizontal="center"/>
    </xf>
    <xf numFmtId="4" fontId="8" fillId="0" borderId="29" xfId="0" applyNumberFormat="1" applyFont="1" applyFill="1" applyBorder="1"/>
    <xf numFmtId="4" fontId="0" fillId="0" borderId="1" xfId="0" applyNumberFormat="1" applyFill="1" applyBorder="1"/>
    <xf numFmtId="4" fontId="0" fillId="0" borderId="16" xfId="0" applyNumberFormat="1" applyFill="1" applyBorder="1"/>
    <xf numFmtId="4" fontId="0" fillId="0" borderId="2" xfId="0" applyNumberFormat="1" applyFill="1" applyBorder="1"/>
    <xf numFmtId="4" fontId="0" fillId="0" borderId="3" xfId="0" applyNumberFormat="1" applyFill="1" applyBorder="1"/>
    <xf numFmtId="4" fontId="0" fillId="0" borderId="18" xfId="0" applyNumberFormat="1" applyFill="1" applyBorder="1"/>
    <xf numFmtId="4" fontId="1" fillId="2" borderId="14" xfId="0" applyNumberFormat="1" applyFont="1" applyFill="1" applyBorder="1" applyAlignment="1">
      <alignment horizontal="center"/>
    </xf>
  </cellXfs>
  <cellStyles count="255">
    <cellStyle name="/1000" xfId="4"/>
    <cellStyle name="_~2872359" xfId="5"/>
    <cellStyle name="_~3129152" xfId="6"/>
    <cellStyle name="_~3975597" xfId="7"/>
    <cellStyle name="_2007 09 (sept) Business Units  Chine- Reporting DG (modele)" xfId="8"/>
    <cellStyle name="_A3 2007 - Reporting Chine_(modele)" xfId="9"/>
    <cellStyle name="_Analyse par Effet - AOUT - A1 pr Réalisé 2009" xfId="10"/>
    <cellStyle name="_Analyse par Effet - JANVIER - Budget 2009 pr Prévision 2009" xfId="11"/>
    <cellStyle name="_APBRA CR 0108" xfId="12"/>
    <cellStyle name="_Brochure CRM CP07 maj 0806" xfId="13"/>
    <cellStyle name="_Budget 2008 RBCV por segmento" xfId="14"/>
    <cellStyle name="_Business Units  Chine- Reporting DG - Aout 2007 (3)" xfId="15"/>
    <cellStyle name="_Business Units  Chine- Reporting DG - Aout 2007 (3)_2007 09 (sept) Business Units  Chine- Reporting DG (modele)" xfId="16"/>
    <cellStyle name="_Business Units  Chine- Reporting DG - Aout 2007 (3)_A3 2007 - Reporting Chine_(modele)" xfId="17"/>
    <cellStyle name="_Business Units  Chine- Reporting DG - Septembre007 (remise au format)" xfId="18"/>
    <cellStyle name="_Business Units - Reporting DG - Maquettage - MBCV - 310807" xfId="19"/>
    <cellStyle name="_Business Units - Reporting DG - Maquettage - MBCV - 310807_Budget2009_Dossier_FS_V1" xfId="20"/>
    <cellStyle name="_Business Units - Reporting DG - Maquettage - MBCV - 310807_DME -CdR Marque AC-2008 02- Estimé J+2 V3" xfId="21"/>
    <cellStyle name="_Business Units - Reporting DG - Maquettage - MBCV - 310807_Livrables_budget_2009_V5" xfId="22"/>
    <cellStyle name="_DME - Brochure A4 2007 - B2008 V3" xfId="23"/>
    <cellStyle name="_DME - Estimé &amp; Frais de structure - Structure de reporting Juillet 2007 - 300707" xfId="24"/>
    <cellStyle name="_DME - Frais de structure - 2007 A4 V2" xfId="25"/>
    <cellStyle name="_DME - Frais de structure - B2008 V1" xfId="26"/>
    <cellStyle name="_DME - Reporting mensuel - Éléments complémentaires - Marques" xfId="27"/>
    <cellStyle name="_DME - Reporting mensuel - Maquettage - 130907" xfId="28"/>
    <cellStyle name="_DME - Synthèse CdR - 2007 A4 V3" xfId="29"/>
    <cellStyle name="_Livrables_budget_2009_V5" xfId="30"/>
    <cellStyle name="_PRE BUDGET 2008 - ROC DME" xfId="31"/>
    <cellStyle name="_Prev A2 Version définitive DZD" xfId="32"/>
    <cellStyle name="_RBCV par segment - B2008" xfId="33"/>
    <cellStyle name="_report.DME-09-07" xfId="34"/>
    <cellStyle name="_Resumen final resultados Juillet 07" xfId="35"/>
    <cellStyle name="_ROC_CODIR" xfId="36"/>
    <cellStyle name="_Sheet3" xfId="37"/>
    <cellStyle name="Blank.Testo" xfId="38"/>
    <cellStyle name="BuiltOpt_Content" xfId="39"/>
    <cellStyle name="BuiltOption_Content" xfId="40"/>
    <cellStyle name="Cadence" xfId="41"/>
    <cellStyle name="Calc Currency (0)" xfId="42"/>
    <cellStyle name="Calc Currency (2)" xfId="43"/>
    <cellStyle name="Calc Percent (0)" xfId="44"/>
    <cellStyle name="Calc Percent (1)" xfId="45"/>
    <cellStyle name="Calc Percent (2)" xfId="46"/>
    <cellStyle name="Calc Units (0)" xfId="47"/>
    <cellStyle name="Calc Units (1)" xfId="48"/>
    <cellStyle name="Calc Units (2)" xfId="49"/>
    <cellStyle name="Cambiar to&amp;do" xfId="50"/>
    <cellStyle name="charge" xfId="51"/>
    <cellStyle name="CombinedVol_Data" xfId="52"/>
    <cellStyle name="Comma  - Style1" xfId="53"/>
    <cellStyle name="Comma  - Style2" xfId="54"/>
    <cellStyle name="Comma  - Style3" xfId="55"/>
    <cellStyle name="Comma  - Style4" xfId="56"/>
    <cellStyle name="Comma  - Style5" xfId="57"/>
    <cellStyle name="Comma  - Style6" xfId="58"/>
    <cellStyle name="Comma  - Style7" xfId="59"/>
    <cellStyle name="Comma  - Style8" xfId="60"/>
    <cellStyle name="Comma [0]" xfId="61"/>
    <cellStyle name="Comma [00]" xfId="62"/>
    <cellStyle name="Comma_#6 Temps &amp; Contractors" xfId="63"/>
    <cellStyle name="Comma0" xfId="64"/>
    <cellStyle name="Contrôle" xfId="65"/>
    <cellStyle name="Courbe_de_vie" xfId="66"/>
    <cellStyle name="Currency [0]" xfId="67"/>
    <cellStyle name="Currency [00]" xfId="68"/>
    <cellStyle name="Currency_#6 Temps &amp; Contractors" xfId="69"/>
    <cellStyle name="Currency0" xfId="70"/>
    <cellStyle name="Data" xfId="71"/>
    <cellStyle name="Date" xfId="72"/>
    <cellStyle name="Date Short" xfId="73"/>
    <cellStyle name="DELTA" xfId="74"/>
    <cellStyle name="Dezimal [0]_Abfrage0" xfId="75"/>
    <cellStyle name="Dezimal_Abfrage0" xfId="76"/>
    <cellStyle name="DV" xfId="77"/>
    <cellStyle name="Dziesiętny_analiza mixu budget 2003" xfId="78"/>
    <cellStyle name="Ecart" xfId="79"/>
    <cellStyle name="Edited_Data" xfId="80"/>
    <cellStyle name="EG 1,6GPL" xfId="81"/>
    <cellStyle name="Emploi" xfId="82"/>
    <cellStyle name="En_milliers" xfId="83"/>
    <cellStyle name="Enter Currency (0)" xfId="84"/>
    <cellStyle name="Enter Currency (2)" xfId="85"/>
    <cellStyle name="Enter Units (0)" xfId="86"/>
    <cellStyle name="Enter Units (1)" xfId="87"/>
    <cellStyle name="Enter Units (2)" xfId="88"/>
    <cellStyle name="En-tête 1" xfId="89"/>
    <cellStyle name="En-tête 2" xfId="90"/>
    <cellStyle name="Estimated_Data" xfId="91"/>
    <cellStyle name="Euro" xfId="92"/>
    <cellStyle name="Financier" xfId="93"/>
    <cellStyle name="Financier0" xfId="94"/>
    <cellStyle name="Fixed" xfId="95"/>
    <cellStyle name="Followed Hyperlink" xfId="96"/>
    <cellStyle name="Forecast_Data" xfId="97"/>
    <cellStyle name="Grey" xfId="98"/>
    <cellStyle name="Grigio.6" xfId="99"/>
    <cellStyle name="Header1" xfId="100"/>
    <cellStyle name="Header2" xfId="101"/>
    <cellStyle name="Heading 1" xfId="102"/>
    <cellStyle name="Heading 2" xfId="103"/>
    <cellStyle name="HERVE" xfId="104"/>
    <cellStyle name="Hiperłącze" xfId="105"/>
    <cellStyle name="Hiperligação" xfId="106"/>
    <cellStyle name="Hiperligação visitada" xfId="107"/>
    <cellStyle name="Hiperligação_~2872359" xfId="108"/>
    <cellStyle name="Hyperlink" xfId="109"/>
    <cellStyle name="Indicateur" xfId="110"/>
    <cellStyle name="Indicateur2" xfId="111"/>
    <cellStyle name="indicateurs" xfId="112"/>
    <cellStyle name="Input" xfId="113"/>
    <cellStyle name="Input [yellow]" xfId="114"/>
    <cellStyle name="interdit" xfId="115"/>
    <cellStyle name="Intestaz.1" xfId="116"/>
    <cellStyle name="Intestaz.2" xfId="117"/>
    <cellStyle name="Intestaz.3" xfId="118"/>
    <cellStyle name="Item_Current" xfId="119"/>
    <cellStyle name="Level01" xfId="120"/>
    <cellStyle name="Level02" xfId="121"/>
    <cellStyle name="Level1" xfId="122"/>
    <cellStyle name="Level2" xfId="123"/>
    <cellStyle name="Lien hypertexte" xfId="254" builtinId="8"/>
    <cellStyle name="Ligne détail" xfId="124"/>
    <cellStyle name="Link Currency (0)" xfId="125"/>
    <cellStyle name="Link Currency (2)" xfId="126"/>
    <cellStyle name="Link Units (0)" xfId="127"/>
    <cellStyle name="Link Units (1)" xfId="128"/>
    <cellStyle name="Link Units (2)" xfId="129"/>
    <cellStyle name="MEV1" xfId="130"/>
    <cellStyle name="MEV2" xfId="131"/>
    <cellStyle name="MEV3" xfId="132"/>
    <cellStyle name="Migliaia (0)_002" xfId="133"/>
    <cellStyle name="Migliaia_autresactiviteitalie" xfId="134"/>
    <cellStyle name="Millares [0]_A-3 3400" xfId="135"/>
    <cellStyle name="Millares_A-3 3400" xfId="136"/>
    <cellStyle name="Milliers" xfId="1" builtinId="3"/>
    <cellStyle name="Milliers 2" xfId="2"/>
    <cellStyle name="Milliers3" xfId="137"/>
    <cellStyle name="Million Monétaire" xfId="138"/>
    <cellStyle name="Moeda [0]_Budget 2003" xfId="139"/>
    <cellStyle name="Moeda_Budget 2003" xfId="140"/>
    <cellStyle name="Moneda [0]_Allocation  Central Site (H)" xfId="141"/>
    <cellStyle name="Moneda_Allocation  Central Site (H)" xfId="142"/>
    <cellStyle name="Monétaire0" xfId="143"/>
    <cellStyle name="Nature" xfId="144"/>
    <cellStyle name="no dec" xfId="145"/>
    <cellStyle name="No-definido" xfId="146"/>
    <cellStyle name="Non_definito" xfId="147"/>
    <cellStyle name="Normal" xfId="0" builtinId="0"/>
    <cellStyle name="Normal - Style1" xfId="148"/>
    <cellStyle name="NORMAL - Style2" xfId="149"/>
    <cellStyle name="Normal 2" xfId="3"/>
    <cellStyle name="Normale_206Aprile2004" xfId="150"/>
    <cellStyle name="normálne_Hárok1" xfId="151"/>
    <cellStyle name="normální_List1" xfId="152"/>
    <cellStyle name="Normalny_2_synthese_camargcp5" xfId="153"/>
    <cellStyle name="Obično_DOSSIER BUDGET 2005jr" xfId="154"/>
    <cellStyle name="Odwiedzone hiperłącze" xfId="155"/>
    <cellStyle name="Option_Added_Cont_Desc" xfId="156"/>
    <cellStyle name="paint" xfId="157"/>
    <cellStyle name="Percent [0]" xfId="158"/>
    <cellStyle name="Percent [00]" xfId="159"/>
    <cellStyle name="Percent [2]" xfId="160"/>
    <cellStyle name="Percent_#6 Temps &amp; Contractors" xfId="161"/>
    <cellStyle name="Pourcentage [2]" xfId="163"/>
    <cellStyle name="Pourcentage 2" xfId="164"/>
    <cellStyle name="Pourcentage 3" xfId="162"/>
    <cellStyle name="Pourcentage 4" xfId="253"/>
    <cellStyle name="Preliminary_Data" xfId="165"/>
    <cellStyle name="PrePop Currency (0)" xfId="166"/>
    <cellStyle name="PrePop Currency (2)" xfId="167"/>
    <cellStyle name="PrePop Units (0)" xfId="168"/>
    <cellStyle name="PrePop Units (1)" xfId="169"/>
    <cellStyle name="PrePop Units (2)" xfId="170"/>
    <cellStyle name="Prices_Data" xfId="171"/>
    <cellStyle name="Punto0 - Modelo1" xfId="172"/>
    <cellStyle name="Rappel" xfId="173"/>
    <cellStyle name="saisie" xfId="174"/>
    <cellStyle name="SAPBEXaggData" xfId="175"/>
    <cellStyle name="SAPBEXaggDataEmph" xfId="176"/>
    <cellStyle name="SAPBEXaggItem" xfId="177"/>
    <cellStyle name="SAPBEXaggItemX" xfId="178"/>
    <cellStyle name="SAPBEXchaText" xfId="179"/>
    <cellStyle name="SAPBEXexcBad7" xfId="180"/>
    <cellStyle name="SAPBEXexcBad8" xfId="181"/>
    <cellStyle name="SAPBEXexcBad9" xfId="182"/>
    <cellStyle name="SAPBEXexcCritical4" xfId="183"/>
    <cellStyle name="SAPBEXexcCritical5" xfId="184"/>
    <cellStyle name="SAPBEXexcCritical6" xfId="185"/>
    <cellStyle name="SAPBEXexcGood1" xfId="186"/>
    <cellStyle name="SAPBEXexcGood2" xfId="187"/>
    <cellStyle name="SAPBEXexcGood3" xfId="188"/>
    <cellStyle name="SAPBEXfilterDrill" xfId="189"/>
    <cellStyle name="SAPBEXfilterItem" xfId="190"/>
    <cellStyle name="SAPBEXfilterText" xfId="191"/>
    <cellStyle name="SAPBEXformats" xfId="192"/>
    <cellStyle name="SAPBEXheaderItem" xfId="193"/>
    <cellStyle name="SAPBEXheaderText" xfId="194"/>
    <cellStyle name="SAPBEXHLevel0" xfId="195"/>
    <cellStyle name="SAPBEXHLevel0X" xfId="196"/>
    <cellStyle name="SAPBEXHLevel1" xfId="197"/>
    <cellStyle name="SAPBEXHLevel1X" xfId="198"/>
    <cellStyle name="SAPBEXHLevel2" xfId="199"/>
    <cellStyle name="SAPBEXHLevel2X" xfId="200"/>
    <cellStyle name="SAPBEXHLevel3" xfId="201"/>
    <cellStyle name="SAPBEXHLevel3X" xfId="202"/>
    <cellStyle name="SAPBEXresData" xfId="203"/>
    <cellStyle name="SAPBEXresDataEmph" xfId="204"/>
    <cellStyle name="SAPBEXresItem" xfId="205"/>
    <cellStyle name="SAPBEXresItemX" xfId="206"/>
    <cellStyle name="SAPBEXstdData" xfId="207"/>
    <cellStyle name="SAPBEXstdDataEmph" xfId="208"/>
    <cellStyle name="SAPBEXstdItem" xfId="209"/>
    <cellStyle name="SAPBEXstdItemX" xfId="210"/>
    <cellStyle name="SAPBEXtitle" xfId="211"/>
    <cellStyle name="SAPBEXundefined" xfId="212"/>
    <cellStyle name="Sep. milhar [0]" xfId="213"/>
    <cellStyle name="Separador de milhares [0]_Budget 2003" xfId="214"/>
    <cellStyle name="Separador de milhares_Autres Domaines A1 2007" xfId="215"/>
    <cellStyle name="Standaard_Blad1" xfId="216"/>
    <cellStyle name="Standard_AM2000-Options100%" xfId="217"/>
    <cellStyle name="Style 1" xfId="218"/>
    <cellStyle name="Text Indent A" xfId="219"/>
    <cellStyle name="Text Indent B" xfId="220"/>
    <cellStyle name="Text Indent C" xfId="221"/>
    <cellStyle name="Title" xfId="222"/>
    <cellStyle name="Titre colonnes" xfId="223"/>
    <cellStyle name="Titre général" xfId="224"/>
    <cellStyle name="Titre lignes" xfId="225"/>
    <cellStyle name="Titre page" xfId="226"/>
    <cellStyle name="titre sections" xfId="227"/>
    <cellStyle name="titre2" xfId="228"/>
    <cellStyle name="titre3" xfId="229"/>
    <cellStyle name="transfert" xfId="230"/>
    <cellStyle name="Valuta (0)_002" xfId="231"/>
    <cellStyle name="Valuta_autresactiviteitalie" xfId="232"/>
    <cellStyle name="Vehicle_Benchmark" xfId="233"/>
    <cellStyle name="Version_Header" xfId="234"/>
    <cellStyle name="Vírgula_Budget 2003" xfId="235"/>
    <cellStyle name="Virgule fixe" xfId="236"/>
    <cellStyle name="Volume" xfId="237"/>
    <cellStyle name="Volumes_Data" xfId="238"/>
    <cellStyle name="Währung [0]_2atx41" xfId="239"/>
    <cellStyle name="Währung_2atx41" xfId="240"/>
    <cellStyle name="Walutowy [0]_analiza mixu budget 2003" xfId="241"/>
    <cellStyle name="Walutowy_analiza mixu budget 2003" xfId="242"/>
    <cellStyle name="YN" xfId="243"/>
    <cellStyle name="千位[0]_laroux" xfId="244"/>
    <cellStyle name="千位_laroux" xfId="245"/>
    <cellStyle name="千位分隔_2006平衡计划01" xfId="246"/>
    <cellStyle name="千分位[0]_98利润表  (2)" xfId="247"/>
    <cellStyle name="千分位_laroux" xfId="248"/>
    <cellStyle name="常规_06 tableau de bord std(dec)" xfId="249"/>
    <cellStyle name="普通_9804" xfId="250"/>
    <cellStyle name="桁区切り_A1 forecast" xfId="251"/>
    <cellStyle name="標準_CAR FLOW 2004 84 for A3 20040907 &amp; BUDGET B2005 " xfId="252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esorerie/D_Tresorerie/DEPARTEMENT%20TRESO%202016/SUIVI%20CHEQ%202016/RECETTE%20JJ%20%20-Juin%202016%2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esorerie/D_Tresorerie/DEPARTEMENT%20TRESO%202016/SUIVI%20CHEQ%202016/RECETTE%20JJ%2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Tresorerie/D_Tresorerie/DEPARTEMENT%20TRESO%202016/CHEQUE%20ETABLI%202016/CHEQUE%20ETABLIS%20MA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ETTE"/>
    </sheetNames>
    <sheetDataSet>
      <sheetData sheetId="0">
        <row r="5"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0</v>
          </cell>
          <cell r="Y5">
            <v>0</v>
          </cell>
          <cell r="Z5">
            <v>0</v>
          </cell>
          <cell r="AA5">
            <v>0</v>
          </cell>
          <cell r="AB5">
            <v>0</v>
          </cell>
          <cell r="AC5">
            <v>0</v>
          </cell>
          <cell r="AD5">
            <v>0</v>
          </cell>
          <cell r="AE5">
            <v>0</v>
          </cell>
          <cell r="AF5">
            <v>0</v>
          </cell>
        </row>
        <row r="6">
          <cell r="AF6">
            <v>49411.7</v>
          </cell>
        </row>
        <row r="7">
          <cell r="AF7">
            <v>0</v>
          </cell>
        </row>
        <row r="8">
          <cell r="AF8">
            <v>0</v>
          </cell>
        </row>
        <row r="9">
          <cell r="AF9">
            <v>0</v>
          </cell>
        </row>
        <row r="10">
          <cell r="AF10">
            <v>0</v>
          </cell>
        </row>
        <row r="11">
          <cell r="AF11">
            <v>90121378.270000011</v>
          </cell>
        </row>
        <row r="12">
          <cell r="AF12">
            <v>0</v>
          </cell>
        </row>
        <row r="13">
          <cell r="AF13">
            <v>0</v>
          </cell>
        </row>
        <row r="14">
          <cell r="AF14">
            <v>0</v>
          </cell>
        </row>
        <row r="15">
          <cell r="AF15">
            <v>1020950</v>
          </cell>
        </row>
        <row r="16">
          <cell r="AF16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ETTE"/>
    </sheetNames>
    <sheetDataSet>
      <sheetData sheetId="0">
        <row r="5">
          <cell r="C5">
            <v>3150000</v>
          </cell>
          <cell r="AF5">
            <v>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E CPA AMIROUCHE"/>
      <sheetName val="RECAPE CITI BANK"/>
      <sheetName val="RECAPE ABC"/>
      <sheetName val="RECAPE FRANSABANK"/>
      <sheetName val="RECAPE BEA"/>
      <sheetName val="RECAPE BNP"/>
      <sheetName val="RECAPE AGB"/>
      <sheetName val="RECAPE CALYON"/>
      <sheetName val="RECAPE BNA"/>
      <sheetName val="CPA AMIROUCHE"/>
      <sheetName val="CPA AMIROUCHE SALAIRE"/>
      <sheetName val="CITI BANK AUT"/>
      <sheetName val="CITI BANK MAN"/>
      <sheetName val="ABC"/>
      <sheetName val="BNP"/>
      <sheetName val="AGB"/>
      <sheetName val="FRANSABANK"/>
      <sheetName val="CALYON"/>
      <sheetName val="BEA"/>
      <sheetName val="BNA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I19"/>
  <sheetViews>
    <sheetView zoomScale="90" zoomScaleNormal="90" workbookViewId="0">
      <pane xSplit="1" ySplit="4" topLeftCell="Z6" activePane="bottomRight" state="frozen"/>
      <selection pane="topRight" activeCell="B1" sqref="B1"/>
      <selection pane="bottomLeft" activeCell="A5" sqref="A5"/>
      <selection pane="bottomRight" activeCell="AF19" sqref="AF19:AF26"/>
    </sheetView>
  </sheetViews>
  <sheetFormatPr baseColWidth="10" defaultRowHeight="15"/>
  <cols>
    <col min="1" max="1" width="26.42578125" bestFit="1" customWidth="1"/>
    <col min="2" max="2" width="17.7109375" style="16" bestFit="1" customWidth="1"/>
    <col min="3" max="5" width="17.85546875" style="16" bestFit="1" customWidth="1"/>
    <col min="6" max="6" width="19.5703125" style="16" bestFit="1" customWidth="1"/>
    <col min="7" max="9" width="17.85546875" style="16" bestFit="1" customWidth="1"/>
    <col min="10" max="11" width="17.7109375" style="16" bestFit="1" customWidth="1"/>
    <col min="12" max="16" width="17.85546875" style="16" bestFit="1" customWidth="1"/>
    <col min="17" max="18" width="17.7109375" style="16" bestFit="1" customWidth="1"/>
    <col min="19" max="23" width="17.85546875" style="16" bestFit="1" customWidth="1"/>
    <col min="24" max="25" width="17.7109375" style="16" bestFit="1" customWidth="1"/>
    <col min="26" max="26" width="17.85546875" style="16" bestFit="1" customWidth="1"/>
    <col min="27" max="27" width="19.5703125" style="16" bestFit="1" customWidth="1"/>
    <col min="28" max="29" width="17.85546875" style="16" bestFit="1" customWidth="1"/>
    <col min="30" max="30" width="19.5703125" style="16" bestFit="1" customWidth="1"/>
    <col min="31" max="31" width="16.7109375" style="16" bestFit="1" customWidth="1"/>
    <col min="32" max="32" width="20.5703125" style="16" bestFit="1" customWidth="1"/>
    <col min="33" max="33" width="10.5703125" bestFit="1" customWidth="1"/>
    <col min="34" max="34" width="18.42578125" customWidth="1"/>
    <col min="35" max="35" width="18.140625" customWidth="1"/>
  </cols>
  <sheetData>
    <row r="2" spans="1:35" ht="15.75">
      <c r="A2" s="14" t="s">
        <v>3</v>
      </c>
    </row>
    <row r="3" spans="1:35" ht="15.75" thickBot="1"/>
    <row r="4" spans="1:35" s="53" customFormat="1" ht="17.25" thickTop="1" thickBot="1">
      <c r="A4" s="51" t="s">
        <v>2</v>
      </c>
      <c r="B4" s="72">
        <v>42522</v>
      </c>
      <c r="C4" s="72">
        <v>42523</v>
      </c>
      <c r="D4" s="72">
        <v>42524</v>
      </c>
      <c r="E4" s="72">
        <v>42525</v>
      </c>
      <c r="F4" s="72">
        <v>42526</v>
      </c>
      <c r="G4" s="72">
        <v>42527</v>
      </c>
      <c r="H4" s="72">
        <v>42528</v>
      </c>
      <c r="I4" s="72">
        <v>42529</v>
      </c>
      <c r="J4" s="72">
        <v>42530</v>
      </c>
      <c r="K4" s="72">
        <v>42531</v>
      </c>
      <c r="L4" s="72">
        <v>42532</v>
      </c>
      <c r="M4" s="72">
        <v>42533</v>
      </c>
      <c r="N4" s="72">
        <v>42534</v>
      </c>
      <c r="O4" s="72">
        <v>42535</v>
      </c>
      <c r="P4" s="72">
        <v>42536</v>
      </c>
      <c r="Q4" s="72">
        <v>42537</v>
      </c>
      <c r="R4" s="72">
        <v>42538</v>
      </c>
      <c r="S4" s="72">
        <v>42539</v>
      </c>
      <c r="T4" s="72">
        <v>42540</v>
      </c>
      <c r="U4" s="72">
        <v>42541</v>
      </c>
      <c r="V4" s="72">
        <v>42542</v>
      </c>
      <c r="W4" s="72">
        <v>42543</v>
      </c>
      <c r="X4" s="72">
        <v>42544</v>
      </c>
      <c r="Y4" s="72">
        <v>42545</v>
      </c>
      <c r="Z4" s="72">
        <v>42546</v>
      </c>
      <c r="AA4" s="72">
        <v>42547</v>
      </c>
      <c r="AB4" s="72">
        <v>42548</v>
      </c>
      <c r="AC4" s="72">
        <v>42549</v>
      </c>
      <c r="AD4" s="72">
        <v>42550</v>
      </c>
      <c r="AE4" s="72">
        <v>42551</v>
      </c>
      <c r="AF4" s="52" t="s">
        <v>4</v>
      </c>
    </row>
    <row r="5" spans="1:35" s="55" customFormat="1" ht="16.5" thickTop="1">
      <c r="A5" s="54" t="s">
        <v>0</v>
      </c>
      <c r="B5" s="73">
        <f>+[1]RECETTE!B5</f>
        <v>0</v>
      </c>
      <c r="C5" s="73">
        <f>+[1]RECETTE!C5</f>
        <v>0</v>
      </c>
      <c r="D5" s="73">
        <f>+[1]RECETTE!D5</f>
        <v>0</v>
      </c>
      <c r="E5" s="73">
        <f>+[1]RECETTE!E5</f>
        <v>0</v>
      </c>
      <c r="F5" s="73">
        <f>+[1]RECETTE!F5</f>
        <v>0</v>
      </c>
      <c r="G5" s="73">
        <f>+[1]RECETTE!G5</f>
        <v>0</v>
      </c>
      <c r="H5" s="73">
        <f>+[1]RECETTE!H5</f>
        <v>0</v>
      </c>
      <c r="I5" s="73">
        <f>+[1]RECETTE!I5</f>
        <v>0</v>
      </c>
      <c r="J5" s="73">
        <f>+[1]RECETTE!J5</f>
        <v>0</v>
      </c>
      <c r="K5" s="73">
        <f>+[1]RECETTE!K5</f>
        <v>0</v>
      </c>
      <c r="L5" s="73">
        <f>+[1]RECETTE!L5</f>
        <v>0</v>
      </c>
      <c r="M5" s="73">
        <f>+[1]RECETTE!M5</f>
        <v>0</v>
      </c>
      <c r="N5" s="73">
        <f>+[1]RECETTE!N5</f>
        <v>0</v>
      </c>
      <c r="O5" s="73">
        <f>+[1]RECETTE!O5</f>
        <v>0</v>
      </c>
      <c r="P5" s="73">
        <f>+[1]RECETTE!P5</f>
        <v>0</v>
      </c>
      <c r="Q5" s="73">
        <f>+[1]RECETTE!Q5</f>
        <v>0</v>
      </c>
      <c r="R5" s="73">
        <f>+[1]RECETTE!R5</f>
        <v>0</v>
      </c>
      <c r="S5" s="73">
        <f>+[1]RECETTE!S5</f>
        <v>0</v>
      </c>
      <c r="T5" s="73">
        <f>+[1]RECETTE!T5</f>
        <v>0</v>
      </c>
      <c r="U5" s="73">
        <f>+[1]RECETTE!U5</f>
        <v>0</v>
      </c>
      <c r="V5" s="73">
        <f>+[1]RECETTE!V5</f>
        <v>0</v>
      </c>
      <c r="W5" s="73">
        <f>+[1]RECETTE!W5</f>
        <v>0</v>
      </c>
      <c r="X5" s="73">
        <f>+[1]RECETTE!X5</f>
        <v>0</v>
      </c>
      <c r="Y5" s="73">
        <f>+[1]RECETTE!Y5</f>
        <v>0</v>
      </c>
      <c r="Z5" s="73">
        <f>+[1]RECETTE!Z5</f>
        <v>0</v>
      </c>
      <c r="AA5" s="73">
        <f>+[1]RECETTE!AA5</f>
        <v>0</v>
      </c>
      <c r="AB5" s="73">
        <f>+[1]RECETTE!AB5</f>
        <v>0</v>
      </c>
      <c r="AC5" s="73">
        <f>+[1]RECETTE!AC5</f>
        <v>0</v>
      </c>
      <c r="AD5" s="73">
        <f>+[1]RECETTE!AD5</f>
        <v>0</v>
      </c>
      <c r="AE5" s="73">
        <f>+[1]RECETTE!AE5</f>
        <v>0</v>
      </c>
      <c r="AF5" s="73">
        <f>+[1]RECETTE!AF5</f>
        <v>0</v>
      </c>
      <c r="AG5" s="53"/>
      <c r="AH5" s="61">
        <f>+[2]RECETTE!AF5</f>
        <v>0</v>
      </c>
      <c r="AI5" s="69">
        <f>+AF5-AH5</f>
        <v>0</v>
      </c>
    </row>
    <row r="6" spans="1:35" s="55" customFormat="1" ht="15.75">
      <c r="A6" s="56" t="s">
        <v>14</v>
      </c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  <c r="T6" s="73"/>
      <c r="U6" s="73"/>
      <c r="V6" s="73"/>
      <c r="W6" s="73"/>
      <c r="X6" s="73"/>
      <c r="Y6" s="73"/>
      <c r="Z6" s="73"/>
      <c r="AA6" s="73"/>
      <c r="AB6" s="73"/>
      <c r="AC6" s="73"/>
      <c r="AD6" s="73"/>
      <c r="AE6" s="73"/>
      <c r="AF6" s="73">
        <f>+[1]RECETTE!AF6</f>
        <v>49411.7</v>
      </c>
      <c r="AG6" s="53"/>
      <c r="AH6" s="61"/>
      <c r="AI6" s="69"/>
    </row>
    <row r="7" spans="1:35" s="55" customFormat="1" ht="15.75">
      <c r="A7" s="56" t="s">
        <v>15</v>
      </c>
      <c r="B7" s="73"/>
      <c r="C7" s="73"/>
      <c r="D7" s="73"/>
      <c r="E7" s="73"/>
      <c r="F7" s="73"/>
      <c r="G7" s="73"/>
      <c r="H7" s="73"/>
      <c r="I7" s="73"/>
      <c r="J7" s="73"/>
      <c r="K7" s="73"/>
      <c r="L7" s="73"/>
      <c r="M7" s="73"/>
      <c r="N7" s="73"/>
      <c r="O7" s="73"/>
      <c r="P7" s="73"/>
      <c r="Q7" s="73"/>
      <c r="R7" s="73"/>
      <c r="S7" s="73"/>
      <c r="T7" s="73"/>
      <c r="U7" s="73"/>
      <c r="V7" s="73"/>
      <c r="W7" s="73"/>
      <c r="X7" s="73"/>
      <c r="Y7" s="73"/>
      <c r="Z7" s="73"/>
      <c r="AA7" s="73"/>
      <c r="AB7" s="73"/>
      <c r="AC7" s="73"/>
      <c r="AD7" s="73"/>
      <c r="AE7" s="73"/>
      <c r="AF7" s="73">
        <f>+[1]RECETTE!AF7</f>
        <v>0</v>
      </c>
      <c r="AG7" s="53"/>
      <c r="AH7" s="61"/>
      <c r="AI7" s="69"/>
    </row>
    <row r="8" spans="1:35" s="55" customFormat="1" ht="15.75">
      <c r="A8" s="56" t="s">
        <v>16</v>
      </c>
      <c r="B8" s="73"/>
      <c r="C8" s="73"/>
      <c r="D8" s="73"/>
      <c r="E8" s="73"/>
      <c r="F8" s="73"/>
      <c r="G8" s="73"/>
      <c r="H8" s="73"/>
      <c r="I8" s="73"/>
      <c r="J8" s="73"/>
      <c r="K8" s="73"/>
      <c r="L8" s="73"/>
      <c r="M8" s="73"/>
      <c r="N8" s="73"/>
      <c r="O8" s="73"/>
      <c r="P8" s="73"/>
      <c r="Q8" s="73"/>
      <c r="R8" s="73"/>
      <c r="S8" s="73"/>
      <c r="T8" s="73"/>
      <c r="U8" s="73"/>
      <c r="V8" s="73"/>
      <c r="W8" s="73"/>
      <c r="X8" s="73"/>
      <c r="Y8" s="73"/>
      <c r="Z8" s="73"/>
      <c r="AA8" s="73"/>
      <c r="AB8" s="73"/>
      <c r="AC8" s="73"/>
      <c r="AD8" s="73"/>
      <c r="AE8" s="73"/>
      <c r="AF8" s="73">
        <f>+[1]RECETTE!AF8</f>
        <v>0</v>
      </c>
      <c r="AG8" s="53"/>
      <c r="AH8" s="61"/>
      <c r="AI8" s="69"/>
    </row>
    <row r="9" spans="1:35" s="55" customFormat="1" ht="15.75">
      <c r="A9" s="56" t="s">
        <v>17</v>
      </c>
      <c r="B9" s="73"/>
      <c r="C9" s="73"/>
      <c r="D9" s="73"/>
      <c r="E9" s="73"/>
      <c r="F9" s="73"/>
      <c r="G9" s="73"/>
      <c r="H9" s="73"/>
      <c r="I9" s="73"/>
      <c r="J9" s="73"/>
      <c r="K9" s="73"/>
      <c r="L9" s="73"/>
      <c r="M9" s="73"/>
      <c r="N9" s="73"/>
      <c r="O9" s="73"/>
      <c r="P9" s="73"/>
      <c r="Q9" s="73"/>
      <c r="R9" s="73"/>
      <c r="S9" s="73"/>
      <c r="T9" s="73"/>
      <c r="U9" s="73"/>
      <c r="V9" s="73"/>
      <c r="W9" s="73"/>
      <c r="X9" s="73"/>
      <c r="Y9" s="73"/>
      <c r="Z9" s="73"/>
      <c r="AA9" s="73"/>
      <c r="AB9" s="73"/>
      <c r="AC9" s="73"/>
      <c r="AD9" s="73"/>
      <c r="AE9" s="73"/>
      <c r="AF9" s="73">
        <f>+[1]RECETTE!AF9</f>
        <v>0</v>
      </c>
      <c r="AG9" s="53"/>
      <c r="AH9" s="61"/>
      <c r="AI9" s="69"/>
    </row>
    <row r="10" spans="1:35" s="55" customFormat="1" ht="15.75">
      <c r="A10" s="56" t="s">
        <v>18</v>
      </c>
      <c r="B10" s="73"/>
      <c r="C10" s="73"/>
      <c r="D10" s="73"/>
      <c r="E10" s="73"/>
      <c r="F10" s="73"/>
      <c r="G10" s="73"/>
      <c r="H10" s="73"/>
      <c r="I10" s="73"/>
      <c r="J10" s="73"/>
      <c r="K10" s="73"/>
      <c r="L10" s="73"/>
      <c r="M10" s="73"/>
      <c r="N10" s="73"/>
      <c r="O10" s="73"/>
      <c r="P10" s="73"/>
      <c r="Q10" s="73"/>
      <c r="R10" s="73"/>
      <c r="S10" s="73"/>
      <c r="T10" s="73"/>
      <c r="U10" s="73"/>
      <c r="V10" s="73"/>
      <c r="W10" s="73"/>
      <c r="X10" s="73"/>
      <c r="Y10" s="73"/>
      <c r="Z10" s="73"/>
      <c r="AA10" s="73"/>
      <c r="AB10" s="73"/>
      <c r="AC10" s="73"/>
      <c r="AD10" s="73"/>
      <c r="AE10" s="73"/>
      <c r="AF10" s="73">
        <f>+[1]RECETTE!AF10</f>
        <v>0</v>
      </c>
      <c r="AG10" s="53"/>
      <c r="AH10" s="61"/>
      <c r="AI10" s="69"/>
    </row>
    <row r="11" spans="1:35" s="55" customFormat="1" ht="15.75">
      <c r="A11" s="56" t="s">
        <v>19</v>
      </c>
      <c r="B11" s="73"/>
      <c r="C11" s="73"/>
      <c r="D11" s="73"/>
      <c r="E11" s="73"/>
      <c r="F11" s="73"/>
      <c r="G11" s="73"/>
      <c r="H11" s="73"/>
      <c r="I11" s="73"/>
      <c r="J11" s="73"/>
      <c r="K11" s="73"/>
      <c r="L11" s="73"/>
      <c r="M11" s="73"/>
      <c r="N11" s="73"/>
      <c r="O11" s="73"/>
      <c r="P11" s="73"/>
      <c r="Q11" s="73"/>
      <c r="R11" s="73"/>
      <c r="S11" s="73"/>
      <c r="T11" s="73"/>
      <c r="U11" s="73"/>
      <c r="V11" s="73"/>
      <c r="W11" s="73"/>
      <c r="X11" s="73"/>
      <c r="Y11" s="73"/>
      <c r="Z11" s="73"/>
      <c r="AA11" s="73"/>
      <c r="AB11" s="73"/>
      <c r="AC11" s="73"/>
      <c r="AD11" s="73"/>
      <c r="AE11" s="73"/>
      <c r="AF11" s="73">
        <f>+[1]RECETTE!AF11</f>
        <v>90121378.270000011</v>
      </c>
      <c r="AH11" s="61"/>
      <c r="AI11" s="69"/>
    </row>
    <row r="12" spans="1:35" s="55" customFormat="1" ht="15.75">
      <c r="A12" s="56" t="s">
        <v>20</v>
      </c>
      <c r="B12" s="73"/>
      <c r="C12" s="73"/>
      <c r="D12" s="73"/>
      <c r="E12" s="73"/>
      <c r="F12" s="73"/>
      <c r="G12" s="73"/>
      <c r="H12" s="73"/>
      <c r="I12" s="73"/>
      <c r="J12" s="73"/>
      <c r="K12" s="73"/>
      <c r="L12" s="73"/>
      <c r="M12" s="73"/>
      <c r="N12" s="73"/>
      <c r="O12" s="73"/>
      <c r="P12" s="73"/>
      <c r="Q12" s="73"/>
      <c r="R12" s="73"/>
      <c r="S12" s="73"/>
      <c r="T12" s="73"/>
      <c r="U12" s="73"/>
      <c r="V12" s="73"/>
      <c r="W12" s="73"/>
      <c r="X12" s="73"/>
      <c r="Y12" s="73"/>
      <c r="Z12" s="73"/>
      <c r="AA12" s="73"/>
      <c r="AB12" s="73"/>
      <c r="AC12" s="73"/>
      <c r="AD12" s="73"/>
      <c r="AE12" s="73"/>
      <c r="AF12" s="73">
        <f>+[1]RECETTE!AF12</f>
        <v>0</v>
      </c>
      <c r="AG12" s="53"/>
      <c r="AH12" s="61"/>
      <c r="AI12" s="69"/>
    </row>
    <row r="13" spans="1:35" s="55" customFormat="1" ht="15.75">
      <c r="A13" s="56" t="s">
        <v>21</v>
      </c>
      <c r="B13" s="73"/>
      <c r="C13" s="73"/>
      <c r="D13" s="73"/>
      <c r="E13" s="73"/>
      <c r="F13" s="73"/>
      <c r="G13" s="73"/>
      <c r="H13" s="73"/>
      <c r="I13" s="73"/>
      <c r="J13" s="73"/>
      <c r="K13" s="73"/>
      <c r="L13" s="73"/>
      <c r="M13" s="73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3"/>
      <c r="Y13" s="73"/>
      <c r="Z13" s="73"/>
      <c r="AA13" s="73"/>
      <c r="AB13" s="73"/>
      <c r="AC13" s="73"/>
      <c r="AD13" s="73"/>
      <c r="AE13" s="73"/>
      <c r="AF13" s="73">
        <f>+[1]RECETTE!AF13</f>
        <v>0</v>
      </c>
      <c r="AG13" s="53"/>
      <c r="AH13" s="61"/>
      <c r="AI13" s="69"/>
    </row>
    <row r="14" spans="1:35" s="55" customFormat="1" ht="15.75">
      <c r="A14" s="56" t="s">
        <v>22</v>
      </c>
      <c r="B14" s="73"/>
      <c r="C14" s="73"/>
      <c r="D14" s="73"/>
      <c r="E14" s="73"/>
      <c r="F14" s="73"/>
      <c r="G14" s="73"/>
      <c r="H14" s="73"/>
      <c r="I14" s="73"/>
      <c r="J14" s="73"/>
      <c r="K14" s="73"/>
      <c r="L14" s="73"/>
      <c r="M14" s="73"/>
      <c r="N14" s="73"/>
      <c r="O14" s="73"/>
      <c r="P14" s="73"/>
      <c r="Q14" s="73"/>
      <c r="R14" s="73"/>
      <c r="S14" s="73"/>
      <c r="T14" s="73"/>
      <c r="U14" s="73"/>
      <c r="V14" s="73"/>
      <c r="W14" s="73"/>
      <c r="X14" s="73"/>
      <c r="Y14" s="73"/>
      <c r="Z14" s="73"/>
      <c r="AA14" s="73"/>
      <c r="AB14" s="73"/>
      <c r="AC14" s="73"/>
      <c r="AD14" s="73"/>
      <c r="AE14" s="73"/>
      <c r="AF14" s="73">
        <f>+[1]RECETTE!AF14</f>
        <v>0</v>
      </c>
      <c r="AG14" s="53"/>
      <c r="AH14" s="61"/>
      <c r="AI14" s="69"/>
    </row>
    <row r="15" spans="1:35" s="55" customFormat="1" ht="15.75">
      <c r="A15" s="56" t="s">
        <v>23</v>
      </c>
      <c r="B15" s="73"/>
      <c r="C15" s="73"/>
      <c r="D15" s="73"/>
      <c r="E15" s="73"/>
      <c r="F15" s="73"/>
      <c r="G15" s="73"/>
      <c r="H15" s="73"/>
      <c r="I15" s="73"/>
      <c r="J15" s="73"/>
      <c r="K15" s="73"/>
      <c r="L15" s="73"/>
      <c r="M15" s="73"/>
      <c r="N15" s="73"/>
      <c r="O15" s="73"/>
      <c r="P15" s="73"/>
      <c r="Q15" s="73"/>
      <c r="R15" s="73"/>
      <c r="S15" s="73"/>
      <c r="T15" s="73"/>
      <c r="U15" s="73"/>
      <c r="V15" s="73"/>
      <c r="W15" s="73"/>
      <c r="X15" s="73"/>
      <c r="Y15" s="73"/>
      <c r="Z15" s="73"/>
      <c r="AA15" s="73"/>
      <c r="AB15" s="73"/>
      <c r="AC15" s="73"/>
      <c r="AD15" s="73"/>
      <c r="AE15" s="73"/>
      <c r="AF15" s="73">
        <f>+[1]RECETTE!AF15</f>
        <v>1020950</v>
      </c>
      <c r="AG15" s="53"/>
      <c r="AH15" s="61"/>
      <c r="AI15" s="69"/>
    </row>
    <row r="16" spans="1:35" s="55" customFormat="1" ht="15.75">
      <c r="A16" s="56" t="s">
        <v>24</v>
      </c>
      <c r="B16" s="73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3"/>
      <c r="P16" s="73"/>
      <c r="Q16" s="73"/>
      <c r="R16" s="73"/>
      <c r="S16" s="73"/>
      <c r="T16" s="73"/>
      <c r="U16" s="73"/>
      <c r="V16" s="73"/>
      <c r="W16" s="73"/>
      <c r="X16" s="73"/>
      <c r="Y16" s="73"/>
      <c r="Z16" s="73"/>
      <c r="AA16" s="73"/>
      <c r="AB16" s="73"/>
      <c r="AC16" s="73"/>
      <c r="AD16" s="73"/>
      <c r="AE16" s="73"/>
      <c r="AF16" s="73">
        <f>+[1]RECETTE!AF16</f>
        <v>0</v>
      </c>
      <c r="AG16" s="53"/>
      <c r="AH16" s="61"/>
      <c r="AI16" s="69"/>
    </row>
    <row r="17" spans="1:34" s="60" customFormat="1" ht="16.5" thickBot="1">
      <c r="A17" s="57" t="s">
        <v>4</v>
      </c>
      <c r="B17" s="58">
        <f>SUM(B5:B16)</f>
        <v>0</v>
      </c>
      <c r="C17" s="58">
        <f t="shared" ref="C17:AE17" si="0">SUM(C5:C16)</f>
        <v>0</v>
      </c>
      <c r="D17" s="58">
        <f t="shared" si="0"/>
        <v>0</v>
      </c>
      <c r="E17" s="58">
        <f t="shared" si="0"/>
        <v>0</v>
      </c>
      <c r="F17" s="58">
        <f t="shared" si="0"/>
        <v>0</v>
      </c>
      <c r="G17" s="58">
        <f t="shared" si="0"/>
        <v>0</v>
      </c>
      <c r="H17" s="58">
        <f t="shared" si="0"/>
        <v>0</v>
      </c>
      <c r="I17" s="58">
        <f t="shared" si="0"/>
        <v>0</v>
      </c>
      <c r="J17" s="58">
        <f t="shared" si="0"/>
        <v>0</v>
      </c>
      <c r="K17" s="58">
        <f t="shared" si="0"/>
        <v>0</v>
      </c>
      <c r="L17" s="58">
        <f t="shared" si="0"/>
        <v>0</v>
      </c>
      <c r="M17" s="58">
        <f t="shared" si="0"/>
        <v>0</v>
      </c>
      <c r="N17" s="58">
        <f t="shared" si="0"/>
        <v>0</v>
      </c>
      <c r="O17" s="58">
        <f t="shared" si="0"/>
        <v>0</v>
      </c>
      <c r="P17" s="58">
        <f t="shared" si="0"/>
        <v>0</v>
      </c>
      <c r="Q17" s="58">
        <f t="shared" si="0"/>
        <v>0</v>
      </c>
      <c r="R17" s="58">
        <f t="shared" si="0"/>
        <v>0</v>
      </c>
      <c r="S17" s="58">
        <f t="shared" si="0"/>
        <v>0</v>
      </c>
      <c r="T17" s="58">
        <f t="shared" si="0"/>
        <v>0</v>
      </c>
      <c r="U17" s="58">
        <f t="shared" si="0"/>
        <v>0</v>
      </c>
      <c r="V17" s="58">
        <f t="shared" si="0"/>
        <v>0</v>
      </c>
      <c r="W17" s="58">
        <f t="shared" si="0"/>
        <v>0</v>
      </c>
      <c r="X17" s="58">
        <f t="shared" si="0"/>
        <v>0</v>
      </c>
      <c r="Y17" s="58">
        <f t="shared" si="0"/>
        <v>0</v>
      </c>
      <c r="Z17" s="58">
        <f t="shared" si="0"/>
        <v>0</v>
      </c>
      <c r="AA17" s="58">
        <f t="shared" si="0"/>
        <v>0</v>
      </c>
      <c r="AB17" s="58">
        <f t="shared" si="0"/>
        <v>0</v>
      </c>
      <c r="AC17" s="58">
        <f t="shared" si="0"/>
        <v>0</v>
      </c>
      <c r="AD17" s="58">
        <f>SUM(AD5:AD16)</f>
        <v>0</v>
      </c>
      <c r="AE17" s="58">
        <f t="shared" si="0"/>
        <v>0</v>
      </c>
      <c r="AF17" s="59">
        <f>SUM(AF5:AF16)</f>
        <v>91191739.970000014</v>
      </c>
      <c r="AH17" s="61"/>
    </row>
    <row r="18" spans="1:34" ht="15.75" thickTop="1"/>
    <row r="19" spans="1:34">
      <c r="AF19" s="43"/>
    </row>
  </sheetData>
  <conditionalFormatting sqref="B5:AF16">
    <cfRule type="cellIs" dxfId="1" priority="50" operator="greaterThan">
      <formula>100000000</formula>
    </cfRule>
  </conditionalFormatting>
  <conditionalFormatting sqref="B6:AF16">
    <cfRule type="cellIs" dxfId="0" priority="47" operator="greaterThan">
      <formula>100000000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44"/>
  <sheetViews>
    <sheetView zoomScale="80" zoomScaleNormal="80" workbookViewId="0">
      <pane ySplit="5" topLeftCell="A6" activePane="bottomLeft" state="frozen"/>
      <selection pane="bottomLeft" activeCell="G7" sqref="G7"/>
    </sheetView>
  </sheetViews>
  <sheetFormatPr baseColWidth="10" defaultRowHeight="15"/>
  <cols>
    <col min="1" max="1" width="14.140625" style="9" customWidth="1"/>
    <col min="2" max="2" width="24.42578125" style="16" customWidth="1"/>
    <col min="3" max="3" width="23.85546875" style="16" customWidth="1"/>
    <col min="4" max="7" width="22.28515625" style="16" customWidth="1"/>
    <col min="8" max="9" width="27.140625" style="16" customWidth="1"/>
    <col min="12" max="12" width="12.42578125" bestFit="1" customWidth="1"/>
  </cols>
  <sheetData>
    <row r="2" spans="1:12" ht="15.75">
      <c r="A2" s="15" t="s">
        <v>11</v>
      </c>
    </row>
    <row r="3" spans="1:12" ht="15.75">
      <c r="A3" s="14"/>
    </row>
    <row r="4" spans="1:12" ht="15.75" thickBot="1"/>
    <row r="5" spans="1:12" ht="16.5" thickTop="1" thickBot="1">
      <c r="A5" s="5" t="s">
        <v>5</v>
      </c>
      <c r="B5" s="17" t="s">
        <v>14</v>
      </c>
      <c r="C5" s="79" t="s">
        <v>15</v>
      </c>
      <c r="D5" s="79" t="s">
        <v>16</v>
      </c>
      <c r="E5" s="79" t="s">
        <v>17</v>
      </c>
      <c r="F5" s="79" t="s">
        <v>18</v>
      </c>
      <c r="G5" s="79" t="s">
        <v>19</v>
      </c>
      <c r="H5" s="79" t="s">
        <v>20</v>
      </c>
      <c r="I5" s="18" t="s">
        <v>4</v>
      </c>
    </row>
    <row r="6" spans="1:12" ht="15.75" thickTop="1">
      <c r="A6" s="12">
        <f>+RECETTE!B4</f>
        <v>42522</v>
      </c>
      <c r="B6" s="74"/>
      <c r="C6" s="74"/>
      <c r="D6" s="74"/>
      <c r="E6" s="75"/>
      <c r="F6" s="75"/>
      <c r="G6" s="75"/>
      <c r="H6" s="75"/>
      <c r="I6" s="21">
        <f t="shared" ref="I6:I36" si="0">SUM(B6:H6)</f>
        <v>0</v>
      </c>
    </row>
    <row r="7" spans="1:12">
      <c r="A7" s="10">
        <f t="shared" ref="A7:A36" si="1">+A6+1</f>
        <v>42523</v>
      </c>
      <c r="B7" s="76"/>
      <c r="C7" s="76"/>
      <c r="D7" s="76"/>
      <c r="E7" s="71"/>
      <c r="F7" s="71"/>
      <c r="G7" s="71"/>
      <c r="H7" s="71"/>
      <c r="I7" s="21">
        <f t="shared" si="0"/>
        <v>0</v>
      </c>
    </row>
    <row r="8" spans="1:12">
      <c r="A8" s="10">
        <f t="shared" si="1"/>
        <v>42524</v>
      </c>
      <c r="B8" s="76"/>
      <c r="C8" s="76"/>
      <c r="D8" s="76"/>
      <c r="E8" s="71"/>
      <c r="F8" s="71"/>
      <c r="G8" s="71"/>
      <c r="H8" s="71"/>
      <c r="I8" s="21">
        <f t="shared" si="0"/>
        <v>0</v>
      </c>
    </row>
    <row r="9" spans="1:12">
      <c r="A9" s="10">
        <f t="shared" si="1"/>
        <v>42525</v>
      </c>
      <c r="B9" s="76"/>
      <c r="C9" s="76"/>
      <c r="D9" s="76"/>
      <c r="E9" s="71"/>
      <c r="F9" s="71"/>
      <c r="G9" s="71"/>
      <c r="H9" s="71"/>
      <c r="I9" s="21">
        <f t="shared" si="0"/>
        <v>0</v>
      </c>
    </row>
    <row r="10" spans="1:12">
      <c r="A10" s="10">
        <f t="shared" si="1"/>
        <v>42526</v>
      </c>
      <c r="B10" s="76"/>
      <c r="C10" s="76"/>
      <c r="D10" s="76"/>
      <c r="E10" s="71"/>
      <c r="F10" s="71"/>
      <c r="G10" s="71"/>
      <c r="H10" s="71"/>
      <c r="I10" s="21">
        <f t="shared" si="0"/>
        <v>0</v>
      </c>
    </row>
    <row r="11" spans="1:12">
      <c r="A11" s="10">
        <f t="shared" si="1"/>
        <v>42527</v>
      </c>
      <c r="B11" s="76"/>
      <c r="C11" s="76"/>
      <c r="D11" s="76"/>
      <c r="E11" s="71"/>
      <c r="F11" s="71"/>
      <c r="G11" s="71"/>
      <c r="H11" s="71"/>
      <c r="I11" s="21">
        <f t="shared" si="0"/>
        <v>0</v>
      </c>
      <c r="L11" s="16"/>
    </row>
    <row r="12" spans="1:12">
      <c r="A12" s="10">
        <f t="shared" si="1"/>
        <v>42528</v>
      </c>
      <c r="B12" s="76"/>
      <c r="C12" s="76"/>
      <c r="D12" s="76"/>
      <c r="E12" s="71"/>
      <c r="F12" s="71"/>
      <c r="G12" s="71"/>
      <c r="H12" s="71"/>
      <c r="I12" s="21">
        <f t="shared" si="0"/>
        <v>0</v>
      </c>
    </row>
    <row r="13" spans="1:12">
      <c r="A13" s="10">
        <f t="shared" si="1"/>
        <v>42529</v>
      </c>
      <c r="B13" s="76"/>
      <c r="C13" s="76"/>
      <c r="D13" s="76"/>
      <c r="E13" s="71"/>
      <c r="F13" s="71"/>
      <c r="G13" s="71"/>
      <c r="H13" s="71"/>
      <c r="I13" s="21">
        <f t="shared" si="0"/>
        <v>0</v>
      </c>
    </row>
    <row r="14" spans="1:12">
      <c r="A14" s="10">
        <f t="shared" si="1"/>
        <v>42530</v>
      </c>
      <c r="B14" s="76"/>
      <c r="C14" s="76"/>
      <c r="D14" s="76"/>
      <c r="E14" s="71"/>
      <c r="F14" s="71"/>
      <c r="G14" s="71"/>
      <c r="H14" s="71"/>
      <c r="I14" s="21">
        <f t="shared" si="0"/>
        <v>0</v>
      </c>
    </row>
    <row r="15" spans="1:12">
      <c r="A15" s="10">
        <f t="shared" si="1"/>
        <v>42531</v>
      </c>
      <c r="B15" s="76"/>
      <c r="C15" s="76"/>
      <c r="D15" s="76"/>
      <c r="E15" s="71"/>
      <c r="F15" s="71"/>
      <c r="G15" s="71"/>
      <c r="H15" s="71"/>
      <c r="I15" s="21">
        <f t="shared" si="0"/>
        <v>0</v>
      </c>
    </row>
    <row r="16" spans="1:12">
      <c r="A16" s="10">
        <f t="shared" si="1"/>
        <v>42532</v>
      </c>
      <c r="B16" s="76"/>
      <c r="C16" s="76"/>
      <c r="D16" s="76"/>
      <c r="E16" s="71"/>
      <c r="F16" s="71"/>
      <c r="G16" s="71"/>
      <c r="H16" s="71"/>
      <c r="I16" s="21">
        <f t="shared" si="0"/>
        <v>0</v>
      </c>
    </row>
    <row r="17" spans="1:9">
      <c r="A17" s="10">
        <f t="shared" si="1"/>
        <v>42533</v>
      </c>
      <c r="B17" s="76"/>
      <c r="C17" s="76"/>
      <c r="D17" s="76"/>
      <c r="E17" s="71"/>
      <c r="F17" s="71"/>
      <c r="G17" s="71"/>
      <c r="H17" s="71"/>
      <c r="I17" s="21">
        <f t="shared" si="0"/>
        <v>0</v>
      </c>
    </row>
    <row r="18" spans="1:9">
      <c r="A18" s="10">
        <f t="shared" si="1"/>
        <v>42534</v>
      </c>
      <c r="B18" s="76"/>
      <c r="C18" s="76"/>
      <c r="D18" s="76"/>
      <c r="E18" s="71"/>
      <c r="F18" s="71"/>
      <c r="G18" s="71"/>
      <c r="H18" s="71"/>
      <c r="I18" s="21">
        <f t="shared" si="0"/>
        <v>0</v>
      </c>
    </row>
    <row r="19" spans="1:9">
      <c r="A19" s="10">
        <f t="shared" si="1"/>
        <v>42535</v>
      </c>
      <c r="B19" s="76"/>
      <c r="C19" s="76"/>
      <c r="D19" s="76"/>
      <c r="E19" s="71"/>
      <c r="F19" s="71"/>
      <c r="G19" s="71"/>
      <c r="H19" s="71"/>
      <c r="I19" s="21">
        <f t="shared" si="0"/>
        <v>0</v>
      </c>
    </row>
    <row r="20" spans="1:9">
      <c r="A20" s="10">
        <f t="shared" si="1"/>
        <v>42536</v>
      </c>
      <c r="B20" s="76"/>
      <c r="C20" s="76"/>
      <c r="D20" s="76"/>
      <c r="E20" s="71"/>
      <c r="F20" s="71"/>
      <c r="G20" s="71"/>
      <c r="H20" s="71"/>
      <c r="I20" s="21">
        <f t="shared" si="0"/>
        <v>0</v>
      </c>
    </row>
    <row r="21" spans="1:9">
      <c r="A21" s="10">
        <f t="shared" si="1"/>
        <v>42537</v>
      </c>
      <c r="B21" s="76"/>
      <c r="C21" s="76"/>
      <c r="D21" s="76"/>
      <c r="E21" s="71"/>
      <c r="F21" s="71"/>
      <c r="G21" s="71"/>
      <c r="H21" s="71"/>
      <c r="I21" s="21">
        <f t="shared" si="0"/>
        <v>0</v>
      </c>
    </row>
    <row r="22" spans="1:9">
      <c r="A22" s="10">
        <f t="shared" si="1"/>
        <v>42538</v>
      </c>
      <c r="B22" s="76"/>
      <c r="C22" s="76"/>
      <c r="D22" s="76"/>
      <c r="E22" s="71"/>
      <c r="F22" s="71"/>
      <c r="G22" s="71"/>
      <c r="H22" s="71"/>
      <c r="I22" s="21">
        <f t="shared" si="0"/>
        <v>0</v>
      </c>
    </row>
    <row r="23" spans="1:9">
      <c r="A23" s="10">
        <f t="shared" si="1"/>
        <v>42539</v>
      </c>
      <c r="B23" s="76"/>
      <c r="C23" s="76"/>
      <c r="D23" s="76"/>
      <c r="E23" s="71"/>
      <c r="F23" s="71"/>
      <c r="G23" s="71"/>
      <c r="H23" s="71"/>
      <c r="I23" s="21">
        <f t="shared" si="0"/>
        <v>0</v>
      </c>
    </row>
    <row r="24" spans="1:9">
      <c r="A24" s="10">
        <f t="shared" si="1"/>
        <v>42540</v>
      </c>
      <c r="B24" s="76"/>
      <c r="C24" s="76"/>
      <c r="D24" s="76"/>
      <c r="E24" s="71"/>
      <c r="F24" s="71"/>
      <c r="G24" s="71"/>
      <c r="H24" s="71"/>
      <c r="I24" s="21">
        <f t="shared" si="0"/>
        <v>0</v>
      </c>
    </row>
    <row r="25" spans="1:9">
      <c r="A25" s="10">
        <f t="shared" si="1"/>
        <v>42541</v>
      </c>
      <c r="B25" s="76"/>
      <c r="C25" s="76"/>
      <c r="D25" s="76"/>
      <c r="E25" s="71"/>
      <c r="F25" s="71"/>
      <c r="G25" s="71"/>
      <c r="H25" s="71"/>
      <c r="I25" s="21">
        <f t="shared" si="0"/>
        <v>0</v>
      </c>
    </row>
    <row r="26" spans="1:9">
      <c r="A26" s="10">
        <f t="shared" si="1"/>
        <v>42542</v>
      </c>
      <c r="B26" s="76"/>
      <c r="C26" s="76"/>
      <c r="D26" s="76"/>
      <c r="E26" s="71"/>
      <c r="F26" s="71"/>
      <c r="G26" s="71"/>
      <c r="H26" s="71"/>
      <c r="I26" s="21">
        <f t="shared" si="0"/>
        <v>0</v>
      </c>
    </row>
    <row r="27" spans="1:9">
      <c r="A27" s="10">
        <f t="shared" si="1"/>
        <v>42543</v>
      </c>
      <c r="B27" s="76"/>
      <c r="C27" s="76"/>
      <c r="D27" s="76"/>
      <c r="E27" s="71"/>
      <c r="F27" s="71"/>
      <c r="G27" s="71"/>
      <c r="H27" s="71"/>
      <c r="I27" s="21">
        <f t="shared" si="0"/>
        <v>0</v>
      </c>
    </row>
    <row r="28" spans="1:9">
      <c r="A28" s="10">
        <f t="shared" si="1"/>
        <v>42544</v>
      </c>
      <c r="B28" s="76"/>
      <c r="C28" s="76"/>
      <c r="D28" s="76"/>
      <c r="E28" s="71"/>
      <c r="F28" s="71"/>
      <c r="G28" s="71"/>
      <c r="H28" s="71"/>
      <c r="I28" s="21">
        <f t="shared" si="0"/>
        <v>0</v>
      </c>
    </row>
    <row r="29" spans="1:9">
      <c r="A29" s="10">
        <f t="shared" si="1"/>
        <v>42545</v>
      </c>
      <c r="B29" s="76"/>
      <c r="C29" s="76"/>
      <c r="D29" s="76"/>
      <c r="E29" s="71"/>
      <c r="F29" s="71"/>
      <c r="G29" s="71"/>
      <c r="H29" s="71"/>
      <c r="I29" s="21">
        <f t="shared" si="0"/>
        <v>0</v>
      </c>
    </row>
    <row r="30" spans="1:9">
      <c r="A30" s="10">
        <f t="shared" si="1"/>
        <v>42546</v>
      </c>
      <c r="B30" s="76"/>
      <c r="C30" s="76"/>
      <c r="D30" s="76"/>
      <c r="E30" s="71"/>
      <c r="F30" s="71"/>
      <c r="G30" s="71"/>
      <c r="H30" s="71"/>
      <c r="I30" s="21">
        <f t="shared" si="0"/>
        <v>0</v>
      </c>
    </row>
    <row r="31" spans="1:9">
      <c r="A31" s="10">
        <f t="shared" si="1"/>
        <v>42547</v>
      </c>
      <c r="B31" s="76"/>
      <c r="C31" s="76"/>
      <c r="D31" s="76"/>
      <c r="E31" s="71"/>
      <c r="F31" s="71"/>
      <c r="G31" s="71"/>
      <c r="H31" s="71"/>
      <c r="I31" s="21">
        <f t="shared" si="0"/>
        <v>0</v>
      </c>
    </row>
    <row r="32" spans="1:9">
      <c r="A32" s="10">
        <f t="shared" si="1"/>
        <v>42548</v>
      </c>
      <c r="B32" s="76"/>
      <c r="C32" s="76"/>
      <c r="D32" s="76"/>
      <c r="E32" s="71"/>
      <c r="F32" s="71"/>
      <c r="G32" s="71"/>
      <c r="H32" s="71"/>
      <c r="I32" s="21">
        <f t="shared" si="0"/>
        <v>0</v>
      </c>
    </row>
    <row r="33" spans="1:13">
      <c r="A33" s="10">
        <f t="shared" si="1"/>
        <v>42549</v>
      </c>
      <c r="B33" s="76"/>
      <c r="C33" s="76"/>
      <c r="D33" s="76"/>
      <c r="E33" s="71"/>
      <c r="F33" s="71"/>
      <c r="G33" s="71"/>
      <c r="H33" s="71"/>
      <c r="I33" s="21">
        <f t="shared" si="0"/>
        <v>0</v>
      </c>
    </row>
    <row r="34" spans="1:13">
      <c r="A34" s="10">
        <f t="shared" si="1"/>
        <v>42550</v>
      </c>
      <c r="B34" s="76"/>
      <c r="C34" s="76"/>
      <c r="D34" s="76"/>
      <c r="E34" s="71"/>
      <c r="F34" s="71"/>
      <c r="G34" s="71"/>
      <c r="H34" s="71"/>
      <c r="I34" s="21">
        <f t="shared" si="0"/>
        <v>0</v>
      </c>
    </row>
    <row r="35" spans="1:13">
      <c r="A35" s="10">
        <f t="shared" si="1"/>
        <v>42551</v>
      </c>
      <c r="B35" s="65"/>
      <c r="C35" s="76"/>
      <c r="D35" s="65"/>
      <c r="E35" s="71"/>
      <c r="F35" s="71"/>
      <c r="G35" s="71"/>
      <c r="H35" s="71"/>
      <c r="I35" s="21">
        <f t="shared" si="0"/>
        <v>0</v>
      </c>
    </row>
    <row r="36" spans="1:13" ht="15.75" thickBot="1">
      <c r="A36" s="11">
        <f t="shared" si="1"/>
        <v>42552</v>
      </c>
      <c r="B36" s="77"/>
      <c r="C36" s="77"/>
      <c r="D36" s="77"/>
      <c r="E36" s="78"/>
      <c r="F36" s="78"/>
      <c r="G36" s="78"/>
      <c r="H36" s="78"/>
      <c r="I36" s="27">
        <f t="shared" si="0"/>
        <v>0</v>
      </c>
    </row>
    <row r="37" spans="1:13" s="1" customFormat="1" ht="16.5" thickTop="1" thickBot="1">
      <c r="A37" s="13" t="s">
        <v>4</v>
      </c>
      <c r="B37" s="23">
        <f t="shared" ref="B37:D37" si="2">SUM(B6:B36)</f>
        <v>0</v>
      </c>
      <c r="C37" s="23">
        <f t="shared" si="2"/>
        <v>0</v>
      </c>
      <c r="D37" s="23">
        <f t="shared" si="2"/>
        <v>0</v>
      </c>
      <c r="E37" s="23">
        <f>SUM(E6:E36)</f>
        <v>0</v>
      </c>
      <c r="F37" s="23">
        <f t="shared" ref="F37:H37" si="3">SUM(F6:F36)</f>
        <v>0</v>
      </c>
      <c r="G37" s="23">
        <f t="shared" si="3"/>
        <v>0</v>
      </c>
      <c r="H37" s="23">
        <f t="shared" si="3"/>
        <v>0</v>
      </c>
      <c r="I37" s="24">
        <f>SUM(I6:I36)</f>
        <v>0</v>
      </c>
    </row>
    <row r="38" spans="1:13" ht="15.75" thickTop="1"/>
    <row r="41" spans="1:13">
      <c r="L41" s="16"/>
    </row>
    <row r="42" spans="1:13">
      <c r="K42" s="32"/>
      <c r="L42" s="16"/>
      <c r="M42" t="s">
        <v>12</v>
      </c>
    </row>
    <row r="43" spans="1:13">
      <c r="K43" s="32"/>
      <c r="L43" s="16"/>
    </row>
    <row r="44" spans="1:13">
      <c r="L44" s="16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F21"/>
  <sheetViews>
    <sheetView zoomScale="80" zoomScaleNormal="8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19" sqref="A16:A19"/>
    </sheetView>
  </sheetViews>
  <sheetFormatPr baseColWidth="10" defaultRowHeight="15"/>
  <cols>
    <col min="1" max="1" width="20" style="9" bestFit="1" customWidth="1"/>
    <col min="2" max="2" width="14.28515625" style="16" bestFit="1" customWidth="1"/>
    <col min="3" max="4" width="14.5703125" style="16" bestFit="1" customWidth="1"/>
    <col min="5" max="5" width="15.28515625" style="16" bestFit="1" customWidth="1"/>
    <col min="6" max="17" width="14.5703125" style="16" bestFit="1" customWidth="1"/>
    <col min="18" max="19" width="15.28515625" style="16" bestFit="1" customWidth="1"/>
    <col min="20" max="20" width="14.28515625" style="16" bestFit="1" customWidth="1"/>
    <col min="21" max="21" width="14.5703125" style="16" bestFit="1" customWidth="1"/>
    <col min="22" max="22" width="14.28515625" style="16" bestFit="1" customWidth="1"/>
    <col min="23" max="23" width="14.5703125" style="16" bestFit="1" customWidth="1"/>
    <col min="24" max="24" width="14.28515625" style="16" bestFit="1" customWidth="1"/>
    <col min="25" max="25" width="14.5703125" style="16" bestFit="1" customWidth="1"/>
    <col min="26" max="26" width="15.28515625" style="16" bestFit="1" customWidth="1"/>
    <col min="27" max="29" width="14.5703125" style="16" bestFit="1" customWidth="1"/>
    <col min="30" max="30" width="15.28515625" style="16" bestFit="1" customWidth="1"/>
    <col min="31" max="31" width="14.5703125" style="16" bestFit="1" customWidth="1"/>
    <col min="32" max="32" width="16.28515625" style="16" bestFit="1" customWidth="1"/>
  </cols>
  <sheetData>
    <row r="2" spans="1:32" ht="15.75">
      <c r="A2" s="14" t="s">
        <v>6</v>
      </c>
    </row>
    <row r="3" spans="1:32" ht="15.75" thickBot="1"/>
    <row r="4" spans="1:32" s="4" customFormat="1" ht="16.5" thickTop="1" thickBot="1">
      <c r="A4" s="5" t="s">
        <v>2</v>
      </c>
      <c r="B4" s="6">
        <f>+RECETTE!B4</f>
        <v>42522</v>
      </c>
      <c r="C4" s="6">
        <f t="shared" ref="C4:AE4" si="0">+B4+1</f>
        <v>42523</v>
      </c>
      <c r="D4" s="6">
        <f t="shared" si="0"/>
        <v>42524</v>
      </c>
      <c r="E4" s="6">
        <f t="shared" si="0"/>
        <v>42525</v>
      </c>
      <c r="F4" s="6">
        <f t="shared" si="0"/>
        <v>42526</v>
      </c>
      <c r="G4" s="6">
        <f t="shared" si="0"/>
        <v>42527</v>
      </c>
      <c r="H4" s="6">
        <f t="shared" si="0"/>
        <v>42528</v>
      </c>
      <c r="I4" s="6">
        <f t="shared" si="0"/>
        <v>42529</v>
      </c>
      <c r="J4" s="6">
        <f t="shared" si="0"/>
        <v>42530</v>
      </c>
      <c r="K4" s="6">
        <f t="shared" si="0"/>
        <v>42531</v>
      </c>
      <c r="L4" s="6">
        <f t="shared" si="0"/>
        <v>42532</v>
      </c>
      <c r="M4" s="6">
        <f t="shared" si="0"/>
        <v>42533</v>
      </c>
      <c r="N4" s="6">
        <f t="shared" si="0"/>
        <v>42534</v>
      </c>
      <c r="O4" s="6">
        <f t="shared" si="0"/>
        <v>42535</v>
      </c>
      <c r="P4" s="6">
        <f t="shared" si="0"/>
        <v>42536</v>
      </c>
      <c r="Q4" s="6">
        <f t="shared" si="0"/>
        <v>42537</v>
      </c>
      <c r="R4" s="6">
        <f t="shared" si="0"/>
        <v>42538</v>
      </c>
      <c r="S4" s="6">
        <f t="shared" si="0"/>
        <v>42539</v>
      </c>
      <c r="T4" s="6">
        <f t="shared" si="0"/>
        <v>42540</v>
      </c>
      <c r="U4" s="6">
        <f t="shared" si="0"/>
        <v>42541</v>
      </c>
      <c r="V4" s="6">
        <f t="shared" si="0"/>
        <v>42542</v>
      </c>
      <c r="W4" s="6">
        <f t="shared" si="0"/>
        <v>42543</v>
      </c>
      <c r="X4" s="6">
        <f t="shared" si="0"/>
        <v>42544</v>
      </c>
      <c r="Y4" s="6">
        <f t="shared" si="0"/>
        <v>42545</v>
      </c>
      <c r="Z4" s="6">
        <f t="shared" si="0"/>
        <v>42546</v>
      </c>
      <c r="AA4" s="6">
        <f t="shared" si="0"/>
        <v>42547</v>
      </c>
      <c r="AB4" s="6">
        <f t="shared" si="0"/>
        <v>42548</v>
      </c>
      <c r="AC4" s="6">
        <f t="shared" si="0"/>
        <v>42549</v>
      </c>
      <c r="AD4" s="6">
        <f t="shared" si="0"/>
        <v>42550</v>
      </c>
      <c r="AE4" s="6">
        <f t="shared" si="0"/>
        <v>42551</v>
      </c>
      <c r="AF4" s="31" t="s">
        <v>4</v>
      </c>
    </row>
    <row r="5" spans="1:32" ht="15.75" thickTop="1">
      <c r="A5" s="3" t="s">
        <v>14</v>
      </c>
      <c r="B5" s="19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21">
        <f t="shared" ref="AF5:AF12" si="1">SUM(B5:AE5)</f>
        <v>0</v>
      </c>
    </row>
    <row r="6" spans="1:32">
      <c r="A6" s="3" t="s">
        <v>15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6">
        <f t="shared" si="1"/>
        <v>0</v>
      </c>
    </row>
    <row r="7" spans="1:32">
      <c r="A7" s="3" t="s">
        <v>16</v>
      </c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6">
        <f t="shared" si="1"/>
        <v>0</v>
      </c>
    </row>
    <row r="8" spans="1:32">
      <c r="A8" s="3" t="s">
        <v>17</v>
      </c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6">
        <f t="shared" si="1"/>
        <v>0</v>
      </c>
    </row>
    <row r="9" spans="1:32">
      <c r="A9" s="3" t="s">
        <v>18</v>
      </c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6">
        <f t="shared" si="1"/>
        <v>0</v>
      </c>
    </row>
    <row r="10" spans="1:32">
      <c r="A10" s="3" t="s">
        <v>19</v>
      </c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6">
        <f t="shared" si="1"/>
        <v>0</v>
      </c>
    </row>
    <row r="11" spans="1:32">
      <c r="A11" s="3" t="s">
        <v>20</v>
      </c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6">
        <f t="shared" si="1"/>
        <v>0</v>
      </c>
    </row>
    <row r="12" spans="1:32">
      <c r="A12" s="3" t="s">
        <v>21</v>
      </c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6">
        <f t="shared" si="1"/>
        <v>0</v>
      </c>
    </row>
    <row r="13" spans="1:32">
      <c r="A13" s="3" t="s">
        <v>22</v>
      </c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6">
        <f>SUM(C13:AE13)</f>
        <v>0</v>
      </c>
    </row>
    <row r="14" spans="1:32">
      <c r="A14" s="3" t="s">
        <v>23</v>
      </c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6">
        <f t="shared" ref="AF14:AF19" si="2">SUM(B14:AE14)</f>
        <v>0</v>
      </c>
    </row>
    <row r="15" spans="1:32" ht="14.25" customHeight="1">
      <c r="A15" s="3" t="s">
        <v>24</v>
      </c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6">
        <f t="shared" si="2"/>
        <v>0</v>
      </c>
    </row>
    <row r="16" spans="1:32">
      <c r="A16" s="3"/>
      <c r="B16" s="20"/>
      <c r="C16" s="20"/>
      <c r="D16" s="20"/>
      <c r="E16" s="20"/>
      <c r="F16" s="20"/>
      <c r="G16" s="20"/>
      <c r="H16" s="20"/>
      <c r="I16" s="20"/>
      <c r="J16" s="20"/>
      <c r="K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6">
        <f t="shared" si="2"/>
        <v>0</v>
      </c>
    </row>
    <row r="17" spans="1:32">
      <c r="A17" s="3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6">
        <f t="shared" si="2"/>
        <v>0</v>
      </c>
    </row>
    <row r="18" spans="1:32">
      <c r="A18" s="3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Y18" s="20"/>
      <c r="Z18" s="20"/>
      <c r="AA18" s="20"/>
      <c r="AB18" s="20"/>
      <c r="AC18" s="20"/>
      <c r="AD18" s="20"/>
      <c r="AE18" s="20"/>
      <c r="AF18" s="26">
        <f t="shared" si="2"/>
        <v>0</v>
      </c>
    </row>
    <row r="19" spans="1:32" ht="15.75" thickBot="1">
      <c r="A19" s="3"/>
      <c r="B19" s="22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7">
        <f t="shared" si="2"/>
        <v>0</v>
      </c>
    </row>
    <row r="20" spans="1:32" s="8" customFormat="1" ht="16.5" thickTop="1" thickBot="1">
      <c r="A20" s="7" t="s">
        <v>4</v>
      </c>
      <c r="B20" s="28">
        <f t="shared" ref="B20:AF20" si="3">SUM(B5:B19)</f>
        <v>0</v>
      </c>
      <c r="C20" s="28">
        <f t="shared" si="3"/>
        <v>0</v>
      </c>
      <c r="D20" s="28">
        <f t="shared" si="3"/>
        <v>0</v>
      </c>
      <c r="E20" s="28">
        <f t="shared" si="3"/>
        <v>0</v>
      </c>
      <c r="F20" s="28">
        <f t="shared" si="3"/>
        <v>0</v>
      </c>
      <c r="G20" s="28">
        <f t="shared" si="3"/>
        <v>0</v>
      </c>
      <c r="H20" s="28">
        <f t="shared" si="3"/>
        <v>0</v>
      </c>
      <c r="I20" s="28">
        <f t="shared" si="3"/>
        <v>0</v>
      </c>
      <c r="J20" s="28">
        <f t="shared" si="3"/>
        <v>0</v>
      </c>
      <c r="K20" s="28">
        <f t="shared" si="3"/>
        <v>0</v>
      </c>
      <c r="L20" s="28">
        <f t="shared" si="3"/>
        <v>0</v>
      </c>
      <c r="M20" s="28">
        <f t="shared" si="3"/>
        <v>0</v>
      </c>
      <c r="N20" s="28">
        <f t="shared" si="3"/>
        <v>0</v>
      </c>
      <c r="O20" s="28">
        <f t="shared" si="3"/>
        <v>0</v>
      </c>
      <c r="P20" s="28">
        <f t="shared" si="3"/>
        <v>0</v>
      </c>
      <c r="Q20" s="28">
        <f t="shared" si="3"/>
        <v>0</v>
      </c>
      <c r="R20" s="47">
        <f t="shared" si="3"/>
        <v>0</v>
      </c>
      <c r="S20" s="28">
        <f t="shared" si="3"/>
        <v>0</v>
      </c>
      <c r="T20" s="28">
        <f t="shared" si="3"/>
        <v>0</v>
      </c>
      <c r="U20" s="28">
        <f t="shared" si="3"/>
        <v>0</v>
      </c>
      <c r="V20" s="28">
        <f t="shared" si="3"/>
        <v>0</v>
      </c>
      <c r="W20" s="28">
        <f t="shared" si="3"/>
        <v>0</v>
      </c>
      <c r="X20" s="28">
        <f>SUM(X5:X19)</f>
        <v>0</v>
      </c>
      <c r="Y20" s="28">
        <f t="shared" si="3"/>
        <v>0</v>
      </c>
      <c r="Z20" s="39">
        <f t="shared" si="3"/>
        <v>0</v>
      </c>
      <c r="AA20" s="28">
        <f t="shared" si="3"/>
        <v>0</v>
      </c>
      <c r="AB20" s="28">
        <f t="shared" si="3"/>
        <v>0</v>
      </c>
      <c r="AC20" s="28">
        <f t="shared" si="3"/>
        <v>0</v>
      </c>
      <c r="AD20" s="28">
        <f t="shared" si="3"/>
        <v>0</v>
      </c>
      <c r="AE20" s="28">
        <f t="shared" si="3"/>
        <v>0</v>
      </c>
      <c r="AF20" s="24">
        <f t="shared" si="3"/>
        <v>0</v>
      </c>
    </row>
    <row r="21" spans="1:32" ht="15.75" thickTop="1"/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38"/>
  <sheetViews>
    <sheetView zoomScale="90" zoomScaleNormal="90" workbookViewId="0">
      <pane xSplit="1" ySplit="5" topLeftCell="B6" activePane="bottomRight" state="frozen"/>
      <selection pane="topRight" activeCell="B1" sqref="B1"/>
      <selection pane="bottomLeft" activeCell="A5" sqref="A5"/>
      <selection pane="bottomRight" activeCell="D19" sqref="D19"/>
    </sheetView>
  </sheetViews>
  <sheetFormatPr baseColWidth="10" defaultRowHeight="15"/>
  <cols>
    <col min="1" max="1" width="14.7109375" style="9" customWidth="1"/>
    <col min="2" max="2" width="21.5703125" style="25" customWidth="1"/>
    <col min="3" max="3" width="20.5703125" style="25" customWidth="1"/>
    <col min="4" max="4" width="17.85546875" style="25" customWidth="1"/>
    <col min="5" max="6" width="17.85546875" style="25" hidden="1" customWidth="1"/>
    <col min="7" max="7" width="28.140625" style="25" customWidth="1"/>
  </cols>
  <sheetData>
    <row r="2" spans="1:7" ht="15.75">
      <c r="A2" s="14" t="s">
        <v>8</v>
      </c>
    </row>
    <row r="3" spans="1:7" ht="15.75">
      <c r="A3" s="14"/>
    </row>
    <row r="4" spans="1:7" ht="15.75" thickBot="1"/>
    <row r="5" spans="1:7" ht="15.75" thickBot="1">
      <c r="A5" s="34" t="s">
        <v>5</v>
      </c>
      <c r="B5" s="35" t="s">
        <v>14</v>
      </c>
      <c r="C5" s="35" t="s">
        <v>15</v>
      </c>
      <c r="D5" s="35" t="s">
        <v>16</v>
      </c>
      <c r="E5" s="67" t="s">
        <v>13</v>
      </c>
      <c r="F5" s="67" t="s">
        <v>1</v>
      </c>
      <c r="G5" s="36" t="s">
        <v>4</v>
      </c>
    </row>
    <row r="6" spans="1:7">
      <c r="A6" s="12">
        <f>+RECETTE!B4</f>
        <v>42522</v>
      </c>
      <c r="B6" s="21"/>
      <c r="C6" s="21"/>
      <c r="D6" s="21"/>
      <c r="E6" s="21">
        <f>+'[3]RECAPE BNP'!B6</f>
        <v>0</v>
      </c>
      <c r="F6" s="21">
        <f>+'[3]RECAPE AGB'!B6</f>
        <v>0</v>
      </c>
      <c r="G6" s="21">
        <f>SUM(B6:D6)</f>
        <v>0</v>
      </c>
    </row>
    <row r="7" spans="1:7">
      <c r="A7" s="10">
        <f>+A6+1</f>
        <v>42523</v>
      </c>
      <c r="B7" s="21"/>
      <c r="C7" s="21"/>
      <c r="D7" s="21"/>
      <c r="E7" s="21">
        <f>+'[3]RECAPE BNP'!B7</f>
        <v>0</v>
      </c>
      <c r="F7" s="21">
        <f>+'[3]RECAPE AGB'!B7</f>
        <v>0</v>
      </c>
      <c r="G7" s="21">
        <f t="shared" ref="G7:G35" si="0">SUM(B7:D7)</f>
        <v>0</v>
      </c>
    </row>
    <row r="8" spans="1:7">
      <c r="A8" s="10">
        <f t="shared" ref="A8:A36" si="1">+A7+1</f>
        <v>42524</v>
      </c>
      <c r="B8" s="21"/>
      <c r="C8" s="21"/>
      <c r="D8" s="21"/>
      <c r="E8" s="21">
        <f>+'[3]RECAPE BNP'!B8</f>
        <v>0</v>
      </c>
      <c r="F8" s="21">
        <f>+'[3]RECAPE AGB'!B8</f>
        <v>0</v>
      </c>
      <c r="G8" s="21">
        <f t="shared" si="0"/>
        <v>0</v>
      </c>
    </row>
    <row r="9" spans="1:7">
      <c r="A9" s="10">
        <f t="shared" si="1"/>
        <v>42525</v>
      </c>
      <c r="B9" s="21"/>
      <c r="C9" s="21"/>
      <c r="D9" s="21"/>
      <c r="E9" s="21">
        <f>+'[3]RECAPE BNP'!B9</f>
        <v>0</v>
      </c>
      <c r="F9" s="21">
        <f>+'[3]RECAPE AGB'!B9</f>
        <v>0</v>
      </c>
      <c r="G9" s="21">
        <f t="shared" si="0"/>
        <v>0</v>
      </c>
    </row>
    <row r="10" spans="1:7">
      <c r="A10" s="10">
        <f t="shared" si="1"/>
        <v>42526</v>
      </c>
      <c r="B10" s="21"/>
      <c r="C10" s="21"/>
      <c r="D10" s="21"/>
      <c r="E10" s="21">
        <f>+'[3]RECAPE BNP'!B10</f>
        <v>0</v>
      </c>
      <c r="F10" s="21">
        <f>+'[3]RECAPE AGB'!B10</f>
        <v>0</v>
      </c>
      <c r="G10" s="21">
        <f t="shared" si="0"/>
        <v>0</v>
      </c>
    </row>
    <row r="11" spans="1:7">
      <c r="A11" s="10">
        <f t="shared" si="1"/>
        <v>42527</v>
      </c>
      <c r="B11" s="21"/>
      <c r="C11" s="21"/>
      <c r="D11" s="21"/>
      <c r="E11" s="21">
        <f>+'[3]RECAPE BNP'!B11</f>
        <v>0</v>
      </c>
      <c r="F11" s="21">
        <f>+'[3]RECAPE AGB'!B11</f>
        <v>0</v>
      </c>
      <c r="G11" s="21">
        <f t="shared" si="0"/>
        <v>0</v>
      </c>
    </row>
    <row r="12" spans="1:7">
      <c r="A12" s="10">
        <f t="shared" si="1"/>
        <v>42528</v>
      </c>
      <c r="B12" s="21"/>
      <c r="C12" s="21"/>
      <c r="D12" s="21"/>
      <c r="E12" s="21">
        <f>+'[3]RECAPE BNP'!B12</f>
        <v>0</v>
      </c>
      <c r="F12" s="21">
        <f>+'[3]RECAPE AGB'!B12</f>
        <v>0</v>
      </c>
      <c r="G12" s="21">
        <f t="shared" si="0"/>
        <v>0</v>
      </c>
    </row>
    <row r="13" spans="1:7">
      <c r="A13" s="10">
        <f t="shared" si="1"/>
        <v>42529</v>
      </c>
      <c r="B13" s="21"/>
      <c r="C13" s="21"/>
      <c r="D13" s="21"/>
      <c r="E13" s="21">
        <f>+'[3]RECAPE BNP'!B13</f>
        <v>0</v>
      </c>
      <c r="F13" s="21">
        <f>+'[3]RECAPE AGB'!B13</f>
        <v>0</v>
      </c>
      <c r="G13" s="21">
        <f t="shared" si="0"/>
        <v>0</v>
      </c>
    </row>
    <row r="14" spans="1:7">
      <c r="A14" s="10">
        <f t="shared" si="1"/>
        <v>42530</v>
      </c>
      <c r="B14" s="21"/>
      <c r="C14" s="21"/>
      <c r="D14" s="21"/>
      <c r="E14" s="21">
        <f>+'[3]RECAPE BNP'!B14</f>
        <v>0</v>
      </c>
      <c r="F14" s="21">
        <f>+'[3]RECAPE AGB'!B14</f>
        <v>0</v>
      </c>
      <c r="G14" s="21">
        <f t="shared" si="0"/>
        <v>0</v>
      </c>
    </row>
    <row r="15" spans="1:7">
      <c r="A15" s="10">
        <f t="shared" si="1"/>
        <v>42531</v>
      </c>
      <c r="B15" s="21"/>
      <c r="C15" s="21"/>
      <c r="D15" s="21"/>
      <c r="E15" s="21">
        <f>+'[3]RECAPE BNP'!B15</f>
        <v>0</v>
      </c>
      <c r="F15" s="21">
        <f>+'[3]RECAPE AGB'!B15</f>
        <v>0</v>
      </c>
      <c r="G15" s="21">
        <f t="shared" si="0"/>
        <v>0</v>
      </c>
    </row>
    <row r="16" spans="1:7">
      <c r="A16" s="10">
        <f t="shared" si="1"/>
        <v>42532</v>
      </c>
      <c r="B16" s="21"/>
      <c r="C16" s="21"/>
      <c r="D16" s="21"/>
      <c r="E16" s="21">
        <f>+'[3]RECAPE BNP'!B16</f>
        <v>0</v>
      </c>
      <c r="F16" s="21">
        <f>+'[3]RECAPE AGB'!B16</f>
        <v>0</v>
      </c>
      <c r="G16" s="21">
        <f t="shared" si="0"/>
        <v>0</v>
      </c>
    </row>
    <row r="17" spans="1:7">
      <c r="A17" s="10">
        <f t="shared" si="1"/>
        <v>42533</v>
      </c>
      <c r="B17" s="21"/>
      <c r="C17" s="21"/>
      <c r="D17" s="21"/>
      <c r="E17" s="21">
        <f>+'[3]RECAPE BNP'!B17</f>
        <v>0</v>
      </c>
      <c r="F17" s="21">
        <f>+'[3]RECAPE AGB'!B17</f>
        <v>0</v>
      </c>
      <c r="G17" s="21">
        <f t="shared" si="0"/>
        <v>0</v>
      </c>
    </row>
    <row r="18" spans="1:7">
      <c r="A18" s="10">
        <f t="shared" si="1"/>
        <v>42534</v>
      </c>
      <c r="B18" s="21"/>
      <c r="C18" s="21"/>
      <c r="D18" s="21"/>
      <c r="E18" s="21">
        <f>+'[3]RECAPE BNP'!B18</f>
        <v>0</v>
      </c>
      <c r="F18" s="21">
        <f>+'[3]RECAPE AGB'!B18</f>
        <v>0</v>
      </c>
      <c r="G18" s="21">
        <f t="shared" si="0"/>
        <v>0</v>
      </c>
    </row>
    <row r="19" spans="1:7">
      <c r="A19" s="10">
        <f t="shared" si="1"/>
        <v>42535</v>
      </c>
      <c r="B19" s="21"/>
      <c r="C19" s="21"/>
      <c r="D19" s="21"/>
      <c r="E19" s="21">
        <f>+'[3]RECAPE BNP'!B19</f>
        <v>0</v>
      </c>
      <c r="F19" s="21">
        <f>+'[3]RECAPE AGB'!B19</f>
        <v>0</v>
      </c>
      <c r="G19" s="21">
        <f t="shared" si="0"/>
        <v>0</v>
      </c>
    </row>
    <row r="20" spans="1:7">
      <c r="A20" s="10">
        <f t="shared" si="1"/>
        <v>42536</v>
      </c>
      <c r="B20" s="21"/>
      <c r="C20" s="21"/>
      <c r="D20" s="21"/>
      <c r="E20" s="21">
        <f>+'[3]RECAPE BNP'!B20</f>
        <v>0</v>
      </c>
      <c r="F20" s="21">
        <f>+'[3]RECAPE AGB'!B20</f>
        <v>0</v>
      </c>
      <c r="G20" s="21">
        <f t="shared" si="0"/>
        <v>0</v>
      </c>
    </row>
    <row r="21" spans="1:7">
      <c r="A21" s="10">
        <f t="shared" si="1"/>
        <v>42537</v>
      </c>
      <c r="B21" s="21"/>
      <c r="C21" s="21"/>
      <c r="D21" s="21"/>
      <c r="E21" s="21">
        <f>+'[3]RECAPE BNP'!B21</f>
        <v>0</v>
      </c>
      <c r="F21" s="21">
        <f>+'[3]RECAPE AGB'!B21</f>
        <v>0</v>
      </c>
      <c r="G21" s="21">
        <f t="shared" si="0"/>
        <v>0</v>
      </c>
    </row>
    <row r="22" spans="1:7">
      <c r="A22" s="10">
        <f t="shared" si="1"/>
        <v>42538</v>
      </c>
      <c r="B22" s="21"/>
      <c r="C22" s="21"/>
      <c r="D22" s="21"/>
      <c r="E22" s="21">
        <f>+'[3]RECAPE BNP'!B22</f>
        <v>0</v>
      </c>
      <c r="F22" s="21">
        <f>+'[3]RECAPE AGB'!B22</f>
        <v>0</v>
      </c>
      <c r="G22" s="21">
        <f t="shared" si="0"/>
        <v>0</v>
      </c>
    </row>
    <row r="23" spans="1:7">
      <c r="A23" s="10">
        <f t="shared" si="1"/>
        <v>42539</v>
      </c>
      <c r="B23" s="21"/>
      <c r="C23" s="21"/>
      <c r="D23" s="21"/>
      <c r="E23" s="21">
        <f>+'[3]RECAPE BNP'!B23</f>
        <v>0</v>
      </c>
      <c r="F23" s="21">
        <f>+'[3]RECAPE AGB'!B23</f>
        <v>0</v>
      </c>
      <c r="G23" s="21">
        <f t="shared" si="0"/>
        <v>0</v>
      </c>
    </row>
    <row r="24" spans="1:7">
      <c r="A24" s="10">
        <f t="shared" si="1"/>
        <v>42540</v>
      </c>
      <c r="B24" s="21"/>
      <c r="C24" s="21"/>
      <c r="D24" s="21"/>
      <c r="E24" s="21">
        <f>+'[3]RECAPE BNP'!B24</f>
        <v>0</v>
      </c>
      <c r="F24" s="21">
        <f>+'[3]RECAPE AGB'!B24</f>
        <v>0</v>
      </c>
      <c r="G24" s="21">
        <f t="shared" si="0"/>
        <v>0</v>
      </c>
    </row>
    <row r="25" spans="1:7">
      <c r="A25" s="10">
        <f t="shared" si="1"/>
        <v>42541</v>
      </c>
      <c r="B25" s="21"/>
      <c r="C25" s="21"/>
      <c r="D25" s="21"/>
      <c r="E25" s="21">
        <f>+'[3]RECAPE BNP'!B25</f>
        <v>0</v>
      </c>
      <c r="F25" s="21">
        <f>+'[3]RECAPE AGB'!B25</f>
        <v>0</v>
      </c>
      <c r="G25" s="21">
        <f t="shared" si="0"/>
        <v>0</v>
      </c>
    </row>
    <row r="26" spans="1:7">
      <c r="A26" s="10">
        <f t="shared" si="1"/>
        <v>42542</v>
      </c>
      <c r="B26" s="21"/>
      <c r="C26" s="21"/>
      <c r="D26" s="21"/>
      <c r="E26" s="21">
        <f>+'[3]RECAPE BNP'!B26</f>
        <v>0</v>
      </c>
      <c r="F26" s="21">
        <f>+'[3]RECAPE AGB'!B26</f>
        <v>0</v>
      </c>
      <c r="G26" s="21">
        <f t="shared" si="0"/>
        <v>0</v>
      </c>
    </row>
    <row r="27" spans="1:7">
      <c r="A27" s="10">
        <f t="shared" si="1"/>
        <v>42543</v>
      </c>
      <c r="B27" s="21"/>
      <c r="C27" s="21"/>
      <c r="D27" s="21"/>
      <c r="E27" s="21">
        <f>+'[3]RECAPE BNP'!B27</f>
        <v>0</v>
      </c>
      <c r="F27" s="21">
        <f>+'[3]RECAPE AGB'!B27</f>
        <v>0</v>
      </c>
      <c r="G27" s="21">
        <f t="shared" si="0"/>
        <v>0</v>
      </c>
    </row>
    <row r="28" spans="1:7">
      <c r="A28" s="10">
        <f t="shared" si="1"/>
        <v>42544</v>
      </c>
      <c r="B28" s="21"/>
      <c r="C28" s="21"/>
      <c r="D28" s="21"/>
      <c r="E28" s="21">
        <f>+'[3]RECAPE BNP'!B28</f>
        <v>0</v>
      </c>
      <c r="F28" s="21">
        <f>+'[3]RECAPE AGB'!B28</f>
        <v>0</v>
      </c>
      <c r="G28" s="21">
        <f t="shared" si="0"/>
        <v>0</v>
      </c>
    </row>
    <row r="29" spans="1:7">
      <c r="A29" s="10">
        <f t="shared" si="1"/>
        <v>42545</v>
      </c>
      <c r="B29" s="21"/>
      <c r="C29" s="21"/>
      <c r="D29" s="21"/>
      <c r="E29" s="21">
        <f>+'[3]RECAPE BNP'!B29</f>
        <v>0</v>
      </c>
      <c r="F29" s="21">
        <f>+'[3]RECAPE AGB'!B29</f>
        <v>0</v>
      </c>
      <c r="G29" s="21">
        <f t="shared" si="0"/>
        <v>0</v>
      </c>
    </row>
    <row r="30" spans="1:7">
      <c r="A30" s="10">
        <f t="shared" si="1"/>
        <v>42546</v>
      </c>
      <c r="B30" s="21"/>
      <c r="C30" s="21"/>
      <c r="D30" s="21"/>
      <c r="E30" s="21">
        <f>+'[3]RECAPE BNP'!B30</f>
        <v>0</v>
      </c>
      <c r="F30" s="21">
        <f>+'[3]RECAPE AGB'!B30</f>
        <v>0</v>
      </c>
      <c r="G30" s="21">
        <f t="shared" si="0"/>
        <v>0</v>
      </c>
    </row>
    <row r="31" spans="1:7">
      <c r="A31" s="10">
        <f t="shared" si="1"/>
        <v>42547</v>
      </c>
      <c r="B31" s="21"/>
      <c r="C31" s="21"/>
      <c r="D31" s="21"/>
      <c r="E31" s="21">
        <f>+'[3]RECAPE BNP'!B31</f>
        <v>0</v>
      </c>
      <c r="F31" s="21">
        <f>+'[3]RECAPE AGB'!B31</f>
        <v>0</v>
      </c>
      <c r="G31" s="21">
        <f t="shared" si="0"/>
        <v>0</v>
      </c>
    </row>
    <row r="32" spans="1:7">
      <c r="A32" s="10">
        <f t="shared" si="1"/>
        <v>42548</v>
      </c>
      <c r="B32" s="21"/>
      <c r="C32" s="21"/>
      <c r="D32" s="21"/>
      <c r="E32" s="21">
        <f>+'[3]RECAPE BNP'!B32</f>
        <v>0</v>
      </c>
      <c r="F32" s="21">
        <f>+'[3]RECAPE AGB'!B32</f>
        <v>0</v>
      </c>
      <c r="G32" s="21">
        <f t="shared" si="0"/>
        <v>0</v>
      </c>
    </row>
    <row r="33" spans="1:7">
      <c r="A33" s="10">
        <f t="shared" si="1"/>
        <v>42549</v>
      </c>
      <c r="B33" s="21"/>
      <c r="C33" s="21"/>
      <c r="D33" s="21"/>
      <c r="E33" s="21">
        <f>+'[3]RECAPE BNP'!B33</f>
        <v>0</v>
      </c>
      <c r="F33" s="21">
        <f>+'[3]RECAPE AGB'!B33</f>
        <v>0</v>
      </c>
      <c r="G33" s="21">
        <f t="shared" si="0"/>
        <v>0</v>
      </c>
    </row>
    <row r="34" spans="1:7">
      <c r="A34" s="10">
        <f t="shared" si="1"/>
        <v>42550</v>
      </c>
      <c r="B34" s="21"/>
      <c r="C34" s="21"/>
      <c r="D34" s="21"/>
      <c r="E34" s="21">
        <f>+'[3]RECAPE BNP'!B34</f>
        <v>0</v>
      </c>
      <c r="F34" s="21">
        <f>+'[3]RECAPE AGB'!B34</f>
        <v>0</v>
      </c>
      <c r="G34" s="21">
        <f t="shared" si="0"/>
        <v>0</v>
      </c>
    </row>
    <row r="35" spans="1:7">
      <c r="A35" s="10">
        <f t="shared" si="1"/>
        <v>42551</v>
      </c>
      <c r="B35" s="21"/>
      <c r="C35" s="21"/>
      <c r="D35" s="21"/>
      <c r="E35" s="21">
        <f>+'[3]RECAPE BNP'!B35</f>
        <v>0</v>
      </c>
      <c r="F35" s="21">
        <f>+'[3]RECAPE AGB'!B35</f>
        <v>0</v>
      </c>
      <c r="G35" s="21">
        <f t="shared" si="0"/>
        <v>0</v>
      </c>
    </row>
    <row r="36" spans="1:7" ht="15.75" thickBot="1">
      <c r="A36" s="11">
        <f t="shared" si="1"/>
        <v>42552</v>
      </c>
      <c r="B36" s="21"/>
      <c r="C36" s="21"/>
      <c r="D36" s="21"/>
      <c r="E36" s="21">
        <f>+'[3]RECAPE BNP'!B36</f>
        <v>0</v>
      </c>
      <c r="F36" s="21">
        <f>+'[3]RECAPE AGB'!B36</f>
        <v>0</v>
      </c>
      <c r="G36" s="21">
        <f>SUM(B36:D36)</f>
        <v>0</v>
      </c>
    </row>
    <row r="37" spans="1:7" s="1" customFormat="1" ht="16.5" thickTop="1" thickBot="1">
      <c r="A37" s="13" t="s">
        <v>4</v>
      </c>
      <c r="B37" s="37">
        <f>SUM(B6:B36)</f>
        <v>0</v>
      </c>
      <c r="C37" s="37">
        <f t="shared" ref="C37" si="2">SUM(C6:C36)</f>
        <v>0</v>
      </c>
      <c r="D37" s="37">
        <f t="shared" ref="D37:F37" si="3">SUM(D6:D36)</f>
        <v>0</v>
      </c>
      <c r="E37" s="66">
        <f t="shared" si="3"/>
        <v>0</v>
      </c>
      <c r="F37" s="66">
        <f t="shared" si="3"/>
        <v>0</v>
      </c>
      <c r="G37" s="18">
        <f>SUM(G6:G36)</f>
        <v>0</v>
      </c>
    </row>
    <row r="38" spans="1:7" ht="15.75" thickTop="1"/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I33"/>
  <sheetViews>
    <sheetView zoomScale="80" zoomScaleNormal="80" workbookViewId="0">
      <pane xSplit="1" ySplit="4" topLeftCell="T5" activePane="bottomRight" state="frozen"/>
      <selection pane="topRight" activeCell="B1" sqref="B1"/>
      <selection pane="bottomLeft" activeCell="A5" sqref="A5"/>
      <selection pane="bottomRight" activeCell="A5" sqref="A5:A15"/>
    </sheetView>
  </sheetViews>
  <sheetFormatPr baseColWidth="10" defaultRowHeight="15"/>
  <cols>
    <col min="1" max="1" width="20" style="9" bestFit="1" customWidth="1"/>
    <col min="2" max="2" width="14.28515625" style="16" bestFit="1" customWidth="1"/>
    <col min="3" max="3" width="13.85546875" style="16" bestFit="1" customWidth="1"/>
    <col min="4" max="4" width="12.42578125" style="16" bestFit="1" customWidth="1"/>
    <col min="5" max="6" width="13.5703125" style="16" bestFit="1" customWidth="1"/>
    <col min="7" max="7" width="13.140625" style="16" bestFit="1" customWidth="1"/>
    <col min="8" max="8" width="13.5703125" style="16" bestFit="1" customWidth="1"/>
    <col min="9" max="10" width="12.42578125" style="16" bestFit="1" customWidth="1"/>
    <col min="11" max="11" width="13.5703125" style="16" bestFit="1" customWidth="1"/>
    <col min="12" max="12" width="12.42578125" style="16" bestFit="1" customWidth="1"/>
    <col min="13" max="13" width="13.140625" style="16" bestFit="1" customWidth="1"/>
    <col min="14" max="14" width="13.5703125" style="16" bestFit="1" customWidth="1"/>
    <col min="15" max="15" width="13.140625" style="16" bestFit="1" customWidth="1"/>
    <col min="16" max="19" width="13.5703125" style="16" bestFit="1" customWidth="1"/>
    <col min="20" max="20" width="12.42578125" style="16" bestFit="1" customWidth="1"/>
    <col min="21" max="22" width="13.140625" style="16" bestFit="1" customWidth="1"/>
    <col min="23" max="23" width="13.5703125" style="16" bestFit="1" customWidth="1"/>
    <col min="24" max="24" width="13.140625" style="16" bestFit="1" customWidth="1"/>
    <col min="25" max="25" width="13.5703125" style="16" bestFit="1" customWidth="1"/>
    <col min="26" max="27" width="14.5703125" style="16" bestFit="1" customWidth="1"/>
    <col min="28" max="28" width="12.42578125" style="16" bestFit="1" customWidth="1"/>
    <col min="29" max="29" width="13.140625" style="16" bestFit="1" customWidth="1"/>
    <col min="30" max="30" width="16.140625" style="16" customWidth="1"/>
    <col min="31" max="31" width="12.42578125" style="16" customWidth="1"/>
    <col min="32" max="32" width="14.5703125" style="16" bestFit="1" customWidth="1"/>
    <col min="33" max="33" width="12.42578125" bestFit="1" customWidth="1"/>
    <col min="34" max="35" width="13.5703125" bestFit="1" customWidth="1"/>
  </cols>
  <sheetData>
    <row r="2" spans="1:34" ht="15.75">
      <c r="A2" s="14" t="s">
        <v>10</v>
      </c>
    </row>
    <row r="3" spans="1:34" ht="15.75" thickBot="1"/>
    <row r="4" spans="1:34" s="4" customFormat="1" ht="16.5" thickTop="1" thickBot="1">
      <c r="A4" s="5" t="s">
        <v>2</v>
      </c>
      <c r="B4" s="6">
        <f>+RECETTE!B4</f>
        <v>42522</v>
      </c>
      <c r="C4" s="6">
        <f t="shared" ref="C4:AE4" si="0">+B4+1</f>
        <v>42523</v>
      </c>
      <c r="D4" s="6">
        <f t="shared" si="0"/>
        <v>42524</v>
      </c>
      <c r="E4" s="6">
        <f t="shared" si="0"/>
        <v>42525</v>
      </c>
      <c r="F4" s="6">
        <f t="shared" si="0"/>
        <v>42526</v>
      </c>
      <c r="G4" s="6">
        <f t="shared" si="0"/>
        <v>42527</v>
      </c>
      <c r="H4" s="6">
        <f t="shared" si="0"/>
        <v>42528</v>
      </c>
      <c r="I4" s="6">
        <f t="shared" si="0"/>
        <v>42529</v>
      </c>
      <c r="J4" s="6">
        <f t="shared" si="0"/>
        <v>42530</v>
      </c>
      <c r="K4" s="6">
        <f t="shared" si="0"/>
        <v>42531</v>
      </c>
      <c r="L4" s="6">
        <f t="shared" si="0"/>
        <v>42532</v>
      </c>
      <c r="M4" s="6">
        <f>+L4+1</f>
        <v>42533</v>
      </c>
      <c r="N4" s="6">
        <f t="shared" si="0"/>
        <v>42534</v>
      </c>
      <c r="O4" s="6">
        <f t="shared" si="0"/>
        <v>42535</v>
      </c>
      <c r="P4" s="6">
        <f t="shared" si="0"/>
        <v>42536</v>
      </c>
      <c r="Q4" s="6">
        <f t="shared" si="0"/>
        <v>42537</v>
      </c>
      <c r="R4" s="6">
        <f t="shared" si="0"/>
        <v>42538</v>
      </c>
      <c r="S4" s="6">
        <f t="shared" si="0"/>
        <v>42539</v>
      </c>
      <c r="T4" s="6">
        <f t="shared" si="0"/>
        <v>42540</v>
      </c>
      <c r="U4" s="6">
        <f t="shared" si="0"/>
        <v>42541</v>
      </c>
      <c r="V4" s="6">
        <f t="shared" si="0"/>
        <v>42542</v>
      </c>
      <c r="W4" s="6">
        <f t="shared" si="0"/>
        <v>42543</v>
      </c>
      <c r="X4" s="6">
        <f t="shared" si="0"/>
        <v>42544</v>
      </c>
      <c r="Y4" s="6">
        <f t="shared" si="0"/>
        <v>42545</v>
      </c>
      <c r="Z4" s="6">
        <f t="shared" si="0"/>
        <v>42546</v>
      </c>
      <c r="AA4" s="6">
        <f t="shared" si="0"/>
        <v>42547</v>
      </c>
      <c r="AB4" s="6">
        <f t="shared" si="0"/>
        <v>42548</v>
      </c>
      <c r="AC4" s="6">
        <f t="shared" si="0"/>
        <v>42549</v>
      </c>
      <c r="AD4" s="6">
        <f t="shared" si="0"/>
        <v>42550</v>
      </c>
      <c r="AE4" s="6">
        <f t="shared" si="0"/>
        <v>42551</v>
      </c>
      <c r="AF4" s="31" t="s">
        <v>4</v>
      </c>
    </row>
    <row r="5" spans="1:34" ht="15.75" thickTop="1">
      <c r="A5" s="45" t="s">
        <v>14</v>
      </c>
      <c r="B5" s="20"/>
      <c r="C5" s="20"/>
      <c r="D5" s="20"/>
      <c r="E5" s="20"/>
      <c r="F5" s="20"/>
      <c r="G5" s="20"/>
      <c r="H5" s="20"/>
      <c r="I5" s="20"/>
      <c r="J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41">
        <f t="shared" ref="AF5:AF15" si="1">SUM(B5:AE5)</f>
        <v>0</v>
      </c>
    </row>
    <row r="6" spans="1:34">
      <c r="A6" s="45" t="s">
        <v>15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41">
        <f t="shared" si="1"/>
        <v>0</v>
      </c>
    </row>
    <row r="7" spans="1:34">
      <c r="A7" s="45" t="s">
        <v>16</v>
      </c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41">
        <f t="shared" si="1"/>
        <v>0</v>
      </c>
      <c r="AG7" s="16"/>
      <c r="AH7" s="16"/>
    </row>
    <row r="8" spans="1:34">
      <c r="A8" s="45" t="s">
        <v>17</v>
      </c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Z8" s="20"/>
      <c r="AA8" s="20"/>
      <c r="AC8" s="20"/>
      <c r="AD8" s="20"/>
      <c r="AE8" s="20"/>
      <c r="AF8" s="41">
        <f t="shared" si="1"/>
        <v>0</v>
      </c>
      <c r="AG8" s="16"/>
      <c r="AH8" s="16"/>
    </row>
    <row r="9" spans="1:34">
      <c r="A9" s="45" t="s">
        <v>18</v>
      </c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41">
        <f t="shared" si="1"/>
        <v>0</v>
      </c>
      <c r="AH9" s="16"/>
    </row>
    <row r="10" spans="1:34">
      <c r="A10" s="45" t="s">
        <v>19</v>
      </c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41">
        <f t="shared" si="1"/>
        <v>0</v>
      </c>
      <c r="AH10" s="16"/>
    </row>
    <row r="11" spans="1:34">
      <c r="A11" s="45" t="s">
        <v>20</v>
      </c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41">
        <f t="shared" si="1"/>
        <v>0</v>
      </c>
    </row>
    <row r="12" spans="1:34">
      <c r="A12" s="45" t="s">
        <v>21</v>
      </c>
      <c r="B12" s="20"/>
      <c r="C12" s="20"/>
      <c r="D12" s="20"/>
      <c r="E12" s="20"/>
      <c r="F12" s="20"/>
      <c r="G12" s="20"/>
      <c r="H12" s="20"/>
      <c r="I12" s="20"/>
      <c r="J12" s="20"/>
      <c r="L12" s="20"/>
      <c r="M12" s="20"/>
      <c r="N12" s="20"/>
      <c r="O12" s="20"/>
      <c r="P12" s="20"/>
      <c r="Q12" s="20"/>
      <c r="R12" s="20"/>
      <c r="T12" s="20"/>
      <c r="U12" s="20"/>
      <c r="V12" s="20"/>
      <c r="W12" s="20"/>
      <c r="X12" s="20"/>
      <c r="Z12" s="20"/>
      <c r="AA12" s="20"/>
      <c r="AB12" s="20"/>
      <c r="AC12" s="20"/>
      <c r="AD12" s="20"/>
      <c r="AE12" s="20"/>
      <c r="AF12" s="41">
        <f t="shared" si="1"/>
        <v>0</v>
      </c>
      <c r="AH12" s="16"/>
    </row>
    <row r="13" spans="1:34" ht="15.75" customHeight="1">
      <c r="A13" s="45" t="s">
        <v>22</v>
      </c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41">
        <f t="shared" si="1"/>
        <v>0</v>
      </c>
      <c r="AH13" s="16"/>
    </row>
    <row r="14" spans="1:34">
      <c r="A14" s="45" t="s">
        <v>23</v>
      </c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41">
        <f t="shared" si="1"/>
        <v>0</v>
      </c>
      <c r="AH14" s="16"/>
    </row>
    <row r="15" spans="1:34" ht="15.75" thickBot="1">
      <c r="A15" s="45" t="s">
        <v>24</v>
      </c>
      <c r="B15" s="38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W15" s="38"/>
      <c r="X15" s="38"/>
      <c r="Y15" s="38"/>
      <c r="Z15" s="38"/>
      <c r="AA15" s="38"/>
      <c r="AB15" s="38"/>
      <c r="AC15" s="38"/>
      <c r="AD15" s="38"/>
      <c r="AE15" s="38"/>
      <c r="AF15" s="27">
        <f t="shared" si="1"/>
        <v>0</v>
      </c>
      <c r="AG15" s="16"/>
      <c r="AH15" s="16"/>
    </row>
    <row r="16" spans="1:34" s="8" customFormat="1" ht="16.5" thickTop="1" thickBot="1">
      <c r="A16" s="7" t="s">
        <v>4</v>
      </c>
      <c r="B16" s="23">
        <f t="shared" ref="B16:AE16" si="2">SUM(B5:B15)</f>
        <v>0</v>
      </c>
      <c r="C16" s="23">
        <f t="shared" si="2"/>
        <v>0</v>
      </c>
      <c r="D16" s="23">
        <f t="shared" si="2"/>
        <v>0</v>
      </c>
      <c r="E16" s="23">
        <f t="shared" si="2"/>
        <v>0</v>
      </c>
      <c r="F16" s="23">
        <f t="shared" si="2"/>
        <v>0</v>
      </c>
      <c r="G16" s="23">
        <f t="shared" si="2"/>
        <v>0</v>
      </c>
      <c r="H16" s="23">
        <f t="shared" si="2"/>
        <v>0</v>
      </c>
      <c r="I16" s="23">
        <f t="shared" si="2"/>
        <v>0</v>
      </c>
      <c r="J16" s="23">
        <f t="shared" si="2"/>
        <v>0</v>
      </c>
      <c r="K16" s="23">
        <f>SUM(K5:K15)</f>
        <v>0</v>
      </c>
      <c r="L16" s="23">
        <f t="shared" si="2"/>
        <v>0</v>
      </c>
      <c r="M16" s="23">
        <f t="shared" si="2"/>
        <v>0</v>
      </c>
      <c r="N16" s="23">
        <f t="shared" si="2"/>
        <v>0</v>
      </c>
      <c r="O16" s="23">
        <f t="shared" si="2"/>
        <v>0</v>
      </c>
      <c r="P16" s="23">
        <f>SUM(P5:P15)</f>
        <v>0</v>
      </c>
      <c r="Q16" s="23">
        <f t="shared" si="2"/>
        <v>0</v>
      </c>
      <c r="R16" s="23">
        <f t="shared" si="2"/>
        <v>0</v>
      </c>
      <c r="S16" s="23">
        <f t="shared" si="2"/>
        <v>0</v>
      </c>
      <c r="T16" s="23">
        <f t="shared" si="2"/>
        <v>0</v>
      </c>
      <c r="U16" s="23">
        <f t="shared" si="2"/>
        <v>0</v>
      </c>
      <c r="V16" s="47">
        <f>SUM(V5:V15)</f>
        <v>0</v>
      </c>
      <c r="W16" s="23">
        <f t="shared" si="2"/>
        <v>0</v>
      </c>
      <c r="X16" s="23">
        <f t="shared" si="2"/>
        <v>0</v>
      </c>
      <c r="Y16" s="23">
        <f t="shared" si="2"/>
        <v>0</v>
      </c>
      <c r="Z16" s="23">
        <f t="shared" si="2"/>
        <v>0</v>
      </c>
      <c r="AA16" s="23">
        <f t="shared" si="2"/>
        <v>0</v>
      </c>
      <c r="AB16" s="23">
        <f t="shared" si="2"/>
        <v>0</v>
      </c>
      <c r="AC16" s="23">
        <f t="shared" si="2"/>
        <v>0</v>
      </c>
      <c r="AD16" s="23">
        <f t="shared" si="2"/>
        <v>0</v>
      </c>
      <c r="AE16" s="23">
        <f t="shared" si="2"/>
        <v>0</v>
      </c>
      <c r="AF16" s="23">
        <f t="shared" ref="AF16" si="3">SUM(AF5:AF15)</f>
        <v>0</v>
      </c>
      <c r="AH16" s="42"/>
    </row>
    <row r="17" spans="8:35" ht="15.75" thickTop="1"/>
    <row r="18" spans="8:35">
      <c r="L18" s="33"/>
      <c r="AA18" s="43"/>
    </row>
    <row r="19" spans="8:35">
      <c r="R19" s="33"/>
      <c r="V19" s="62"/>
      <c r="AI19" s="16"/>
    </row>
    <row r="20" spans="8:35">
      <c r="I20" s="64"/>
      <c r="V20" s="62"/>
      <c r="AH20" s="16"/>
      <c r="AI20" s="16"/>
    </row>
    <row r="21" spans="8:35">
      <c r="V21" s="62"/>
      <c r="AA21" s="43"/>
    </row>
    <row r="22" spans="8:35">
      <c r="V22" s="62"/>
      <c r="AC22" s="68"/>
      <c r="AG22" s="16"/>
      <c r="AI22" s="16"/>
    </row>
    <row r="24" spans="8:35">
      <c r="AH24" s="16"/>
    </row>
    <row r="25" spans="8:35">
      <c r="AH25" s="16"/>
      <c r="AI25" s="16"/>
    </row>
    <row r="28" spans="8:35">
      <c r="AH28" s="16"/>
    </row>
    <row r="32" spans="8:35">
      <c r="H32" s="46"/>
    </row>
    <row r="33" spans="13:34">
      <c r="M33" s="70"/>
      <c r="AH33" s="16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G17"/>
  <sheetViews>
    <sheetView zoomScale="80" zoomScaleNormal="80" workbookViewId="0">
      <pane xSplit="1" ySplit="4" topLeftCell="T5" activePane="bottomRight" state="frozen"/>
      <selection pane="topRight" activeCell="B1" sqref="B1"/>
      <selection pane="bottomLeft" activeCell="A5" sqref="A5"/>
      <selection pane="bottomRight" activeCell="A5" sqref="A5:A15"/>
    </sheetView>
  </sheetViews>
  <sheetFormatPr baseColWidth="10" defaultRowHeight="15"/>
  <cols>
    <col min="1" max="1" width="20" style="9" bestFit="1" customWidth="1"/>
    <col min="2" max="2" width="14.28515625" style="16" bestFit="1" customWidth="1"/>
    <col min="3" max="4" width="13.5703125" style="16" bestFit="1" customWidth="1"/>
    <col min="5" max="5" width="14.28515625" style="16" bestFit="1" customWidth="1"/>
    <col min="6" max="6" width="12.42578125" style="16" customWidth="1"/>
    <col min="7" max="7" width="16.5703125" style="16" bestFit="1" customWidth="1"/>
    <col min="8" max="12" width="13.5703125" style="16" bestFit="1" customWidth="1"/>
    <col min="13" max="13" width="14.140625" style="16" bestFit="1" customWidth="1"/>
    <col min="14" max="17" width="13.5703125" style="16" bestFit="1" customWidth="1"/>
    <col min="18" max="18" width="17.85546875" style="16" customWidth="1"/>
    <col min="19" max="19" width="13.5703125" style="16" bestFit="1" customWidth="1"/>
    <col min="20" max="20" width="15.140625" style="16" bestFit="1" customWidth="1"/>
    <col min="21" max="22" width="13.5703125" style="16" bestFit="1" customWidth="1"/>
    <col min="23" max="23" width="14.28515625" style="16" bestFit="1" customWidth="1"/>
    <col min="24" max="24" width="13.5703125" style="16" bestFit="1" customWidth="1"/>
    <col min="25" max="25" width="12.42578125" style="16" bestFit="1" customWidth="1"/>
    <col min="26" max="26" width="13.5703125" style="16" bestFit="1" customWidth="1"/>
    <col min="27" max="27" width="14.28515625" style="16" bestFit="1" customWidth="1"/>
    <col min="28" max="29" width="13.5703125" style="16" bestFit="1" customWidth="1"/>
    <col min="30" max="30" width="12.42578125" style="16" bestFit="1" customWidth="1"/>
    <col min="31" max="31" width="13.5703125" style="16" bestFit="1" customWidth="1"/>
    <col min="32" max="32" width="14.5703125" style="16" bestFit="1" customWidth="1"/>
    <col min="33" max="33" width="11.42578125" style="16"/>
  </cols>
  <sheetData>
    <row r="2" spans="1:33" ht="15.75">
      <c r="A2" s="14" t="s">
        <v>9</v>
      </c>
    </row>
    <row r="3" spans="1:33" ht="15.75" thickBot="1"/>
    <row r="4" spans="1:33" s="4" customFormat="1" ht="16.5" thickTop="1" thickBot="1">
      <c r="A4" s="5" t="s">
        <v>2</v>
      </c>
      <c r="B4" s="6">
        <f>+RECETTE!B4</f>
        <v>42522</v>
      </c>
      <c r="C4" s="6">
        <f>+B4+1</f>
        <v>42523</v>
      </c>
      <c r="D4" s="6">
        <f t="shared" ref="D4:AE4" si="0">+C4+1</f>
        <v>42524</v>
      </c>
      <c r="E4" s="6">
        <f t="shared" si="0"/>
        <v>42525</v>
      </c>
      <c r="F4" s="6">
        <f t="shared" si="0"/>
        <v>42526</v>
      </c>
      <c r="G4" s="6">
        <f t="shared" si="0"/>
        <v>42527</v>
      </c>
      <c r="H4" s="6">
        <f t="shared" si="0"/>
        <v>42528</v>
      </c>
      <c r="I4" s="6">
        <f t="shared" si="0"/>
        <v>42529</v>
      </c>
      <c r="J4" s="6">
        <f t="shared" si="0"/>
        <v>42530</v>
      </c>
      <c r="K4" s="6">
        <f t="shared" si="0"/>
        <v>42531</v>
      </c>
      <c r="L4" s="6">
        <f t="shared" si="0"/>
        <v>42532</v>
      </c>
      <c r="M4" s="6">
        <f t="shared" si="0"/>
        <v>42533</v>
      </c>
      <c r="N4" s="6">
        <f t="shared" si="0"/>
        <v>42534</v>
      </c>
      <c r="O4" s="6">
        <f t="shared" si="0"/>
        <v>42535</v>
      </c>
      <c r="P4" s="6">
        <f t="shared" si="0"/>
        <v>42536</v>
      </c>
      <c r="Q4" s="6">
        <f t="shared" si="0"/>
        <v>42537</v>
      </c>
      <c r="R4" s="6">
        <f t="shared" si="0"/>
        <v>42538</v>
      </c>
      <c r="S4" s="6">
        <f t="shared" si="0"/>
        <v>42539</v>
      </c>
      <c r="T4" s="6">
        <f t="shared" si="0"/>
        <v>42540</v>
      </c>
      <c r="U4" s="6">
        <f t="shared" si="0"/>
        <v>42541</v>
      </c>
      <c r="V4" s="6">
        <f t="shared" si="0"/>
        <v>42542</v>
      </c>
      <c r="W4" s="6">
        <f t="shared" si="0"/>
        <v>42543</v>
      </c>
      <c r="X4" s="6">
        <f t="shared" si="0"/>
        <v>42544</v>
      </c>
      <c r="Y4" s="6">
        <f t="shared" si="0"/>
        <v>42545</v>
      </c>
      <c r="Z4" s="6">
        <f t="shared" si="0"/>
        <v>42546</v>
      </c>
      <c r="AA4" s="6">
        <f t="shared" si="0"/>
        <v>42547</v>
      </c>
      <c r="AB4" s="6">
        <f t="shared" si="0"/>
        <v>42548</v>
      </c>
      <c r="AC4" s="6">
        <f t="shared" si="0"/>
        <v>42549</v>
      </c>
      <c r="AD4" s="6">
        <f t="shared" si="0"/>
        <v>42550</v>
      </c>
      <c r="AE4" s="6">
        <f t="shared" si="0"/>
        <v>42551</v>
      </c>
      <c r="AF4" s="31" t="s">
        <v>4</v>
      </c>
      <c r="AG4" s="42"/>
    </row>
    <row r="5" spans="1:33" ht="15.75" thickTop="1">
      <c r="A5" s="45" t="s">
        <v>14</v>
      </c>
      <c r="B5" s="19"/>
      <c r="C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21">
        <f t="shared" ref="AF5:AF15" si="1">SUM(B5:AE5)</f>
        <v>0</v>
      </c>
    </row>
    <row r="6" spans="1:33">
      <c r="A6" s="45" t="s">
        <v>15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6">
        <f t="shared" si="1"/>
        <v>0</v>
      </c>
    </row>
    <row r="7" spans="1:33">
      <c r="A7" s="45" t="s">
        <v>16</v>
      </c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6">
        <f t="shared" si="1"/>
        <v>0</v>
      </c>
    </row>
    <row r="8" spans="1:33">
      <c r="A8" s="45" t="s">
        <v>17</v>
      </c>
      <c r="B8" s="20"/>
      <c r="C8" s="19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6">
        <f t="shared" si="1"/>
        <v>0</v>
      </c>
    </row>
    <row r="9" spans="1:33">
      <c r="A9" s="45" t="s">
        <v>18</v>
      </c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6">
        <f t="shared" si="1"/>
        <v>0</v>
      </c>
    </row>
    <row r="10" spans="1:33">
      <c r="A10" s="45" t="s">
        <v>19</v>
      </c>
      <c r="B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6">
        <f t="shared" si="1"/>
        <v>0</v>
      </c>
    </row>
    <row r="11" spans="1:33">
      <c r="A11" s="45" t="s">
        <v>20</v>
      </c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N11" s="20"/>
      <c r="O11" s="20"/>
      <c r="P11" s="20"/>
      <c r="Q11" s="20"/>
      <c r="R11" s="20"/>
      <c r="S11" s="20"/>
      <c r="T11" s="4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6">
        <f t="shared" si="1"/>
        <v>0</v>
      </c>
    </row>
    <row r="12" spans="1:33">
      <c r="A12" s="45" t="s">
        <v>21</v>
      </c>
      <c r="B12" s="20"/>
      <c r="C12" s="20"/>
      <c r="D12" s="20"/>
      <c r="E12" s="20"/>
      <c r="F12" s="20"/>
      <c r="G12" s="44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6">
        <f t="shared" si="1"/>
        <v>0</v>
      </c>
    </row>
    <row r="13" spans="1:33">
      <c r="A13" s="45" t="s">
        <v>22</v>
      </c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6">
        <f t="shared" si="1"/>
        <v>0</v>
      </c>
    </row>
    <row r="14" spans="1:33">
      <c r="A14" s="45" t="s">
        <v>23</v>
      </c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6">
        <f t="shared" si="1"/>
        <v>0</v>
      </c>
    </row>
    <row r="15" spans="1:33" ht="15.75" thickBot="1">
      <c r="A15" s="45" t="s">
        <v>24</v>
      </c>
      <c r="B15" s="38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  <c r="AC15" s="38"/>
      <c r="AD15" s="38"/>
      <c r="AE15" s="48"/>
      <c r="AF15" s="26">
        <f t="shared" si="1"/>
        <v>0</v>
      </c>
    </row>
    <row r="16" spans="1:33" s="8" customFormat="1" ht="16.5" thickTop="1" thickBot="1">
      <c r="A16" s="7" t="s">
        <v>4</v>
      </c>
      <c r="B16" s="23">
        <f t="shared" ref="B16:AF16" si="2">SUM(B5:B15)</f>
        <v>0</v>
      </c>
      <c r="C16" s="23">
        <f t="shared" si="2"/>
        <v>0</v>
      </c>
      <c r="D16" s="23">
        <f>SUM(D5:D15)</f>
        <v>0</v>
      </c>
      <c r="E16" s="23">
        <f t="shared" si="2"/>
        <v>0</v>
      </c>
      <c r="F16" s="23">
        <f t="shared" si="2"/>
        <v>0</v>
      </c>
      <c r="G16" s="23">
        <f t="shared" si="2"/>
        <v>0</v>
      </c>
      <c r="H16" s="23">
        <f t="shared" si="2"/>
        <v>0</v>
      </c>
      <c r="I16" s="23">
        <f t="shared" si="2"/>
        <v>0</v>
      </c>
      <c r="J16" s="23">
        <f t="shared" si="2"/>
        <v>0</v>
      </c>
      <c r="K16" s="23">
        <f t="shared" si="2"/>
        <v>0</v>
      </c>
      <c r="L16" s="23">
        <f t="shared" si="2"/>
        <v>0</v>
      </c>
      <c r="M16" s="23">
        <f t="shared" si="2"/>
        <v>0</v>
      </c>
      <c r="N16" s="23">
        <f t="shared" si="2"/>
        <v>0</v>
      </c>
      <c r="O16" s="23">
        <f t="shared" si="2"/>
        <v>0</v>
      </c>
      <c r="P16" s="23">
        <f t="shared" si="2"/>
        <v>0</v>
      </c>
      <c r="Q16" s="23">
        <f t="shared" si="2"/>
        <v>0</v>
      </c>
      <c r="R16" s="23">
        <f t="shared" si="2"/>
        <v>0</v>
      </c>
      <c r="S16" s="23">
        <f t="shared" si="2"/>
        <v>0</v>
      </c>
      <c r="T16" s="23">
        <f t="shared" si="2"/>
        <v>0</v>
      </c>
      <c r="U16" s="23">
        <f t="shared" si="2"/>
        <v>0</v>
      </c>
      <c r="V16" s="23">
        <f t="shared" si="2"/>
        <v>0</v>
      </c>
      <c r="W16" s="23">
        <f t="shared" si="2"/>
        <v>0</v>
      </c>
      <c r="X16" s="23">
        <f t="shared" si="2"/>
        <v>0</v>
      </c>
      <c r="Y16" s="23">
        <f t="shared" si="2"/>
        <v>0</v>
      </c>
      <c r="Z16" s="23">
        <f t="shared" si="2"/>
        <v>0</v>
      </c>
      <c r="AA16" s="23">
        <f t="shared" si="2"/>
        <v>0</v>
      </c>
      <c r="AB16" s="23">
        <f t="shared" si="2"/>
        <v>0</v>
      </c>
      <c r="AC16" s="23">
        <f t="shared" si="2"/>
        <v>0</v>
      </c>
      <c r="AD16" s="23">
        <f t="shared" si="2"/>
        <v>0</v>
      </c>
      <c r="AE16" s="50">
        <f t="shared" si="2"/>
        <v>0</v>
      </c>
      <c r="AF16" s="18">
        <f t="shared" si="2"/>
        <v>0</v>
      </c>
      <c r="AG16" s="42"/>
    </row>
    <row r="17" ht="15.75" thickTop="1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G18"/>
  <sheetViews>
    <sheetView zoomScale="80" zoomScaleNormal="80" workbookViewId="0">
      <pane xSplit="1" ySplit="4" topLeftCell="T5" activePane="bottomRight" state="frozen"/>
      <selection pane="topRight" activeCell="B1" sqref="B1"/>
      <selection pane="bottomLeft" activeCell="A5" sqref="A5"/>
      <selection pane="bottomRight" activeCell="V21" sqref="V21"/>
    </sheetView>
  </sheetViews>
  <sheetFormatPr baseColWidth="10" defaultRowHeight="15"/>
  <cols>
    <col min="1" max="1" width="32.7109375" style="9" bestFit="1" customWidth="1"/>
    <col min="2" max="2" width="10.140625" style="16" bestFit="1" customWidth="1"/>
    <col min="3" max="3" width="12.42578125" style="16" bestFit="1" customWidth="1"/>
    <col min="4" max="10" width="10.140625" style="16" bestFit="1" customWidth="1"/>
    <col min="11" max="17" width="11.28515625" style="16" bestFit="1" customWidth="1"/>
    <col min="18" max="18" width="13.5703125" style="16" bestFit="1" customWidth="1"/>
    <col min="19" max="21" width="11.28515625" style="16" bestFit="1" customWidth="1"/>
    <col min="22" max="22" width="13.140625" style="16" bestFit="1" customWidth="1"/>
    <col min="23" max="23" width="11.28515625" style="16" bestFit="1" customWidth="1"/>
    <col min="24" max="24" width="16.5703125" style="16" bestFit="1" customWidth="1"/>
    <col min="25" max="25" width="15.5703125" style="16" bestFit="1" customWidth="1"/>
    <col min="26" max="30" width="13.5703125" style="16" bestFit="1" customWidth="1"/>
    <col min="31" max="31" width="11.28515625" style="16" bestFit="1" customWidth="1"/>
    <col min="32" max="32" width="13.5703125" style="16" bestFit="1" customWidth="1"/>
    <col min="33" max="33" width="14.5703125" bestFit="1" customWidth="1"/>
  </cols>
  <sheetData>
    <row r="2" spans="1:33" ht="15.75">
      <c r="A2" s="14" t="s">
        <v>7</v>
      </c>
    </row>
    <row r="3" spans="1:33" ht="15.75" thickBot="1"/>
    <row r="4" spans="1:33" s="4" customFormat="1" ht="16.5" thickTop="1" thickBot="1">
      <c r="A4" s="5" t="s">
        <v>2</v>
      </c>
      <c r="B4" s="6">
        <f>+RECETTE!B4</f>
        <v>42522</v>
      </c>
      <c r="C4" s="6">
        <f>+B4+1</f>
        <v>42523</v>
      </c>
      <c r="D4" s="6">
        <f t="shared" ref="D4:AE4" si="0">+C4+1</f>
        <v>42524</v>
      </c>
      <c r="E4" s="6">
        <f t="shared" si="0"/>
        <v>42525</v>
      </c>
      <c r="F4" s="6">
        <f t="shared" si="0"/>
        <v>42526</v>
      </c>
      <c r="G4" s="6">
        <f t="shared" si="0"/>
        <v>42527</v>
      </c>
      <c r="H4" s="6">
        <f t="shared" si="0"/>
        <v>42528</v>
      </c>
      <c r="I4" s="6">
        <f t="shared" si="0"/>
        <v>42529</v>
      </c>
      <c r="J4" s="6">
        <f t="shared" si="0"/>
        <v>42530</v>
      </c>
      <c r="K4" s="6">
        <f t="shared" si="0"/>
        <v>42531</v>
      </c>
      <c r="L4" s="6">
        <f t="shared" si="0"/>
        <v>42532</v>
      </c>
      <c r="M4" s="6">
        <f t="shared" si="0"/>
        <v>42533</v>
      </c>
      <c r="N4" s="6">
        <f t="shared" si="0"/>
        <v>42534</v>
      </c>
      <c r="O4" s="6">
        <f t="shared" si="0"/>
        <v>42535</v>
      </c>
      <c r="P4" s="6">
        <f t="shared" si="0"/>
        <v>42536</v>
      </c>
      <c r="Q4" s="6">
        <f t="shared" si="0"/>
        <v>42537</v>
      </c>
      <c r="R4" s="6">
        <f t="shared" si="0"/>
        <v>42538</v>
      </c>
      <c r="S4" s="6">
        <f t="shared" si="0"/>
        <v>42539</v>
      </c>
      <c r="T4" s="6">
        <f t="shared" si="0"/>
        <v>42540</v>
      </c>
      <c r="U4" s="6">
        <f t="shared" si="0"/>
        <v>42541</v>
      </c>
      <c r="V4" s="6">
        <f t="shared" si="0"/>
        <v>42542</v>
      </c>
      <c r="W4" s="6">
        <f t="shared" si="0"/>
        <v>42543</v>
      </c>
      <c r="X4" s="6">
        <f t="shared" si="0"/>
        <v>42544</v>
      </c>
      <c r="Y4" s="6">
        <f t="shared" si="0"/>
        <v>42545</v>
      </c>
      <c r="Z4" s="6">
        <f t="shared" si="0"/>
        <v>42546</v>
      </c>
      <c r="AA4" s="6">
        <f t="shared" si="0"/>
        <v>42547</v>
      </c>
      <c r="AB4" s="6">
        <f t="shared" si="0"/>
        <v>42548</v>
      </c>
      <c r="AC4" s="6">
        <f t="shared" si="0"/>
        <v>42549</v>
      </c>
      <c r="AD4" s="6">
        <f t="shared" si="0"/>
        <v>42550</v>
      </c>
      <c r="AE4" s="6">
        <f t="shared" si="0"/>
        <v>42551</v>
      </c>
      <c r="AF4" s="31" t="s">
        <v>4</v>
      </c>
    </row>
    <row r="5" spans="1:33" ht="15.75" thickTop="1">
      <c r="A5" s="2" t="s">
        <v>14</v>
      </c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9"/>
      <c r="AE5" s="29"/>
      <c r="AF5" s="21">
        <f>SUM(B5:AE5)</f>
        <v>0</v>
      </c>
    </row>
    <row r="6" spans="1:33" ht="15.75" thickBot="1">
      <c r="A6" s="2" t="s">
        <v>15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49"/>
      <c r="Z6" s="22"/>
      <c r="AA6" s="22"/>
      <c r="AB6" s="22"/>
      <c r="AC6" s="22"/>
      <c r="AD6" s="30"/>
      <c r="AE6" s="30"/>
      <c r="AF6" s="27">
        <f>SUM(B6:AE6)</f>
        <v>0</v>
      </c>
    </row>
    <row r="7" spans="1:33" s="8" customFormat="1" ht="16.5" thickTop="1" thickBot="1">
      <c r="A7" s="7" t="s">
        <v>4</v>
      </c>
      <c r="B7" s="23">
        <f t="shared" ref="B7:AF7" si="1">SUM(B5:B6)</f>
        <v>0</v>
      </c>
      <c r="C7" s="23">
        <f t="shared" si="1"/>
        <v>0</v>
      </c>
      <c r="D7" s="23">
        <f t="shared" si="1"/>
        <v>0</v>
      </c>
      <c r="E7" s="23">
        <f t="shared" si="1"/>
        <v>0</v>
      </c>
      <c r="F7" s="23">
        <f t="shared" si="1"/>
        <v>0</v>
      </c>
      <c r="G7" s="23">
        <f t="shared" si="1"/>
        <v>0</v>
      </c>
      <c r="H7" s="23">
        <f t="shared" si="1"/>
        <v>0</v>
      </c>
      <c r="I7" s="23">
        <f t="shared" si="1"/>
        <v>0</v>
      </c>
      <c r="J7" s="23">
        <f t="shared" si="1"/>
        <v>0</v>
      </c>
      <c r="K7" s="23">
        <f t="shared" si="1"/>
        <v>0</v>
      </c>
      <c r="L7" s="23">
        <f t="shared" si="1"/>
        <v>0</v>
      </c>
      <c r="M7" s="23">
        <f t="shared" si="1"/>
        <v>0</v>
      </c>
      <c r="N7" s="23">
        <f t="shared" si="1"/>
        <v>0</v>
      </c>
      <c r="O7" s="23">
        <f t="shared" si="1"/>
        <v>0</v>
      </c>
      <c r="P7" s="23">
        <f t="shared" si="1"/>
        <v>0</v>
      </c>
      <c r="Q7" s="23">
        <f t="shared" si="1"/>
        <v>0</v>
      </c>
      <c r="R7" s="23">
        <f t="shared" si="1"/>
        <v>0</v>
      </c>
      <c r="S7" s="23">
        <f t="shared" si="1"/>
        <v>0</v>
      </c>
      <c r="T7" s="23">
        <f t="shared" si="1"/>
        <v>0</v>
      </c>
      <c r="U7" s="23">
        <f t="shared" si="1"/>
        <v>0</v>
      </c>
      <c r="V7" s="23">
        <f t="shared" si="1"/>
        <v>0</v>
      </c>
      <c r="W7" s="23">
        <f t="shared" si="1"/>
        <v>0</v>
      </c>
      <c r="X7" s="23">
        <f t="shared" si="1"/>
        <v>0</v>
      </c>
      <c r="Y7" s="23">
        <f t="shared" si="1"/>
        <v>0</v>
      </c>
      <c r="Z7" s="23">
        <f t="shared" si="1"/>
        <v>0</v>
      </c>
      <c r="AA7" s="23">
        <f t="shared" si="1"/>
        <v>0</v>
      </c>
      <c r="AB7" s="23">
        <f t="shared" si="1"/>
        <v>0</v>
      </c>
      <c r="AC7" s="23">
        <f t="shared" si="1"/>
        <v>0</v>
      </c>
      <c r="AD7" s="23">
        <f t="shared" si="1"/>
        <v>0</v>
      </c>
      <c r="AE7" s="23">
        <f t="shared" si="1"/>
        <v>0</v>
      </c>
      <c r="AF7" s="24">
        <f t="shared" si="1"/>
        <v>0</v>
      </c>
    </row>
    <row r="8" spans="1:33" ht="15.75" thickTop="1"/>
    <row r="14" spans="1:33">
      <c r="AG14" s="16"/>
    </row>
    <row r="18" spans="33:33">
      <c r="AG18" s="1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G17"/>
  <sheetViews>
    <sheetView tabSelected="1" zoomScale="80" zoomScaleNormal="80" workbookViewId="0">
      <pane xSplit="1" ySplit="4" topLeftCell="Q5" activePane="bottomRight" state="frozen"/>
      <selection pane="topRight" activeCell="B1" sqref="B1"/>
      <selection pane="bottomLeft" activeCell="A5" sqref="A5"/>
      <selection pane="bottomRight" activeCell="A21" sqref="A21"/>
    </sheetView>
  </sheetViews>
  <sheetFormatPr baseColWidth="10" defaultRowHeight="15"/>
  <cols>
    <col min="1" max="1" width="20" style="9" bestFit="1" customWidth="1"/>
    <col min="2" max="2" width="14.28515625" style="16" bestFit="1" customWidth="1"/>
    <col min="3" max="5" width="13.5703125" style="16" bestFit="1" customWidth="1"/>
    <col min="6" max="6" width="12.42578125" style="16" customWidth="1"/>
    <col min="7" max="7" width="16.5703125" style="16" bestFit="1" customWidth="1"/>
    <col min="8" max="8" width="12.42578125" style="16" bestFit="1" customWidth="1"/>
    <col min="9" max="10" width="13.5703125" style="16" bestFit="1" customWidth="1"/>
    <col min="11" max="12" width="12.42578125" style="16" bestFit="1" customWidth="1"/>
    <col min="13" max="13" width="14.140625" style="16" bestFit="1" customWidth="1"/>
    <col min="14" max="19" width="13.5703125" style="16" bestFit="1" customWidth="1"/>
    <col min="20" max="20" width="15.140625" style="16" bestFit="1" customWidth="1"/>
    <col min="21" max="22" width="13.5703125" style="16" bestFit="1" customWidth="1"/>
    <col min="23" max="23" width="14.28515625" style="16" bestFit="1" customWidth="1"/>
    <col min="24" max="25" width="12.42578125" style="16" bestFit="1" customWidth="1"/>
    <col min="26" max="26" width="11.28515625" style="16" bestFit="1" customWidth="1"/>
    <col min="27" max="27" width="14.28515625" style="16" bestFit="1" customWidth="1"/>
    <col min="28" max="29" width="13.5703125" style="16" bestFit="1" customWidth="1"/>
    <col min="30" max="30" width="12.42578125" style="16" bestFit="1" customWidth="1"/>
    <col min="31" max="32" width="13.5703125" style="16" bestFit="1" customWidth="1"/>
    <col min="33" max="33" width="11.5703125" style="16"/>
  </cols>
  <sheetData>
    <row r="2" spans="1:33" ht="15.75">
      <c r="A2" s="14"/>
    </row>
    <row r="3" spans="1:33" ht="15.75" thickBot="1"/>
    <row r="4" spans="1:33" s="4" customFormat="1" ht="16.5" thickTop="1" thickBot="1">
      <c r="A4" s="5" t="s">
        <v>2</v>
      </c>
      <c r="B4" s="6">
        <f>+RECETTE!B4</f>
        <v>42522</v>
      </c>
      <c r="C4" s="6">
        <f>+B4+1</f>
        <v>42523</v>
      </c>
      <c r="D4" s="6">
        <f t="shared" ref="D4:AE4" si="0">+C4+1</f>
        <v>42524</v>
      </c>
      <c r="E4" s="6">
        <f t="shared" si="0"/>
        <v>42525</v>
      </c>
      <c r="F4" s="6">
        <f t="shared" si="0"/>
        <v>42526</v>
      </c>
      <c r="G4" s="6">
        <f t="shared" si="0"/>
        <v>42527</v>
      </c>
      <c r="H4" s="6">
        <f t="shared" si="0"/>
        <v>42528</v>
      </c>
      <c r="I4" s="6">
        <f t="shared" si="0"/>
        <v>42529</v>
      </c>
      <c r="J4" s="6">
        <f t="shared" si="0"/>
        <v>42530</v>
      </c>
      <c r="K4" s="6">
        <f t="shared" si="0"/>
        <v>42531</v>
      </c>
      <c r="L4" s="6">
        <f t="shared" si="0"/>
        <v>42532</v>
      </c>
      <c r="M4" s="6">
        <f t="shared" si="0"/>
        <v>42533</v>
      </c>
      <c r="N4" s="6">
        <f t="shared" si="0"/>
        <v>42534</v>
      </c>
      <c r="O4" s="6">
        <f t="shared" si="0"/>
        <v>42535</v>
      </c>
      <c r="P4" s="6">
        <f t="shared" si="0"/>
        <v>42536</v>
      </c>
      <c r="Q4" s="6">
        <f t="shared" si="0"/>
        <v>42537</v>
      </c>
      <c r="R4" s="6">
        <f t="shared" si="0"/>
        <v>42538</v>
      </c>
      <c r="S4" s="6">
        <f t="shared" si="0"/>
        <v>42539</v>
      </c>
      <c r="T4" s="6">
        <f t="shared" si="0"/>
        <v>42540</v>
      </c>
      <c r="U4" s="6">
        <f t="shared" si="0"/>
        <v>42541</v>
      </c>
      <c r="V4" s="6">
        <f t="shared" si="0"/>
        <v>42542</v>
      </c>
      <c r="W4" s="6">
        <f t="shared" si="0"/>
        <v>42543</v>
      </c>
      <c r="X4" s="6">
        <f t="shared" si="0"/>
        <v>42544</v>
      </c>
      <c r="Y4" s="6">
        <f t="shared" si="0"/>
        <v>42545</v>
      </c>
      <c r="Z4" s="6">
        <f t="shared" si="0"/>
        <v>42546</v>
      </c>
      <c r="AA4" s="6">
        <f t="shared" si="0"/>
        <v>42547</v>
      </c>
      <c r="AB4" s="6">
        <f t="shared" si="0"/>
        <v>42548</v>
      </c>
      <c r="AC4" s="6">
        <f t="shared" si="0"/>
        <v>42549</v>
      </c>
      <c r="AD4" s="6">
        <f t="shared" si="0"/>
        <v>42550</v>
      </c>
      <c r="AE4" s="6">
        <f t="shared" si="0"/>
        <v>42551</v>
      </c>
      <c r="AF4" s="31" t="s">
        <v>4</v>
      </c>
      <c r="AG4" s="42"/>
    </row>
    <row r="5" spans="1:33" ht="15.75" thickTop="1">
      <c r="A5" s="3" t="s">
        <v>14</v>
      </c>
      <c r="B5" s="19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21">
        <f t="shared" ref="AF5:AF15" si="1">SUM(B5:AE5)</f>
        <v>0</v>
      </c>
    </row>
    <row r="6" spans="1:33">
      <c r="A6" s="3" t="s">
        <v>15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6">
        <f t="shared" si="1"/>
        <v>0</v>
      </c>
    </row>
    <row r="7" spans="1:33">
      <c r="A7" s="3" t="s">
        <v>16</v>
      </c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6">
        <f t="shared" si="1"/>
        <v>0</v>
      </c>
    </row>
    <row r="8" spans="1:33">
      <c r="A8" s="3" t="s">
        <v>17</v>
      </c>
      <c r="B8" s="20"/>
      <c r="C8" s="19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6">
        <f t="shared" si="1"/>
        <v>0</v>
      </c>
    </row>
    <row r="9" spans="1:33">
      <c r="A9" s="3" t="s">
        <v>18</v>
      </c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6">
        <f t="shared" si="1"/>
        <v>0</v>
      </c>
    </row>
    <row r="10" spans="1:33">
      <c r="A10" s="3" t="s">
        <v>19</v>
      </c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6">
        <f t="shared" si="1"/>
        <v>0</v>
      </c>
    </row>
    <row r="11" spans="1:33">
      <c r="A11" s="3" t="s">
        <v>20</v>
      </c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4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6">
        <f t="shared" si="1"/>
        <v>0</v>
      </c>
    </row>
    <row r="12" spans="1:33">
      <c r="A12" s="3" t="s">
        <v>21</v>
      </c>
      <c r="B12" s="20"/>
      <c r="C12" s="20"/>
      <c r="D12" s="20"/>
      <c r="E12" s="20"/>
      <c r="F12" s="20"/>
      <c r="G12" s="44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6">
        <f t="shared" si="1"/>
        <v>0</v>
      </c>
    </row>
    <row r="13" spans="1:33">
      <c r="A13" s="3" t="s">
        <v>22</v>
      </c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6">
        <f t="shared" si="1"/>
        <v>0</v>
      </c>
    </row>
    <row r="14" spans="1:33">
      <c r="A14" s="3" t="s">
        <v>23</v>
      </c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6">
        <f t="shared" si="1"/>
        <v>0</v>
      </c>
    </row>
    <row r="15" spans="1:33" ht="15.75" thickBot="1">
      <c r="A15" s="3" t="s">
        <v>24</v>
      </c>
      <c r="B15" s="38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  <c r="AC15" s="38"/>
      <c r="AD15" s="38"/>
      <c r="AE15" s="48"/>
      <c r="AF15" s="26">
        <f t="shared" si="1"/>
        <v>0</v>
      </c>
    </row>
    <row r="16" spans="1:33" s="8" customFormat="1" ht="16.5" thickTop="1" thickBot="1">
      <c r="A16" s="7" t="s">
        <v>4</v>
      </c>
      <c r="B16" s="23">
        <f>SUM(B5:B15)</f>
        <v>0</v>
      </c>
      <c r="C16" s="23">
        <f t="shared" ref="C16:AD16" si="2">SUM(C5:C15)</f>
        <v>0</v>
      </c>
      <c r="D16" s="23">
        <f t="shared" si="2"/>
        <v>0</v>
      </c>
      <c r="E16" s="23">
        <f t="shared" si="2"/>
        <v>0</v>
      </c>
      <c r="F16" s="23">
        <f t="shared" si="2"/>
        <v>0</v>
      </c>
      <c r="G16" s="23">
        <f t="shared" si="2"/>
        <v>0</v>
      </c>
      <c r="H16" s="23">
        <f t="shared" si="2"/>
        <v>0</v>
      </c>
      <c r="I16" s="23">
        <f t="shared" si="2"/>
        <v>0</v>
      </c>
      <c r="J16" s="23">
        <f t="shared" si="2"/>
        <v>0</v>
      </c>
      <c r="K16" s="23">
        <f t="shared" si="2"/>
        <v>0</v>
      </c>
      <c r="L16" s="23">
        <f t="shared" si="2"/>
        <v>0</v>
      </c>
      <c r="M16" s="23">
        <f t="shared" si="2"/>
        <v>0</v>
      </c>
      <c r="N16" s="23">
        <f t="shared" si="2"/>
        <v>0</v>
      </c>
      <c r="O16" s="23">
        <f t="shared" si="2"/>
        <v>0</v>
      </c>
      <c r="P16" s="23">
        <f t="shared" si="2"/>
        <v>0</v>
      </c>
      <c r="Q16" s="23">
        <f t="shared" si="2"/>
        <v>0</v>
      </c>
      <c r="R16" s="23">
        <f t="shared" si="2"/>
        <v>0</v>
      </c>
      <c r="S16" s="23">
        <f t="shared" si="2"/>
        <v>0</v>
      </c>
      <c r="T16" s="23">
        <f t="shared" si="2"/>
        <v>0</v>
      </c>
      <c r="U16" s="23">
        <f t="shared" si="2"/>
        <v>0</v>
      </c>
      <c r="V16" s="23">
        <f t="shared" si="2"/>
        <v>0</v>
      </c>
      <c r="W16" s="23">
        <f t="shared" si="2"/>
        <v>0</v>
      </c>
      <c r="X16" s="23">
        <f t="shared" si="2"/>
        <v>0</v>
      </c>
      <c r="Y16" s="23">
        <f t="shared" si="2"/>
        <v>0</v>
      </c>
      <c r="Z16" s="23">
        <f t="shared" si="2"/>
        <v>0</v>
      </c>
      <c r="AA16" s="23">
        <f t="shared" si="2"/>
        <v>0</v>
      </c>
      <c r="AB16" s="23">
        <f t="shared" si="2"/>
        <v>0</v>
      </c>
      <c r="AC16" s="23">
        <f t="shared" si="2"/>
        <v>0</v>
      </c>
      <c r="AD16" s="23">
        <f t="shared" si="2"/>
        <v>0</v>
      </c>
      <c r="AE16" s="63">
        <f>SUM(AE5:AE15)</f>
        <v>0</v>
      </c>
      <c r="AF16" s="18">
        <f>SUM(AF5:AF15)</f>
        <v>0</v>
      </c>
      <c r="AG16" s="42"/>
    </row>
    <row r="17" ht="15.75" thickTop="1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RECETTE</vt:lpstr>
      <vt:lpstr>Cautions </vt:lpstr>
      <vt:lpstr>DD</vt:lpstr>
      <vt:lpstr>Cheques En Circula</vt:lpstr>
      <vt:lpstr>Commission Sur LC </vt:lpstr>
      <vt:lpstr>Commission Découvert &amp; Refin.</vt:lpstr>
      <vt:lpstr>SALAIRES</vt:lpstr>
      <vt:lpstr>Virements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SALIM SAFTA - U359460</dc:creator>
  <cp:lastModifiedBy>MOHAMMED KAMEL BOUZID - U497830</cp:lastModifiedBy>
  <cp:lastPrinted>2015-09-06T11:00:03Z</cp:lastPrinted>
  <dcterms:created xsi:type="dcterms:W3CDTF">2013-12-02T10:21:25Z</dcterms:created>
  <dcterms:modified xsi:type="dcterms:W3CDTF">2016-07-14T14:41:21Z</dcterms:modified>
</cp:coreProperties>
</file>