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90" windowWidth="15600" windowHeight="11760"/>
  </bookViews>
  <sheets>
    <sheet name="ext" sheetId="1" r:id="rId1"/>
    <sheet name="Original" sheetId="4" r:id="rId2"/>
    <sheet name="Différences" sheetId="24" state="hidden" r:id="rId3"/>
    <sheet name="Outils" sheetId="27" r:id="rId4"/>
    <sheet name="1000355" sheetId="38" r:id="rId5"/>
    <sheet name="1000357" sheetId="39" r:id="rId6"/>
    <sheet name="1000369" sheetId="40" r:id="rId7"/>
    <sheet name="1000370" sheetId="41" r:id="rId8"/>
    <sheet name="1010379" sheetId="42" r:id="rId9"/>
    <sheet name="1010393" sheetId="43" r:id="rId10"/>
    <sheet name="1030357" sheetId="44" r:id="rId11"/>
    <sheet name="1030394" sheetId="45" r:id="rId12"/>
    <sheet name="1030395" sheetId="46" r:id="rId13"/>
    <sheet name="1030396" sheetId="47" r:id="rId14"/>
    <sheet name="1030397" sheetId="48" r:id="rId15"/>
    <sheet name="1040360" sheetId="49" r:id="rId16"/>
    <sheet name="Feuil12" sheetId="50" r:id="rId17"/>
    <sheet name="Feuil13" sheetId="51" r:id="rId18"/>
    <sheet name="Feuil14" sheetId="52" r:id="rId19"/>
    <sheet name="Feuil15" sheetId="53" r:id="rId20"/>
    <sheet name="Feuil16" sheetId="54" r:id="rId21"/>
    <sheet name="Feuil17" sheetId="55" r:id="rId22"/>
    <sheet name="Feuil18" sheetId="56" r:id="rId23"/>
    <sheet name="Feuil19" sheetId="57" r:id="rId24"/>
    <sheet name="Feuil20" sheetId="58" r:id="rId25"/>
    <sheet name="Feuil21" sheetId="59" r:id="rId26"/>
    <sheet name="Feuil22" sheetId="60" r:id="rId27"/>
    <sheet name="Feuil23" sheetId="61" r:id="rId28"/>
    <sheet name="Feuil24" sheetId="62" r:id="rId29"/>
    <sheet name="Feuil25" sheetId="63" r:id="rId30"/>
    <sheet name="Feuil26" sheetId="64" r:id="rId31"/>
    <sheet name="Feuil27" sheetId="65" r:id="rId32"/>
    <sheet name="Feuil28" sheetId="66" r:id="rId33"/>
    <sheet name="Feuil29" sheetId="67" r:id="rId34"/>
    <sheet name="Feuil30" sheetId="68" r:id="rId35"/>
  </sheets>
  <definedNames>
    <definedName name="_xlnm._FilterDatabase" localSheetId="0" hidden="1">ext!$A$3:$H$173</definedName>
    <definedName name="_xlnm._FilterDatabase" localSheetId="1" hidden="1">Original!$E$1:$CZ$192</definedName>
    <definedName name="_xlnm.Print_Area" localSheetId="3">Outils!$A$1:$A$59</definedName>
  </definedNames>
  <calcPr calcId="125725"/>
</workbook>
</file>

<file path=xl/calcChain.xml><?xml version="1.0" encoding="utf-8"?>
<calcChain xmlns="http://schemas.openxmlformats.org/spreadsheetml/2006/main">
  <c r="B32" i="27"/>
  <c r="E172" i="1"/>
  <c r="B29" i="27" s="1"/>
  <c r="E171" i="1"/>
  <c r="B42" i="27" s="1"/>
  <c r="E169" i="1"/>
  <c r="B14" i="27" s="1"/>
  <c r="E168" i="1"/>
  <c r="B7" i="27" s="1"/>
  <c r="E166" i="1"/>
  <c r="B25" i="27" s="1"/>
  <c r="E164" i="1"/>
  <c r="B12" i="27" s="1"/>
  <c r="E161" i="1"/>
  <c r="B41" i="27" s="1"/>
  <c r="E160" i="1"/>
  <c r="B49" i="27" s="1"/>
  <c r="E159" i="1"/>
  <c r="B47" i="27" s="1"/>
  <c r="E157" i="1"/>
  <c r="B44" i="27" s="1"/>
  <c r="E156" i="1"/>
  <c r="B11" i="27" s="1"/>
  <c r="E155" i="1"/>
  <c r="B10" i="27" s="1"/>
  <c r="E154" i="1"/>
  <c r="B9" i="27" s="1"/>
  <c r="E153" i="1"/>
  <c r="B57" i="27" s="1"/>
  <c r="E151" i="1"/>
  <c r="B28" i="27" s="1"/>
  <c r="E150" i="1"/>
  <c r="B3" i="27" s="1"/>
  <c r="F8" i="39" s="1"/>
  <c r="D7" s="1"/>
  <c r="E145" i="1"/>
  <c r="B37" i="27" s="1"/>
  <c r="E139" i="1"/>
  <c r="B30" i="27" s="1"/>
  <c r="E137" i="1"/>
  <c r="B31" i="27" s="1"/>
  <c r="E135" i="1"/>
  <c r="B38" i="27" s="1"/>
  <c r="E129" i="1"/>
  <c r="B48" i="27" s="1"/>
  <c r="E128" i="1"/>
  <c r="B50" i="27" s="1"/>
  <c r="E91" i="1"/>
  <c r="B34" i="27" s="1"/>
  <c r="E130" i="1"/>
  <c r="B51" i="27" s="1"/>
  <c r="E124" i="1"/>
  <c r="B59" i="27" s="1"/>
  <c r="E117" i="1"/>
  <c r="B52" i="27" s="1"/>
  <c r="E115" i="1"/>
  <c r="B23" i="27" s="1"/>
  <c r="E84" i="1"/>
  <c r="B36" i="27" s="1"/>
  <c r="E113" i="1"/>
  <c r="B22" i="27" s="1"/>
  <c r="E109" i="1"/>
  <c r="B46" i="27" s="1"/>
  <c r="E63" i="1"/>
  <c r="B33" i="27" s="1"/>
  <c r="E98" i="1"/>
  <c r="B21" i="27" s="1"/>
  <c r="E82" i="1"/>
  <c r="B35" i="27" s="1"/>
  <c r="E81" i="1"/>
  <c r="B43" i="27" s="1"/>
  <c r="E79" i="1"/>
  <c r="B40" i="27" s="1"/>
  <c r="E77" i="1"/>
  <c r="B27" i="27" s="1"/>
  <c r="E72" i="1"/>
  <c r="B39" i="27" s="1"/>
  <c r="E68" i="1"/>
  <c r="B45" i="27" s="1"/>
  <c r="E7" i="1"/>
  <c r="B58" i="27" s="1"/>
  <c r="E62" i="1"/>
  <c r="B54" i="27" s="1"/>
  <c r="E60" i="1"/>
  <c r="B13" i="27" s="1"/>
  <c r="E57" i="1"/>
  <c r="B26" i="27" s="1"/>
  <c r="E46" i="1"/>
  <c r="B56" i="27" s="1"/>
  <c r="E50" i="1"/>
  <c r="B5" i="27" s="1"/>
  <c r="E49" i="1"/>
  <c r="B4" i="27" s="1"/>
  <c r="E47" i="1"/>
  <c r="B24" i="27" s="1"/>
  <c r="E45" i="1"/>
  <c r="B20" i="27" s="1"/>
  <c r="E41" i="1"/>
  <c r="B6" i="27" s="1"/>
  <c r="E35" i="1"/>
  <c r="B19" i="27" s="1"/>
  <c r="E36" i="1"/>
  <c r="E31"/>
  <c r="B18" i="27" s="1"/>
  <c r="E26" i="1"/>
  <c r="B15" i="27" s="1"/>
  <c r="E24" i="1"/>
  <c r="B16" i="27" s="1"/>
  <c r="E23" i="1"/>
  <c r="B8" i="27" s="1"/>
  <c r="E19" i="1"/>
  <c r="B2" i="27" s="1"/>
  <c r="E11" i="1"/>
  <c r="B55" i="27" s="1"/>
  <c r="E9" i="1"/>
  <c r="B53" i="27" s="1"/>
  <c r="E4" i="1"/>
  <c r="B17" i="27" s="1"/>
  <c r="E17" i="24"/>
  <c r="F17" s="1"/>
  <c r="G17" s="1"/>
  <c r="H17" s="1"/>
  <c r="I17" s="1"/>
  <c r="J17" s="1"/>
  <c r="K17" s="1"/>
  <c r="L17" s="1"/>
  <c r="M17" s="1"/>
  <c r="N17" s="1"/>
  <c r="D17"/>
  <c r="P19"/>
  <c r="L18"/>
  <c r="K18"/>
  <c r="J18"/>
  <c r="I18"/>
  <c r="H18"/>
  <c r="G18"/>
  <c r="F18"/>
  <c r="F20" s="1"/>
  <c r="E18"/>
  <c r="E20" s="1"/>
  <c r="D18"/>
  <c r="C18"/>
  <c r="J7"/>
  <c r="J8"/>
  <c r="J9"/>
  <c r="F8" i="38" l="1"/>
  <c r="D7" s="1"/>
  <c r="F8" i="68"/>
  <c r="D7" s="1"/>
  <c r="F8" i="66"/>
  <c r="D7" s="1"/>
  <c r="F8" i="64"/>
  <c r="D7" s="1"/>
  <c r="F8" i="62"/>
  <c r="D7" s="1"/>
  <c r="F8" i="60"/>
  <c r="D7" s="1"/>
  <c r="F8" i="58"/>
  <c r="D7" s="1"/>
  <c r="F8" i="56"/>
  <c r="D7" s="1"/>
  <c r="F8" i="54"/>
  <c r="D7" s="1"/>
  <c r="F8" i="52"/>
  <c r="D7" s="1"/>
  <c r="F8" i="50"/>
  <c r="D7" s="1"/>
  <c r="F8" i="48"/>
  <c r="D7" s="1"/>
  <c r="F8" i="46"/>
  <c r="D7" s="1"/>
  <c r="F8" i="44"/>
  <c r="D7" s="1"/>
  <c r="F8" i="42"/>
  <c r="D7" s="1"/>
  <c r="F8" i="40"/>
  <c r="D7" s="1"/>
  <c r="F8" i="67"/>
  <c r="D7" s="1"/>
  <c r="F8" i="65"/>
  <c r="D7" s="1"/>
  <c r="F8" i="63"/>
  <c r="D7" s="1"/>
  <c r="F8" i="61"/>
  <c r="D7" s="1"/>
  <c r="F8" i="59"/>
  <c r="D7" s="1"/>
  <c r="F8" i="57"/>
  <c r="D7" s="1"/>
  <c r="F8" i="55"/>
  <c r="D7" s="1"/>
  <c r="F8" i="53"/>
  <c r="D7" s="1"/>
  <c r="F8" i="51"/>
  <c r="D7" s="1"/>
  <c r="F8" i="49"/>
  <c r="D7" s="1"/>
  <c r="F8" i="47"/>
  <c r="D7" s="1"/>
  <c r="F8" i="45"/>
  <c r="D7" s="1"/>
  <c r="F8" i="43"/>
  <c r="D7" s="1"/>
  <c r="F8" i="41"/>
  <c r="D7" s="1"/>
  <c r="P18" i="24"/>
  <c r="J10"/>
</calcChain>
</file>

<file path=xl/sharedStrings.xml><?xml version="1.0" encoding="utf-8"?>
<sst xmlns="http://schemas.openxmlformats.org/spreadsheetml/2006/main" count="588" uniqueCount="288">
  <si>
    <t>Ref</t>
  </si>
  <si>
    <t>Ø411,5 x 324</t>
  </si>
  <si>
    <t>Ø406 x 324</t>
  </si>
  <si>
    <t>180403G</t>
  </si>
  <si>
    <t>180507G</t>
  </si>
  <si>
    <t>190345A</t>
  </si>
  <si>
    <t>190373G</t>
  </si>
  <si>
    <t>191930G</t>
  </si>
  <si>
    <t>306861A</t>
  </si>
  <si>
    <t>306942G</t>
  </si>
  <si>
    <t>306942U</t>
  </si>
  <si>
    <t>Ø406 x 317</t>
  </si>
  <si>
    <t>191713G</t>
  </si>
  <si>
    <t>Ø406 x 307</t>
  </si>
  <si>
    <t>309392P</t>
  </si>
  <si>
    <t>Ø406 x 302</t>
  </si>
  <si>
    <t>Ø378 x 308</t>
  </si>
  <si>
    <t>Ø378 x 308 Elargies</t>
  </si>
  <si>
    <t>Ø378 x 302</t>
  </si>
  <si>
    <t>Ø355-324 x 261</t>
  </si>
  <si>
    <t>Ø329 x 261</t>
  </si>
  <si>
    <t>173099U</t>
  </si>
  <si>
    <t>190282G</t>
  </si>
  <si>
    <t>190282U</t>
  </si>
  <si>
    <t>220253U</t>
  </si>
  <si>
    <t>263646A</t>
  </si>
  <si>
    <t>305637U</t>
  </si>
  <si>
    <t>308832U</t>
  </si>
  <si>
    <t>365423U</t>
  </si>
  <si>
    <t>397238U</t>
  </si>
  <si>
    <t>583607U</t>
  </si>
  <si>
    <t>584464U</t>
  </si>
  <si>
    <t>Ø327 x 271</t>
  </si>
  <si>
    <t>Ø324 x 261</t>
  </si>
  <si>
    <t>Ø318 x 261</t>
  </si>
  <si>
    <t>180089G</t>
  </si>
  <si>
    <t>190283G</t>
  </si>
  <si>
    <t>190283U</t>
  </si>
  <si>
    <t>Ø309 x 244</t>
  </si>
  <si>
    <t>178811U</t>
  </si>
  <si>
    <t>262773C</t>
  </si>
  <si>
    <t>305988U</t>
  </si>
  <si>
    <t>Ø302 x 244</t>
  </si>
  <si>
    <t>170599U</t>
  </si>
  <si>
    <t>366858U</t>
  </si>
  <si>
    <t>585086U</t>
  </si>
  <si>
    <t>906608G</t>
  </si>
  <si>
    <t>225845U</t>
  </si>
  <si>
    <t>Ø290 x 244</t>
  </si>
  <si>
    <t>225684U</t>
  </si>
  <si>
    <t>257474U</t>
  </si>
  <si>
    <t>340112U</t>
  </si>
  <si>
    <t>340615U</t>
  </si>
  <si>
    <t>382224U</t>
  </si>
  <si>
    <t>Ø278 x 218,4</t>
  </si>
  <si>
    <t>223098U</t>
  </si>
  <si>
    <t>588545U</t>
  </si>
  <si>
    <t>Ø260</t>
  </si>
  <si>
    <t>Ø248 x 195</t>
  </si>
  <si>
    <t>366536U</t>
  </si>
  <si>
    <t>outil fours</t>
  </si>
  <si>
    <t>1 880 355 (acier)</t>
  </si>
  <si>
    <t>1 880 355  ou 
1 030 357</t>
  </si>
  <si>
    <t>1 696 714  ou 
1 806 034</t>
  </si>
  <si>
    <t>1 950 386 
rep 77 et 78</t>
  </si>
  <si>
    <t>1  110 381</t>
  </si>
  <si>
    <t>DATE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</si>
  <si>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</si>
  <si>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</si>
  <si>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</si>
  <si>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</si>
  <si>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</si>
  <si>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</si>
  <si>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</si>
  <si>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</si>
  <si>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</si>
  <si>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</si>
  <si>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QREF1</t>
  </si>
  <si>
    <t>QREF2</t>
  </si>
  <si>
    <t>QREF3</t>
  </si>
  <si>
    <t>QREF4</t>
  </si>
  <si>
    <t>QREF5</t>
  </si>
  <si>
    <t>QREF6</t>
  </si>
  <si>
    <t>QREF7</t>
  </si>
  <si>
    <t>QREF8</t>
  </si>
  <si>
    <t>QREF9</t>
  </si>
  <si>
    <t>QREF10</t>
  </si>
  <si>
    <t>Réf 11</t>
  </si>
  <si>
    <t>Réf 12</t>
  </si>
  <si>
    <t>Qref11</t>
  </si>
  <si>
    <t>Q ref12</t>
  </si>
  <si>
    <t>protos</t>
  </si>
  <si>
    <t>306884G</t>
  </si>
  <si>
    <t>EQUIPE</t>
  </si>
  <si>
    <t>EAP</t>
  </si>
  <si>
    <t>k</t>
  </si>
  <si>
    <t>prod</t>
  </si>
  <si>
    <t>TOT-TNP</t>
  </si>
  <si>
    <t>TOT-NOP</t>
  </si>
  <si>
    <t>TOT Qeq</t>
  </si>
  <si>
    <t>Panne 1</t>
  </si>
  <si>
    <t>Panne 2</t>
  </si>
  <si>
    <t>Panne 3</t>
  </si>
  <si>
    <t>TRP</t>
  </si>
  <si>
    <t>UWT</t>
  </si>
  <si>
    <t>ST</t>
  </si>
  <si>
    <t>TOT PB QUAL</t>
  </si>
  <si>
    <t>Tot PB TRI</t>
  </si>
  <si>
    <t>TOT PB ORGA</t>
  </si>
  <si>
    <t>TOT ARRETS PAUSES</t>
  </si>
  <si>
    <t>TOT ARRETS PROG</t>
  </si>
  <si>
    <t>Prod</t>
  </si>
  <si>
    <t>304615U</t>
  </si>
  <si>
    <t>Valeurs manquantes dans ext</t>
  </si>
  <si>
    <t>TOTAL</t>
  </si>
  <si>
    <t>Pas de REF</t>
  </si>
  <si>
    <t>QREF</t>
  </si>
  <si>
    <t>Diff</t>
  </si>
  <si>
    <t>Total</t>
  </si>
  <si>
    <t>Somme des REF (prod)</t>
  </si>
  <si>
    <t>Total foUr 8717</t>
  </si>
  <si>
    <t>Total foUr 8724</t>
  </si>
  <si>
    <t>Total foUr 8723</t>
  </si>
  <si>
    <t>OUTILS</t>
  </si>
  <si>
    <t>Qté</t>
  </si>
  <si>
    <t>Quantité cumulé</t>
  </si>
  <si>
    <t xml:space="preserve">Outil révisé le </t>
  </si>
  <si>
    <t>Tps CyCle h1</t>
  </si>
  <si>
    <t>Tps CyCle h2</t>
  </si>
  <si>
    <t>Tps CyCle h3</t>
  </si>
  <si>
    <t>Tps CyCle h4</t>
  </si>
  <si>
    <t>Tps CyCle h5</t>
  </si>
  <si>
    <t>Tps CyCle h6</t>
  </si>
  <si>
    <t>Tps CyCle h7</t>
  </si>
  <si>
    <t>Tps CyCle h8</t>
  </si>
  <si>
    <t>qC1</t>
  </si>
  <si>
    <t>qC2</t>
  </si>
  <si>
    <t>qC3</t>
  </si>
  <si>
    <t>qC4</t>
  </si>
  <si>
    <t>qC5</t>
  </si>
  <si>
    <t>qC6</t>
  </si>
  <si>
    <t>qC7</t>
  </si>
  <si>
    <t>qC8</t>
  </si>
  <si>
    <t>Tps CyCle fin éq</t>
  </si>
  <si>
    <t>TOT ChanG ref</t>
  </si>
  <si>
    <t>TOT ChanG oUtil</t>
  </si>
  <si>
    <t>Tps ChGmt moy</t>
  </si>
  <si>
    <t>ss CharGe</t>
  </si>
  <si>
    <t xml:space="preserve">Prochaine révision à </t>
  </si>
  <si>
    <t>01042013M</t>
  </si>
  <si>
    <t>M</t>
  </si>
  <si>
    <t>etuve</t>
  </si>
  <si>
    <t>01042013N</t>
  </si>
  <si>
    <t>N</t>
  </si>
  <si>
    <t>DOINEL.J</t>
  </si>
  <si>
    <t>BUG 8724</t>
  </si>
  <si>
    <t>8724 BUG</t>
  </si>
  <si>
    <t>8724 BUG BUG BUG BUG ET RE BUG IL Y EN A RAZ LE ……..</t>
  </si>
  <si>
    <t>02042013M</t>
  </si>
  <si>
    <t>ETUVE</t>
  </si>
  <si>
    <t>02042013AM</t>
  </si>
  <si>
    <t>AM</t>
  </si>
  <si>
    <t>RASET</t>
  </si>
  <si>
    <t>INTERVENTION SUR 8724+8717</t>
  </si>
  <si>
    <t>INTERVENTION MAINTENANCE+METHODES SUR 8724</t>
  </si>
  <si>
    <t>CHGT OUTIL 8717+CHARGEMENT FOUR</t>
  </si>
  <si>
    <t>02042013N</t>
  </si>
  <si>
    <t>VF</t>
  </si>
  <si>
    <t>CHANGE OUTIL</t>
  </si>
  <si>
    <t>DEBUT CHANGE OUTIL</t>
  </si>
  <si>
    <t xml:space="preserve"> FIN DE CHANGEMENT</t>
  </si>
  <si>
    <t>03042013M</t>
  </si>
  <si>
    <t>03042013AM</t>
  </si>
  <si>
    <t>03042013N</t>
  </si>
  <si>
    <t>MAINTENANCE 8724</t>
  </si>
  <si>
    <t xml:space="preserve">DECHARGEMENT  MAUVAIS </t>
  </si>
  <si>
    <t>04042013M</t>
  </si>
  <si>
    <t>04042013AM</t>
  </si>
  <si>
    <t>CHARGEMENT ROUE 8717</t>
  </si>
  <si>
    <t>04042013N</t>
  </si>
  <si>
    <t>PROBLEME 8724 MARCHE DEGRADEE</t>
  </si>
  <si>
    <t>DEFAUT PROFIBUS 8724</t>
  </si>
  <si>
    <t>05042013M</t>
  </si>
  <si>
    <t>05042013AM</t>
  </si>
  <si>
    <t>CHGT OUTIL 8452+CHARGEMENT ROUE</t>
  </si>
  <si>
    <t>ARRET FOUR WE</t>
  </si>
  <si>
    <t>08042013M</t>
  </si>
  <si>
    <t>08042013AM</t>
  </si>
  <si>
    <t>08042013N</t>
  </si>
  <si>
    <t>CT</t>
  </si>
  <si>
    <t>COUPURE METHANOL</t>
  </si>
  <si>
    <t>09042013M</t>
  </si>
  <si>
    <t>ARRET PROD 8724+CHGT OUTIL 8452</t>
  </si>
  <si>
    <t>CHARGEMENT FOUR 8452+8724</t>
  </si>
  <si>
    <t>09042013AM</t>
  </si>
  <si>
    <t>VAAST</t>
  </si>
  <si>
    <t>09042013N</t>
  </si>
  <si>
    <t>ARRET DES 190345 OVALISATIONS DE 2,1</t>
  </si>
  <si>
    <t>à 2,5 PAS ASSEZ DEBIT D'EAU</t>
  </si>
  <si>
    <t>10042013M</t>
  </si>
  <si>
    <t>CHGT OUTIL8717+CHARGEMENT ROUE</t>
  </si>
  <si>
    <t>CHGT OUTIL 8724</t>
  </si>
  <si>
    <t>PETALES SUR 8724</t>
  </si>
  <si>
    <t>IDEM</t>
  </si>
  <si>
    <t>10042013AM</t>
  </si>
  <si>
    <t>10042013N</t>
  </si>
  <si>
    <t>11042013M</t>
  </si>
  <si>
    <t>CHGT OUTIL 8724+CHARGEMENT ROUE</t>
  </si>
  <si>
    <t>11042013AM</t>
  </si>
  <si>
    <t>11042013N</t>
  </si>
  <si>
    <t>12042013M</t>
  </si>
  <si>
    <t>CHGT OUTIL 8452+DEBUT CHARGEMENT ROUE</t>
  </si>
  <si>
    <t>FIN CHARGEMENT ROUE 8452</t>
  </si>
  <si>
    <t>12042013AM</t>
  </si>
  <si>
    <t>15042013AM</t>
  </si>
  <si>
    <t>blond</t>
  </si>
  <si>
    <t>190282g</t>
  </si>
  <si>
    <t>397238u</t>
  </si>
  <si>
    <t>15042013N</t>
  </si>
  <si>
    <t>BF</t>
  </si>
  <si>
    <t>8717 chgt d outil</t>
  </si>
  <si>
    <t>8452 CHGT DE REF</t>
  </si>
  <si>
    <t>8717 CHGT D OUTIL</t>
  </si>
  <si>
    <t>16042013M</t>
  </si>
  <si>
    <t>ESSAI NOUVEL OUTIL 306884</t>
  </si>
  <si>
    <t>INTERVENTION MAINTENANCE</t>
  </si>
  <si>
    <t>16042013AM</t>
  </si>
  <si>
    <t>BLOND</t>
  </si>
  <si>
    <t>16042013N</t>
  </si>
  <si>
    <t>8452 VIDAGE EN MANUEL PALE TORDUES</t>
  </si>
  <si>
    <t>8452 REDRESSER LES PALES</t>
  </si>
  <si>
    <t>8717 vidage manuel methanol couper</t>
  </si>
  <si>
    <t>17042013M</t>
  </si>
  <si>
    <t>IMPREGNATION</t>
  </si>
  <si>
    <t>17042013AM</t>
  </si>
  <si>
    <t>17042013N</t>
  </si>
  <si>
    <t>8717 ATT PIECES RAYONNAGE</t>
  </si>
  <si>
    <t>8452 CHGT DE TIGE D EXTRACTEUR</t>
  </si>
  <si>
    <t>18042013M</t>
  </si>
  <si>
    <t>262773c</t>
  </si>
  <si>
    <t>DEFAUT VARITEUR ENFOURNEMENT</t>
  </si>
  <si>
    <t>18042013AM</t>
  </si>
  <si>
    <t xml:space="preserve">PANNE DEFOURNEMENT ET LASER NON FIABLE </t>
  </si>
  <si>
    <t>18042013N</t>
  </si>
  <si>
    <t>8717 PRISE DE POSTE A L ARRET</t>
  </si>
  <si>
    <t>8452 CHGT D OUTIL</t>
  </si>
  <si>
    <t>19042013M</t>
  </si>
  <si>
    <t xml:space="preserve">  CHARGEMENT + DEGRAEE AIMANTATION + POTARD</t>
  </si>
  <si>
    <t>19042013AM</t>
  </si>
  <si>
    <t>C G</t>
  </si>
  <si>
    <t>19042013N</t>
  </si>
  <si>
    <t>8717 CHGT D OUTL</t>
  </si>
  <si>
    <t xml:space="preserve">ARRET DES FOURS </t>
  </si>
  <si>
    <t>22042013M</t>
  </si>
  <si>
    <t>8723Défaut  presse</t>
  </si>
  <si>
    <t>Defaut presse 8723</t>
  </si>
  <si>
    <t>22042013AM</t>
  </si>
  <si>
    <t>8723 CHGT DE TIGE D EXTRACTEUR</t>
  </si>
  <si>
    <t>22042013N</t>
  </si>
  <si>
    <t>23042013M</t>
  </si>
  <si>
    <t>23042013AM</t>
  </si>
  <si>
    <t>23042013N</t>
  </si>
  <si>
    <t>24042013M</t>
  </si>
  <si>
    <t>6H 8723Vide pourcontrole roue/8717 vide pour attente decision qualite</t>
  </si>
  <si>
    <t xml:space="preserve">8717 Chgt d'outil / 8723 Démontage arrive methanol bouché </t>
  </si>
  <si>
    <t>Défaut chargement 8717</t>
  </si>
  <si>
    <t>Idem</t>
  </si>
  <si>
    <t>24042013AM</t>
  </si>
  <si>
    <t>8723 PROBLEME DE DURETE+8717 DEFAUT MOUVEMENT PRESSE</t>
  </si>
  <si>
    <t>24042013N</t>
  </si>
  <si>
    <t>25042013M</t>
  </si>
  <si>
    <t>6H 8452 a l'arret</t>
  </si>
  <si>
    <t>Chgt d'outil 8452+ bras chargement</t>
  </si>
  <si>
    <t>Chgt d'outil 8717</t>
  </si>
  <si>
    <t>25042013AM</t>
  </si>
  <si>
    <t>8452 probleme dectection extracteur</t>
  </si>
  <si>
    <t>8452 idem</t>
  </si>
  <si>
    <t xml:space="preserve">8723 defaut azote </t>
  </si>
  <si>
    <t>8452 IDEM</t>
  </si>
  <si>
    <t>25042013N</t>
  </si>
  <si>
    <t>26042013M</t>
  </si>
  <si>
    <t>6h 8717 vide</t>
  </si>
  <si>
    <t xml:space="preserve">Chgt d'outil 8452 </t>
  </si>
  <si>
    <t>Remplacement vis tige extracteur 8452</t>
  </si>
  <si>
    <t>26042013AM</t>
  </si>
  <si>
    <t>8717 VIDE</t>
  </si>
  <si>
    <t>26042013N</t>
  </si>
  <si>
    <t>CHGT OUTIL SUR 8452 POUR LUNDI MATIN OK URGENCE</t>
  </si>
</sst>
</file>

<file path=xl/styles.xml><?xml version="1.0" encoding="utf-8"?>
<styleSheet xmlns="http://schemas.openxmlformats.org/spreadsheetml/2006/main">
  <fonts count="17">
    <font>
      <sz val="11"/>
      <color theme="1"/>
      <name val="Arial"/>
      <family val="2"/>
    </font>
    <font>
      <sz val="12"/>
      <name val="Arial MT"/>
    </font>
    <font>
      <sz val="16"/>
      <name val="Arial MT"/>
    </font>
    <font>
      <b/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rgb="FFFF0000"/>
      <name val="Arial"/>
      <family val="2"/>
    </font>
    <font>
      <sz val="11"/>
      <color theme="1"/>
      <name val="Arial"/>
      <family val="2"/>
    </font>
    <font>
      <b/>
      <sz val="10"/>
      <color rgb="FFFF0000"/>
      <name val="Arial"/>
      <family val="2"/>
    </font>
    <font>
      <sz val="10"/>
      <color rgb="FF0070C0"/>
      <name val="Arial"/>
      <family val="2"/>
    </font>
    <font>
      <b/>
      <sz val="10"/>
      <color rgb="FF0070C0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b/>
      <sz val="36"/>
      <color theme="1"/>
      <name val="Arial"/>
      <family val="2"/>
    </font>
    <font>
      <b/>
      <sz val="14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5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95">
    <xf numFmtId="0" fontId="0" fillId="0" borderId="0" xfId="0"/>
    <xf numFmtId="0" fontId="1" fillId="2" borderId="0" xfId="1" applyFill="1" applyAlignment="1">
      <alignment horizontal="center" vertical="center" wrapText="1"/>
    </xf>
    <xf numFmtId="0" fontId="3" fillId="3" borderId="1" xfId="1" applyFont="1" applyFill="1" applyBorder="1" applyAlignment="1">
      <alignment horizontal="center"/>
    </xf>
    <xf numFmtId="0" fontId="1" fillId="0" borderId="1" xfId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3" fillId="3" borderId="2" xfId="2" applyFont="1" applyFill="1" applyBorder="1" applyAlignment="1">
      <alignment horizontal="center"/>
    </xf>
    <xf numFmtId="0" fontId="1" fillId="0" borderId="2" xfId="2" applyBorder="1" applyAlignment="1">
      <alignment horizontal="center" vertical="center"/>
    </xf>
    <xf numFmtId="0" fontId="3" fillId="3" borderId="1" xfId="1" applyFont="1" applyFill="1" applyBorder="1" applyAlignment="1">
      <alignment horizontal="left"/>
    </xf>
    <xf numFmtId="0" fontId="3" fillId="3" borderId="1" xfId="1" applyFont="1" applyFill="1" applyBorder="1" applyAlignment="1">
      <alignment horizontal="center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/>
    </xf>
    <xf numFmtId="0" fontId="1" fillId="0" borderId="3" xfId="1" applyBorder="1" applyAlignment="1">
      <alignment horizontal="center" vertical="center" wrapText="1"/>
    </xf>
    <xf numFmtId="0" fontId="1" fillId="0" borderId="4" xfId="1" applyBorder="1" applyAlignment="1">
      <alignment horizontal="center" vertical="center" wrapText="1"/>
    </xf>
    <xf numFmtId="3" fontId="4" fillId="0" borderId="4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3" borderId="1" xfId="1" applyFill="1" applyBorder="1"/>
    <xf numFmtId="3" fontId="1" fillId="4" borderId="1" xfId="1" applyNumberFormat="1" applyFill="1" applyBorder="1" applyAlignment="1">
      <alignment horizontal="center" vertical="center"/>
    </xf>
    <xf numFmtId="0" fontId="1" fillId="4" borderId="1" xfId="1" applyFont="1" applyFill="1" applyBorder="1" applyAlignment="1">
      <alignment horizontal="center" vertical="center" wrapText="1"/>
    </xf>
    <xf numFmtId="3" fontId="1" fillId="3" borderId="1" xfId="1" applyNumberFormat="1" applyFill="1" applyBorder="1"/>
    <xf numFmtId="0" fontId="1" fillId="3" borderId="1" xfId="1" applyFill="1" applyBorder="1" applyAlignment="1">
      <alignment horizontal="center" vertical="center"/>
    </xf>
    <xf numFmtId="3" fontId="1" fillId="4" borderId="1" xfId="1" applyNumberFormat="1" applyFont="1" applyFill="1" applyBorder="1" applyAlignment="1">
      <alignment horizontal="center" vertical="center" wrapText="1"/>
    </xf>
    <xf numFmtId="3" fontId="1" fillId="4" borderId="1" xfId="1" applyNumberFormat="1" applyFill="1" applyBorder="1" applyAlignment="1">
      <alignment horizontal="center" vertical="center" wrapText="1"/>
    </xf>
    <xf numFmtId="0" fontId="1" fillId="0" borderId="1" xfId="1" applyFill="1" applyBorder="1" applyAlignment="1">
      <alignment horizontal="center" vertical="center" wrapText="1"/>
    </xf>
    <xf numFmtId="3" fontId="0" fillId="0" borderId="0" xfId="0" applyNumberFormat="1"/>
    <xf numFmtId="0" fontId="5" fillId="0" borderId="0" xfId="3" applyNumberFormat="1"/>
    <xf numFmtId="0" fontId="5" fillId="0" borderId="0" xfId="3"/>
    <xf numFmtId="0" fontId="3" fillId="2" borderId="0" xfId="3" applyFont="1" applyFill="1" applyAlignment="1">
      <alignment horizontal="center"/>
    </xf>
    <xf numFmtId="0" fontId="5" fillId="0" borderId="1" xfId="3" applyBorder="1"/>
    <xf numFmtId="0" fontId="5" fillId="0" borderId="4" xfId="3" applyBorder="1"/>
    <xf numFmtId="0" fontId="5" fillId="0" borderId="5" xfId="3" applyBorder="1"/>
    <xf numFmtId="0" fontId="5" fillId="0" borderId="7" xfId="3" applyBorder="1"/>
    <xf numFmtId="0" fontId="3" fillId="2" borderId="0" xfId="3" applyFont="1" applyFill="1" applyAlignment="1"/>
    <xf numFmtId="0" fontId="5" fillId="0" borderId="8" xfId="3" applyBorder="1"/>
    <xf numFmtId="0" fontId="5" fillId="2" borderId="0" xfId="3" applyFill="1" applyAlignment="1">
      <alignment vertical="center"/>
    </xf>
    <xf numFmtId="0" fontId="5" fillId="0" borderId="9" xfId="3" applyBorder="1"/>
    <xf numFmtId="0" fontId="5" fillId="0" borderId="6" xfId="3" applyBorder="1"/>
    <xf numFmtId="0" fontId="5" fillId="0" borderId="10" xfId="3" applyBorder="1"/>
    <xf numFmtId="0" fontId="6" fillId="0" borderId="0" xfId="3" applyFont="1"/>
    <xf numFmtId="0" fontId="7" fillId="0" borderId="0" xfId="0" applyFont="1"/>
    <xf numFmtId="0" fontId="5" fillId="0" borderId="0" xfId="3" applyBorder="1"/>
    <xf numFmtId="0" fontId="6" fillId="0" borderId="0" xfId="3" applyFont="1" applyBorder="1"/>
    <xf numFmtId="0" fontId="6" fillId="2" borderId="0" xfId="3" applyFont="1" applyFill="1" applyAlignment="1">
      <alignment vertical="center"/>
    </xf>
    <xf numFmtId="0" fontId="9" fillId="2" borderId="0" xfId="3" applyFont="1" applyFill="1" applyAlignment="1">
      <alignment horizontal="center"/>
    </xf>
    <xf numFmtId="0" fontId="9" fillId="2" borderId="0" xfId="3" applyFont="1" applyFill="1" applyAlignment="1"/>
    <xf numFmtId="0" fontId="6" fillId="0" borderId="0" xfId="3" applyNumberFormat="1" applyFont="1"/>
    <xf numFmtId="0" fontId="10" fillId="0" borderId="0" xfId="3" applyFont="1"/>
    <xf numFmtId="0" fontId="10" fillId="0" borderId="0" xfId="3" applyFont="1" applyBorder="1"/>
    <xf numFmtId="0" fontId="10" fillId="2" borderId="0" xfId="3" applyFont="1" applyFill="1" applyAlignment="1">
      <alignment vertical="center"/>
    </xf>
    <xf numFmtId="0" fontId="11" fillId="2" borderId="0" xfId="3" applyFont="1" applyFill="1" applyAlignment="1">
      <alignment horizontal="center"/>
    </xf>
    <xf numFmtId="0" fontId="11" fillId="2" borderId="0" xfId="3" applyFont="1" applyFill="1" applyAlignment="1"/>
    <xf numFmtId="0" fontId="10" fillId="0" borderId="0" xfId="3" applyNumberFormat="1" applyFont="1"/>
    <xf numFmtId="3" fontId="1" fillId="4" borderId="1" xfId="1" applyNumberFormat="1" applyFont="1" applyFill="1" applyBorder="1" applyAlignment="1">
      <alignment horizontal="center" vertical="center"/>
    </xf>
    <xf numFmtId="0" fontId="12" fillId="0" borderId="0" xfId="0" applyFont="1"/>
    <xf numFmtId="0" fontId="3" fillId="0" borderId="0" xfId="3" applyFont="1"/>
    <xf numFmtId="0" fontId="5" fillId="5" borderId="0" xfId="3" applyFill="1"/>
    <xf numFmtId="0" fontId="6" fillId="5" borderId="0" xfId="3" applyFont="1" applyFill="1"/>
    <xf numFmtId="0" fontId="3" fillId="5" borderId="5" xfId="3" applyFont="1" applyFill="1" applyBorder="1" applyAlignment="1">
      <alignment horizontal="center"/>
    </xf>
    <xf numFmtId="0" fontId="3" fillId="5" borderId="5" xfId="3" applyFont="1" applyFill="1" applyBorder="1" applyAlignment="1"/>
    <xf numFmtId="0" fontId="9" fillId="5" borderId="5" xfId="3" applyFont="1" applyFill="1" applyBorder="1" applyAlignment="1"/>
    <xf numFmtId="0" fontId="9" fillId="0" borderId="0" xfId="3" applyFont="1"/>
    <xf numFmtId="0" fontId="13" fillId="5" borderId="0" xfId="3" applyFont="1" applyFill="1"/>
    <xf numFmtId="0" fontId="13" fillId="0" borderId="0" xfId="3" applyFont="1"/>
    <xf numFmtId="0" fontId="8" fillId="0" borderId="0" xfId="0" applyFont="1"/>
    <xf numFmtId="0" fontId="13" fillId="5" borderId="0" xfId="3" applyFont="1" applyFill="1" applyAlignment="1">
      <alignment horizontal="left"/>
    </xf>
    <xf numFmtId="0" fontId="13" fillId="5" borderId="0" xfId="3" applyFont="1" applyFill="1" applyAlignment="1">
      <alignment vertical="center"/>
    </xf>
    <xf numFmtId="0" fontId="3" fillId="2" borderId="1" xfId="3" applyFont="1" applyFill="1" applyBorder="1" applyAlignment="1">
      <alignment horizontal="center" vertical="center"/>
    </xf>
    <xf numFmtId="0" fontId="3" fillId="2" borderId="4" xfId="3" applyFont="1" applyFill="1" applyBorder="1" applyAlignment="1">
      <alignment horizontal="center" vertical="center"/>
    </xf>
    <xf numFmtId="0" fontId="3" fillId="2" borderId="1" xfId="3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3" fontId="14" fillId="4" borderId="1" xfId="4" applyNumberFormat="1" applyFill="1" applyBorder="1" applyAlignment="1" applyProtection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5" fillId="0" borderId="0" xfId="3" applyNumberFormat="1" applyFont="1" applyAlignment="1">
      <alignment horizontal="center" vertical="center"/>
    </xf>
    <xf numFmtId="0" fontId="5" fillId="0" borderId="0" xfId="3" applyFont="1" applyAlignment="1">
      <alignment horizontal="center" vertical="center"/>
    </xf>
    <xf numFmtId="0" fontId="5" fillId="0" borderId="0" xfId="3" applyFont="1"/>
    <xf numFmtId="0" fontId="3" fillId="2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/>
    </xf>
    <xf numFmtId="0" fontId="1" fillId="3" borderId="4" xfId="1" applyFill="1" applyBorder="1"/>
    <xf numFmtId="0" fontId="2" fillId="0" borderId="0" xfId="1" applyFont="1" applyBorder="1" applyAlignment="1">
      <alignment horizontal="center"/>
    </xf>
    <xf numFmtId="0" fontId="5" fillId="2" borderId="4" xfId="3" applyFont="1" applyFill="1" applyBorder="1" applyAlignment="1">
      <alignment horizontal="center" vertical="center"/>
    </xf>
    <xf numFmtId="0" fontId="3" fillId="2" borderId="5" xfId="3" applyFont="1" applyFill="1" applyBorder="1" applyAlignment="1">
      <alignment horizontal="center" vertical="center"/>
    </xf>
    <xf numFmtId="0" fontId="3" fillId="2" borderId="6" xfId="3" applyFont="1" applyFill="1" applyBorder="1" applyAlignment="1">
      <alignment horizontal="center" vertical="center"/>
    </xf>
    <xf numFmtId="0" fontId="5" fillId="5" borderId="0" xfId="3" applyFill="1" applyAlignment="1">
      <alignment horizontal="center"/>
    </xf>
    <xf numFmtId="0" fontId="0" fillId="0" borderId="1" xfId="0" applyBorder="1" applyAlignment="1">
      <alignment horizontal="center"/>
    </xf>
    <xf numFmtId="0" fontId="15" fillId="6" borderId="14" xfId="0" applyFont="1" applyFill="1" applyBorder="1" applyAlignment="1">
      <alignment horizontal="center" vertical="center"/>
    </xf>
    <xf numFmtId="0" fontId="15" fillId="6" borderId="15" xfId="0" applyFont="1" applyFill="1" applyBorder="1" applyAlignment="1">
      <alignment horizontal="center" vertical="center"/>
    </xf>
    <xf numFmtId="0" fontId="15" fillId="6" borderId="16" xfId="0" applyFont="1" applyFill="1" applyBorder="1" applyAlignment="1">
      <alignment horizontal="center" vertical="center"/>
    </xf>
    <xf numFmtId="0" fontId="15" fillId="6" borderId="17" xfId="0" applyFont="1" applyFill="1" applyBorder="1" applyAlignment="1">
      <alignment horizontal="center" vertical="center"/>
    </xf>
    <xf numFmtId="0" fontId="15" fillId="6" borderId="18" xfId="0" applyFont="1" applyFill="1" applyBorder="1" applyAlignment="1">
      <alignment horizontal="center" vertical="center"/>
    </xf>
    <xf numFmtId="0" fontId="15" fillId="6" borderId="19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5">
    <cellStyle name="Lien hypertexte" xfId="4" builtinId="8"/>
    <cellStyle name="Normal" xfId="0" builtinId="0"/>
    <cellStyle name="Normal_Feuil1" xfId="1"/>
    <cellStyle name="Normal_Feuil2" xfId="2"/>
    <cellStyle name="Normal_Feuille de marche TTH-FOUR" xfId="3"/>
  </cellStyles>
  <dxfs count="3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40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suivi%20outil%20V2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79"/>
  <sheetViews>
    <sheetView tabSelected="1" workbookViewId="0"/>
  </sheetViews>
  <sheetFormatPr baseColWidth="10" defaultRowHeight="14.25"/>
  <cols>
    <col min="1" max="1" width="12.5" customWidth="1"/>
    <col min="2" max="2" width="18" customWidth="1"/>
    <col min="3" max="5" width="0" hidden="1" customWidth="1"/>
  </cols>
  <sheetData>
    <row r="1" spans="1:5" ht="15">
      <c r="A1" s="1" t="s">
        <v>0</v>
      </c>
      <c r="B1" s="77" t="s">
        <v>60</v>
      </c>
    </row>
    <row r="2" spans="1:5" ht="20.25">
      <c r="A2" s="80"/>
      <c r="B2" s="80"/>
    </row>
    <row r="3" spans="1:5" ht="15">
      <c r="A3" s="78" t="s">
        <v>1</v>
      </c>
      <c r="B3" s="79"/>
    </row>
    <row r="4" spans="1:5" ht="15">
      <c r="A4" s="3">
        <v>306884</v>
      </c>
      <c r="B4" s="16">
        <v>1050365</v>
      </c>
      <c r="C4">
        <v>6876</v>
      </c>
      <c r="E4">
        <f>C4+C5</f>
        <v>7068</v>
      </c>
    </row>
    <row r="5" spans="1:5" ht="15">
      <c r="A5" s="3" t="s">
        <v>92</v>
      </c>
      <c r="B5" s="16">
        <v>1050365</v>
      </c>
      <c r="C5">
        <v>192</v>
      </c>
    </row>
    <row r="6" spans="1:5" ht="15">
      <c r="A6" s="2" t="s">
        <v>2</v>
      </c>
      <c r="B6" s="15"/>
    </row>
    <row r="7" spans="1:5" ht="15">
      <c r="A7" s="3">
        <v>179555</v>
      </c>
      <c r="B7" s="17" t="s">
        <v>61</v>
      </c>
      <c r="E7">
        <f>C7+C8+C15+C16+C17+C18+C33+C37+C38+C65+C67+C75</f>
        <v>3553</v>
      </c>
    </row>
    <row r="8" spans="1:5" ht="15">
      <c r="A8" s="3">
        <v>179860</v>
      </c>
      <c r="B8" s="17" t="s">
        <v>61</v>
      </c>
    </row>
    <row r="9" spans="1:5" ht="15">
      <c r="A9" s="3">
        <v>180137</v>
      </c>
      <c r="B9" s="16">
        <v>1950361</v>
      </c>
      <c r="E9">
        <f>C9+C10+C28+C29+C30</f>
        <v>3350</v>
      </c>
    </row>
    <row r="10" spans="1:5" ht="15">
      <c r="A10" s="3">
        <v>180185</v>
      </c>
      <c r="B10" s="16">
        <v>1950361</v>
      </c>
      <c r="C10">
        <v>80</v>
      </c>
    </row>
    <row r="11" spans="1:5" ht="15">
      <c r="A11" s="3">
        <v>180403</v>
      </c>
      <c r="B11" s="16">
        <v>1960352</v>
      </c>
      <c r="C11">
        <v>427</v>
      </c>
      <c r="E11">
        <f>C11+C12+C13+C14</f>
        <v>553</v>
      </c>
    </row>
    <row r="12" spans="1:5" ht="15">
      <c r="A12" s="3" t="s">
        <v>3</v>
      </c>
      <c r="B12" s="16">
        <v>1960352</v>
      </c>
    </row>
    <row r="13" spans="1:5" ht="15">
      <c r="A13" s="3">
        <v>180507</v>
      </c>
      <c r="B13" s="16">
        <v>1960352</v>
      </c>
      <c r="C13">
        <v>126</v>
      </c>
    </row>
    <row r="14" spans="1:5" ht="15">
      <c r="A14" s="3" t="s">
        <v>4</v>
      </c>
      <c r="B14" s="16">
        <v>1960352</v>
      </c>
    </row>
    <row r="15" spans="1:5" ht="15">
      <c r="A15" s="3">
        <v>190345</v>
      </c>
      <c r="B15" s="17" t="s">
        <v>61</v>
      </c>
      <c r="C15">
        <v>3085</v>
      </c>
    </row>
    <row r="16" spans="1:5" ht="15">
      <c r="A16" s="4" t="s">
        <v>5</v>
      </c>
      <c r="B16" s="17" t="s">
        <v>61</v>
      </c>
    </row>
    <row r="17" spans="1:5" ht="15">
      <c r="A17" s="3">
        <v>190373</v>
      </c>
      <c r="B17" s="17" t="s">
        <v>61</v>
      </c>
      <c r="C17">
        <v>35</v>
      </c>
    </row>
    <row r="18" spans="1:5" ht="15">
      <c r="A18" s="3" t="s">
        <v>6</v>
      </c>
      <c r="B18" s="17" t="s">
        <v>61</v>
      </c>
    </row>
    <row r="19" spans="1:5" ht="15">
      <c r="A19" s="3">
        <v>191117</v>
      </c>
      <c r="B19" s="16">
        <v>1000355</v>
      </c>
      <c r="C19">
        <v>794</v>
      </c>
      <c r="E19">
        <f>C19+C21+C22</f>
        <v>1348</v>
      </c>
    </row>
    <row r="20" spans="1:5" ht="15">
      <c r="A20" s="3">
        <v>191226</v>
      </c>
      <c r="B20" s="16">
        <v>1736053</v>
      </c>
      <c r="C20">
        <v>76</v>
      </c>
    </row>
    <row r="21" spans="1:5" ht="15">
      <c r="A21" s="3">
        <v>191930</v>
      </c>
      <c r="B21" s="16">
        <v>1000355</v>
      </c>
      <c r="C21">
        <v>554</v>
      </c>
    </row>
    <row r="22" spans="1:5" ht="15">
      <c r="A22" s="4" t="s">
        <v>7</v>
      </c>
      <c r="B22" s="16">
        <v>1000355</v>
      </c>
    </row>
    <row r="23" spans="1:5" ht="15">
      <c r="A23" s="3">
        <v>263669</v>
      </c>
      <c r="B23" s="16">
        <v>1030357</v>
      </c>
      <c r="E23">
        <f>C23+C34+C35</f>
        <v>0</v>
      </c>
    </row>
    <row r="24" spans="1:5" ht="15">
      <c r="A24" s="3">
        <v>306602</v>
      </c>
      <c r="B24" s="16">
        <v>1050364</v>
      </c>
      <c r="C24">
        <v>288</v>
      </c>
      <c r="E24">
        <f>C24+C25</f>
        <v>452</v>
      </c>
    </row>
    <row r="25" spans="1:5" ht="15">
      <c r="A25" s="3">
        <v>306784</v>
      </c>
      <c r="B25" s="16">
        <v>1050364</v>
      </c>
      <c r="C25">
        <v>164</v>
      </c>
    </row>
    <row r="26" spans="1:5" ht="15">
      <c r="A26" s="3">
        <v>306861</v>
      </c>
      <c r="B26" s="16">
        <v>1050362</v>
      </c>
      <c r="C26">
        <v>1065</v>
      </c>
      <c r="E26">
        <f>C26+C27</f>
        <v>1065</v>
      </c>
    </row>
    <row r="27" spans="1:5" ht="15">
      <c r="A27" s="4" t="s">
        <v>8</v>
      </c>
      <c r="B27" s="16">
        <v>1050362</v>
      </c>
    </row>
    <row r="28" spans="1:5" ht="15">
      <c r="A28" s="3">
        <v>306942</v>
      </c>
      <c r="B28" s="16">
        <v>1950361</v>
      </c>
      <c r="C28">
        <v>2493</v>
      </c>
    </row>
    <row r="29" spans="1:5" ht="15">
      <c r="A29" s="3" t="s">
        <v>9</v>
      </c>
      <c r="B29" s="16">
        <v>1950361</v>
      </c>
      <c r="C29">
        <v>579</v>
      </c>
    </row>
    <row r="30" spans="1:5" ht="15">
      <c r="A30" s="3" t="s">
        <v>10</v>
      </c>
      <c r="B30" s="16">
        <v>1950361</v>
      </c>
      <c r="C30">
        <v>198</v>
      </c>
    </row>
    <row r="31" spans="1:5" ht="15">
      <c r="A31" s="3">
        <v>307098</v>
      </c>
      <c r="B31" s="16">
        <v>1050392</v>
      </c>
      <c r="E31">
        <f>C31+C32</f>
        <v>0</v>
      </c>
    </row>
    <row r="32" spans="1:5" ht="15">
      <c r="A32" s="3">
        <v>307729</v>
      </c>
      <c r="B32" s="16">
        <v>1050392</v>
      </c>
    </row>
    <row r="33" spans="1:5" ht="15">
      <c r="A33" s="3">
        <v>307993</v>
      </c>
      <c r="B33" s="17" t="s">
        <v>61</v>
      </c>
      <c r="C33">
        <v>130</v>
      </c>
    </row>
    <row r="34" spans="1:5" ht="15">
      <c r="A34" s="3">
        <v>318406</v>
      </c>
      <c r="B34" s="16">
        <v>1030357</v>
      </c>
    </row>
    <row r="35" spans="1:5" ht="15">
      <c r="A35" s="3">
        <v>323892</v>
      </c>
      <c r="B35" s="16">
        <v>1050397</v>
      </c>
      <c r="E35">
        <f>C35+C43</f>
        <v>0</v>
      </c>
    </row>
    <row r="36" spans="1:5" ht="15">
      <c r="A36" s="3">
        <v>366301</v>
      </c>
      <c r="B36" s="16">
        <v>1736053</v>
      </c>
      <c r="C36">
        <v>90</v>
      </c>
      <c r="E36">
        <f>C36+C64+C66+C71+C73+C39</f>
        <v>354</v>
      </c>
    </row>
    <row r="37" spans="1:5" ht="15">
      <c r="A37" s="3">
        <v>387125</v>
      </c>
      <c r="B37" s="17" t="s">
        <v>61</v>
      </c>
    </row>
    <row r="38" spans="1:5" ht="15">
      <c r="A38" s="3">
        <v>389206</v>
      </c>
      <c r="B38" s="17" t="s">
        <v>61</v>
      </c>
    </row>
    <row r="39" spans="1:5" ht="15">
      <c r="A39" s="3">
        <v>471949</v>
      </c>
      <c r="B39" s="16">
        <v>1736053</v>
      </c>
    </row>
    <row r="40" spans="1:5" ht="15">
      <c r="A40" s="2" t="s">
        <v>11</v>
      </c>
      <c r="B40" s="15"/>
    </row>
    <row r="41" spans="1:5" ht="15">
      <c r="A41" s="3">
        <v>191713</v>
      </c>
      <c r="B41" s="16">
        <v>1010379</v>
      </c>
      <c r="E41">
        <f>C41+C42</f>
        <v>0</v>
      </c>
    </row>
    <row r="42" spans="1:5" ht="15">
      <c r="A42" s="3" t="s">
        <v>12</v>
      </c>
      <c r="B42" s="16">
        <v>1010379</v>
      </c>
    </row>
    <row r="43" spans="1:5" ht="15">
      <c r="A43" s="3">
        <v>307654</v>
      </c>
      <c r="B43" s="16">
        <v>1050397</v>
      </c>
    </row>
    <row r="44" spans="1:5" ht="15">
      <c r="A44" s="5" t="s">
        <v>13</v>
      </c>
      <c r="B44" s="18"/>
    </row>
    <row r="45" spans="1:5" ht="15">
      <c r="A45" s="6">
        <v>309389</v>
      </c>
      <c r="B45" s="16">
        <v>1060389</v>
      </c>
      <c r="E45">
        <f>C45</f>
        <v>0</v>
      </c>
    </row>
    <row r="46" spans="1:5" ht="15">
      <c r="A46" s="6">
        <v>323863</v>
      </c>
      <c r="B46" s="16">
        <v>1980392</v>
      </c>
      <c r="E46">
        <f>C46+C52+C55+C56</f>
        <v>0</v>
      </c>
    </row>
    <row r="47" spans="1:5" ht="15">
      <c r="A47" s="6" t="s">
        <v>14</v>
      </c>
      <c r="B47" s="16">
        <v>1080403</v>
      </c>
      <c r="E47">
        <f>C47</f>
        <v>0</v>
      </c>
    </row>
    <row r="48" spans="1:5" ht="15">
      <c r="A48" s="2" t="s">
        <v>15</v>
      </c>
      <c r="B48" s="15"/>
    </row>
    <row r="49" spans="1:5" ht="15">
      <c r="A49" s="3">
        <v>191059</v>
      </c>
      <c r="B49" s="16">
        <v>1000369</v>
      </c>
      <c r="C49">
        <v>455</v>
      </c>
      <c r="E49">
        <f>C49+C51</f>
        <v>455</v>
      </c>
    </row>
    <row r="50" spans="1:5" ht="15">
      <c r="A50" s="3">
        <v>191424</v>
      </c>
      <c r="B50" s="16">
        <v>1000370</v>
      </c>
      <c r="E50">
        <f>C50+C53+C54</f>
        <v>130</v>
      </c>
    </row>
    <row r="51" spans="1:5" ht="15">
      <c r="A51" s="3">
        <v>192432</v>
      </c>
      <c r="B51" s="16">
        <v>1000369</v>
      </c>
    </row>
    <row r="52" spans="1:5" ht="15">
      <c r="A52" s="3">
        <v>192447</v>
      </c>
      <c r="B52" s="16">
        <v>1980392</v>
      </c>
    </row>
    <row r="53" spans="1:5" ht="15">
      <c r="A53" s="3">
        <v>192463</v>
      </c>
      <c r="B53" s="16">
        <v>1000370</v>
      </c>
    </row>
    <row r="54" spans="1:5" ht="15">
      <c r="A54" s="3">
        <v>307294</v>
      </c>
      <c r="B54" s="16">
        <v>1000370</v>
      </c>
      <c r="C54">
        <v>130</v>
      </c>
    </row>
    <row r="55" spans="1:5" ht="15">
      <c r="A55" s="3">
        <v>307868</v>
      </c>
      <c r="B55" s="16">
        <v>1980392</v>
      </c>
    </row>
    <row r="56" spans="1:5" ht="15">
      <c r="A56" s="3">
        <v>307869</v>
      </c>
      <c r="B56" s="16">
        <v>1980392</v>
      </c>
    </row>
    <row r="57" spans="1:5" ht="15">
      <c r="A57" s="3">
        <v>310367</v>
      </c>
      <c r="B57" s="16">
        <v>1100356</v>
      </c>
      <c r="E57">
        <f>C57</f>
        <v>0</v>
      </c>
    </row>
    <row r="58" spans="1:5" ht="15">
      <c r="A58" s="2" t="s">
        <v>16</v>
      </c>
      <c r="B58" s="15"/>
    </row>
    <row r="59" spans="1:5" ht="15">
      <c r="A59" s="7" t="s">
        <v>17</v>
      </c>
      <c r="B59" s="15"/>
    </row>
    <row r="60" spans="1:5" ht="15">
      <c r="A60" s="3">
        <v>306504</v>
      </c>
      <c r="B60" s="16">
        <v>1040360</v>
      </c>
      <c r="E60">
        <f>C60</f>
        <v>0</v>
      </c>
    </row>
    <row r="61" spans="1:5" ht="15">
      <c r="A61" s="2" t="s">
        <v>18</v>
      </c>
      <c r="B61" s="15"/>
    </row>
    <row r="62" spans="1:5" ht="15">
      <c r="A62" s="3">
        <v>180134</v>
      </c>
      <c r="B62" s="16">
        <v>1950386</v>
      </c>
      <c r="E62">
        <f>C62</f>
        <v>0</v>
      </c>
    </row>
    <row r="63" spans="1:5" ht="15">
      <c r="A63" s="3">
        <v>192174</v>
      </c>
      <c r="B63" s="16">
        <v>1786002</v>
      </c>
      <c r="C63">
        <v>50</v>
      </c>
      <c r="E63">
        <f>C63+C74+C99</f>
        <v>125</v>
      </c>
    </row>
    <row r="64" spans="1:5" ht="15">
      <c r="A64" s="3">
        <v>262019</v>
      </c>
      <c r="B64" s="16">
        <v>1736053</v>
      </c>
    </row>
    <row r="65" spans="1:5" ht="30">
      <c r="A65" s="3">
        <v>264286</v>
      </c>
      <c r="B65" s="17" t="s">
        <v>62</v>
      </c>
      <c r="C65">
        <v>116</v>
      </c>
    </row>
    <row r="66" spans="1:5" ht="15">
      <c r="A66" s="3">
        <v>305047</v>
      </c>
      <c r="B66" s="16">
        <v>1736053</v>
      </c>
      <c r="C66">
        <v>126</v>
      </c>
    </row>
    <row r="67" spans="1:5" ht="30">
      <c r="A67" s="3">
        <v>305048</v>
      </c>
      <c r="B67" s="17" t="s">
        <v>62</v>
      </c>
      <c r="C67">
        <v>187</v>
      </c>
    </row>
    <row r="68" spans="1:5" ht="15">
      <c r="A68" s="3">
        <v>305130</v>
      </c>
      <c r="B68" s="16">
        <v>1886007</v>
      </c>
      <c r="E68">
        <f>C68+C69+C70</f>
        <v>0</v>
      </c>
    </row>
    <row r="69" spans="1:5" ht="15">
      <c r="A69" s="3">
        <v>305131</v>
      </c>
      <c r="B69" s="16">
        <v>1886007</v>
      </c>
    </row>
    <row r="70" spans="1:5" ht="15">
      <c r="A70" s="3">
        <v>306138</v>
      </c>
      <c r="B70" s="16">
        <v>1886007</v>
      </c>
    </row>
    <row r="71" spans="1:5" ht="15">
      <c r="A71" s="3">
        <v>306505</v>
      </c>
      <c r="B71" s="16">
        <v>1736053</v>
      </c>
      <c r="C71">
        <v>138</v>
      </c>
    </row>
    <row r="72" spans="1:5" ht="15">
      <c r="A72" s="3">
        <v>308101</v>
      </c>
      <c r="B72" s="16">
        <v>1866007</v>
      </c>
      <c r="E72">
        <f>C72</f>
        <v>0</v>
      </c>
    </row>
    <row r="73" spans="1:5" ht="15">
      <c r="A73" s="3">
        <v>308418</v>
      </c>
      <c r="B73" s="16">
        <v>1736053</v>
      </c>
    </row>
    <row r="74" spans="1:5" ht="15">
      <c r="A74" s="3">
        <v>366684</v>
      </c>
      <c r="B74" s="16">
        <v>1786002</v>
      </c>
      <c r="C74">
        <v>75</v>
      </c>
    </row>
    <row r="75" spans="1:5" ht="30">
      <c r="A75" s="3">
        <v>379075</v>
      </c>
      <c r="B75" s="17" t="s">
        <v>62</v>
      </c>
    </row>
    <row r="76" spans="1:5" ht="15">
      <c r="A76" s="8" t="s">
        <v>19</v>
      </c>
      <c r="B76" s="19"/>
    </row>
    <row r="77" spans="1:5" ht="15">
      <c r="A77" s="3">
        <v>310272</v>
      </c>
      <c r="B77" s="20">
        <v>1100374</v>
      </c>
      <c r="C77">
        <v>10</v>
      </c>
      <c r="E77">
        <f>C77</f>
        <v>10</v>
      </c>
    </row>
    <row r="78" spans="1:5" ht="15">
      <c r="A78" s="8" t="s">
        <v>20</v>
      </c>
      <c r="B78" s="19"/>
    </row>
    <row r="79" spans="1:5" ht="15">
      <c r="A79" s="3">
        <v>173099</v>
      </c>
      <c r="B79" s="16">
        <v>1866026</v>
      </c>
      <c r="C79">
        <v>70</v>
      </c>
      <c r="E79">
        <f>C79+C88+C89+C95+C111</f>
        <v>819</v>
      </c>
    </row>
    <row r="80" spans="1:5" ht="15">
      <c r="A80" s="3" t="s">
        <v>21</v>
      </c>
      <c r="B80" s="16">
        <v>1866026</v>
      </c>
    </row>
    <row r="81" spans="1:5" ht="15">
      <c r="A81" s="3">
        <v>179609</v>
      </c>
      <c r="B81" s="16">
        <v>1882011</v>
      </c>
      <c r="E81">
        <f>C81+C83</f>
        <v>180</v>
      </c>
    </row>
    <row r="82" spans="1:5" ht="15">
      <c r="A82" s="3">
        <v>179632</v>
      </c>
      <c r="B82" s="16">
        <v>1806034</v>
      </c>
      <c r="C82">
        <v>174</v>
      </c>
      <c r="E82">
        <f>C82+C87+C90+C100+C101+C104+C105</f>
        <v>970</v>
      </c>
    </row>
    <row r="83" spans="1:5" ht="15">
      <c r="A83" s="3">
        <v>179847</v>
      </c>
      <c r="B83" s="16">
        <v>1882011</v>
      </c>
      <c r="C83">
        <v>180</v>
      </c>
    </row>
    <row r="84" spans="1:5" ht="15">
      <c r="A84" s="3">
        <v>190282</v>
      </c>
      <c r="B84" s="16">
        <v>1826077</v>
      </c>
      <c r="C84">
        <v>210</v>
      </c>
      <c r="E84">
        <f>C84+C85+C86+C93+C94+C96+C106+C107+C112+C114</f>
        <v>3013</v>
      </c>
    </row>
    <row r="85" spans="1:5" ht="15">
      <c r="A85" s="3" t="s">
        <v>22</v>
      </c>
      <c r="B85" s="16">
        <v>1826077</v>
      </c>
      <c r="C85">
        <v>1703</v>
      </c>
    </row>
    <row r="86" spans="1:5" ht="15">
      <c r="A86" s="3" t="s">
        <v>23</v>
      </c>
      <c r="B86" s="16">
        <v>1826077</v>
      </c>
      <c r="C86">
        <v>528</v>
      </c>
    </row>
    <row r="87" spans="1:5" ht="15">
      <c r="A87" s="3">
        <v>190788</v>
      </c>
      <c r="B87" s="16">
        <v>1806034</v>
      </c>
      <c r="C87">
        <v>320</v>
      </c>
    </row>
    <row r="88" spans="1:5" ht="15">
      <c r="A88" s="3">
        <v>220253</v>
      </c>
      <c r="B88" s="16">
        <v>1866026</v>
      </c>
      <c r="C88">
        <v>81</v>
      </c>
    </row>
    <row r="89" spans="1:5" ht="15">
      <c r="A89" s="3" t="s">
        <v>24</v>
      </c>
      <c r="B89" s="16">
        <v>1866026</v>
      </c>
    </row>
    <row r="90" spans="1:5" ht="15">
      <c r="A90" s="3">
        <v>262825</v>
      </c>
      <c r="B90" s="16">
        <v>1806034</v>
      </c>
      <c r="C90">
        <v>72</v>
      </c>
    </row>
    <row r="91" spans="1:5" ht="15">
      <c r="A91" s="3">
        <v>263646</v>
      </c>
      <c r="B91" s="16">
        <v>1786066</v>
      </c>
      <c r="E91">
        <f>C91+C97+C132+C134+C136</f>
        <v>284</v>
      </c>
    </row>
    <row r="92" spans="1:5" ht="15">
      <c r="A92" s="3" t="s">
        <v>25</v>
      </c>
      <c r="B92" s="16">
        <v>1786066</v>
      </c>
    </row>
    <row r="93" spans="1:5" ht="15">
      <c r="A93" s="3">
        <v>305637</v>
      </c>
      <c r="B93" s="16">
        <v>1826077</v>
      </c>
    </row>
    <row r="94" spans="1:5" ht="15">
      <c r="A94" s="3" t="s">
        <v>26</v>
      </c>
      <c r="B94" s="16">
        <v>1826077</v>
      </c>
      <c r="C94">
        <v>105</v>
      </c>
    </row>
    <row r="95" spans="1:5" ht="15">
      <c r="A95" s="3">
        <v>306150</v>
      </c>
      <c r="B95" s="16">
        <v>1866026</v>
      </c>
      <c r="C95">
        <v>333</v>
      </c>
    </row>
    <row r="96" spans="1:5" ht="15">
      <c r="A96" s="3">
        <v>306524</v>
      </c>
      <c r="B96" s="16">
        <v>1826077</v>
      </c>
    </row>
    <row r="97" spans="1:8" ht="15">
      <c r="A97" s="3">
        <v>308243</v>
      </c>
      <c r="B97" s="16">
        <v>1786066</v>
      </c>
      <c r="C97">
        <v>204</v>
      </c>
    </row>
    <row r="98" spans="1:8" ht="15">
      <c r="A98" s="3">
        <v>308322</v>
      </c>
      <c r="B98" s="16">
        <v>1070359</v>
      </c>
      <c r="C98">
        <v>173</v>
      </c>
      <c r="E98">
        <f>C98</f>
        <v>173</v>
      </c>
      <c r="H98" s="23"/>
    </row>
    <row r="99" spans="1:8" ht="15">
      <c r="A99" s="3" t="s">
        <v>27</v>
      </c>
      <c r="B99" s="16">
        <v>1786002</v>
      </c>
    </row>
    <row r="100" spans="1:8" ht="30">
      <c r="A100" s="3">
        <v>365423</v>
      </c>
      <c r="B100" s="17" t="s">
        <v>63</v>
      </c>
    </row>
    <row r="101" spans="1:8" ht="30">
      <c r="A101" s="3" t="s">
        <v>28</v>
      </c>
      <c r="B101" s="17" t="s">
        <v>63</v>
      </c>
    </row>
    <row r="102" spans="1:8" ht="15">
      <c r="A102" s="3">
        <v>366348</v>
      </c>
      <c r="B102" s="16">
        <v>1786066</v>
      </c>
    </row>
    <row r="103" spans="1:8" ht="15">
      <c r="A103" s="3">
        <v>390262</v>
      </c>
      <c r="B103" s="3"/>
    </row>
    <row r="104" spans="1:8" ht="30">
      <c r="A104" s="3">
        <v>397238</v>
      </c>
      <c r="B104" s="17" t="s">
        <v>63</v>
      </c>
      <c r="C104">
        <v>200</v>
      </c>
    </row>
    <row r="105" spans="1:8" ht="30">
      <c r="A105" s="3" t="s">
        <v>29</v>
      </c>
      <c r="B105" s="17" t="s">
        <v>63</v>
      </c>
      <c r="C105">
        <v>204</v>
      </c>
    </row>
    <row r="106" spans="1:8" ht="15">
      <c r="A106" s="3" t="s">
        <v>30</v>
      </c>
      <c r="B106" s="16">
        <v>1826077</v>
      </c>
      <c r="C106">
        <v>105</v>
      </c>
    </row>
    <row r="107" spans="1:8" ht="15">
      <c r="A107" s="3" t="s">
        <v>31</v>
      </c>
      <c r="B107" s="16">
        <v>1826077</v>
      </c>
      <c r="C107">
        <v>203</v>
      </c>
    </row>
    <row r="108" spans="1:8" ht="15">
      <c r="A108" s="2" t="s">
        <v>32</v>
      </c>
      <c r="B108" s="15"/>
    </row>
    <row r="109" spans="1:8" ht="15">
      <c r="A109" s="3">
        <v>257473</v>
      </c>
      <c r="B109" s="16">
        <v>1900364</v>
      </c>
      <c r="C109">
        <v>320</v>
      </c>
      <c r="E109">
        <f>C109</f>
        <v>320</v>
      </c>
    </row>
    <row r="110" spans="1:8" ht="15">
      <c r="A110" s="2" t="s">
        <v>33</v>
      </c>
      <c r="B110" s="15"/>
    </row>
    <row r="111" spans="1:8" ht="15">
      <c r="A111" s="3">
        <v>306152</v>
      </c>
      <c r="B111" s="16">
        <v>1866026</v>
      </c>
      <c r="C111">
        <v>335</v>
      </c>
    </row>
    <row r="112" spans="1:8" ht="15">
      <c r="A112" s="3">
        <v>308309</v>
      </c>
      <c r="B112" s="16">
        <v>1826077</v>
      </c>
      <c r="C112">
        <v>159</v>
      </c>
    </row>
    <row r="113" spans="1:5" ht="15">
      <c r="A113" s="3">
        <v>308438</v>
      </c>
      <c r="B113" s="16">
        <v>1070360</v>
      </c>
      <c r="C113">
        <v>313</v>
      </c>
      <c r="E113">
        <f>C113</f>
        <v>313</v>
      </c>
    </row>
    <row r="114" spans="1:5" ht="15">
      <c r="A114" s="3">
        <v>323738</v>
      </c>
      <c r="B114" s="16">
        <v>1826077</v>
      </c>
    </row>
    <row r="115" spans="1:5" ht="15">
      <c r="A115" s="3">
        <v>309027</v>
      </c>
      <c r="B115" s="16">
        <v>1080356</v>
      </c>
      <c r="E115">
        <f>C115</f>
        <v>0</v>
      </c>
    </row>
    <row r="116" spans="1:5" ht="15">
      <c r="A116" s="2" t="s">
        <v>34</v>
      </c>
      <c r="B116" s="15"/>
    </row>
    <row r="117" spans="1:5" ht="15">
      <c r="A117" s="3">
        <v>180089</v>
      </c>
      <c r="B117" s="16">
        <v>1950360</v>
      </c>
      <c r="C117">
        <v>3397</v>
      </c>
      <c r="E117">
        <f>C117+C118+C119+C120+C121+C122+C123+C125+C126</f>
        <v>5574</v>
      </c>
    </row>
    <row r="118" spans="1:5" ht="15">
      <c r="A118" s="3" t="s">
        <v>35</v>
      </c>
      <c r="B118" s="16">
        <v>1950360</v>
      </c>
      <c r="C118">
        <v>250</v>
      </c>
    </row>
    <row r="119" spans="1:5" ht="15">
      <c r="A119" s="3">
        <v>190283</v>
      </c>
      <c r="B119" s="16">
        <v>1950360</v>
      </c>
      <c r="C119">
        <v>389</v>
      </c>
    </row>
    <row r="120" spans="1:5" ht="15">
      <c r="A120" s="3" t="s">
        <v>36</v>
      </c>
      <c r="B120" s="16">
        <v>1950360</v>
      </c>
      <c r="C120">
        <v>862</v>
      </c>
    </row>
    <row r="121" spans="1:5" ht="15">
      <c r="A121" s="3" t="s">
        <v>37</v>
      </c>
      <c r="B121" s="16">
        <v>1950360</v>
      </c>
      <c r="C121">
        <v>676</v>
      </c>
    </row>
    <row r="122" spans="1:5" ht="15">
      <c r="A122" s="3">
        <v>190991</v>
      </c>
      <c r="B122" s="16">
        <v>1950360</v>
      </c>
    </row>
    <row r="123" spans="1:5" ht="15">
      <c r="A123" s="3">
        <v>192144</v>
      </c>
      <c r="B123" s="16">
        <v>1950360</v>
      </c>
    </row>
    <row r="124" spans="1:5" ht="30">
      <c r="A124" s="3">
        <v>192154</v>
      </c>
      <c r="B124" s="17" t="s">
        <v>64</v>
      </c>
      <c r="E124">
        <f>C124</f>
        <v>0</v>
      </c>
    </row>
    <row r="125" spans="1:5" ht="15">
      <c r="A125" s="3">
        <v>306205</v>
      </c>
      <c r="B125" s="16">
        <v>1950360</v>
      </c>
    </row>
    <row r="126" spans="1:5" ht="15">
      <c r="A126" s="3">
        <v>306836</v>
      </c>
      <c r="B126" s="16">
        <v>1950360</v>
      </c>
    </row>
    <row r="127" spans="1:5" ht="15">
      <c r="A127" s="2" t="s">
        <v>38</v>
      </c>
      <c r="B127" s="15"/>
    </row>
    <row r="128" spans="1:5" ht="15">
      <c r="A128" s="3">
        <v>174048</v>
      </c>
      <c r="B128" s="16">
        <v>1910357</v>
      </c>
      <c r="E128">
        <f>C128</f>
        <v>0</v>
      </c>
    </row>
    <row r="129" spans="1:5" ht="15">
      <c r="A129" s="3">
        <v>174049</v>
      </c>
      <c r="B129" s="16">
        <v>1902802</v>
      </c>
      <c r="E129">
        <f>C129+C133+C140+C141</f>
        <v>56</v>
      </c>
    </row>
    <row r="130" spans="1:5" ht="15">
      <c r="A130" s="3">
        <v>178811</v>
      </c>
      <c r="B130" s="16">
        <v>1920366</v>
      </c>
      <c r="C130">
        <v>54</v>
      </c>
      <c r="E130">
        <f>C130+C131</f>
        <v>109</v>
      </c>
    </row>
    <row r="131" spans="1:5" s="52" customFormat="1" ht="15">
      <c r="A131" s="4" t="s">
        <v>39</v>
      </c>
      <c r="B131" s="51">
        <v>1920366</v>
      </c>
      <c r="C131" s="52">
        <v>55</v>
      </c>
      <c r="D131"/>
      <c r="E131"/>
    </row>
    <row r="132" spans="1:5" ht="15">
      <c r="A132" s="3">
        <v>180332</v>
      </c>
      <c r="B132" s="16">
        <v>1786066</v>
      </c>
    </row>
    <row r="133" spans="1:5" ht="15">
      <c r="A133" s="3">
        <v>190807</v>
      </c>
      <c r="B133" s="16">
        <v>1902802</v>
      </c>
      <c r="C133">
        <v>56</v>
      </c>
    </row>
    <row r="134" spans="1:5" ht="15">
      <c r="A134" s="3">
        <v>192161</v>
      </c>
      <c r="B134" s="16">
        <v>1786066</v>
      </c>
      <c r="C134">
        <v>80</v>
      </c>
    </row>
    <row r="135" spans="1:5" ht="15">
      <c r="A135" s="3">
        <v>223518</v>
      </c>
      <c r="B135" s="16">
        <v>1866005</v>
      </c>
      <c r="E135">
        <f>C135</f>
        <v>0</v>
      </c>
    </row>
    <row r="136" spans="1:5" ht="15">
      <c r="A136" s="3">
        <v>262772</v>
      </c>
      <c r="B136" s="16">
        <v>1786066</v>
      </c>
    </row>
    <row r="137" spans="1:5" ht="15">
      <c r="A137" s="3">
        <v>262773</v>
      </c>
      <c r="B137" s="16">
        <v>1706838</v>
      </c>
      <c r="E137">
        <f>C137+C138</f>
        <v>275</v>
      </c>
    </row>
    <row r="138" spans="1:5" ht="15">
      <c r="A138" s="3" t="s">
        <v>40</v>
      </c>
      <c r="B138" s="16">
        <v>1706838</v>
      </c>
      <c r="C138">
        <v>275</v>
      </c>
    </row>
    <row r="139" spans="1:5" ht="15">
      <c r="A139" s="3">
        <v>262778</v>
      </c>
      <c r="B139" s="16">
        <v>1696714</v>
      </c>
      <c r="C139">
        <v>94</v>
      </c>
      <c r="E139">
        <f>C139+C142+C143</f>
        <v>94</v>
      </c>
    </row>
    <row r="140" spans="1:5" ht="15">
      <c r="A140" s="3">
        <v>305988</v>
      </c>
      <c r="B140" s="16">
        <v>1902802</v>
      </c>
    </row>
    <row r="141" spans="1:5" ht="15">
      <c r="A141" s="3" t="s">
        <v>41</v>
      </c>
      <c r="B141" s="16">
        <v>1902802</v>
      </c>
    </row>
    <row r="142" spans="1:5" ht="15">
      <c r="A142" s="3">
        <v>331953</v>
      </c>
      <c r="B142" s="16">
        <v>1696714</v>
      </c>
    </row>
    <row r="143" spans="1:5" ht="15">
      <c r="A143" s="3">
        <v>690996</v>
      </c>
      <c r="B143" s="16">
        <v>1696714</v>
      </c>
    </row>
    <row r="144" spans="1:5" ht="15">
      <c r="A144" s="2" t="s">
        <v>42</v>
      </c>
      <c r="B144" s="15"/>
    </row>
    <row r="145" spans="1:5" ht="15">
      <c r="A145" s="3">
        <v>170599</v>
      </c>
      <c r="B145" s="16">
        <v>1826088</v>
      </c>
      <c r="C145">
        <v>161</v>
      </c>
      <c r="E145">
        <f>C145+C146+C147+C148+C149</f>
        <v>1049</v>
      </c>
    </row>
    <row r="146" spans="1:5" ht="15">
      <c r="A146" s="3" t="s">
        <v>43</v>
      </c>
      <c r="B146" s="16">
        <v>1826088</v>
      </c>
      <c r="C146">
        <v>783</v>
      </c>
    </row>
    <row r="147" spans="1:5" ht="15">
      <c r="A147" s="3">
        <v>366858</v>
      </c>
      <c r="B147" s="16">
        <v>1826088</v>
      </c>
    </row>
    <row r="148" spans="1:5" ht="15">
      <c r="A148" s="3" t="s">
        <v>44</v>
      </c>
      <c r="B148" s="16">
        <v>1826088</v>
      </c>
    </row>
    <row r="149" spans="1:5" ht="15">
      <c r="A149" s="3" t="s">
        <v>45</v>
      </c>
      <c r="B149" s="16">
        <v>1826088</v>
      </c>
      <c r="C149">
        <v>105</v>
      </c>
    </row>
    <row r="150" spans="1:5" ht="15">
      <c r="A150" s="3" t="s">
        <v>46</v>
      </c>
      <c r="B150" s="16">
        <v>1000357</v>
      </c>
      <c r="E150">
        <f>C150</f>
        <v>0</v>
      </c>
    </row>
    <row r="151" spans="1:5" ht="15">
      <c r="A151" s="4" t="s">
        <v>47</v>
      </c>
      <c r="B151" s="16">
        <v>1100393</v>
      </c>
      <c r="C151">
        <v>1222</v>
      </c>
      <c r="E151">
        <f>C151</f>
        <v>1222</v>
      </c>
    </row>
    <row r="152" spans="1:5" ht="15">
      <c r="A152" s="2" t="s">
        <v>48</v>
      </c>
      <c r="B152" s="15"/>
    </row>
    <row r="153" spans="1:5" ht="15">
      <c r="A153" s="9" t="s">
        <v>49</v>
      </c>
      <c r="B153" s="20" t="s">
        <v>65</v>
      </c>
      <c r="E153">
        <f>C153</f>
        <v>0</v>
      </c>
    </row>
    <row r="154" spans="1:5" ht="15">
      <c r="A154" s="10" t="s">
        <v>50</v>
      </c>
      <c r="B154" s="21">
        <v>1030394</v>
      </c>
      <c r="C154">
        <v>295</v>
      </c>
      <c r="E154">
        <f>C154</f>
        <v>295</v>
      </c>
    </row>
    <row r="155" spans="1:5" ht="15">
      <c r="A155" s="10" t="s">
        <v>51</v>
      </c>
      <c r="B155" s="21">
        <v>1030395</v>
      </c>
      <c r="E155">
        <f>C155</f>
        <v>0</v>
      </c>
    </row>
    <row r="156" spans="1:5" ht="15">
      <c r="A156" s="10" t="s">
        <v>52</v>
      </c>
      <c r="B156" s="21">
        <v>1030396</v>
      </c>
      <c r="C156">
        <v>120</v>
      </c>
      <c r="E156">
        <f>C156</f>
        <v>120</v>
      </c>
    </row>
    <row r="157" spans="1:5" ht="15">
      <c r="A157" s="11" t="s">
        <v>53</v>
      </c>
      <c r="B157" s="21">
        <v>1882013</v>
      </c>
      <c r="E157">
        <f>C157</f>
        <v>0</v>
      </c>
    </row>
    <row r="158" spans="1:5" ht="15">
      <c r="A158" s="7" t="s">
        <v>54</v>
      </c>
      <c r="B158" s="15"/>
    </row>
    <row r="159" spans="1:5" ht="15">
      <c r="A159" s="12">
        <v>174052</v>
      </c>
      <c r="B159" s="21">
        <v>1900378</v>
      </c>
      <c r="E159">
        <f>C159</f>
        <v>0</v>
      </c>
    </row>
    <row r="160" spans="1:5" ht="15">
      <c r="A160" s="10">
        <v>176991</v>
      </c>
      <c r="B160" s="21">
        <v>1902809</v>
      </c>
      <c r="E160">
        <f>C160</f>
        <v>0</v>
      </c>
    </row>
    <row r="161" spans="1:5" ht="15">
      <c r="A161" s="10">
        <v>223098</v>
      </c>
      <c r="B161" s="21">
        <v>1872802</v>
      </c>
      <c r="E161">
        <f>C161+C162</f>
        <v>222</v>
      </c>
    </row>
    <row r="162" spans="1:5" ht="15">
      <c r="A162" s="10" t="s">
        <v>55</v>
      </c>
      <c r="B162" s="21">
        <v>1872802</v>
      </c>
      <c r="C162">
        <v>222</v>
      </c>
    </row>
    <row r="163" spans="1:5" ht="15">
      <c r="A163" s="10">
        <v>320655</v>
      </c>
      <c r="B163" s="10"/>
    </row>
    <row r="164" spans="1:5" ht="15">
      <c r="A164" s="10">
        <v>340772</v>
      </c>
      <c r="B164" s="21">
        <v>1030397</v>
      </c>
      <c r="E164">
        <f>C164</f>
        <v>0</v>
      </c>
    </row>
    <row r="165" spans="1:5" ht="15">
      <c r="A165" s="13">
        <v>387207</v>
      </c>
      <c r="B165" s="22"/>
    </row>
    <row r="166" spans="1:5" ht="15">
      <c r="A166" s="11" t="s">
        <v>56</v>
      </c>
      <c r="B166" s="21">
        <v>1090032</v>
      </c>
      <c r="E166">
        <f>C166</f>
        <v>0</v>
      </c>
    </row>
    <row r="167" spans="1:5" ht="15">
      <c r="A167" s="7" t="s">
        <v>57</v>
      </c>
      <c r="B167" s="15"/>
    </row>
    <row r="168" spans="1:5" ht="15">
      <c r="A168" s="10">
        <v>191718</v>
      </c>
      <c r="B168" s="21">
        <v>1010393</v>
      </c>
      <c r="E168">
        <f>C168</f>
        <v>0</v>
      </c>
    </row>
    <row r="169" spans="1:5" ht="15">
      <c r="A169" s="10">
        <v>306397</v>
      </c>
      <c r="B169" s="21">
        <v>1040386</v>
      </c>
      <c r="E169">
        <f>C169</f>
        <v>0</v>
      </c>
    </row>
    <row r="170" spans="1:5" ht="15">
      <c r="A170" s="2" t="s">
        <v>58</v>
      </c>
      <c r="B170" s="15"/>
    </row>
    <row r="171" spans="1:5" ht="15">
      <c r="A171" s="10">
        <v>331464</v>
      </c>
      <c r="B171" s="21">
        <v>1882008</v>
      </c>
      <c r="E171">
        <f>C171</f>
        <v>0</v>
      </c>
    </row>
    <row r="172" spans="1:5" ht="15">
      <c r="A172" s="10">
        <v>366536</v>
      </c>
      <c r="B172" s="21">
        <v>1676024</v>
      </c>
      <c r="C172">
        <v>106</v>
      </c>
      <c r="E172">
        <f>C172+C173</f>
        <v>106</v>
      </c>
    </row>
    <row r="173" spans="1:5" ht="15">
      <c r="A173" s="10" t="s">
        <v>59</v>
      </c>
      <c r="B173" s="21">
        <v>1676024</v>
      </c>
    </row>
    <row r="175" spans="1:5">
      <c r="A175" t="s">
        <v>91</v>
      </c>
      <c r="C175">
        <v>10</v>
      </c>
    </row>
    <row r="177" spans="2:2">
      <c r="B177" s="14"/>
    </row>
    <row r="178" spans="2:2">
      <c r="B178" s="14"/>
    </row>
    <row r="179" spans="2:2">
      <c r="B179" s="14"/>
    </row>
  </sheetData>
  <mergeCells count="1">
    <mergeCell ref="A2:B2"/>
  </mergeCells>
  <conditionalFormatting sqref="B1:B1048576">
    <cfRule type="duplicateValues" dxfId="31" priority="1"/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GA195"/>
  <sheetViews>
    <sheetView workbookViewId="0">
      <selection activeCell="F19" sqref="F19"/>
    </sheetView>
  </sheetViews>
  <sheetFormatPr baseColWidth="10" defaultRowHeight="12.75"/>
  <cols>
    <col min="1" max="1" width="9.25" style="74" bestFit="1" customWidth="1"/>
    <col min="2" max="2" width="6.875" style="75" bestFit="1" customWidth="1"/>
    <col min="3" max="3" width="4.125" style="75" bestFit="1" customWidth="1"/>
    <col min="4" max="4" width="5.75" style="75" bestFit="1" customWidth="1"/>
    <col min="5" max="5" width="11" style="75" bestFit="1" customWidth="1"/>
    <col min="6" max="6" width="6.5" style="75" customWidth="1"/>
    <col min="7" max="14" width="5.25" style="75" bestFit="1" customWidth="1"/>
    <col min="15" max="15" width="13.375" style="75" bestFit="1" customWidth="1"/>
    <col min="16" max="16" width="3.5" style="75" bestFit="1" customWidth="1"/>
    <col min="17" max="24" width="2.625" style="75" bestFit="1" customWidth="1"/>
    <col min="25" max="25" width="8.625" style="75" bestFit="1" customWidth="1"/>
    <col min="26" max="26" width="3.5" style="75" bestFit="1" customWidth="1"/>
    <col min="27" max="32" width="2.625" style="75" bestFit="1" customWidth="1"/>
    <col min="33" max="33" width="3.25" style="75" customWidth="1"/>
    <col min="34" max="34" width="2.625" style="75" bestFit="1" customWidth="1"/>
    <col min="35" max="35" width="8.125" style="75" bestFit="1" customWidth="1"/>
    <col min="36" max="36" width="3.5" style="75" bestFit="1" customWidth="1"/>
    <col min="37" max="40" width="2.625" style="75" bestFit="1" customWidth="1"/>
    <col min="41" max="41" width="2.625" style="75" customWidth="1"/>
    <col min="42" max="44" width="2.625" style="75" bestFit="1" customWidth="1"/>
    <col min="45" max="45" width="8.875" style="75" bestFit="1" customWidth="1"/>
    <col min="46" max="46" width="3.5" style="75" bestFit="1" customWidth="1"/>
    <col min="47" max="47" width="2.625" style="75" customWidth="1"/>
    <col min="48" max="52" width="2.625" style="75" bestFit="1" customWidth="1"/>
    <col min="53" max="53" width="3" style="75" customWidth="1"/>
    <col min="54" max="54" width="2.875" style="75" customWidth="1"/>
    <col min="55" max="55" width="8.875" style="75" bestFit="1" customWidth="1"/>
    <col min="56" max="56" width="3.5" style="75" bestFit="1" customWidth="1"/>
    <col min="57" max="57" width="3.125" style="75" customWidth="1"/>
    <col min="58" max="58" width="3.375" style="75" customWidth="1"/>
    <col min="59" max="59" width="2.625" style="75" bestFit="1" customWidth="1"/>
    <col min="60" max="60" width="2.5" style="75" customWidth="1"/>
    <col min="61" max="64" width="2.625" style="75" bestFit="1" customWidth="1"/>
    <col min="65" max="65" width="8.25" style="75" bestFit="1" customWidth="1"/>
    <col min="66" max="66" width="4" style="75" customWidth="1"/>
    <col min="67" max="67" width="2.625" style="75" customWidth="1"/>
    <col min="68" max="68" width="2.5" style="75" customWidth="1"/>
    <col min="69" max="70" width="2.625" style="75" bestFit="1" customWidth="1"/>
    <col min="71" max="71" width="2.75" style="75" customWidth="1"/>
    <col min="72" max="73" width="2.625" style="75" bestFit="1" customWidth="1"/>
    <col min="74" max="74" width="2.625" style="75" customWidth="1"/>
    <col min="75" max="75" width="8.125" style="75" bestFit="1" customWidth="1"/>
    <col min="76" max="76" width="3.625" style="75" customWidth="1"/>
    <col min="77" max="77" width="2.5" style="75" customWidth="1"/>
    <col min="78" max="79" width="3.125" style="75" customWidth="1"/>
    <col min="80" max="80" width="2.625" style="75" customWidth="1"/>
    <col min="81" max="81" width="2.75" style="75" customWidth="1"/>
    <col min="82" max="84" width="2.625" style="75" bestFit="1" customWidth="1"/>
    <col min="85" max="85" width="8.25" style="75" bestFit="1" customWidth="1"/>
    <col min="86" max="86" width="3.375" style="75" customWidth="1"/>
    <col min="87" max="87" width="3.875" style="75" customWidth="1"/>
    <col min="88" max="88" width="2.625" style="75" bestFit="1" customWidth="1"/>
    <col min="89" max="89" width="3.625" style="75" customWidth="1"/>
    <col min="90" max="90" width="3" style="75" customWidth="1"/>
    <col min="91" max="94" width="2.625" style="75" bestFit="1" customWidth="1"/>
    <col min="95" max="95" width="8.25" style="75" bestFit="1" customWidth="1"/>
    <col min="96" max="96" width="3.5" style="75" bestFit="1" customWidth="1"/>
    <col min="97" max="97" width="2.5" style="75" customWidth="1"/>
    <col min="98" max="104" width="2.625" style="75" bestFit="1" customWidth="1"/>
    <col min="105" max="105" width="17.625" style="75" customWidth="1"/>
    <col min="106" max="106" width="18.75" style="75" customWidth="1"/>
    <col min="107" max="107" width="16.375" style="75" customWidth="1"/>
    <col min="108" max="108" width="17.5" style="75" customWidth="1"/>
    <col min="109" max="112" width="12.375" style="75" bestFit="1" customWidth="1"/>
    <col min="113" max="120" width="10.625" style="75" bestFit="1" customWidth="1"/>
    <col min="121" max="121" width="11" style="75" bestFit="1" customWidth="1"/>
    <col min="122" max="128" width="10.5" style="75" bestFit="1" customWidth="1"/>
    <col min="129" max="129" width="7.875" style="75" bestFit="1" customWidth="1"/>
    <col min="130" max="130" width="10.5" style="75" bestFit="1" customWidth="1"/>
    <col min="131" max="131" width="7.875" style="75" bestFit="1" customWidth="1"/>
    <col min="132" max="132" width="13.25" style="75" bestFit="1" customWidth="1"/>
    <col min="133" max="141" width="6.125" style="75" bestFit="1" customWidth="1"/>
    <col min="142" max="142" width="7" style="75" bestFit="1" customWidth="1"/>
    <col min="143" max="145" width="7.375" style="75" bestFit="1" customWidth="1"/>
    <col min="146" max="147" width="10.5" style="75" bestFit="1" customWidth="1"/>
    <col min="148" max="148" width="4.375" style="75" bestFit="1" customWidth="1"/>
    <col min="149" max="149" width="12.125" style="75" bestFit="1" customWidth="1"/>
    <col min="150" max="150" width="13.5" style="75" bestFit="1" customWidth="1"/>
    <col min="151" max="151" width="11.875" style="75" bestFit="1" customWidth="1"/>
    <col min="152" max="152" width="9.25" style="75" bestFit="1" customWidth="1"/>
    <col min="153" max="153" width="12.125" style="75" bestFit="1" customWidth="1"/>
    <col min="154" max="154" width="18.375" style="75" bestFit="1" customWidth="1"/>
    <col min="155" max="155" width="16.5" style="75" bestFit="1" customWidth="1"/>
    <col min="156" max="156" width="12.875" style="75" bestFit="1" customWidth="1"/>
    <col min="157" max="157" width="16.625" style="75" customWidth="1"/>
    <col min="158" max="158" width="11.75" style="75" customWidth="1"/>
    <col min="159" max="159" width="12.75" style="75" customWidth="1"/>
    <col min="160" max="160" width="11.875" style="75" customWidth="1"/>
    <col min="161" max="161" width="8.25" style="75" bestFit="1" customWidth="1"/>
    <col min="162" max="162" width="4" style="75" customWidth="1"/>
    <col min="163" max="170" width="2.625" style="75" customWidth="1"/>
    <col min="171" max="171" width="7.25" style="75" bestFit="1" customWidth="1"/>
    <col min="172" max="172" width="3.25" style="75" customWidth="1"/>
    <col min="173" max="180" width="2.625" style="75" customWidth="1"/>
    <col min="181" max="181" width="6" style="75" customWidth="1"/>
    <col min="182" max="182" width="6.5" style="75" bestFit="1" customWidth="1"/>
    <col min="183" max="183" width="11" style="72"/>
    <col min="184" max="16384" width="11" style="73"/>
  </cols>
  <sheetData>
    <row r="1" spans="1:182">
      <c r="A1" s="67" t="s">
        <v>66</v>
      </c>
      <c r="B1" s="65" t="s">
        <v>93</v>
      </c>
      <c r="C1" s="65" t="s">
        <v>94</v>
      </c>
      <c r="D1" s="65"/>
      <c r="E1" s="65" t="s">
        <v>67</v>
      </c>
      <c r="F1" s="65" t="s">
        <v>95</v>
      </c>
      <c r="G1" s="82" t="s">
        <v>96</v>
      </c>
      <c r="H1" s="82"/>
      <c r="I1" s="82"/>
      <c r="J1" s="82"/>
      <c r="K1" s="82"/>
      <c r="L1" s="82"/>
      <c r="M1" s="82"/>
      <c r="N1" s="83"/>
      <c r="O1" s="65" t="s">
        <v>68</v>
      </c>
      <c r="P1" s="65" t="s">
        <v>95</v>
      </c>
      <c r="Q1" s="82" t="s">
        <v>96</v>
      </c>
      <c r="R1" s="82"/>
      <c r="S1" s="82"/>
      <c r="T1" s="82"/>
      <c r="U1" s="82"/>
      <c r="V1" s="82"/>
      <c r="W1" s="82"/>
      <c r="X1" s="83"/>
      <c r="Y1" s="65" t="s">
        <v>69</v>
      </c>
      <c r="Z1" s="65" t="s">
        <v>95</v>
      </c>
      <c r="AA1" s="82" t="s">
        <v>96</v>
      </c>
      <c r="AB1" s="82"/>
      <c r="AC1" s="82"/>
      <c r="AD1" s="82"/>
      <c r="AE1" s="82"/>
      <c r="AF1" s="82"/>
      <c r="AG1" s="82"/>
      <c r="AH1" s="83"/>
      <c r="AI1" s="65" t="s">
        <v>70</v>
      </c>
      <c r="AJ1" s="65" t="s">
        <v>95</v>
      </c>
      <c r="AK1" s="82" t="s">
        <v>96</v>
      </c>
      <c r="AL1" s="82"/>
      <c r="AM1" s="82"/>
      <c r="AN1" s="82"/>
      <c r="AO1" s="82"/>
      <c r="AP1" s="82"/>
      <c r="AQ1" s="82"/>
      <c r="AR1" s="83"/>
      <c r="AS1" s="65" t="s">
        <v>71</v>
      </c>
      <c r="AT1" s="65" t="s">
        <v>95</v>
      </c>
      <c r="AU1" s="82" t="s">
        <v>96</v>
      </c>
      <c r="AV1" s="82"/>
      <c r="AW1" s="82"/>
      <c r="AX1" s="82"/>
      <c r="AY1" s="82"/>
      <c r="AZ1" s="82"/>
      <c r="BA1" s="82"/>
      <c r="BB1" s="83"/>
      <c r="BC1" s="65" t="s">
        <v>72</v>
      </c>
      <c r="BD1" s="65" t="s">
        <v>95</v>
      </c>
      <c r="BE1" s="82" t="s">
        <v>96</v>
      </c>
      <c r="BF1" s="82"/>
      <c r="BG1" s="82"/>
      <c r="BH1" s="82"/>
      <c r="BI1" s="82"/>
      <c r="BJ1" s="82"/>
      <c r="BK1" s="82"/>
      <c r="BL1" s="83"/>
      <c r="BM1" s="65" t="s">
        <v>73</v>
      </c>
      <c r="BN1" s="65" t="s">
        <v>95</v>
      </c>
      <c r="BO1" s="82" t="s">
        <v>96</v>
      </c>
      <c r="BP1" s="82"/>
      <c r="BQ1" s="82"/>
      <c r="BR1" s="82"/>
      <c r="BS1" s="82"/>
      <c r="BT1" s="82"/>
      <c r="BU1" s="82"/>
      <c r="BV1" s="83"/>
      <c r="BW1" s="65" t="s">
        <v>74</v>
      </c>
      <c r="BX1" s="65" t="s">
        <v>95</v>
      </c>
      <c r="BY1" s="82" t="s">
        <v>96</v>
      </c>
      <c r="BZ1" s="82"/>
      <c r="CA1" s="82"/>
      <c r="CB1" s="82"/>
      <c r="CC1" s="82"/>
      <c r="CD1" s="82"/>
      <c r="CE1" s="82"/>
      <c r="CF1" s="83"/>
      <c r="CG1" s="65" t="s">
        <v>75</v>
      </c>
      <c r="CH1" s="65" t="s">
        <v>95</v>
      </c>
      <c r="CI1" s="82" t="s">
        <v>96</v>
      </c>
      <c r="CJ1" s="82"/>
      <c r="CK1" s="82"/>
      <c r="CL1" s="82"/>
      <c r="CM1" s="82"/>
      <c r="CN1" s="82"/>
      <c r="CO1" s="82"/>
      <c r="CP1" s="83"/>
      <c r="CQ1" s="65" t="s">
        <v>76</v>
      </c>
      <c r="CR1" s="65" t="s">
        <v>95</v>
      </c>
      <c r="CS1" s="82" t="s">
        <v>96</v>
      </c>
      <c r="CT1" s="82"/>
      <c r="CU1" s="82"/>
      <c r="CV1" s="82"/>
      <c r="CW1" s="82"/>
      <c r="CX1" s="82"/>
      <c r="CY1" s="82"/>
      <c r="CZ1" s="83"/>
      <c r="DA1" s="65"/>
      <c r="DB1" s="65"/>
      <c r="DC1" s="65"/>
      <c r="DD1" s="65"/>
      <c r="DE1" s="65"/>
      <c r="DF1" s="65"/>
      <c r="DG1" s="65"/>
      <c r="DH1" s="65"/>
      <c r="DI1" s="65" t="s">
        <v>127</v>
      </c>
      <c r="DJ1" s="65" t="s">
        <v>128</v>
      </c>
      <c r="DK1" s="65" t="s">
        <v>129</v>
      </c>
      <c r="DL1" s="65" t="s">
        <v>130</v>
      </c>
      <c r="DM1" s="65" t="s">
        <v>131</v>
      </c>
      <c r="DN1" s="65" t="s">
        <v>132</v>
      </c>
      <c r="DO1" s="65" t="s">
        <v>133</v>
      </c>
      <c r="DP1" s="65" t="s">
        <v>134</v>
      </c>
      <c r="DQ1" s="65" t="s">
        <v>135</v>
      </c>
      <c r="DR1" s="65" t="s">
        <v>136</v>
      </c>
      <c r="DS1" s="65" t="s">
        <v>137</v>
      </c>
      <c r="DT1" s="65" t="s">
        <v>138</v>
      </c>
      <c r="DU1" s="65" t="s">
        <v>139</v>
      </c>
      <c r="DV1" s="65" t="s">
        <v>140</v>
      </c>
      <c r="DW1" s="65" t="s">
        <v>141</v>
      </c>
      <c r="DX1" s="65" t="s">
        <v>142</v>
      </c>
      <c r="DY1" s="66" t="s">
        <v>97</v>
      </c>
      <c r="DZ1" s="66" t="s">
        <v>98</v>
      </c>
      <c r="EA1" s="66" t="s">
        <v>99</v>
      </c>
      <c r="EB1" s="66" t="s">
        <v>143</v>
      </c>
      <c r="EC1" s="65" t="s">
        <v>77</v>
      </c>
      <c r="ED1" s="65" t="s">
        <v>78</v>
      </c>
      <c r="EE1" s="65" t="s">
        <v>79</v>
      </c>
      <c r="EF1" s="65" t="s">
        <v>80</v>
      </c>
      <c r="EG1" s="65" t="s">
        <v>81</v>
      </c>
      <c r="EH1" s="65" t="s">
        <v>82</v>
      </c>
      <c r="EI1" s="65" t="s">
        <v>83</v>
      </c>
      <c r="EJ1" s="65" t="s">
        <v>84</v>
      </c>
      <c r="EK1" s="65" t="s">
        <v>85</v>
      </c>
      <c r="EL1" s="65" t="s">
        <v>86</v>
      </c>
      <c r="EM1" s="65" t="s">
        <v>100</v>
      </c>
      <c r="EN1" s="65" t="s">
        <v>101</v>
      </c>
      <c r="EO1" s="65" t="s">
        <v>102</v>
      </c>
      <c r="EP1" s="65" t="s">
        <v>103</v>
      </c>
      <c r="EQ1" s="65" t="s">
        <v>104</v>
      </c>
      <c r="ER1" s="65" t="s">
        <v>105</v>
      </c>
      <c r="ES1" s="65" t="s">
        <v>144</v>
      </c>
      <c r="ET1" s="65" t="s">
        <v>145</v>
      </c>
      <c r="EU1" s="65" t="s">
        <v>106</v>
      </c>
      <c r="EV1" s="65" t="s">
        <v>107</v>
      </c>
      <c r="EW1" s="65" t="s">
        <v>108</v>
      </c>
      <c r="EX1" s="65" t="s">
        <v>109</v>
      </c>
      <c r="EY1" s="65" t="s">
        <v>110</v>
      </c>
      <c r="EZ1" s="65" t="s">
        <v>146</v>
      </c>
      <c r="FA1" s="65" t="s">
        <v>147</v>
      </c>
      <c r="FB1" s="66" t="s">
        <v>120</v>
      </c>
      <c r="FC1" s="66" t="s">
        <v>121</v>
      </c>
      <c r="FD1" s="66" t="s">
        <v>122</v>
      </c>
      <c r="FE1" s="66" t="s">
        <v>87</v>
      </c>
      <c r="FF1" s="66" t="s">
        <v>95</v>
      </c>
      <c r="FG1" s="81" t="s">
        <v>111</v>
      </c>
      <c r="FH1" s="81"/>
      <c r="FI1" s="81"/>
      <c r="FJ1" s="81"/>
      <c r="FK1" s="81"/>
      <c r="FL1" s="81"/>
      <c r="FM1" s="81"/>
      <c r="FN1" s="81"/>
      <c r="FO1" s="66" t="s">
        <v>88</v>
      </c>
      <c r="FP1" s="66" t="s">
        <v>95</v>
      </c>
      <c r="FQ1" s="81" t="s">
        <v>111</v>
      </c>
      <c r="FR1" s="81"/>
      <c r="FS1" s="81"/>
      <c r="FT1" s="81"/>
      <c r="FU1" s="81"/>
      <c r="FV1" s="81"/>
      <c r="FW1" s="81"/>
      <c r="FX1" s="81"/>
      <c r="FY1" s="66" t="s">
        <v>89</v>
      </c>
      <c r="FZ1" s="66" t="s">
        <v>90</v>
      </c>
    </row>
    <row r="2" spans="1:182" s="76" customFormat="1">
      <c r="A2" s="74" t="s">
        <v>149</v>
      </c>
      <c r="B2" s="75" t="s">
        <v>150</v>
      </c>
      <c r="C2" s="75">
        <v>2</v>
      </c>
      <c r="D2" s="75" t="s">
        <v>151</v>
      </c>
      <c r="E2" s="75"/>
      <c r="F2" s="75"/>
      <c r="G2" s="75"/>
      <c r="H2" s="75"/>
      <c r="I2" s="75"/>
      <c r="J2" s="75"/>
      <c r="K2" s="75"/>
      <c r="L2" s="75"/>
      <c r="M2" s="75"/>
      <c r="N2" s="75"/>
      <c r="O2" s="75">
        <v>306152</v>
      </c>
      <c r="P2" s="75">
        <v>75</v>
      </c>
      <c r="Q2" s="75"/>
      <c r="R2" s="75"/>
      <c r="S2" s="75"/>
      <c r="T2" s="75"/>
      <c r="U2" s="75"/>
      <c r="V2" s="75"/>
      <c r="W2" s="75"/>
      <c r="X2" s="75"/>
      <c r="Y2" s="75">
        <v>191059</v>
      </c>
      <c r="Z2" s="75">
        <v>107</v>
      </c>
      <c r="AA2" s="75">
        <v>0</v>
      </c>
      <c r="AB2" s="75">
        <v>0</v>
      </c>
      <c r="AC2" s="75">
        <v>25</v>
      </c>
      <c r="AD2" s="75">
        <v>25</v>
      </c>
      <c r="AE2" s="75">
        <v>25</v>
      </c>
      <c r="AF2" s="75">
        <v>25</v>
      </c>
      <c r="AG2" s="75"/>
      <c r="AH2" s="75"/>
      <c r="AI2" s="75"/>
      <c r="AJ2" s="75"/>
      <c r="AK2" s="75"/>
      <c r="AL2" s="75"/>
      <c r="AM2" s="75"/>
      <c r="AN2" s="75"/>
      <c r="AO2" s="75"/>
      <c r="AP2" s="75"/>
      <c r="AQ2" s="75">
        <v>26</v>
      </c>
      <c r="AR2" s="75"/>
      <c r="AS2" s="75">
        <v>190345</v>
      </c>
      <c r="AT2" s="75">
        <v>122</v>
      </c>
      <c r="AU2" s="75">
        <v>0</v>
      </c>
      <c r="AV2" s="75">
        <v>20</v>
      </c>
      <c r="AW2" s="75">
        <v>0</v>
      </c>
      <c r="AX2" s="75">
        <v>10</v>
      </c>
      <c r="AY2" s="75">
        <v>10</v>
      </c>
      <c r="AZ2" s="75">
        <v>10</v>
      </c>
      <c r="BA2" s="75">
        <v>25</v>
      </c>
      <c r="BB2" s="75">
        <v>2</v>
      </c>
      <c r="BC2" s="75"/>
      <c r="BD2" s="75"/>
      <c r="BE2" s="75"/>
      <c r="BF2" s="75"/>
      <c r="BG2" s="75"/>
      <c r="BH2" s="75"/>
      <c r="BI2" s="75"/>
      <c r="BJ2" s="75"/>
      <c r="BK2" s="75"/>
      <c r="BL2" s="75"/>
      <c r="BM2" s="75"/>
      <c r="BN2" s="75"/>
      <c r="BO2" s="75"/>
      <c r="BP2" s="75"/>
      <c r="BQ2" s="75"/>
      <c r="BR2" s="75"/>
      <c r="BS2" s="75"/>
      <c r="BT2" s="75"/>
      <c r="BU2" s="75"/>
      <c r="BV2" s="75"/>
      <c r="BW2" s="75"/>
      <c r="BX2" s="75"/>
      <c r="BY2" s="75"/>
      <c r="BZ2" s="75"/>
      <c r="CA2" s="75"/>
      <c r="CB2" s="75"/>
      <c r="CC2" s="75"/>
      <c r="CD2" s="75"/>
      <c r="CE2" s="75"/>
      <c r="CF2" s="75"/>
      <c r="CG2" s="75">
        <v>306884</v>
      </c>
      <c r="CH2" s="75">
        <v>135</v>
      </c>
      <c r="CI2" s="75">
        <v>0</v>
      </c>
      <c r="CJ2" s="75">
        <v>0</v>
      </c>
      <c r="CK2" s="75">
        <v>0</v>
      </c>
      <c r="CL2" s="75">
        <v>0</v>
      </c>
      <c r="CM2" s="75">
        <v>0</v>
      </c>
      <c r="CN2" s="75">
        <v>10</v>
      </c>
      <c r="CO2" s="75">
        <v>27</v>
      </c>
      <c r="CP2" s="75">
        <v>26</v>
      </c>
      <c r="CQ2" s="75"/>
      <c r="CR2" s="75"/>
      <c r="CS2" s="75"/>
      <c r="CT2" s="75"/>
      <c r="CU2" s="75"/>
      <c r="CV2" s="75"/>
      <c r="CW2" s="75"/>
      <c r="CX2" s="75"/>
      <c r="CY2" s="75"/>
      <c r="CZ2" s="75"/>
      <c r="DA2" s="75"/>
      <c r="DB2" s="75"/>
      <c r="DC2" s="75"/>
      <c r="DD2" s="75"/>
      <c r="DE2" s="75"/>
      <c r="DF2" s="75"/>
      <c r="DG2" s="75"/>
      <c r="DH2" s="75"/>
      <c r="DI2" s="75">
        <v>0</v>
      </c>
      <c r="DJ2" s="75">
        <v>135</v>
      </c>
      <c r="DK2" s="75">
        <v>144</v>
      </c>
      <c r="DL2" s="75">
        <v>120</v>
      </c>
      <c r="DM2" s="75">
        <v>120</v>
      </c>
      <c r="DN2" s="75">
        <v>126.66666666666667</v>
      </c>
      <c r="DO2" s="75">
        <v>138.46153846153845</v>
      </c>
      <c r="DP2" s="75">
        <v>257.14285714285717</v>
      </c>
      <c r="DQ2" s="75">
        <v>0</v>
      </c>
      <c r="DR2" s="75">
        <v>20</v>
      </c>
      <c r="DS2" s="75">
        <v>45</v>
      </c>
      <c r="DT2" s="75">
        <v>80</v>
      </c>
      <c r="DU2" s="75">
        <v>115</v>
      </c>
      <c r="DV2" s="75">
        <v>160</v>
      </c>
      <c r="DW2" s="75">
        <v>238</v>
      </c>
      <c r="DX2" s="75">
        <v>266</v>
      </c>
      <c r="DY2" s="75">
        <v>615</v>
      </c>
      <c r="DZ2" s="75"/>
      <c r="EA2" s="75"/>
      <c r="EB2" s="75">
        <v>138.72180451127821</v>
      </c>
      <c r="EC2" s="75"/>
      <c r="ED2" s="75"/>
      <c r="EE2" s="75">
        <v>126</v>
      </c>
      <c r="EF2" s="75"/>
      <c r="EG2" s="75">
        <v>77</v>
      </c>
      <c r="EH2" s="75"/>
      <c r="EI2" s="75"/>
      <c r="EJ2" s="75"/>
      <c r="EK2" s="75">
        <v>63</v>
      </c>
      <c r="EL2" s="75"/>
      <c r="EM2" s="75">
        <v>0</v>
      </c>
      <c r="EN2" s="75">
        <v>0</v>
      </c>
      <c r="EO2" s="75">
        <v>0</v>
      </c>
      <c r="EP2" s="75">
        <v>0.59097928436911484</v>
      </c>
      <c r="EQ2" s="75">
        <v>523.01666666666665</v>
      </c>
      <c r="ER2" s="75">
        <v>885</v>
      </c>
      <c r="ES2" s="75">
        <v>60</v>
      </c>
      <c r="ET2" s="75">
        <v>125</v>
      </c>
      <c r="EU2" s="75">
        <v>0</v>
      </c>
      <c r="EV2" s="75">
        <v>0</v>
      </c>
      <c r="EW2" s="75">
        <v>0</v>
      </c>
      <c r="EX2" s="75">
        <v>15</v>
      </c>
      <c r="EY2" s="75">
        <v>195</v>
      </c>
      <c r="EZ2" s="75">
        <v>46.25</v>
      </c>
      <c r="FA2" s="75">
        <v>360</v>
      </c>
      <c r="FB2" s="75"/>
      <c r="FC2" s="75"/>
      <c r="FD2" s="75"/>
      <c r="FE2" s="75"/>
      <c r="FF2" s="75"/>
      <c r="FG2" s="75"/>
      <c r="FH2" s="75"/>
      <c r="FI2" s="75"/>
      <c r="FJ2" s="75"/>
      <c r="FK2" s="75"/>
      <c r="FL2" s="75"/>
      <c r="FM2" s="75"/>
      <c r="FN2" s="75"/>
      <c r="FO2" s="75"/>
      <c r="FP2" s="75"/>
      <c r="FQ2" s="75"/>
      <c r="FR2" s="75"/>
      <c r="FS2" s="75"/>
      <c r="FT2" s="75"/>
      <c r="FU2" s="75"/>
      <c r="FV2" s="75"/>
      <c r="FW2" s="75"/>
      <c r="FX2" s="75"/>
      <c r="FY2" s="75"/>
      <c r="FZ2" s="75"/>
    </row>
    <row r="3" spans="1:182" s="76" customFormat="1">
      <c r="A3" s="74" t="s">
        <v>152</v>
      </c>
      <c r="B3" s="75" t="s">
        <v>153</v>
      </c>
      <c r="C3" s="75">
        <v>1</v>
      </c>
      <c r="D3" s="75" t="s">
        <v>154</v>
      </c>
      <c r="E3" s="75"/>
      <c r="F3" s="75"/>
      <c r="G3" s="75"/>
      <c r="H3" s="75"/>
      <c r="I3" s="75"/>
      <c r="J3" s="75"/>
      <c r="K3" s="75"/>
      <c r="L3" s="75"/>
      <c r="M3" s="75"/>
      <c r="N3" s="75"/>
      <c r="O3" s="75">
        <v>306152</v>
      </c>
      <c r="P3" s="75">
        <v>75</v>
      </c>
      <c r="Q3" s="75">
        <v>15</v>
      </c>
      <c r="R3" s="75"/>
      <c r="S3" s="75"/>
      <c r="T3" s="75"/>
      <c r="U3" s="75"/>
      <c r="V3" s="75"/>
      <c r="W3" s="75"/>
      <c r="X3" s="75"/>
      <c r="Y3" s="75">
        <v>180089</v>
      </c>
      <c r="Z3" s="75">
        <v>75</v>
      </c>
      <c r="AA3" s="75"/>
      <c r="AB3" s="75">
        <v>25</v>
      </c>
      <c r="AC3" s="75">
        <v>43</v>
      </c>
      <c r="AD3" s="75">
        <v>40</v>
      </c>
      <c r="AE3" s="75">
        <v>40</v>
      </c>
      <c r="AF3" s="75">
        <v>40</v>
      </c>
      <c r="AG3" s="75">
        <v>40</v>
      </c>
      <c r="AH3" s="75">
        <v>40</v>
      </c>
      <c r="AI3" s="75"/>
      <c r="AJ3" s="75"/>
      <c r="AK3" s="75"/>
      <c r="AL3" s="75"/>
      <c r="AM3" s="75"/>
      <c r="AN3" s="75"/>
      <c r="AO3" s="75"/>
      <c r="AP3" s="75"/>
      <c r="AQ3" s="75"/>
      <c r="AR3" s="75"/>
      <c r="AS3" s="75">
        <v>190345</v>
      </c>
      <c r="AT3" s="75">
        <v>122</v>
      </c>
      <c r="AU3" s="75">
        <v>15</v>
      </c>
      <c r="AV3" s="75">
        <v>13</v>
      </c>
      <c r="AW3" s="75">
        <v>10</v>
      </c>
      <c r="AX3" s="75">
        <v>10</v>
      </c>
      <c r="AY3" s="75">
        <v>16</v>
      </c>
      <c r="AZ3" s="75">
        <v>21</v>
      </c>
      <c r="BA3" s="75">
        <v>15</v>
      </c>
      <c r="BB3" s="75">
        <v>12</v>
      </c>
      <c r="BC3" s="75"/>
      <c r="BD3" s="75"/>
      <c r="BE3" s="75"/>
      <c r="BF3" s="75"/>
      <c r="BG3" s="75"/>
      <c r="BH3" s="75"/>
      <c r="BI3" s="75"/>
      <c r="BJ3" s="75"/>
      <c r="BK3" s="75"/>
      <c r="BL3" s="75"/>
      <c r="BM3" s="75"/>
      <c r="BN3" s="75"/>
      <c r="BO3" s="75"/>
      <c r="BP3" s="75"/>
      <c r="BQ3" s="75"/>
      <c r="BR3" s="75"/>
      <c r="BS3" s="75"/>
      <c r="BT3" s="75"/>
      <c r="BU3" s="75"/>
      <c r="BV3" s="75"/>
      <c r="BW3" s="75"/>
      <c r="BX3" s="75"/>
      <c r="BY3" s="75"/>
      <c r="BZ3" s="75"/>
      <c r="CA3" s="75"/>
      <c r="CB3" s="75"/>
      <c r="CC3" s="75"/>
      <c r="CD3" s="75"/>
      <c r="CE3" s="75"/>
      <c r="CF3" s="75"/>
      <c r="CG3" s="75" t="s">
        <v>9</v>
      </c>
      <c r="CH3" s="75">
        <v>125</v>
      </c>
      <c r="CI3" s="75">
        <v>25</v>
      </c>
      <c r="CJ3" s="75">
        <v>25</v>
      </c>
      <c r="CK3" s="75">
        <v>25</v>
      </c>
      <c r="CL3" s="75">
        <v>25</v>
      </c>
      <c r="CM3" s="75">
        <v>25</v>
      </c>
      <c r="CN3" s="75">
        <v>25</v>
      </c>
      <c r="CO3" s="75">
        <v>25</v>
      </c>
      <c r="CP3" s="75">
        <v>25</v>
      </c>
      <c r="CQ3" s="75"/>
      <c r="CR3" s="75"/>
      <c r="CS3" s="75"/>
      <c r="CT3" s="75"/>
      <c r="CU3" s="75"/>
      <c r="CV3" s="75"/>
      <c r="CW3" s="75"/>
      <c r="CX3" s="75"/>
      <c r="CY3" s="75"/>
      <c r="CZ3" s="75"/>
      <c r="DA3" s="75" t="s">
        <v>155</v>
      </c>
      <c r="DB3" s="75"/>
      <c r="DC3" s="75" t="s">
        <v>155</v>
      </c>
      <c r="DD3" s="75" t="s">
        <v>155</v>
      </c>
      <c r="DE3" s="75" t="s">
        <v>156</v>
      </c>
      <c r="DF3" s="75" t="s">
        <v>155</v>
      </c>
      <c r="DG3" s="75" t="s">
        <v>155</v>
      </c>
      <c r="DH3" s="75" t="s">
        <v>157</v>
      </c>
      <c r="DI3" s="75">
        <v>163.63636363636363</v>
      </c>
      <c r="DJ3" s="75">
        <v>123.80952380952381</v>
      </c>
      <c r="DK3" s="75">
        <v>138.46153846153845</v>
      </c>
      <c r="DL3" s="75">
        <v>144</v>
      </c>
      <c r="DM3" s="75">
        <v>133.33333333333334</v>
      </c>
      <c r="DN3" s="75">
        <v>125.58139534883721</v>
      </c>
      <c r="DO3" s="75">
        <v>135</v>
      </c>
      <c r="DP3" s="75">
        <v>140.25974025974025</v>
      </c>
      <c r="DQ3" s="75">
        <v>55</v>
      </c>
      <c r="DR3" s="75">
        <v>118</v>
      </c>
      <c r="DS3" s="75">
        <v>196</v>
      </c>
      <c r="DT3" s="75">
        <v>271</v>
      </c>
      <c r="DU3" s="75">
        <v>352</v>
      </c>
      <c r="DV3" s="75">
        <v>438</v>
      </c>
      <c r="DW3" s="75">
        <v>518</v>
      </c>
      <c r="DX3" s="75">
        <v>595</v>
      </c>
      <c r="DY3" s="75">
        <v>1180</v>
      </c>
      <c r="DZ3" s="75"/>
      <c r="EA3" s="75"/>
      <c r="EB3" s="75">
        <v>127.56756756756756</v>
      </c>
      <c r="EC3" s="75"/>
      <c r="ED3" s="75">
        <v>15</v>
      </c>
      <c r="EE3" s="75">
        <v>228</v>
      </c>
      <c r="EF3" s="75"/>
      <c r="EG3" s="75">
        <v>112</v>
      </c>
      <c r="EH3" s="75"/>
      <c r="EI3" s="75"/>
      <c r="EJ3" s="75"/>
      <c r="EK3" s="75">
        <v>200</v>
      </c>
      <c r="EL3" s="75"/>
      <c r="EM3" s="75">
        <v>0</v>
      </c>
      <c r="EN3" s="75">
        <v>105</v>
      </c>
      <c r="EO3" s="75">
        <v>0</v>
      </c>
      <c r="EP3" s="75">
        <v>0.65843750000000001</v>
      </c>
      <c r="EQ3" s="75">
        <v>948.15</v>
      </c>
      <c r="ER3" s="75">
        <v>1440</v>
      </c>
      <c r="ES3" s="75">
        <v>50</v>
      </c>
      <c r="ET3" s="75">
        <v>30</v>
      </c>
      <c r="EU3" s="75">
        <v>0</v>
      </c>
      <c r="EV3" s="75">
        <v>0</v>
      </c>
      <c r="EW3" s="75">
        <v>0</v>
      </c>
      <c r="EX3" s="75">
        <v>0</v>
      </c>
      <c r="EY3" s="75">
        <v>0</v>
      </c>
      <c r="EZ3" s="75">
        <v>26.666666666666668</v>
      </c>
      <c r="FA3" s="75">
        <v>0</v>
      </c>
      <c r="FB3" s="75"/>
      <c r="FC3" s="75"/>
      <c r="FD3" s="75"/>
      <c r="FE3" s="75"/>
      <c r="FF3" s="75"/>
      <c r="FG3" s="75"/>
      <c r="FH3" s="75"/>
      <c r="FI3" s="75"/>
      <c r="FJ3" s="75"/>
      <c r="FK3" s="75"/>
      <c r="FL3" s="75"/>
      <c r="FM3" s="75"/>
      <c r="FN3" s="75"/>
      <c r="FO3" s="75"/>
      <c r="FP3" s="75"/>
      <c r="FQ3" s="75"/>
      <c r="FR3" s="75"/>
      <c r="FS3" s="75"/>
      <c r="FT3" s="75"/>
      <c r="FU3" s="75"/>
      <c r="FV3" s="75"/>
      <c r="FW3" s="75"/>
      <c r="FX3" s="75"/>
      <c r="FY3" s="75"/>
      <c r="FZ3" s="75"/>
    </row>
    <row r="4" spans="1:182" s="76" customFormat="1">
      <c r="A4" s="74" t="s">
        <v>158</v>
      </c>
      <c r="B4" s="75" t="s">
        <v>150</v>
      </c>
      <c r="C4" s="75">
        <v>2</v>
      </c>
      <c r="D4" s="75" t="s">
        <v>159</v>
      </c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>
        <v>180089</v>
      </c>
      <c r="Z4" s="75">
        <v>75</v>
      </c>
      <c r="AA4" s="75">
        <v>40</v>
      </c>
      <c r="AB4" s="75">
        <v>40</v>
      </c>
      <c r="AC4" s="75">
        <v>40</v>
      </c>
      <c r="AD4" s="75">
        <v>45</v>
      </c>
      <c r="AE4" s="75">
        <v>45</v>
      </c>
      <c r="AF4" s="75">
        <v>45</v>
      </c>
      <c r="AG4" s="75">
        <v>45</v>
      </c>
      <c r="AH4" s="75">
        <v>45</v>
      </c>
      <c r="AI4" s="75"/>
      <c r="AJ4" s="75"/>
      <c r="AK4" s="75"/>
      <c r="AL4" s="75"/>
      <c r="AM4" s="75"/>
      <c r="AN4" s="75"/>
      <c r="AO4" s="75"/>
      <c r="AP4" s="75"/>
      <c r="AQ4" s="75"/>
      <c r="AR4" s="75"/>
      <c r="AS4" s="75">
        <v>190345</v>
      </c>
      <c r="AT4" s="75">
        <v>122</v>
      </c>
      <c r="AU4" s="75"/>
      <c r="AV4" s="75"/>
      <c r="AW4" s="75"/>
      <c r="AX4" s="75"/>
      <c r="AY4" s="75"/>
      <c r="AZ4" s="75"/>
      <c r="BA4" s="75"/>
      <c r="BB4" s="75">
        <v>16</v>
      </c>
      <c r="BC4" s="75"/>
      <c r="BD4" s="75"/>
      <c r="BE4" s="75"/>
      <c r="BF4" s="75"/>
      <c r="BG4" s="75"/>
      <c r="BH4" s="75"/>
      <c r="BI4" s="75"/>
      <c r="BJ4" s="75"/>
      <c r="BK4" s="75"/>
      <c r="BL4" s="75"/>
      <c r="BM4" s="75"/>
      <c r="BN4" s="75"/>
      <c r="BO4" s="75"/>
      <c r="BP4" s="75"/>
      <c r="BQ4" s="75"/>
      <c r="BR4" s="75"/>
      <c r="BS4" s="75"/>
      <c r="BT4" s="75"/>
      <c r="BU4" s="75"/>
      <c r="BV4" s="75"/>
      <c r="BW4" s="75"/>
      <c r="BX4" s="75"/>
      <c r="BY4" s="75"/>
      <c r="BZ4" s="75"/>
      <c r="CA4" s="75"/>
      <c r="CB4" s="75"/>
      <c r="CC4" s="75"/>
      <c r="CD4" s="75"/>
      <c r="CE4" s="75"/>
      <c r="CF4" s="75"/>
      <c r="CG4" s="75" t="s">
        <v>10</v>
      </c>
      <c r="CH4" s="75">
        <v>125</v>
      </c>
      <c r="CI4" s="75">
        <v>25</v>
      </c>
      <c r="CJ4" s="75">
        <v>30</v>
      </c>
      <c r="CK4" s="75">
        <v>12</v>
      </c>
      <c r="CL4" s="75"/>
      <c r="CM4" s="75"/>
      <c r="CN4" s="75"/>
      <c r="CO4" s="75"/>
      <c r="CP4" s="75"/>
      <c r="CQ4" s="75">
        <v>306884</v>
      </c>
      <c r="CR4" s="75">
        <v>135</v>
      </c>
      <c r="CS4" s="75"/>
      <c r="CT4" s="75"/>
      <c r="CU4" s="75">
        <v>0</v>
      </c>
      <c r="CV4" s="75">
        <v>7</v>
      </c>
      <c r="CW4" s="75">
        <v>25</v>
      </c>
      <c r="CX4" s="75">
        <v>25</v>
      </c>
      <c r="CY4" s="75">
        <v>25</v>
      </c>
      <c r="CZ4" s="75">
        <v>18</v>
      </c>
      <c r="DA4" s="75"/>
      <c r="DB4" s="75"/>
      <c r="DC4" s="75"/>
      <c r="DD4" s="75"/>
      <c r="DE4" s="75"/>
      <c r="DF4" s="75"/>
      <c r="DG4" s="75"/>
      <c r="DH4" s="75"/>
      <c r="DI4" s="75">
        <v>96.92307692307692</v>
      </c>
      <c r="DJ4" s="75">
        <v>102.85714285714286</v>
      </c>
      <c r="DK4" s="75">
        <v>92.307692307692307</v>
      </c>
      <c r="DL4" s="75">
        <v>80.769230769230774</v>
      </c>
      <c r="DM4" s="75">
        <v>102.85714285714286</v>
      </c>
      <c r="DN4" s="75">
        <v>102.85714285714286</v>
      </c>
      <c r="DO4" s="75">
        <v>102.85714285714286</v>
      </c>
      <c r="DP4" s="75">
        <v>91.139240506329116</v>
      </c>
      <c r="DQ4" s="75">
        <v>65</v>
      </c>
      <c r="DR4" s="75">
        <v>135</v>
      </c>
      <c r="DS4" s="75">
        <v>187</v>
      </c>
      <c r="DT4" s="75">
        <v>239</v>
      </c>
      <c r="DU4" s="75">
        <v>309</v>
      </c>
      <c r="DV4" s="75">
        <v>379</v>
      </c>
      <c r="DW4" s="75">
        <v>449</v>
      </c>
      <c r="DX4" s="75">
        <v>528</v>
      </c>
      <c r="DY4" s="75">
        <v>785</v>
      </c>
      <c r="DZ4" s="75"/>
      <c r="EA4" s="75"/>
      <c r="EB4" s="75">
        <v>97.515527950310556</v>
      </c>
      <c r="EC4" s="75"/>
      <c r="ED4" s="75"/>
      <c r="EE4" s="75">
        <v>300</v>
      </c>
      <c r="EF4" s="75"/>
      <c r="EG4" s="75">
        <v>16</v>
      </c>
      <c r="EH4" s="75"/>
      <c r="EI4" s="75"/>
      <c r="EJ4" s="75"/>
      <c r="EK4" s="75">
        <v>67</v>
      </c>
      <c r="EL4" s="75">
        <v>100</v>
      </c>
      <c r="EM4" s="75">
        <v>0</v>
      </c>
      <c r="EN4" s="75">
        <v>0</v>
      </c>
      <c r="EO4" s="75">
        <v>0</v>
      </c>
      <c r="EP4" s="75">
        <v>0.80428819444444444</v>
      </c>
      <c r="EQ4" s="75">
        <v>772.11666666666667</v>
      </c>
      <c r="ER4" s="75">
        <v>960</v>
      </c>
      <c r="ES4" s="75">
        <v>0</v>
      </c>
      <c r="ET4" s="75">
        <v>90</v>
      </c>
      <c r="EU4" s="75">
        <v>0</v>
      </c>
      <c r="EV4" s="75">
        <v>0</v>
      </c>
      <c r="EW4" s="75">
        <v>0</v>
      </c>
      <c r="EX4" s="75">
        <v>15</v>
      </c>
      <c r="EY4" s="75">
        <v>0</v>
      </c>
      <c r="EZ4" s="75">
        <v>45</v>
      </c>
      <c r="FA4" s="75">
        <v>480</v>
      </c>
      <c r="FB4" s="75"/>
      <c r="FC4" s="75"/>
      <c r="FD4" s="75"/>
      <c r="FE4" s="75"/>
      <c r="FF4" s="75"/>
      <c r="FG4" s="75"/>
      <c r="FH4" s="75"/>
      <c r="FI4" s="75"/>
      <c r="FJ4" s="75"/>
      <c r="FK4" s="75"/>
      <c r="FL4" s="75"/>
      <c r="FM4" s="75"/>
      <c r="FN4" s="75"/>
      <c r="FO4" s="75"/>
      <c r="FP4" s="75"/>
      <c r="FQ4" s="75"/>
      <c r="FR4" s="75"/>
      <c r="FS4" s="75"/>
      <c r="FT4" s="75"/>
      <c r="FU4" s="75"/>
      <c r="FV4" s="75"/>
      <c r="FW4" s="75"/>
      <c r="FX4" s="75"/>
      <c r="FY4" s="75"/>
      <c r="FZ4" s="75"/>
    </row>
    <row r="5" spans="1:182" s="76" customFormat="1">
      <c r="A5" s="74" t="s">
        <v>160</v>
      </c>
      <c r="B5" s="75" t="s">
        <v>161</v>
      </c>
      <c r="C5" s="75">
        <v>3</v>
      </c>
      <c r="D5" s="75" t="s">
        <v>162</v>
      </c>
      <c r="E5" s="75">
        <v>190807</v>
      </c>
      <c r="F5" s="75">
        <v>60</v>
      </c>
      <c r="G5" s="75">
        <v>15</v>
      </c>
      <c r="H5" s="75">
        <v>41</v>
      </c>
      <c r="I5" s="75"/>
      <c r="J5" s="75"/>
      <c r="K5" s="75"/>
      <c r="L5" s="75"/>
      <c r="M5" s="75"/>
      <c r="N5" s="75"/>
      <c r="O5" s="75">
        <v>180089</v>
      </c>
      <c r="P5" s="75">
        <v>75</v>
      </c>
      <c r="Q5" s="75">
        <v>35</v>
      </c>
      <c r="R5" s="75">
        <v>35</v>
      </c>
      <c r="S5" s="75">
        <v>35</v>
      </c>
      <c r="T5" s="75">
        <v>25</v>
      </c>
      <c r="U5" s="75">
        <v>35</v>
      </c>
      <c r="V5" s="75">
        <v>35</v>
      </c>
      <c r="W5" s="75">
        <v>35</v>
      </c>
      <c r="X5" s="75">
        <v>35</v>
      </c>
      <c r="Y5" s="75" t="s">
        <v>55</v>
      </c>
      <c r="Z5" s="75">
        <v>55</v>
      </c>
      <c r="AA5" s="75"/>
      <c r="AB5" s="75"/>
      <c r="AC5" s="75"/>
      <c r="AD5" s="75">
        <v>50</v>
      </c>
      <c r="AE5" s="75">
        <v>55</v>
      </c>
      <c r="AF5" s="75">
        <v>56</v>
      </c>
      <c r="AG5" s="75">
        <v>61</v>
      </c>
      <c r="AH5" s="75"/>
      <c r="AI5" s="75" t="s">
        <v>40</v>
      </c>
      <c r="AJ5" s="75">
        <v>60</v>
      </c>
      <c r="AK5" s="75"/>
      <c r="AL5" s="75"/>
      <c r="AM5" s="75"/>
      <c r="AN5" s="75"/>
      <c r="AO5" s="75"/>
      <c r="AP5" s="75"/>
      <c r="AQ5" s="75"/>
      <c r="AR5" s="75"/>
      <c r="AS5" s="75">
        <v>190345</v>
      </c>
      <c r="AT5" s="75">
        <v>122</v>
      </c>
      <c r="AU5" s="75">
        <v>10</v>
      </c>
      <c r="AV5" s="75">
        <v>15</v>
      </c>
      <c r="AW5" s="75">
        <v>10</v>
      </c>
      <c r="AX5" s="75"/>
      <c r="AY5" s="75">
        <v>15</v>
      </c>
      <c r="AZ5" s="75"/>
      <c r="BA5" s="75"/>
      <c r="BB5" s="75"/>
      <c r="BC5" s="75"/>
      <c r="BD5" s="75"/>
      <c r="BE5" s="75"/>
      <c r="BF5" s="75"/>
      <c r="BG5" s="75"/>
      <c r="BH5" s="75"/>
      <c r="BI5" s="75"/>
      <c r="BJ5" s="75"/>
      <c r="BK5" s="75"/>
      <c r="BL5" s="75"/>
      <c r="BM5" s="75"/>
      <c r="BN5" s="75"/>
      <c r="BO5" s="75"/>
      <c r="BP5" s="75"/>
      <c r="BQ5" s="75"/>
      <c r="BR5" s="75"/>
      <c r="BS5" s="75"/>
      <c r="BT5" s="75"/>
      <c r="BU5" s="75"/>
      <c r="BV5" s="75"/>
      <c r="BW5" s="75"/>
      <c r="BX5" s="75"/>
      <c r="BY5" s="75"/>
      <c r="BZ5" s="75"/>
      <c r="CA5" s="75"/>
      <c r="CB5" s="75"/>
      <c r="CC5" s="75"/>
      <c r="CD5" s="75"/>
      <c r="CE5" s="75"/>
      <c r="CF5" s="75"/>
      <c r="CG5" s="75">
        <v>306884</v>
      </c>
      <c r="CH5" s="75">
        <v>135</v>
      </c>
      <c r="CI5" s="75">
        <v>25</v>
      </c>
      <c r="CJ5" s="75">
        <v>25</v>
      </c>
      <c r="CK5" s="75">
        <v>25</v>
      </c>
      <c r="CL5" s="75">
        <v>20</v>
      </c>
      <c r="CM5" s="75">
        <v>25</v>
      </c>
      <c r="CN5" s="75">
        <v>25</v>
      </c>
      <c r="CO5" s="75">
        <v>25</v>
      </c>
      <c r="CP5" s="75">
        <v>25</v>
      </c>
      <c r="CQ5" s="75"/>
      <c r="CR5" s="75"/>
      <c r="CS5" s="75"/>
      <c r="CT5" s="75"/>
      <c r="CU5" s="75"/>
      <c r="CV5" s="75"/>
      <c r="CW5" s="75"/>
      <c r="CX5" s="75"/>
      <c r="CY5" s="75"/>
      <c r="CZ5" s="75"/>
      <c r="DA5" s="75" t="s">
        <v>163</v>
      </c>
      <c r="DB5" s="75"/>
      <c r="DC5" s="75"/>
      <c r="DD5" s="75" t="s">
        <v>164</v>
      </c>
      <c r="DE5" s="75"/>
      <c r="DF5" s="75"/>
      <c r="DG5" s="75"/>
      <c r="DH5" s="75" t="s">
        <v>165</v>
      </c>
      <c r="DI5" s="75">
        <v>105.88235294117646</v>
      </c>
      <c r="DJ5" s="75">
        <v>93.103448275862064</v>
      </c>
      <c r="DK5" s="75">
        <v>102.85714285714286</v>
      </c>
      <c r="DL5" s="75">
        <v>75.78947368421052</v>
      </c>
      <c r="DM5" s="75">
        <v>83.07692307692308</v>
      </c>
      <c r="DN5" s="75">
        <v>93.103448275862064</v>
      </c>
      <c r="DO5" s="75">
        <v>89.256198347107443</v>
      </c>
      <c r="DP5" s="75">
        <v>120</v>
      </c>
      <c r="DQ5" s="75">
        <v>85</v>
      </c>
      <c r="DR5" s="75">
        <v>201</v>
      </c>
      <c r="DS5" s="75">
        <v>271</v>
      </c>
      <c r="DT5" s="75">
        <v>366</v>
      </c>
      <c r="DU5" s="75">
        <v>496</v>
      </c>
      <c r="DV5" s="75">
        <v>612</v>
      </c>
      <c r="DW5" s="75">
        <v>733</v>
      </c>
      <c r="DX5" s="75">
        <v>793</v>
      </c>
      <c r="DY5" s="75">
        <v>1110</v>
      </c>
      <c r="DZ5" s="75"/>
      <c r="EA5" s="75"/>
      <c r="EB5" s="75">
        <v>90.983606557377044</v>
      </c>
      <c r="EC5" s="75">
        <v>56</v>
      </c>
      <c r="ED5" s="75">
        <v>270</v>
      </c>
      <c r="EE5" s="75">
        <v>161</v>
      </c>
      <c r="EF5" s="75"/>
      <c r="EG5" s="75">
        <v>50</v>
      </c>
      <c r="EH5" s="75"/>
      <c r="EI5" s="75"/>
      <c r="EJ5" s="75"/>
      <c r="EK5" s="75">
        <v>195</v>
      </c>
      <c r="EL5" s="75"/>
      <c r="EM5" s="75">
        <v>0</v>
      </c>
      <c r="EN5" s="75">
        <v>0</v>
      </c>
      <c r="EO5" s="75">
        <v>0</v>
      </c>
      <c r="EP5" s="75">
        <v>0.78369565217391302</v>
      </c>
      <c r="EQ5" s="75">
        <v>1081.5</v>
      </c>
      <c r="ER5" s="75">
        <v>1380</v>
      </c>
      <c r="ES5" s="75">
        <v>0</v>
      </c>
      <c r="ET5" s="75">
        <v>150</v>
      </c>
      <c r="EU5" s="75">
        <v>0</v>
      </c>
      <c r="EV5" s="75">
        <v>0</v>
      </c>
      <c r="EW5" s="75">
        <v>0</v>
      </c>
      <c r="EX5" s="75">
        <v>0</v>
      </c>
      <c r="EY5" s="75">
        <v>60</v>
      </c>
      <c r="EZ5" s="75">
        <v>50</v>
      </c>
      <c r="FA5" s="75">
        <v>0</v>
      </c>
      <c r="FB5" s="75"/>
      <c r="FC5" s="75"/>
      <c r="FD5" s="75"/>
      <c r="FE5" s="75"/>
      <c r="FF5" s="75"/>
      <c r="FG5" s="75"/>
      <c r="FH5" s="75"/>
      <c r="FI5" s="75"/>
      <c r="FJ5" s="75"/>
      <c r="FK5" s="75"/>
      <c r="FL5" s="75"/>
      <c r="FM5" s="75"/>
      <c r="FN5" s="75"/>
      <c r="FO5" s="75"/>
      <c r="FP5" s="75"/>
      <c r="FQ5" s="75"/>
      <c r="FR5" s="75"/>
      <c r="FS5" s="75"/>
      <c r="FT5" s="75"/>
      <c r="FU5" s="75"/>
      <c r="FV5" s="75"/>
      <c r="FW5" s="75"/>
      <c r="FX5" s="75"/>
      <c r="FY5" s="75"/>
      <c r="FZ5" s="75"/>
    </row>
    <row r="6" spans="1:182" s="76" customFormat="1">
      <c r="A6" s="74" t="s">
        <v>166</v>
      </c>
      <c r="B6" s="75" t="s">
        <v>153</v>
      </c>
      <c r="C6" s="75">
        <v>1</v>
      </c>
      <c r="D6" s="75" t="s">
        <v>167</v>
      </c>
      <c r="E6" s="75" t="s">
        <v>40</v>
      </c>
      <c r="F6" s="75">
        <v>60</v>
      </c>
      <c r="G6" s="75">
        <v>49</v>
      </c>
      <c r="H6" s="75">
        <v>51</v>
      </c>
      <c r="I6" s="75"/>
      <c r="J6" s="75"/>
      <c r="K6" s="75"/>
      <c r="L6" s="75"/>
      <c r="M6" s="75"/>
      <c r="N6" s="75"/>
      <c r="O6" s="75">
        <v>192161</v>
      </c>
      <c r="P6" s="75">
        <v>60</v>
      </c>
      <c r="Q6" s="75"/>
      <c r="R6" s="75"/>
      <c r="S6" s="75">
        <v>0</v>
      </c>
      <c r="T6" s="75">
        <v>30</v>
      </c>
      <c r="U6" s="75">
        <v>50</v>
      </c>
      <c r="V6" s="75"/>
      <c r="W6" s="75"/>
      <c r="X6" s="75"/>
      <c r="Y6" s="75">
        <v>308243</v>
      </c>
      <c r="Z6" s="75">
        <v>75</v>
      </c>
      <c r="AA6" s="75"/>
      <c r="AB6" s="75"/>
      <c r="AC6" s="75"/>
      <c r="AD6" s="75"/>
      <c r="AE6" s="75"/>
      <c r="AF6" s="75">
        <v>25</v>
      </c>
      <c r="AG6" s="75">
        <v>36</v>
      </c>
      <c r="AH6" s="75">
        <v>39</v>
      </c>
      <c r="AI6" s="75"/>
      <c r="AJ6" s="75"/>
      <c r="AK6" s="75"/>
      <c r="AL6" s="75"/>
      <c r="AM6" s="75"/>
      <c r="AN6" s="75"/>
      <c r="AO6" s="75"/>
      <c r="AP6" s="75"/>
      <c r="AQ6" s="75"/>
      <c r="AR6" s="75"/>
      <c r="AS6" s="75">
        <v>180089</v>
      </c>
      <c r="AT6" s="75">
        <v>80</v>
      </c>
      <c r="AU6" s="75">
        <v>36</v>
      </c>
      <c r="AV6" s="75">
        <v>37</v>
      </c>
      <c r="AW6" s="75">
        <v>36</v>
      </c>
      <c r="AX6" s="75">
        <v>42</v>
      </c>
      <c r="AY6" s="75">
        <v>39</v>
      </c>
      <c r="AZ6" s="75"/>
      <c r="BA6" s="75"/>
      <c r="BB6" s="75"/>
      <c r="BC6" s="75" t="s">
        <v>36</v>
      </c>
      <c r="BD6" s="75">
        <v>80</v>
      </c>
      <c r="BE6" s="75"/>
      <c r="BF6" s="75"/>
      <c r="BG6" s="75"/>
      <c r="BH6" s="75"/>
      <c r="BI6" s="75"/>
      <c r="BJ6" s="75">
        <v>26</v>
      </c>
      <c r="BK6" s="75">
        <v>41</v>
      </c>
      <c r="BL6" s="75">
        <v>40</v>
      </c>
      <c r="BM6" s="75"/>
      <c r="BN6" s="75"/>
      <c r="BO6" s="75"/>
      <c r="BP6" s="75"/>
      <c r="BQ6" s="75"/>
      <c r="BR6" s="75"/>
      <c r="BS6" s="75"/>
      <c r="BT6" s="75"/>
      <c r="BU6" s="75"/>
      <c r="BV6" s="75"/>
      <c r="BW6" s="75"/>
      <c r="BX6" s="75"/>
      <c r="BY6" s="75"/>
      <c r="BZ6" s="75"/>
      <c r="CA6" s="75"/>
      <c r="CB6" s="75"/>
      <c r="CC6" s="75"/>
      <c r="CD6" s="75"/>
      <c r="CE6" s="75"/>
      <c r="CF6" s="75"/>
      <c r="CG6" s="75">
        <v>306884</v>
      </c>
      <c r="CH6" s="75">
        <v>135</v>
      </c>
      <c r="CI6" s="75">
        <v>25</v>
      </c>
      <c r="CJ6" s="75">
        <v>25</v>
      </c>
      <c r="CK6" s="75">
        <v>25</v>
      </c>
      <c r="CL6" s="75">
        <v>10</v>
      </c>
      <c r="CM6" s="75"/>
      <c r="CN6" s="75"/>
      <c r="CO6" s="75"/>
      <c r="CP6" s="75"/>
      <c r="CQ6" s="75">
        <v>306942</v>
      </c>
      <c r="CR6" s="75">
        <v>125</v>
      </c>
      <c r="CS6" s="75"/>
      <c r="CT6" s="75"/>
      <c r="CU6" s="75"/>
      <c r="CV6" s="75"/>
      <c r="CW6" s="75">
        <v>10</v>
      </c>
      <c r="CX6" s="75">
        <v>24</v>
      </c>
      <c r="CY6" s="75">
        <v>22</v>
      </c>
      <c r="CZ6" s="75">
        <v>22</v>
      </c>
      <c r="DA6" s="75"/>
      <c r="DB6" s="75"/>
      <c r="DC6" s="75" t="s">
        <v>168</v>
      </c>
      <c r="DD6" s="75" t="s">
        <v>168</v>
      </c>
      <c r="DE6" s="75" t="s">
        <v>169</v>
      </c>
      <c r="DF6" s="75" t="s">
        <v>170</v>
      </c>
      <c r="DG6" s="75"/>
      <c r="DH6" s="75"/>
      <c r="DI6" s="75">
        <v>98.181818181818187</v>
      </c>
      <c r="DJ6" s="75">
        <v>95.575221238938056</v>
      </c>
      <c r="DK6" s="75">
        <v>118.0327868852459</v>
      </c>
      <c r="DL6" s="75">
        <v>95.121951219512198</v>
      </c>
      <c r="DM6" s="75">
        <v>96.969696969696969</v>
      </c>
      <c r="DN6" s="75">
        <v>144</v>
      </c>
      <c r="DO6" s="75">
        <v>109.09090909090909</v>
      </c>
      <c r="DP6" s="75">
        <v>95.049504950495049</v>
      </c>
      <c r="DQ6" s="75">
        <v>110</v>
      </c>
      <c r="DR6" s="75">
        <v>223</v>
      </c>
      <c r="DS6" s="75">
        <v>284</v>
      </c>
      <c r="DT6" s="75">
        <v>366</v>
      </c>
      <c r="DU6" s="75">
        <v>465</v>
      </c>
      <c r="DV6" s="75">
        <v>540</v>
      </c>
      <c r="DW6" s="75">
        <v>639</v>
      </c>
      <c r="DX6" s="75">
        <v>740</v>
      </c>
      <c r="DY6" s="75">
        <v>1160</v>
      </c>
      <c r="DZ6" s="75"/>
      <c r="EA6" s="75"/>
      <c r="EB6" s="75">
        <v>98.86363636363636</v>
      </c>
      <c r="EC6" s="75">
        <v>100</v>
      </c>
      <c r="ED6" s="75">
        <v>80</v>
      </c>
      <c r="EE6" s="75">
        <v>64</v>
      </c>
      <c r="EF6" s="75"/>
      <c r="EG6" s="75">
        <v>190</v>
      </c>
      <c r="EH6" s="75">
        <v>107</v>
      </c>
      <c r="EI6" s="75"/>
      <c r="EJ6" s="75"/>
      <c r="EK6" s="75">
        <v>85</v>
      </c>
      <c r="EL6" s="75">
        <v>78</v>
      </c>
      <c r="EM6" s="75">
        <v>0</v>
      </c>
      <c r="EN6" s="75">
        <v>0</v>
      </c>
      <c r="EO6" s="75">
        <v>0</v>
      </c>
      <c r="EP6" s="75">
        <v>0.70859649122807022</v>
      </c>
      <c r="EQ6" s="75">
        <v>1009.75</v>
      </c>
      <c r="ER6" s="75">
        <v>1425</v>
      </c>
      <c r="ES6" s="75">
        <v>0</v>
      </c>
      <c r="ET6" s="75">
        <v>160</v>
      </c>
      <c r="EU6" s="75">
        <v>0</v>
      </c>
      <c r="EV6" s="75">
        <v>0</v>
      </c>
      <c r="EW6" s="75">
        <v>0</v>
      </c>
      <c r="EX6" s="75">
        <v>5</v>
      </c>
      <c r="EY6" s="75">
        <v>15</v>
      </c>
      <c r="EZ6" s="75">
        <v>40</v>
      </c>
      <c r="FA6" s="75">
        <v>0</v>
      </c>
      <c r="FB6" s="75"/>
      <c r="FC6" s="75"/>
      <c r="FD6" s="75"/>
      <c r="FE6" s="75"/>
      <c r="FF6" s="75"/>
      <c r="FG6" s="75"/>
      <c r="FH6" s="75"/>
      <c r="FI6" s="75"/>
      <c r="FJ6" s="75"/>
      <c r="FK6" s="75"/>
      <c r="FL6" s="75"/>
      <c r="FM6" s="75"/>
      <c r="FN6" s="75"/>
      <c r="FO6" s="75"/>
      <c r="FP6" s="75"/>
      <c r="FQ6" s="75"/>
      <c r="FR6" s="75"/>
      <c r="FS6" s="75"/>
      <c r="FT6" s="75"/>
      <c r="FU6" s="75"/>
      <c r="FV6" s="75"/>
      <c r="FW6" s="75"/>
      <c r="FX6" s="75"/>
      <c r="FY6" s="75"/>
      <c r="FZ6" s="75"/>
    </row>
    <row r="7" spans="1:182" s="76" customFormat="1">
      <c r="A7" s="74" t="s">
        <v>171</v>
      </c>
      <c r="B7" s="75" t="s">
        <v>150</v>
      </c>
      <c r="C7" s="75">
        <v>2</v>
      </c>
      <c r="D7" s="75" t="s">
        <v>159</v>
      </c>
      <c r="E7" s="75" t="s">
        <v>47</v>
      </c>
      <c r="F7" s="75">
        <v>60</v>
      </c>
      <c r="G7" s="75"/>
      <c r="H7" s="75"/>
      <c r="I7" s="75"/>
      <c r="J7" s="75">
        <v>30</v>
      </c>
      <c r="K7" s="75">
        <v>30</v>
      </c>
      <c r="L7" s="75">
        <v>30</v>
      </c>
      <c r="M7" s="75">
        <v>18</v>
      </c>
      <c r="N7" s="75">
        <v>0</v>
      </c>
      <c r="O7" s="75"/>
      <c r="P7" s="75"/>
      <c r="Q7" s="75"/>
      <c r="R7" s="75"/>
      <c r="S7" s="75"/>
      <c r="T7" s="75"/>
      <c r="U7" s="75"/>
      <c r="V7" s="75"/>
      <c r="W7" s="75"/>
      <c r="X7" s="75"/>
      <c r="Y7" s="75"/>
      <c r="Z7" s="75"/>
      <c r="AA7" s="75"/>
      <c r="AB7" s="75"/>
      <c r="AC7" s="75"/>
      <c r="AD7" s="75"/>
      <c r="AE7" s="75"/>
      <c r="AF7" s="75"/>
      <c r="AG7" s="75"/>
      <c r="AH7" s="75"/>
      <c r="AI7" s="75" t="s">
        <v>36</v>
      </c>
      <c r="AJ7" s="75">
        <v>75</v>
      </c>
      <c r="AK7" s="75">
        <v>40</v>
      </c>
      <c r="AL7" s="75">
        <v>40</v>
      </c>
      <c r="AM7" s="75">
        <v>40</v>
      </c>
      <c r="AN7" s="75">
        <v>40</v>
      </c>
      <c r="AO7" s="75">
        <v>40</v>
      </c>
      <c r="AP7" s="75">
        <v>40</v>
      </c>
      <c r="AQ7" s="75">
        <v>40</v>
      </c>
      <c r="AR7" s="75">
        <v>55</v>
      </c>
      <c r="AS7" s="75"/>
      <c r="AT7" s="75"/>
      <c r="AU7" s="75"/>
      <c r="AV7" s="75"/>
      <c r="AW7" s="75"/>
      <c r="AX7" s="75"/>
      <c r="AY7" s="75"/>
      <c r="AZ7" s="75"/>
      <c r="BA7" s="75"/>
      <c r="BB7" s="75"/>
      <c r="BC7" s="75"/>
      <c r="BD7" s="75"/>
      <c r="BE7" s="75"/>
      <c r="BF7" s="75"/>
      <c r="BG7" s="75"/>
      <c r="BH7" s="75"/>
      <c r="BI7" s="75"/>
      <c r="BJ7" s="75"/>
      <c r="BK7" s="75"/>
      <c r="BL7" s="75"/>
      <c r="BM7" s="75"/>
      <c r="BN7" s="75"/>
      <c r="BO7" s="75"/>
      <c r="BP7" s="75"/>
      <c r="BQ7" s="75"/>
      <c r="BR7" s="75"/>
      <c r="BS7" s="75"/>
      <c r="BT7" s="75"/>
      <c r="BU7" s="75"/>
      <c r="BV7" s="75"/>
      <c r="BW7" s="75"/>
      <c r="BX7" s="75"/>
      <c r="BY7" s="75"/>
      <c r="BZ7" s="75"/>
      <c r="CA7" s="75"/>
      <c r="CB7" s="75"/>
      <c r="CC7" s="75"/>
      <c r="CD7" s="75"/>
      <c r="CE7" s="75"/>
      <c r="CF7" s="75"/>
      <c r="CG7" s="75">
        <v>306942</v>
      </c>
      <c r="CH7" s="75">
        <v>125</v>
      </c>
      <c r="CI7" s="75">
        <v>20</v>
      </c>
      <c r="CJ7" s="75">
        <v>20</v>
      </c>
      <c r="CK7" s="75">
        <v>25</v>
      </c>
      <c r="CL7" s="75">
        <v>25</v>
      </c>
      <c r="CM7" s="75">
        <v>25</v>
      </c>
      <c r="CN7" s="75">
        <v>25</v>
      </c>
      <c r="CO7" s="75">
        <v>25</v>
      </c>
      <c r="CP7" s="75">
        <v>25</v>
      </c>
      <c r="CQ7" s="75"/>
      <c r="CR7" s="75"/>
      <c r="CS7" s="75"/>
      <c r="CT7" s="75"/>
      <c r="CU7" s="75"/>
      <c r="CV7" s="75"/>
      <c r="CW7" s="75"/>
      <c r="CX7" s="75"/>
      <c r="CY7" s="75"/>
      <c r="CZ7" s="75"/>
      <c r="DA7" s="75"/>
      <c r="DB7" s="75"/>
      <c r="DC7" s="75"/>
      <c r="DD7" s="75"/>
      <c r="DE7" s="75"/>
      <c r="DF7" s="75"/>
      <c r="DG7" s="75"/>
      <c r="DH7" s="75"/>
      <c r="DI7" s="75">
        <v>105</v>
      </c>
      <c r="DJ7" s="75">
        <v>120</v>
      </c>
      <c r="DK7" s="75">
        <v>110.76923076923077</v>
      </c>
      <c r="DL7" s="75">
        <v>75.78947368421052</v>
      </c>
      <c r="DM7" s="75">
        <v>75.78947368421052</v>
      </c>
      <c r="DN7" s="75">
        <v>75.78947368421052</v>
      </c>
      <c r="DO7" s="75">
        <v>86.746987951807228</v>
      </c>
      <c r="DP7" s="75">
        <v>75</v>
      </c>
      <c r="DQ7" s="75">
        <v>60</v>
      </c>
      <c r="DR7" s="75">
        <v>120</v>
      </c>
      <c r="DS7" s="75">
        <v>185</v>
      </c>
      <c r="DT7" s="75">
        <v>280</v>
      </c>
      <c r="DU7" s="75">
        <v>375</v>
      </c>
      <c r="DV7" s="75">
        <v>470</v>
      </c>
      <c r="DW7" s="75">
        <v>553</v>
      </c>
      <c r="DX7" s="75">
        <v>633</v>
      </c>
      <c r="DY7" s="75">
        <v>805</v>
      </c>
      <c r="DZ7" s="75"/>
      <c r="EA7" s="75"/>
      <c r="EB7" s="75">
        <v>76.30331753554502</v>
      </c>
      <c r="EC7" s="75">
        <v>108</v>
      </c>
      <c r="ED7" s="75"/>
      <c r="EE7" s="75">
        <v>40</v>
      </c>
      <c r="EF7" s="75">
        <v>295</v>
      </c>
      <c r="EG7" s="75"/>
      <c r="EH7" s="75"/>
      <c r="EI7" s="75"/>
      <c r="EJ7" s="75"/>
      <c r="EK7" s="75">
        <v>190</v>
      </c>
      <c r="EL7" s="75"/>
      <c r="EM7" s="75">
        <v>0</v>
      </c>
      <c r="EN7" s="75">
        <v>0</v>
      </c>
      <c r="EO7" s="75">
        <v>0</v>
      </c>
      <c r="EP7" s="75">
        <v>0.9233686067019401</v>
      </c>
      <c r="EQ7" s="75">
        <v>872.58333333333337</v>
      </c>
      <c r="ER7" s="75">
        <v>945</v>
      </c>
      <c r="ES7" s="75">
        <v>0</v>
      </c>
      <c r="ET7" s="75">
        <v>0</v>
      </c>
      <c r="EU7" s="75">
        <v>0</v>
      </c>
      <c r="EV7" s="75">
        <v>0</v>
      </c>
      <c r="EW7" s="75">
        <v>0</v>
      </c>
      <c r="EX7" s="75">
        <v>20</v>
      </c>
      <c r="EY7" s="75">
        <v>15</v>
      </c>
      <c r="EZ7" s="75" t="e">
        <v>#DIV/0!</v>
      </c>
      <c r="FA7" s="75">
        <v>480</v>
      </c>
      <c r="FB7" s="75"/>
      <c r="FC7" s="75"/>
      <c r="FD7" s="75"/>
      <c r="FE7" s="75"/>
      <c r="FF7" s="75"/>
      <c r="FG7" s="75"/>
      <c r="FH7" s="75"/>
      <c r="FI7" s="75"/>
      <c r="FJ7" s="75"/>
      <c r="FK7" s="75"/>
      <c r="FL7" s="75"/>
      <c r="FM7" s="75"/>
      <c r="FN7" s="75"/>
      <c r="FO7" s="75"/>
      <c r="FP7" s="75"/>
      <c r="FQ7" s="75"/>
      <c r="FR7" s="75"/>
      <c r="FS7" s="75"/>
      <c r="FT7" s="75"/>
      <c r="FU7" s="75"/>
      <c r="FV7" s="75"/>
      <c r="FW7" s="75"/>
      <c r="FX7" s="75"/>
      <c r="FY7" s="75"/>
      <c r="FZ7" s="75"/>
    </row>
    <row r="8" spans="1:182" s="76" customFormat="1">
      <c r="A8" s="74" t="s">
        <v>172</v>
      </c>
      <c r="B8" s="75" t="s">
        <v>161</v>
      </c>
      <c r="C8" s="75">
        <v>3</v>
      </c>
      <c r="D8" s="75" t="s">
        <v>162</v>
      </c>
      <c r="E8" s="75" t="s">
        <v>47</v>
      </c>
      <c r="F8" s="75">
        <v>60</v>
      </c>
      <c r="G8" s="75">
        <v>20</v>
      </c>
      <c r="H8" s="75">
        <v>40</v>
      </c>
      <c r="I8" s="75">
        <v>40</v>
      </c>
      <c r="J8" s="75">
        <v>30</v>
      </c>
      <c r="K8" s="75">
        <v>40</v>
      </c>
      <c r="L8" s="75">
        <v>40</v>
      </c>
      <c r="M8" s="75">
        <v>40</v>
      </c>
      <c r="N8" s="75">
        <v>40</v>
      </c>
      <c r="O8" s="75"/>
      <c r="P8" s="75"/>
      <c r="Q8" s="75"/>
      <c r="R8" s="75"/>
      <c r="S8" s="75"/>
      <c r="T8" s="75"/>
      <c r="U8" s="75"/>
      <c r="V8" s="75"/>
      <c r="W8" s="75"/>
      <c r="X8" s="75"/>
      <c r="Y8" s="75"/>
      <c r="Z8" s="75"/>
      <c r="AA8" s="75"/>
      <c r="AB8" s="75"/>
      <c r="AC8" s="75"/>
      <c r="AD8" s="75"/>
      <c r="AE8" s="75"/>
      <c r="AF8" s="75"/>
      <c r="AG8" s="75"/>
      <c r="AH8" s="75"/>
      <c r="AI8" s="75"/>
      <c r="AJ8" s="75"/>
      <c r="AK8" s="75"/>
      <c r="AL8" s="75"/>
      <c r="AM8" s="75"/>
      <c r="AN8" s="75"/>
      <c r="AO8" s="75"/>
      <c r="AP8" s="75"/>
      <c r="AQ8" s="75"/>
      <c r="AR8" s="75"/>
      <c r="AS8" s="75" t="s">
        <v>36</v>
      </c>
      <c r="AT8" s="75">
        <v>80</v>
      </c>
      <c r="AU8" s="75">
        <v>40</v>
      </c>
      <c r="AV8" s="75">
        <v>10</v>
      </c>
      <c r="AW8" s="75"/>
      <c r="AX8" s="75"/>
      <c r="AY8" s="75"/>
      <c r="AZ8" s="75"/>
      <c r="BA8" s="75"/>
      <c r="BB8" s="75"/>
      <c r="BC8" s="75" t="s">
        <v>35</v>
      </c>
      <c r="BD8" s="75">
        <v>80</v>
      </c>
      <c r="BE8" s="75"/>
      <c r="BF8" s="75">
        <v>25</v>
      </c>
      <c r="BG8" s="75">
        <v>40</v>
      </c>
      <c r="BH8" s="75">
        <v>40</v>
      </c>
      <c r="BI8" s="75">
        <v>40</v>
      </c>
      <c r="BJ8" s="75">
        <v>35</v>
      </c>
      <c r="BK8" s="75">
        <v>35</v>
      </c>
      <c r="BL8" s="75">
        <v>35</v>
      </c>
      <c r="BM8" s="75">
        <v>306505</v>
      </c>
      <c r="BN8" s="75">
        <v>86</v>
      </c>
      <c r="BO8" s="75"/>
      <c r="BP8" s="75"/>
      <c r="BQ8" s="75"/>
      <c r="BR8" s="75"/>
      <c r="BS8" s="75"/>
      <c r="BT8" s="75"/>
      <c r="BU8" s="75">
        <v>10</v>
      </c>
      <c r="BV8" s="75">
        <v>20</v>
      </c>
      <c r="BW8" s="75"/>
      <c r="BX8" s="75"/>
      <c r="BY8" s="75"/>
      <c r="BZ8" s="75"/>
      <c r="CA8" s="75"/>
      <c r="CB8" s="75"/>
      <c r="CC8" s="75"/>
      <c r="CD8" s="75"/>
      <c r="CE8" s="75"/>
      <c r="CF8" s="75"/>
      <c r="CG8" s="75">
        <v>306942</v>
      </c>
      <c r="CH8" s="75">
        <v>125</v>
      </c>
      <c r="CI8" s="75">
        <v>25</v>
      </c>
      <c r="CJ8" s="75">
        <v>25</v>
      </c>
      <c r="CK8" s="75">
        <v>25</v>
      </c>
      <c r="CL8" s="75">
        <v>25</v>
      </c>
      <c r="CM8" s="75">
        <v>25</v>
      </c>
      <c r="CN8" s="75">
        <v>25</v>
      </c>
      <c r="CO8" s="75">
        <v>25</v>
      </c>
      <c r="CP8" s="75">
        <v>25</v>
      </c>
      <c r="CQ8" s="75"/>
      <c r="CR8" s="75"/>
      <c r="CS8" s="75"/>
      <c r="CT8" s="75"/>
      <c r="CU8" s="75"/>
      <c r="CV8" s="75"/>
      <c r="CW8" s="75"/>
      <c r="CX8" s="75"/>
      <c r="CY8" s="75"/>
      <c r="CZ8" s="75"/>
      <c r="DA8" s="75"/>
      <c r="DB8" s="75"/>
      <c r="DC8" s="75"/>
      <c r="DD8" s="75"/>
      <c r="DE8" s="75"/>
      <c r="DF8" s="75"/>
      <c r="DG8" s="75"/>
      <c r="DH8" s="75"/>
      <c r="DI8" s="75">
        <v>105.88235294117646</v>
      </c>
      <c r="DJ8" s="75">
        <v>108</v>
      </c>
      <c r="DK8" s="75">
        <v>102.85714285714286</v>
      </c>
      <c r="DL8" s="75">
        <v>113.68421052631579</v>
      </c>
      <c r="DM8" s="75">
        <v>102.85714285714286</v>
      </c>
      <c r="DN8" s="75">
        <v>108</v>
      </c>
      <c r="DO8" s="75">
        <v>98.181818181818187</v>
      </c>
      <c r="DP8" s="75">
        <v>90</v>
      </c>
      <c r="DQ8" s="75">
        <v>85</v>
      </c>
      <c r="DR8" s="75">
        <v>185</v>
      </c>
      <c r="DS8" s="75">
        <v>290</v>
      </c>
      <c r="DT8" s="75">
        <v>385</v>
      </c>
      <c r="DU8" s="75">
        <v>490</v>
      </c>
      <c r="DV8" s="75">
        <v>590</v>
      </c>
      <c r="DW8" s="75">
        <v>700</v>
      </c>
      <c r="DX8" s="75">
        <v>820</v>
      </c>
      <c r="DY8" s="75">
        <v>1230</v>
      </c>
      <c r="DZ8" s="75"/>
      <c r="EA8" s="75"/>
      <c r="EB8" s="75">
        <v>90</v>
      </c>
      <c r="EC8" s="75">
        <v>290</v>
      </c>
      <c r="ED8" s="75"/>
      <c r="EE8" s="75"/>
      <c r="EF8" s="75"/>
      <c r="EG8" s="75">
        <v>50</v>
      </c>
      <c r="EH8" s="75">
        <v>250</v>
      </c>
      <c r="EI8" s="75">
        <v>30</v>
      </c>
      <c r="EJ8" s="75"/>
      <c r="EK8" s="75">
        <v>200</v>
      </c>
      <c r="EL8" s="75"/>
      <c r="EM8" s="75">
        <v>0</v>
      </c>
      <c r="EN8" s="75">
        <v>0</v>
      </c>
      <c r="EO8" s="75">
        <v>0</v>
      </c>
      <c r="EP8" s="75">
        <v>0.79837962962962972</v>
      </c>
      <c r="EQ8" s="75">
        <v>1149.6666666666667</v>
      </c>
      <c r="ER8" s="75">
        <v>1440</v>
      </c>
      <c r="ES8" s="75">
        <v>30</v>
      </c>
      <c r="ET8" s="75">
        <v>0</v>
      </c>
      <c r="EU8" s="75">
        <v>0</v>
      </c>
      <c r="EV8" s="75">
        <v>0</v>
      </c>
      <c r="EW8" s="75">
        <v>0</v>
      </c>
      <c r="EX8" s="75">
        <v>0</v>
      </c>
      <c r="EY8" s="75">
        <v>0</v>
      </c>
      <c r="EZ8" s="75">
        <v>30</v>
      </c>
      <c r="FA8" s="75">
        <v>0</v>
      </c>
      <c r="FB8" s="75"/>
      <c r="FC8" s="75"/>
      <c r="FD8" s="75"/>
      <c r="FE8" s="75"/>
      <c r="FF8" s="75"/>
      <c r="FG8" s="75"/>
      <c r="FH8" s="75"/>
      <c r="FI8" s="75"/>
      <c r="FJ8" s="75"/>
      <c r="FK8" s="75"/>
      <c r="FL8" s="75"/>
      <c r="FM8" s="75"/>
      <c r="FN8" s="75"/>
      <c r="FO8" s="75"/>
      <c r="FP8" s="75"/>
      <c r="FQ8" s="75"/>
      <c r="FR8" s="75"/>
      <c r="FS8" s="75"/>
      <c r="FT8" s="75"/>
      <c r="FU8" s="75"/>
      <c r="FV8" s="75"/>
      <c r="FW8" s="75"/>
      <c r="FX8" s="75"/>
      <c r="FY8" s="75"/>
      <c r="FZ8" s="75"/>
    </row>
    <row r="9" spans="1:182" s="76" customFormat="1">
      <c r="A9" s="74" t="s">
        <v>173</v>
      </c>
      <c r="B9" s="75" t="s">
        <v>153</v>
      </c>
      <c r="C9" s="75">
        <v>1</v>
      </c>
      <c r="D9" s="75" t="s">
        <v>167</v>
      </c>
      <c r="E9" s="75" t="s">
        <v>47</v>
      </c>
      <c r="F9" s="75">
        <v>60</v>
      </c>
      <c r="G9" s="75">
        <v>17</v>
      </c>
      <c r="H9" s="75"/>
      <c r="I9" s="75"/>
      <c r="J9" s="75"/>
      <c r="K9" s="75"/>
      <c r="L9" s="75"/>
      <c r="M9" s="75"/>
      <c r="N9" s="75"/>
      <c r="O9" s="75" t="s">
        <v>22</v>
      </c>
      <c r="P9" s="75">
        <v>75</v>
      </c>
      <c r="Q9" s="75"/>
      <c r="R9" s="75">
        <v>21</v>
      </c>
      <c r="S9" s="75">
        <v>38</v>
      </c>
      <c r="T9" s="75">
        <v>36</v>
      </c>
      <c r="U9" s="75">
        <v>35</v>
      </c>
      <c r="V9" s="75">
        <v>41</v>
      </c>
      <c r="W9" s="75">
        <v>38</v>
      </c>
      <c r="X9" s="75">
        <v>21</v>
      </c>
      <c r="Y9" s="75"/>
      <c r="Z9" s="75"/>
      <c r="AA9" s="75"/>
      <c r="AB9" s="75"/>
      <c r="AC9" s="75"/>
      <c r="AD9" s="75"/>
      <c r="AE9" s="75"/>
      <c r="AF9" s="75"/>
      <c r="AG9" s="75"/>
      <c r="AH9" s="75"/>
      <c r="AI9" s="75"/>
      <c r="AJ9" s="75"/>
      <c r="AK9" s="75"/>
      <c r="AL9" s="75"/>
      <c r="AM9" s="75"/>
      <c r="AN9" s="75"/>
      <c r="AO9" s="75"/>
      <c r="AP9" s="75"/>
      <c r="AQ9" s="75"/>
      <c r="AR9" s="75"/>
      <c r="AS9" s="75">
        <v>306505</v>
      </c>
      <c r="AT9" s="75">
        <v>86</v>
      </c>
      <c r="AU9" s="75">
        <v>17</v>
      </c>
      <c r="AV9" s="75">
        <v>12</v>
      </c>
      <c r="AW9" s="75">
        <v>18</v>
      </c>
      <c r="AX9" s="75">
        <v>31</v>
      </c>
      <c r="AY9" s="75">
        <v>30</v>
      </c>
      <c r="AZ9" s="75"/>
      <c r="BA9" s="75"/>
      <c r="BB9" s="75"/>
      <c r="BC9" s="75">
        <v>190345</v>
      </c>
      <c r="BD9" s="75">
        <v>122</v>
      </c>
      <c r="BE9" s="75"/>
      <c r="BF9" s="75"/>
      <c r="BG9" s="75"/>
      <c r="BH9" s="75"/>
      <c r="BI9" s="75"/>
      <c r="BJ9" s="75">
        <v>0</v>
      </c>
      <c r="BK9" s="75">
        <v>10</v>
      </c>
      <c r="BL9" s="75">
        <v>0</v>
      </c>
      <c r="BM9" s="75"/>
      <c r="BN9" s="75"/>
      <c r="BO9" s="75"/>
      <c r="BP9" s="75"/>
      <c r="BQ9" s="75"/>
      <c r="BR9" s="75"/>
      <c r="BS9" s="75"/>
      <c r="BT9" s="75"/>
      <c r="BU9" s="75"/>
      <c r="BV9" s="75"/>
      <c r="BW9" s="75">
        <v>180089</v>
      </c>
      <c r="BX9" s="75">
        <v>80</v>
      </c>
      <c r="BY9" s="75">
        <v>38</v>
      </c>
      <c r="BZ9" s="75">
        <v>38</v>
      </c>
      <c r="CA9" s="75">
        <v>38</v>
      </c>
      <c r="CB9" s="75">
        <v>38</v>
      </c>
      <c r="CC9" s="75">
        <v>38</v>
      </c>
      <c r="CD9" s="75">
        <v>38</v>
      </c>
      <c r="CE9" s="75">
        <v>30</v>
      </c>
      <c r="CF9" s="75">
        <v>0</v>
      </c>
      <c r="CG9" s="75">
        <v>306942</v>
      </c>
      <c r="CH9" s="75">
        <v>125</v>
      </c>
      <c r="CI9" s="75">
        <v>25</v>
      </c>
      <c r="CJ9" s="75">
        <v>25</v>
      </c>
      <c r="CK9" s="75">
        <v>25</v>
      </c>
      <c r="CL9" s="75">
        <v>25</v>
      </c>
      <c r="CM9" s="75">
        <v>25</v>
      </c>
      <c r="CN9" s="75">
        <v>25</v>
      </c>
      <c r="CO9" s="75">
        <v>25</v>
      </c>
      <c r="CP9" s="75">
        <v>25</v>
      </c>
      <c r="CQ9" s="75"/>
      <c r="CR9" s="75"/>
      <c r="CS9" s="75"/>
      <c r="CT9" s="75"/>
      <c r="CU9" s="75"/>
      <c r="CV9" s="75"/>
      <c r="CW9" s="75"/>
      <c r="CX9" s="75"/>
      <c r="CY9" s="75"/>
      <c r="CZ9" s="75"/>
      <c r="DA9" s="75" t="s">
        <v>174</v>
      </c>
      <c r="DB9" s="75"/>
      <c r="DC9" s="75" t="s">
        <v>175</v>
      </c>
      <c r="DD9" s="75"/>
      <c r="DE9" s="75"/>
      <c r="DF9" s="75"/>
      <c r="DG9" s="75"/>
      <c r="DH9" s="75"/>
      <c r="DI9" s="75">
        <v>92.783505154639172</v>
      </c>
      <c r="DJ9" s="75">
        <v>93.75</v>
      </c>
      <c r="DK9" s="75">
        <v>90.756302521008408</v>
      </c>
      <c r="DL9" s="75">
        <v>83.07692307692308</v>
      </c>
      <c r="DM9" s="75">
        <v>84.375</v>
      </c>
      <c r="DN9" s="75">
        <v>103.84615384615384</v>
      </c>
      <c r="DO9" s="75">
        <v>104.85436893203884</v>
      </c>
      <c r="DP9" s="75">
        <v>208.69565217391303</v>
      </c>
      <c r="DQ9" s="75">
        <v>97</v>
      </c>
      <c r="DR9" s="75">
        <v>193</v>
      </c>
      <c r="DS9" s="75">
        <v>312</v>
      </c>
      <c r="DT9" s="75">
        <v>442</v>
      </c>
      <c r="DU9" s="75">
        <v>570</v>
      </c>
      <c r="DV9" s="75">
        <v>674</v>
      </c>
      <c r="DW9" s="75">
        <v>777</v>
      </c>
      <c r="DX9" s="75">
        <v>823</v>
      </c>
      <c r="DY9" s="75">
        <v>1180</v>
      </c>
      <c r="DZ9" s="75"/>
      <c r="EA9" s="75"/>
      <c r="EB9" s="75">
        <v>86.026731470230857</v>
      </c>
      <c r="EC9" s="75">
        <v>17</v>
      </c>
      <c r="ED9" s="75">
        <v>230</v>
      </c>
      <c r="EE9" s="75"/>
      <c r="EF9" s="75"/>
      <c r="EG9" s="75">
        <v>108</v>
      </c>
      <c r="EH9" s="75">
        <v>10</v>
      </c>
      <c r="EI9" s="75"/>
      <c r="EJ9" s="75">
        <v>258</v>
      </c>
      <c r="EK9" s="75">
        <v>200</v>
      </c>
      <c r="EL9" s="75"/>
      <c r="EM9" s="75">
        <v>0</v>
      </c>
      <c r="EN9" s="75">
        <v>0</v>
      </c>
      <c r="EO9" s="75">
        <v>0</v>
      </c>
      <c r="EP9" s="75">
        <v>0.87038596491228071</v>
      </c>
      <c r="EQ9" s="75">
        <v>1240.3</v>
      </c>
      <c r="ER9" s="75">
        <v>1425</v>
      </c>
      <c r="ES9" s="75">
        <v>0</v>
      </c>
      <c r="ET9" s="75">
        <v>120</v>
      </c>
      <c r="EU9" s="75">
        <v>0</v>
      </c>
      <c r="EV9" s="75">
        <v>0</v>
      </c>
      <c r="EW9" s="75">
        <v>0</v>
      </c>
      <c r="EX9" s="75">
        <v>5</v>
      </c>
      <c r="EY9" s="75">
        <v>15</v>
      </c>
      <c r="EZ9" s="75">
        <v>30</v>
      </c>
      <c r="FA9" s="75">
        <v>0</v>
      </c>
      <c r="FB9" s="75"/>
      <c r="FC9" s="75"/>
      <c r="FD9" s="75"/>
      <c r="FE9" s="75"/>
      <c r="FF9" s="75"/>
      <c r="FG9" s="75"/>
      <c r="FH9" s="75"/>
      <c r="FI9" s="75"/>
      <c r="FJ9" s="75"/>
      <c r="FK9" s="75"/>
      <c r="FL9" s="75"/>
      <c r="FM9" s="75"/>
      <c r="FN9" s="75"/>
      <c r="FO9" s="75"/>
      <c r="FP9" s="75"/>
      <c r="FQ9" s="75"/>
      <c r="FR9" s="75"/>
      <c r="FS9" s="75"/>
      <c r="FT9" s="75"/>
      <c r="FU9" s="75"/>
      <c r="FV9" s="75"/>
      <c r="FW9" s="75"/>
      <c r="FX9" s="75"/>
      <c r="FY9" s="75"/>
      <c r="FZ9" s="75"/>
    </row>
    <row r="10" spans="1:182" s="76" customFormat="1">
      <c r="A10" s="74" t="s">
        <v>176</v>
      </c>
      <c r="B10" s="75" t="s">
        <v>150</v>
      </c>
      <c r="C10" s="75">
        <v>2</v>
      </c>
      <c r="D10" s="75" t="s">
        <v>159</v>
      </c>
      <c r="E10" s="75" t="s">
        <v>22</v>
      </c>
      <c r="F10" s="75">
        <v>75</v>
      </c>
      <c r="G10" s="75">
        <v>0</v>
      </c>
      <c r="H10" s="75">
        <v>0</v>
      </c>
      <c r="I10" s="75">
        <v>0</v>
      </c>
      <c r="J10" s="75">
        <v>0</v>
      </c>
      <c r="K10" s="75">
        <v>40</v>
      </c>
      <c r="L10" s="75">
        <v>37</v>
      </c>
      <c r="M10" s="75"/>
      <c r="N10" s="75"/>
      <c r="O10" s="75" t="s">
        <v>31</v>
      </c>
      <c r="P10" s="75">
        <v>75</v>
      </c>
      <c r="Q10" s="75"/>
      <c r="R10" s="75"/>
      <c r="S10" s="75"/>
      <c r="T10" s="75"/>
      <c r="U10" s="75"/>
      <c r="V10" s="75"/>
      <c r="W10" s="75">
        <v>35</v>
      </c>
      <c r="X10" s="75">
        <v>10</v>
      </c>
      <c r="Y10" s="75"/>
      <c r="Z10" s="75"/>
      <c r="AA10" s="75">
        <v>0</v>
      </c>
      <c r="AB10" s="75">
        <v>0</v>
      </c>
      <c r="AC10" s="75">
        <v>0</v>
      </c>
      <c r="AD10" s="75">
        <v>0</v>
      </c>
      <c r="AE10" s="75"/>
      <c r="AF10" s="75"/>
      <c r="AG10" s="75"/>
      <c r="AH10" s="75"/>
      <c r="AI10" s="75">
        <v>306861</v>
      </c>
      <c r="AJ10" s="75">
        <v>107</v>
      </c>
      <c r="AK10" s="75"/>
      <c r="AL10" s="75"/>
      <c r="AM10" s="75"/>
      <c r="AN10" s="75"/>
      <c r="AO10" s="75">
        <v>13</v>
      </c>
      <c r="AP10" s="75">
        <v>30</v>
      </c>
      <c r="AQ10" s="75">
        <v>30</v>
      </c>
      <c r="AR10" s="75">
        <v>30</v>
      </c>
      <c r="AS10" s="75">
        <v>190345</v>
      </c>
      <c r="AT10" s="75">
        <v>122</v>
      </c>
      <c r="AU10" s="75">
        <v>5</v>
      </c>
      <c r="AV10" s="75">
        <v>20</v>
      </c>
      <c r="AW10" s="75">
        <v>20</v>
      </c>
      <c r="AX10" s="75">
        <v>20</v>
      </c>
      <c r="AY10" s="75">
        <v>25</v>
      </c>
      <c r="AZ10" s="75">
        <v>20</v>
      </c>
      <c r="BA10" s="75">
        <v>20</v>
      </c>
      <c r="BB10" s="75">
        <v>10</v>
      </c>
      <c r="BC10" s="75"/>
      <c r="BD10" s="75"/>
      <c r="BE10" s="75"/>
      <c r="BF10" s="75"/>
      <c r="BG10" s="75"/>
      <c r="BH10" s="75"/>
      <c r="BI10" s="75"/>
      <c r="BJ10" s="75"/>
      <c r="BK10" s="75"/>
      <c r="BL10" s="75"/>
      <c r="BM10" s="75"/>
      <c r="BN10" s="75"/>
      <c r="BO10" s="75"/>
      <c r="BP10" s="75"/>
      <c r="BQ10" s="75"/>
      <c r="BR10" s="75"/>
      <c r="BS10" s="75"/>
      <c r="BT10" s="75"/>
      <c r="BU10" s="75"/>
      <c r="BV10" s="75"/>
      <c r="BW10" s="75"/>
      <c r="BX10" s="75"/>
      <c r="BY10" s="75"/>
      <c r="BZ10" s="75"/>
      <c r="CA10" s="75"/>
      <c r="CB10" s="75"/>
      <c r="CC10" s="75"/>
      <c r="CD10" s="75"/>
      <c r="CE10" s="75"/>
      <c r="CF10" s="75"/>
      <c r="CG10" s="75">
        <v>306942</v>
      </c>
      <c r="CH10" s="75">
        <v>125</v>
      </c>
      <c r="CI10" s="75">
        <v>25</v>
      </c>
      <c r="CJ10" s="75">
        <v>25</v>
      </c>
      <c r="CK10" s="75">
        <v>25</v>
      </c>
      <c r="CL10" s="75">
        <v>25</v>
      </c>
      <c r="CM10" s="75">
        <v>20</v>
      </c>
      <c r="CN10" s="75">
        <v>20</v>
      </c>
      <c r="CO10" s="75">
        <v>10</v>
      </c>
      <c r="CP10" s="75"/>
      <c r="CQ10" s="75">
        <v>306884</v>
      </c>
      <c r="CR10" s="75">
        <v>135</v>
      </c>
      <c r="CS10" s="75"/>
      <c r="CT10" s="75"/>
      <c r="CU10" s="75"/>
      <c r="CV10" s="75"/>
      <c r="CW10" s="75"/>
      <c r="CX10" s="75"/>
      <c r="CY10" s="75"/>
      <c r="CZ10" s="75">
        <v>0</v>
      </c>
      <c r="DA10" s="75"/>
      <c r="DB10" s="75"/>
      <c r="DC10" s="75"/>
      <c r="DD10" s="75"/>
      <c r="DE10" s="75"/>
      <c r="DF10" s="75"/>
      <c r="DG10" s="75"/>
      <c r="DH10" s="75"/>
      <c r="DI10" s="75">
        <v>150</v>
      </c>
      <c r="DJ10" s="75">
        <v>120</v>
      </c>
      <c r="DK10" s="75">
        <v>120</v>
      </c>
      <c r="DL10" s="75">
        <v>120</v>
      </c>
      <c r="DM10" s="75">
        <v>110.20408163265306</v>
      </c>
      <c r="DN10" s="75">
        <v>100.93457943925233</v>
      </c>
      <c r="DO10" s="75">
        <v>113.68421052631579</v>
      </c>
      <c r="DP10" s="75">
        <v>120</v>
      </c>
      <c r="DQ10" s="75">
        <v>30</v>
      </c>
      <c r="DR10" s="75">
        <v>75</v>
      </c>
      <c r="DS10" s="75">
        <v>120</v>
      </c>
      <c r="DT10" s="75">
        <v>165</v>
      </c>
      <c r="DU10" s="75">
        <v>263</v>
      </c>
      <c r="DV10" s="75">
        <v>370</v>
      </c>
      <c r="DW10" s="75">
        <v>465</v>
      </c>
      <c r="DX10" s="75">
        <v>515</v>
      </c>
      <c r="DY10" s="75">
        <v>895</v>
      </c>
      <c r="DZ10" s="75"/>
      <c r="EA10" s="75"/>
      <c r="EB10" s="75">
        <v>104.27184466019418</v>
      </c>
      <c r="EC10" s="75">
        <v>77</v>
      </c>
      <c r="ED10" s="75">
        <v>45</v>
      </c>
      <c r="EE10" s="75">
        <v>30</v>
      </c>
      <c r="EF10" s="75">
        <v>73</v>
      </c>
      <c r="EG10" s="75">
        <v>140</v>
      </c>
      <c r="EH10" s="75"/>
      <c r="EI10" s="75"/>
      <c r="EJ10" s="75"/>
      <c r="EK10" s="75">
        <v>150</v>
      </c>
      <c r="EL10" s="75"/>
      <c r="EM10" s="75">
        <v>0</v>
      </c>
      <c r="EN10" s="75">
        <v>0</v>
      </c>
      <c r="EO10" s="75">
        <v>0</v>
      </c>
      <c r="EP10" s="75">
        <v>0.82615023474178406</v>
      </c>
      <c r="EQ10" s="75">
        <v>879.85</v>
      </c>
      <c r="ER10" s="75">
        <v>1065</v>
      </c>
      <c r="ES10" s="75">
        <v>0</v>
      </c>
      <c r="ET10" s="75">
        <v>60</v>
      </c>
      <c r="EU10" s="75">
        <v>0</v>
      </c>
      <c r="EV10" s="75">
        <v>0</v>
      </c>
      <c r="EW10" s="75">
        <v>0</v>
      </c>
      <c r="EX10" s="75">
        <v>20</v>
      </c>
      <c r="EY10" s="75">
        <v>15</v>
      </c>
      <c r="EZ10" s="75">
        <v>60</v>
      </c>
      <c r="FA10" s="75">
        <v>360</v>
      </c>
      <c r="FB10" s="75"/>
      <c r="FC10" s="75"/>
      <c r="FD10" s="75"/>
      <c r="FE10" s="75"/>
      <c r="FF10" s="75"/>
      <c r="FG10" s="75"/>
      <c r="FH10" s="75"/>
      <c r="FI10" s="75"/>
      <c r="FJ10" s="75"/>
      <c r="FK10" s="75"/>
      <c r="FL10" s="75"/>
      <c r="FM10" s="75"/>
      <c r="FN10" s="75"/>
      <c r="FO10" s="75"/>
      <c r="FP10" s="75"/>
      <c r="FQ10" s="75"/>
      <c r="FR10" s="75"/>
      <c r="FS10" s="75"/>
      <c r="FT10" s="75"/>
      <c r="FU10" s="75"/>
      <c r="FV10" s="75"/>
      <c r="FW10" s="75"/>
      <c r="FX10" s="75"/>
      <c r="FY10" s="75"/>
      <c r="FZ10" s="75"/>
    </row>
    <row r="11" spans="1:182" s="76" customFormat="1">
      <c r="A11" s="74" t="s">
        <v>177</v>
      </c>
      <c r="B11" s="75" t="s">
        <v>161</v>
      </c>
      <c r="C11" s="75">
        <v>3</v>
      </c>
      <c r="D11" s="75" t="s">
        <v>162</v>
      </c>
      <c r="E11" s="75" t="s">
        <v>31</v>
      </c>
      <c r="F11" s="75">
        <v>75</v>
      </c>
      <c r="G11" s="75">
        <v>40</v>
      </c>
      <c r="H11" s="75">
        <v>14</v>
      </c>
      <c r="I11" s="75"/>
      <c r="J11" s="75"/>
      <c r="K11" s="75"/>
      <c r="L11" s="75"/>
      <c r="M11" s="75"/>
      <c r="N11" s="75"/>
      <c r="O11" s="75" t="s">
        <v>50</v>
      </c>
      <c r="P11" s="75">
        <v>60</v>
      </c>
      <c r="Q11" s="75"/>
      <c r="R11" s="75"/>
      <c r="S11" s="75">
        <v>20</v>
      </c>
      <c r="T11" s="75">
        <v>40</v>
      </c>
      <c r="U11" s="75">
        <v>40</v>
      </c>
      <c r="V11" s="75">
        <v>40</v>
      </c>
      <c r="W11" s="75">
        <v>30</v>
      </c>
      <c r="X11" s="75">
        <v>40</v>
      </c>
      <c r="Y11" s="75"/>
      <c r="Z11" s="75"/>
      <c r="AA11" s="75"/>
      <c r="AB11" s="75"/>
      <c r="AC11" s="75"/>
      <c r="AD11" s="75"/>
      <c r="AE11" s="75"/>
      <c r="AF11" s="75"/>
      <c r="AG11" s="75"/>
      <c r="AH11" s="75"/>
      <c r="AI11" s="75"/>
      <c r="AJ11" s="75"/>
      <c r="AK11" s="75"/>
      <c r="AL11" s="75"/>
      <c r="AM11" s="75"/>
      <c r="AN11" s="75"/>
      <c r="AO11" s="75"/>
      <c r="AP11" s="75"/>
      <c r="AQ11" s="75"/>
      <c r="AR11" s="75"/>
      <c r="AS11" s="75">
        <v>190345</v>
      </c>
      <c r="AT11" s="75">
        <v>122</v>
      </c>
      <c r="AU11" s="75">
        <v>15</v>
      </c>
      <c r="AV11" s="75">
        <v>25</v>
      </c>
      <c r="AW11" s="75">
        <v>20</v>
      </c>
      <c r="AX11" s="75">
        <v>20</v>
      </c>
      <c r="AY11" s="75">
        <v>20</v>
      </c>
      <c r="AZ11" s="75">
        <v>20</v>
      </c>
      <c r="BA11" s="75">
        <v>25</v>
      </c>
      <c r="BB11" s="75">
        <v>20</v>
      </c>
      <c r="BC11" s="75">
        <v>306861</v>
      </c>
      <c r="BD11" s="75">
        <v>122</v>
      </c>
      <c r="BE11" s="75">
        <v>30</v>
      </c>
      <c r="BF11" s="75">
        <v>25</v>
      </c>
      <c r="BG11" s="75">
        <v>25</v>
      </c>
      <c r="BH11" s="75">
        <v>25</v>
      </c>
      <c r="BI11" s="75">
        <v>25</v>
      </c>
      <c r="BJ11" s="75">
        <v>25</v>
      </c>
      <c r="BK11" s="75">
        <v>25</v>
      </c>
      <c r="BL11" s="75">
        <v>19</v>
      </c>
      <c r="BM11" s="75"/>
      <c r="BN11" s="75"/>
      <c r="BO11" s="75"/>
      <c r="BP11" s="75"/>
      <c r="BQ11" s="75"/>
      <c r="BR11" s="75"/>
      <c r="BS11" s="75"/>
      <c r="BT11" s="75"/>
      <c r="BU11" s="75"/>
      <c r="BV11" s="75"/>
      <c r="BW11" s="75"/>
      <c r="BX11" s="75"/>
      <c r="BY11" s="75"/>
      <c r="BZ11" s="75"/>
      <c r="CA11" s="75"/>
      <c r="CB11" s="75"/>
      <c r="CC11" s="75"/>
      <c r="CD11" s="75"/>
      <c r="CE11" s="75"/>
      <c r="CF11" s="75"/>
      <c r="CG11" s="75">
        <v>306884</v>
      </c>
      <c r="CH11" s="75">
        <v>135</v>
      </c>
      <c r="CI11" s="75">
        <v>20</v>
      </c>
      <c r="CJ11" s="75">
        <v>25</v>
      </c>
      <c r="CK11" s="75">
        <v>25</v>
      </c>
      <c r="CL11" s="75">
        <v>25</v>
      </c>
      <c r="CM11" s="75">
        <v>25</v>
      </c>
      <c r="CN11" s="75">
        <v>25</v>
      </c>
      <c r="CO11" s="75">
        <v>25</v>
      </c>
      <c r="CP11" s="75">
        <v>25</v>
      </c>
      <c r="CQ11" s="75"/>
      <c r="CR11" s="75"/>
      <c r="CS11" s="75"/>
      <c r="CT11" s="75"/>
      <c r="CU11" s="75"/>
      <c r="CV11" s="75"/>
      <c r="CW11" s="75"/>
      <c r="CX11" s="75"/>
      <c r="CY11" s="75"/>
      <c r="CZ11" s="75"/>
      <c r="DA11" s="75"/>
      <c r="DB11" s="75"/>
      <c r="DC11" s="75" t="s">
        <v>178</v>
      </c>
      <c r="DD11" s="75"/>
      <c r="DE11" s="75"/>
      <c r="DF11" s="75"/>
      <c r="DG11" s="75"/>
      <c r="DH11" s="75"/>
      <c r="DI11" s="75">
        <v>102.85714285714286</v>
      </c>
      <c r="DJ11" s="75">
        <v>107.86516853932584</v>
      </c>
      <c r="DK11" s="75">
        <v>103.33333333333333</v>
      </c>
      <c r="DL11" s="75">
        <v>98.181818181818187</v>
      </c>
      <c r="DM11" s="75">
        <v>98.181818181818187</v>
      </c>
      <c r="DN11" s="75">
        <v>98.181818181818187</v>
      </c>
      <c r="DO11" s="75">
        <v>102.85714285714286</v>
      </c>
      <c r="DP11" s="75">
        <v>103.84615384615384</v>
      </c>
      <c r="DQ11" s="75">
        <v>105</v>
      </c>
      <c r="DR11" s="75">
        <v>194</v>
      </c>
      <c r="DS11" s="75">
        <v>284</v>
      </c>
      <c r="DT11" s="75">
        <v>394</v>
      </c>
      <c r="DU11" s="75">
        <v>504</v>
      </c>
      <c r="DV11" s="75">
        <v>614</v>
      </c>
      <c r="DW11" s="75">
        <v>719</v>
      </c>
      <c r="DX11" s="75">
        <v>823</v>
      </c>
      <c r="DY11" s="75">
        <v>1215</v>
      </c>
      <c r="DZ11" s="75"/>
      <c r="EA11" s="75"/>
      <c r="EB11" s="75">
        <v>88.578371810449568</v>
      </c>
      <c r="EC11" s="75">
        <v>54</v>
      </c>
      <c r="ED11" s="75">
        <v>210</v>
      </c>
      <c r="EE11" s="75"/>
      <c r="EF11" s="75"/>
      <c r="EG11" s="75">
        <v>165</v>
      </c>
      <c r="EH11" s="75">
        <v>199</v>
      </c>
      <c r="EI11" s="75"/>
      <c r="EJ11" s="75"/>
      <c r="EK11" s="75">
        <v>195</v>
      </c>
      <c r="EL11" s="75"/>
      <c r="EM11" s="75">
        <v>0</v>
      </c>
      <c r="EN11" s="75">
        <v>0</v>
      </c>
      <c r="EO11" s="75">
        <v>0</v>
      </c>
      <c r="EP11" s="75">
        <v>1.0113773148148149</v>
      </c>
      <c r="EQ11" s="75">
        <v>1456.3833333333334</v>
      </c>
      <c r="ER11" s="75">
        <v>1440</v>
      </c>
      <c r="ES11" s="75">
        <v>25</v>
      </c>
      <c r="ET11" s="75">
        <v>20</v>
      </c>
      <c r="EU11" s="75">
        <v>0</v>
      </c>
      <c r="EV11" s="75">
        <v>0</v>
      </c>
      <c r="EW11" s="75">
        <v>0</v>
      </c>
      <c r="EX11" s="75">
        <v>0</v>
      </c>
      <c r="EY11" s="75">
        <v>0</v>
      </c>
      <c r="EZ11" s="75">
        <v>22.5</v>
      </c>
      <c r="FA11" s="75">
        <v>0</v>
      </c>
      <c r="FB11" s="75"/>
      <c r="FC11" s="75"/>
      <c r="FD11" s="75"/>
      <c r="FE11" s="75"/>
      <c r="FF11" s="75"/>
      <c r="FG11" s="75"/>
      <c r="FH11" s="75"/>
      <c r="FI11" s="75"/>
      <c r="FJ11" s="75"/>
      <c r="FK11" s="75"/>
      <c r="FL11" s="75"/>
      <c r="FM11" s="75"/>
      <c r="FN11" s="75"/>
      <c r="FO11" s="75"/>
      <c r="FP11" s="75"/>
      <c r="FQ11" s="75"/>
      <c r="FR11" s="75"/>
      <c r="FS11" s="75"/>
      <c r="FT11" s="75"/>
      <c r="FU11" s="75"/>
      <c r="FV11" s="75"/>
      <c r="FW11" s="75"/>
      <c r="FX11" s="75"/>
      <c r="FY11" s="75"/>
      <c r="FZ11" s="75"/>
    </row>
    <row r="12" spans="1:182" s="76" customFormat="1">
      <c r="A12" s="74" t="s">
        <v>179</v>
      </c>
      <c r="B12" s="75" t="s">
        <v>153</v>
      </c>
      <c r="C12" s="75">
        <v>1</v>
      </c>
      <c r="D12" s="75" t="s">
        <v>167</v>
      </c>
      <c r="E12" s="75" t="s">
        <v>50</v>
      </c>
      <c r="F12" s="75">
        <v>60</v>
      </c>
      <c r="G12" s="75">
        <v>44</v>
      </c>
      <c r="H12" s="75">
        <v>41</v>
      </c>
      <c r="I12" s="75"/>
      <c r="J12" s="75"/>
      <c r="K12" s="75"/>
      <c r="L12" s="75"/>
      <c r="M12" s="75"/>
      <c r="N12" s="75"/>
      <c r="O12" s="75">
        <v>308438</v>
      </c>
      <c r="P12" s="75">
        <v>75</v>
      </c>
      <c r="Q12" s="75"/>
      <c r="R12" s="75"/>
      <c r="S12" s="75">
        <v>0</v>
      </c>
      <c r="T12" s="75">
        <v>32</v>
      </c>
      <c r="U12" s="75">
        <v>32</v>
      </c>
      <c r="V12" s="75">
        <v>32</v>
      </c>
      <c r="W12" s="75">
        <v>32</v>
      </c>
      <c r="X12" s="75">
        <v>30</v>
      </c>
      <c r="Y12" s="75"/>
      <c r="Z12" s="75"/>
      <c r="AA12" s="75"/>
      <c r="AB12" s="75"/>
      <c r="AC12" s="75"/>
      <c r="AD12" s="75"/>
      <c r="AE12" s="75"/>
      <c r="AF12" s="75"/>
      <c r="AG12" s="75"/>
      <c r="AH12" s="75"/>
      <c r="AI12" s="75"/>
      <c r="AJ12" s="75"/>
      <c r="AK12" s="75"/>
      <c r="AL12" s="75"/>
      <c r="AM12" s="75"/>
      <c r="AN12" s="75"/>
      <c r="AO12" s="75"/>
      <c r="AP12" s="75"/>
      <c r="AQ12" s="75"/>
      <c r="AR12" s="75"/>
      <c r="AS12" s="75">
        <v>190345</v>
      </c>
      <c r="AT12" s="75">
        <v>122</v>
      </c>
      <c r="AU12" s="75">
        <v>10</v>
      </c>
      <c r="AV12" s="75">
        <v>14</v>
      </c>
      <c r="AW12" s="75">
        <v>14</v>
      </c>
      <c r="AX12" s="75">
        <v>12</v>
      </c>
      <c r="AY12" s="75">
        <v>0</v>
      </c>
      <c r="AZ12" s="75">
        <v>0</v>
      </c>
      <c r="BA12" s="75">
        <v>0</v>
      </c>
      <c r="BB12" s="75">
        <v>0</v>
      </c>
      <c r="BC12" s="75"/>
      <c r="BD12" s="75"/>
      <c r="BE12" s="75"/>
      <c r="BF12" s="75"/>
      <c r="BG12" s="75"/>
      <c r="BH12" s="75"/>
      <c r="BI12" s="75"/>
      <c r="BJ12" s="75"/>
      <c r="BK12" s="75"/>
      <c r="BL12" s="75"/>
      <c r="BM12" s="75"/>
      <c r="BN12" s="75"/>
      <c r="BO12" s="75"/>
      <c r="BP12" s="75"/>
      <c r="BQ12" s="75"/>
      <c r="BR12" s="75"/>
      <c r="BS12" s="75"/>
      <c r="BT12" s="75"/>
      <c r="BU12" s="75"/>
      <c r="BV12" s="75"/>
      <c r="BW12" s="75">
        <v>180403</v>
      </c>
      <c r="BX12" s="75">
        <v>122</v>
      </c>
      <c r="BY12" s="75">
        <v>0</v>
      </c>
      <c r="BZ12" s="75">
        <v>0</v>
      </c>
      <c r="CA12" s="75">
        <v>20</v>
      </c>
      <c r="CB12" s="75">
        <v>22</v>
      </c>
      <c r="CC12" s="75">
        <v>22</v>
      </c>
      <c r="CD12" s="75">
        <v>22</v>
      </c>
      <c r="CE12" s="75">
        <v>22</v>
      </c>
      <c r="CF12" s="75">
        <v>25</v>
      </c>
      <c r="CG12" s="75">
        <v>306884</v>
      </c>
      <c r="CH12" s="75">
        <v>135</v>
      </c>
      <c r="CI12" s="75">
        <v>25</v>
      </c>
      <c r="CJ12" s="75">
        <v>25</v>
      </c>
      <c r="CK12" s="75">
        <v>25</v>
      </c>
      <c r="CL12" s="75">
        <v>25</v>
      </c>
      <c r="CM12" s="75">
        <v>25</v>
      </c>
      <c r="CN12" s="75">
        <v>25</v>
      </c>
      <c r="CO12" s="75">
        <v>25</v>
      </c>
      <c r="CP12" s="75">
        <v>20</v>
      </c>
      <c r="CQ12" s="75"/>
      <c r="CR12" s="75"/>
      <c r="CS12" s="75"/>
      <c r="CT12" s="75"/>
      <c r="CU12" s="75"/>
      <c r="CV12" s="75"/>
      <c r="CW12" s="75"/>
      <c r="CX12" s="75"/>
      <c r="CY12" s="75"/>
      <c r="CZ12" s="75"/>
      <c r="DA12" s="75" t="s">
        <v>180</v>
      </c>
      <c r="DB12" s="75"/>
      <c r="DC12" s="75" t="s">
        <v>181</v>
      </c>
      <c r="DD12" s="75"/>
      <c r="DE12" s="75"/>
      <c r="DF12" s="75"/>
      <c r="DG12" s="75"/>
      <c r="DH12" s="75"/>
      <c r="DI12" s="75">
        <v>91.139240506329116</v>
      </c>
      <c r="DJ12" s="75">
        <v>135</v>
      </c>
      <c r="DK12" s="75">
        <v>122.03389830508475</v>
      </c>
      <c r="DL12" s="75">
        <v>118.68131868131869</v>
      </c>
      <c r="DM12" s="75">
        <v>136.70886075949366</v>
      </c>
      <c r="DN12" s="75">
        <v>136.70886075949366</v>
      </c>
      <c r="DO12" s="75">
        <v>136.70886075949366</v>
      </c>
      <c r="DP12" s="75">
        <v>128</v>
      </c>
      <c r="DQ12" s="75">
        <v>79</v>
      </c>
      <c r="DR12" s="75">
        <v>159</v>
      </c>
      <c r="DS12" s="75">
        <v>218</v>
      </c>
      <c r="DT12" s="75">
        <v>309</v>
      </c>
      <c r="DU12" s="75">
        <v>388</v>
      </c>
      <c r="DV12" s="75">
        <v>467</v>
      </c>
      <c r="DW12" s="75">
        <v>546</v>
      </c>
      <c r="DX12" s="75">
        <v>621</v>
      </c>
      <c r="DY12" s="75">
        <v>1120</v>
      </c>
      <c r="DZ12" s="75"/>
      <c r="EA12" s="75"/>
      <c r="EB12" s="75">
        <v>108.21256038647343</v>
      </c>
      <c r="EC12" s="75">
        <v>85</v>
      </c>
      <c r="ED12" s="75">
        <v>158</v>
      </c>
      <c r="EE12" s="75"/>
      <c r="EF12" s="75"/>
      <c r="EG12" s="75">
        <v>50</v>
      </c>
      <c r="EH12" s="75"/>
      <c r="EI12" s="75"/>
      <c r="EJ12" s="75">
        <v>133</v>
      </c>
      <c r="EK12" s="75">
        <v>195</v>
      </c>
      <c r="EL12" s="75"/>
      <c r="EM12" s="75">
        <v>0</v>
      </c>
      <c r="EN12" s="75">
        <v>0</v>
      </c>
      <c r="EO12" s="75">
        <v>0</v>
      </c>
      <c r="EP12" s="75">
        <v>0.76726315789473676</v>
      </c>
      <c r="EQ12" s="75">
        <v>1093.3499999999999</v>
      </c>
      <c r="ER12" s="75">
        <v>1425</v>
      </c>
      <c r="ES12" s="75">
        <v>0</v>
      </c>
      <c r="ET12" s="75">
        <v>120</v>
      </c>
      <c r="EU12" s="75">
        <v>0</v>
      </c>
      <c r="EV12" s="75">
        <v>0</v>
      </c>
      <c r="EW12" s="75">
        <v>0</v>
      </c>
      <c r="EX12" s="75">
        <v>5</v>
      </c>
      <c r="EY12" s="75">
        <v>15</v>
      </c>
      <c r="EZ12" s="75">
        <v>60</v>
      </c>
      <c r="FA12" s="75">
        <v>0</v>
      </c>
      <c r="FB12" s="75"/>
      <c r="FC12" s="75"/>
      <c r="FD12" s="75"/>
      <c r="FE12" s="75"/>
      <c r="FF12" s="75"/>
      <c r="FG12" s="75"/>
      <c r="FH12" s="75"/>
      <c r="FI12" s="75"/>
      <c r="FJ12" s="75"/>
      <c r="FK12" s="75"/>
      <c r="FL12" s="75"/>
      <c r="FM12" s="75"/>
      <c r="FN12" s="75"/>
      <c r="FO12" s="75"/>
      <c r="FP12" s="75"/>
      <c r="FQ12" s="75"/>
      <c r="FR12" s="75"/>
      <c r="FS12" s="75"/>
      <c r="FT12" s="75"/>
      <c r="FU12" s="75"/>
      <c r="FV12" s="75"/>
      <c r="FW12" s="75"/>
      <c r="FX12" s="75"/>
      <c r="FY12" s="75"/>
      <c r="FZ12" s="75"/>
    </row>
    <row r="13" spans="1:182" s="76" customFormat="1">
      <c r="A13" s="74" t="s">
        <v>182</v>
      </c>
      <c r="B13" s="75" t="s">
        <v>150</v>
      </c>
      <c r="C13" s="75">
        <v>2</v>
      </c>
      <c r="D13" s="75" t="s">
        <v>159</v>
      </c>
      <c r="E13" s="75">
        <v>179632</v>
      </c>
      <c r="F13" s="75">
        <v>75</v>
      </c>
      <c r="G13" s="75"/>
      <c r="H13" s="75"/>
      <c r="I13" s="75"/>
      <c r="J13" s="75"/>
      <c r="K13" s="75"/>
      <c r="L13" s="75"/>
      <c r="M13" s="75"/>
      <c r="N13" s="75">
        <v>16</v>
      </c>
      <c r="O13" s="75"/>
      <c r="P13" s="75"/>
      <c r="Q13" s="75"/>
      <c r="R13" s="75"/>
      <c r="S13" s="75"/>
      <c r="T13" s="75"/>
      <c r="U13" s="75"/>
      <c r="V13" s="75"/>
      <c r="W13" s="75"/>
      <c r="X13" s="75"/>
      <c r="Y13" s="75">
        <v>264286</v>
      </c>
      <c r="Z13" s="75">
        <v>81</v>
      </c>
      <c r="AA13" s="75"/>
      <c r="AB13" s="75"/>
      <c r="AC13" s="75"/>
      <c r="AD13" s="75"/>
      <c r="AE13" s="75"/>
      <c r="AF13" s="75">
        <v>25</v>
      </c>
      <c r="AG13" s="75">
        <v>25</v>
      </c>
      <c r="AH13" s="75">
        <v>40</v>
      </c>
      <c r="AI13" s="75">
        <v>180403</v>
      </c>
      <c r="AJ13" s="75">
        <v>125</v>
      </c>
      <c r="AK13" s="75">
        <v>10</v>
      </c>
      <c r="AL13" s="75">
        <v>18</v>
      </c>
      <c r="AM13" s="75">
        <v>20</v>
      </c>
      <c r="AN13" s="75">
        <v>20</v>
      </c>
      <c r="AO13" s="75">
        <v>0</v>
      </c>
      <c r="AP13" s="75"/>
      <c r="AQ13" s="75"/>
      <c r="AR13" s="75"/>
      <c r="AS13" s="75"/>
      <c r="AT13" s="75"/>
      <c r="AU13" s="75"/>
      <c r="AV13" s="75"/>
      <c r="AW13" s="75"/>
      <c r="AX13" s="75"/>
      <c r="AY13" s="75"/>
      <c r="AZ13" s="75"/>
      <c r="BA13" s="75"/>
      <c r="BB13" s="75"/>
      <c r="BC13" s="75"/>
      <c r="BD13" s="75"/>
      <c r="BE13" s="75"/>
      <c r="BF13" s="75"/>
      <c r="BG13" s="75"/>
      <c r="BH13" s="75"/>
      <c r="BI13" s="75"/>
      <c r="BJ13" s="75"/>
      <c r="BK13" s="75"/>
      <c r="BL13" s="75"/>
      <c r="BM13" s="75"/>
      <c r="BN13" s="75"/>
      <c r="BO13" s="75"/>
      <c r="BP13" s="75"/>
      <c r="BQ13" s="75"/>
      <c r="BR13" s="75"/>
      <c r="BS13" s="75"/>
      <c r="BT13" s="75"/>
      <c r="BU13" s="75"/>
      <c r="BV13" s="75"/>
      <c r="BW13" s="75"/>
      <c r="BX13" s="75"/>
      <c r="BY13" s="75"/>
      <c r="BZ13" s="75"/>
      <c r="CA13" s="75"/>
      <c r="CB13" s="75"/>
      <c r="CC13" s="75"/>
      <c r="CD13" s="75"/>
      <c r="CE13" s="75"/>
      <c r="CF13" s="75"/>
      <c r="CG13" s="75">
        <v>306884</v>
      </c>
      <c r="CH13" s="75">
        <v>135</v>
      </c>
      <c r="CI13" s="75">
        <v>25</v>
      </c>
      <c r="CJ13" s="75">
        <v>25</v>
      </c>
      <c r="CK13" s="75">
        <v>25</v>
      </c>
      <c r="CL13" s="75">
        <v>25</v>
      </c>
      <c r="CM13" s="75">
        <v>25</v>
      </c>
      <c r="CN13" s="75">
        <v>25</v>
      </c>
      <c r="CO13" s="75">
        <v>25</v>
      </c>
      <c r="CP13" s="75">
        <v>25</v>
      </c>
      <c r="CQ13" s="75"/>
      <c r="CR13" s="75"/>
      <c r="CS13" s="75"/>
      <c r="CT13" s="75"/>
      <c r="CU13" s="75"/>
      <c r="CV13" s="75"/>
      <c r="CW13" s="75"/>
      <c r="CX13" s="75"/>
      <c r="CY13" s="75"/>
      <c r="CZ13" s="75"/>
      <c r="DA13" s="75"/>
      <c r="DB13" s="75"/>
      <c r="DC13" s="75"/>
      <c r="DD13" s="75"/>
      <c r="DE13" s="75"/>
      <c r="DF13" s="75"/>
      <c r="DG13" s="75"/>
      <c r="DH13" s="75"/>
      <c r="DI13" s="75">
        <v>128.57142857142858</v>
      </c>
      <c r="DJ13" s="75">
        <v>125.58139534883721</v>
      </c>
      <c r="DK13" s="75">
        <v>120</v>
      </c>
      <c r="DL13" s="75">
        <v>120</v>
      </c>
      <c r="DM13" s="75">
        <v>144</v>
      </c>
      <c r="DN13" s="75">
        <v>108</v>
      </c>
      <c r="DO13" s="75">
        <v>108</v>
      </c>
      <c r="DP13" s="75">
        <v>118.51851851851852</v>
      </c>
      <c r="DQ13" s="75">
        <v>35</v>
      </c>
      <c r="DR13" s="75">
        <v>78</v>
      </c>
      <c r="DS13" s="75">
        <v>123</v>
      </c>
      <c r="DT13" s="75">
        <v>168</v>
      </c>
      <c r="DU13" s="75">
        <v>193</v>
      </c>
      <c r="DV13" s="75">
        <v>243</v>
      </c>
      <c r="DW13" s="75">
        <v>293</v>
      </c>
      <c r="DX13" s="75">
        <v>374</v>
      </c>
      <c r="DY13" s="75">
        <v>655</v>
      </c>
      <c r="DZ13" s="75"/>
      <c r="EA13" s="75"/>
      <c r="EB13" s="75">
        <v>112.60744985673352</v>
      </c>
      <c r="EC13" s="75">
        <v>16</v>
      </c>
      <c r="ED13" s="75"/>
      <c r="EE13" s="75">
        <v>65</v>
      </c>
      <c r="EF13" s="75">
        <v>68</v>
      </c>
      <c r="EG13" s="75"/>
      <c r="EH13" s="75"/>
      <c r="EI13" s="75"/>
      <c r="EJ13" s="75"/>
      <c r="EK13" s="75">
        <v>200</v>
      </c>
      <c r="EL13" s="75"/>
      <c r="EM13" s="75">
        <v>0</v>
      </c>
      <c r="EN13" s="75">
        <v>0</v>
      </c>
      <c r="EO13" s="75">
        <v>0</v>
      </c>
      <c r="EP13" s="75">
        <v>0.87976939203354287</v>
      </c>
      <c r="EQ13" s="75">
        <v>699.41666666666663</v>
      </c>
      <c r="ER13" s="75">
        <v>795</v>
      </c>
      <c r="ES13" s="75">
        <v>0</v>
      </c>
      <c r="ET13" s="75">
        <v>30</v>
      </c>
      <c r="EU13" s="75">
        <v>0</v>
      </c>
      <c r="EV13" s="75">
        <v>0</v>
      </c>
      <c r="EW13" s="75">
        <v>0</v>
      </c>
      <c r="EX13" s="75">
        <v>20</v>
      </c>
      <c r="EY13" s="75">
        <v>15</v>
      </c>
      <c r="EZ13" s="75">
        <v>30</v>
      </c>
      <c r="FA13" s="75">
        <v>630</v>
      </c>
      <c r="FB13" s="75"/>
      <c r="FC13" s="75"/>
      <c r="FD13" s="75"/>
      <c r="FE13" s="75"/>
      <c r="FF13" s="75"/>
      <c r="FG13" s="75"/>
      <c r="FH13" s="75"/>
      <c r="FI13" s="75"/>
      <c r="FJ13" s="75"/>
      <c r="FK13" s="75"/>
      <c r="FL13" s="75"/>
      <c r="FM13" s="75"/>
      <c r="FN13" s="75"/>
      <c r="FO13" s="75"/>
      <c r="FP13" s="75"/>
      <c r="FQ13" s="75"/>
      <c r="FR13" s="75"/>
      <c r="FS13" s="75"/>
      <c r="FT13" s="75"/>
      <c r="FU13" s="75"/>
      <c r="FV13" s="75"/>
      <c r="FW13" s="75"/>
      <c r="FX13" s="75"/>
      <c r="FY13" s="75"/>
      <c r="FZ13" s="75"/>
    </row>
    <row r="14" spans="1:182" s="76" customFormat="1">
      <c r="A14" s="74" t="s">
        <v>183</v>
      </c>
      <c r="B14" s="75" t="s">
        <v>161</v>
      </c>
      <c r="C14" s="75">
        <v>3</v>
      </c>
      <c r="D14" s="75" t="s">
        <v>162</v>
      </c>
      <c r="E14" s="75">
        <v>179632</v>
      </c>
      <c r="F14" s="75">
        <v>75</v>
      </c>
      <c r="G14" s="75">
        <v>46</v>
      </c>
      <c r="H14" s="75">
        <v>17</v>
      </c>
      <c r="I14" s="75"/>
      <c r="J14" s="75"/>
      <c r="K14" s="75"/>
      <c r="L14" s="75"/>
      <c r="M14" s="75"/>
      <c r="N14" s="75"/>
      <c r="O14" s="75">
        <v>190788</v>
      </c>
      <c r="P14" s="75">
        <v>75</v>
      </c>
      <c r="Q14" s="75"/>
      <c r="R14" s="75">
        <v>20</v>
      </c>
      <c r="S14" s="75">
        <v>46</v>
      </c>
      <c r="T14" s="75">
        <v>46</v>
      </c>
      <c r="U14" s="75">
        <v>48</v>
      </c>
      <c r="V14" s="75"/>
      <c r="W14" s="75"/>
      <c r="X14" s="75"/>
      <c r="Y14" s="75" t="s">
        <v>29</v>
      </c>
      <c r="Z14" s="75">
        <v>75</v>
      </c>
      <c r="AA14" s="75"/>
      <c r="AB14" s="75"/>
      <c r="AC14" s="75"/>
      <c r="AD14" s="75"/>
      <c r="AE14" s="75"/>
      <c r="AF14" s="75">
        <v>20</v>
      </c>
      <c r="AG14" s="75">
        <v>45</v>
      </c>
      <c r="AH14" s="75">
        <v>40</v>
      </c>
      <c r="AI14" s="75"/>
      <c r="AJ14" s="75"/>
      <c r="AK14" s="75"/>
      <c r="AL14" s="75"/>
      <c r="AM14" s="75"/>
      <c r="AN14" s="75"/>
      <c r="AO14" s="75"/>
      <c r="AP14" s="75"/>
      <c r="AQ14" s="75"/>
      <c r="AR14" s="75"/>
      <c r="AS14" s="75">
        <v>264286</v>
      </c>
      <c r="AT14" s="75">
        <v>86</v>
      </c>
      <c r="AU14" s="75">
        <v>26</v>
      </c>
      <c r="AV14" s="75"/>
      <c r="AW14" s="75"/>
      <c r="AX14" s="75"/>
      <c r="AY14" s="75"/>
      <c r="AZ14" s="75"/>
      <c r="BA14" s="75"/>
      <c r="BB14" s="75"/>
      <c r="BC14" s="75">
        <v>190345</v>
      </c>
      <c r="BD14" s="75">
        <v>122</v>
      </c>
      <c r="BE14" s="75"/>
      <c r="BF14" s="75">
        <v>10</v>
      </c>
      <c r="BG14" s="75">
        <v>23</v>
      </c>
      <c r="BH14" s="75"/>
      <c r="BI14" s="75"/>
      <c r="BJ14" s="75"/>
      <c r="BK14" s="75"/>
      <c r="BL14" s="75"/>
      <c r="BM14" s="75">
        <v>220253</v>
      </c>
      <c r="BN14" s="75">
        <v>80</v>
      </c>
      <c r="BO14" s="75"/>
      <c r="BP14" s="75"/>
      <c r="BQ14" s="75"/>
      <c r="BR14" s="75"/>
      <c r="BS14" s="75">
        <v>30</v>
      </c>
      <c r="BT14" s="75">
        <v>40</v>
      </c>
      <c r="BU14" s="75">
        <v>11</v>
      </c>
      <c r="BV14" s="75"/>
      <c r="BW14" s="75"/>
      <c r="BX14" s="75"/>
      <c r="BY14" s="75"/>
      <c r="BZ14" s="75"/>
      <c r="CA14" s="75"/>
      <c r="CB14" s="75"/>
      <c r="CC14" s="75"/>
      <c r="CD14" s="75"/>
      <c r="CE14" s="75"/>
      <c r="CF14" s="75"/>
      <c r="CG14" s="75">
        <v>306884</v>
      </c>
      <c r="CH14" s="75">
        <v>135</v>
      </c>
      <c r="CI14" s="75">
        <v>25</v>
      </c>
      <c r="CJ14" s="75">
        <v>25</v>
      </c>
      <c r="CK14" s="75">
        <v>25</v>
      </c>
      <c r="CL14" s="75">
        <v>25</v>
      </c>
      <c r="CM14" s="75">
        <v>25</v>
      </c>
      <c r="CN14" s="75">
        <v>25</v>
      </c>
      <c r="CO14" s="75">
        <v>25</v>
      </c>
      <c r="CP14" s="75">
        <v>17</v>
      </c>
      <c r="CQ14" s="75"/>
      <c r="CR14" s="75"/>
      <c r="CS14" s="75"/>
      <c r="CT14" s="75"/>
      <c r="CU14" s="75"/>
      <c r="CV14" s="75"/>
      <c r="CW14" s="75"/>
      <c r="CX14" s="75"/>
      <c r="CY14" s="75"/>
      <c r="CZ14" s="75"/>
      <c r="DA14" s="75"/>
      <c r="DB14" s="75"/>
      <c r="DC14" s="75"/>
      <c r="DD14" s="75" t="s">
        <v>184</v>
      </c>
      <c r="DE14" s="75"/>
      <c r="DF14" s="75" t="s">
        <v>178</v>
      </c>
      <c r="DG14" s="75"/>
      <c r="DH14" s="75" t="s">
        <v>185</v>
      </c>
      <c r="DI14" s="75">
        <v>111.34020618556701</v>
      </c>
      <c r="DJ14" s="75">
        <v>100</v>
      </c>
      <c r="DK14" s="75">
        <v>114.8936170212766</v>
      </c>
      <c r="DL14" s="75">
        <v>101.40845070422536</v>
      </c>
      <c r="DM14" s="75">
        <v>104.85436893203884</v>
      </c>
      <c r="DN14" s="75">
        <v>112.94117647058823</v>
      </c>
      <c r="DO14" s="75">
        <v>103.70370370370371</v>
      </c>
      <c r="DP14" s="75">
        <v>94.736842105263165</v>
      </c>
      <c r="DQ14" s="75">
        <v>97</v>
      </c>
      <c r="DR14" s="75">
        <v>169</v>
      </c>
      <c r="DS14" s="75">
        <v>263</v>
      </c>
      <c r="DT14" s="75">
        <v>334</v>
      </c>
      <c r="DU14" s="75">
        <v>437</v>
      </c>
      <c r="DV14" s="75">
        <v>522</v>
      </c>
      <c r="DW14" s="75">
        <v>603</v>
      </c>
      <c r="DX14" s="75">
        <v>660</v>
      </c>
      <c r="DY14" s="75">
        <v>1050</v>
      </c>
      <c r="DZ14" s="75"/>
      <c r="EA14" s="75"/>
      <c r="EB14" s="75">
        <v>102.4390243902439</v>
      </c>
      <c r="EC14" s="75">
        <v>63</v>
      </c>
      <c r="ED14" s="75">
        <v>160</v>
      </c>
      <c r="EE14" s="75">
        <v>60</v>
      </c>
      <c r="EF14" s="75"/>
      <c r="EG14" s="75">
        <v>26</v>
      </c>
      <c r="EH14" s="75">
        <v>33</v>
      </c>
      <c r="EI14" s="75">
        <v>81</v>
      </c>
      <c r="EJ14" s="75"/>
      <c r="EK14" s="75">
        <v>192</v>
      </c>
      <c r="EL14" s="75"/>
      <c r="EM14" s="75">
        <v>0</v>
      </c>
      <c r="EN14" s="75">
        <v>0</v>
      </c>
      <c r="EO14" s="75">
        <v>0</v>
      </c>
      <c r="EP14" s="75">
        <v>0.76192111959287534</v>
      </c>
      <c r="EQ14" s="75">
        <v>998.11666666666667</v>
      </c>
      <c r="ER14" s="75">
        <v>1310</v>
      </c>
      <c r="ES14" s="75">
        <v>20</v>
      </c>
      <c r="ET14" s="75">
        <v>120</v>
      </c>
      <c r="EU14" s="75">
        <v>0</v>
      </c>
      <c r="EV14" s="75">
        <v>0</v>
      </c>
      <c r="EW14" s="75">
        <v>0</v>
      </c>
      <c r="EX14" s="75">
        <v>0</v>
      </c>
      <c r="EY14" s="75">
        <v>0</v>
      </c>
      <c r="EZ14" s="75">
        <v>46.666666666666664</v>
      </c>
      <c r="FA14" s="75">
        <v>130</v>
      </c>
      <c r="FB14" s="75"/>
      <c r="FC14" s="75"/>
      <c r="FD14" s="75"/>
      <c r="FE14" s="75"/>
      <c r="FF14" s="75"/>
      <c r="FG14" s="75"/>
      <c r="FH14" s="75"/>
      <c r="FI14" s="75"/>
      <c r="FJ14" s="75"/>
      <c r="FK14" s="75"/>
      <c r="FL14" s="75"/>
      <c r="FM14" s="75"/>
      <c r="FN14" s="75"/>
      <c r="FO14" s="75"/>
      <c r="FP14" s="75"/>
      <c r="FQ14" s="75"/>
      <c r="FR14" s="75"/>
      <c r="FS14" s="75"/>
      <c r="FT14" s="75"/>
      <c r="FU14" s="75"/>
      <c r="FV14" s="75"/>
      <c r="FW14" s="75"/>
      <c r="FX14" s="75"/>
      <c r="FY14" s="75"/>
      <c r="FZ14" s="75"/>
    </row>
    <row r="15" spans="1:182" s="76" customFormat="1">
      <c r="A15" s="74" t="s">
        <v>186</v>
      </c>
      <c r="B15" s="75" t="s">
        <v>150</v>
      </c>
      <c r="C15" s="75">
        <v>3</v>
      </c>
      <c r="D15" s="75" t="s">
        <v>162</v>
      </c>
      <c r="E15" s="75" t="s">
        <v>37</v>
      </c>
      <c r="F15" s="75">
        <v>75</v>
      </c>
      <c r="G15" s="75"/>
      <c r="H15" s="75"/>
      <c r="I15" s="75">
        <v>25</v>
      </c>
      <c r="J15" s="75">
        <v>40</v>
      </c>
      <c r="K15" s="75">
        <v>40</v>
      </c>
      <c r="L15" s="75">
        <v>40</v>
      </c>
      <c r="M15" s="75">
        <v>24</v>
      </c>
      <c r="N15" s="75"/>
      <c r="O15" s="75">
        <v>180089</v>
      </c>
      <c r="P15" s="75">
        <v>75</v>
      </c>
      <c r="Q15" s="75"/>
      <c r="R15" s="75"/>
      <c r="S15" s="75"/>
      <c r="T15" s="75"/>
      <c r="U15" s="75"/>
      <c r="V15" s="75"/>
      <c r="W15" s="75">
        <v>10</v>
      </c>
      <c r="X15" s="75">
        <v>40</v>
      </c>
      <c r="Y15" s="75"/>
      <c r="Z15" s="75"/>
      <c r="AA15" s="75"/>
      <c r="AB15" s="75"/>
      <c r="AC15" s="75"/>
      <c r="AD15" s="75"/>
      <c r="AE15" s="75"/>
      <c r="AF15" s="75"/>
      <c r="AG15" s="75"/>
      <c r="AH15" s="75"/>
      <c r="AI15" s="75"/>
      <c r="AJ15" s="75"/>
      <c r="AK15" s="75"/>
      <c r="AL15" s="75"/>
      <c r="AM15" s="75"/>
      <c r="AN15" s="75"/>
      <c r="AO15" s="75"/>
      <c r="AP15" s="75"/>
      <c r="AQ15" s="75"/>
      <c r="AR15" s="75"/>
      <c r="AS15" s="75">
        <v>306150</v>
      </c>
      <c r="AT15" s="75">
        <v>80</v>
      </c>
      <c r="AU15" s="75"/>
      <c r="AV15" s="75"/>
      <c r="AW15" s="75">
        <v>30</v>
      </c>
      <c r="AX15" s="75">
        <v>40</v>
      </c>
      <c r="AY15" s="75">
        <v>40</v>
      </c>
      <c r="AZ15" s="75">
        <v>24</v>
      </c>
      <c r="BA15" s="75"/>
      <c r="BB15" s="75"/>
      <c r="BC15" s="75"/>
      <c r="BD15" s="75"/>
      <c r="BE15" s="75"/>
      <c r="BF15" s="75"/>
      <c r="BG15" s="75"/>
      <c r="BH15" s="75"/>
      <c r="BI15" s="75"/>
      <c r="BJ15" s="75"/>
      <c r="BK15" s="75"/>
      <c r="BL15" s="75"/>
      <c r="BM15" s="75"/>
      <c r="BN15" s="75"/>
      <c r="BO15" s="75"/>
      <c r="BP15" s="75"/>
      <c r="BQ15" s="75"/>
      <c r="BR15" s="75"/>
      <c r="BS15" s="75"/>
      <c r="BT15" s="75"/>
      <c r="BU15" s="75"/>
      <c r="BV15" s="75"/>
      <c r="BW15" s="75"/>
      <c r="BX15" s="75"/>
      <c r="BY15" s="75"/>
      <c r="BZ15" s="75"/>
      <c r="CA15" s="75"/>
      <c r="CB15" s="75"/>
      <c r="CC15" s="75"/>
      <c r="CD15" s="75"/>
      <c r="CE15" s="75"/>
      <c r="CF15" s="75"/>
      <c r="CG15" s="75">
        <v>306884</v>
      </c>
      <c r="CH15" s="75">
        <v>135</v>
      </c>
      <c r="CI15" s="75"/>
      <c r="CJ15" s="75"/>
      <c r="CK15" s="75">
        <v>20</v>
      </c>
      <c r="CL15" s="75">
        <v>25</v>
      </c>
      <c r="CM15" s="75">
        <v>25</v>
      </c>
      <c r="CN15" s="75">
        <v>25</v>
      </c>
      <c r="CO15" s="75">
        <v>25</v>
      </c>
      <c r="CP15" s="75">
        <v>25</v>
      </c>
      <c r="CQ15" s="75"/>
      <c r="CR15" s="75"/>
      <c r="CS15" s="75"/>
      <c r="CT15" s="75"/>
      <c r="CU15" s="75"/>
      <c r="CV15" s="75"/>
      <c r="CW15" s="75"/>
      <c r="CX15" s="75"/>
      <c r="CY15" s="75"/>
      <c r="CZ15" s="75"/>
      <c r="DA15" s="75"/>
      <c r="DB15" s="75"/>
      <c r="DC15" s="75"/>
      <c r="DD15" s="75"/>
      <c r="DE15" s="75"/>
      <c r="DF15" s="75"/>
      <c r="DG15" s="75"/>
      <c r="DH15" s="75"/>
      <c r="DI15" s="75">
        <v>0</v>
      </c>
      <c r="DJ15" s="75">
        <v>0</v>
      </c>
      <c r="DK15" s="75">
        <v>96</v>
      </c>
      <c r="DL15" s="75">
        <v>102.85714285714286</v>
      </c>
      <c r="DM15" s="75">
        <v>102.85714285714286</v>
      </c>
      <c r="DN15" s="75">
        <v>104.49438202247191</v>
      </c>
      <c r="DO15" s="75">
        <v>111.86440677966101</v>
      </c>
      <c r="DP15" s="75">
        <v>110.76923076923077</v>
      </c>
      <c r="DQ15" s="75">
        <v>0</v>
      </c>
      <c r="DR15" s="75">
        <v>0</v>
      </c>
      <c r="DS15" s="75">
        <v>75</v>
      </c>
      <c r="DT15" s="75">
        <v>180</v>
      </c>
      <c r="DU15" s="75">
        <v>285</v>
      </c>
      <c r="DV15" s="75">
        <v>374</v>
      </c>
      <c r="DW15" s="75">
        <v>433</v>
      </c>
      <c r="DX15" s="75">
        <v>498</v>
      </c>
      <c r="DY15" s="75">
        <v>685</v>
      </c>
      <c r="DZ15" s="75"/>
      <c r="EA15" s="75"/>
      <c r="EB15" s="75">
        <v>82.53012048192771</v>
      </c>
      <c r="EC15" s="75">
        <v>169</v>
      </c>
      <c r="ED15" s="75">
        <v>50</v>
      </c>
      <c r="EE15" s="75"/>
      <c r="EF15" s="75"/>
      <c r="EG15" s="75">
        <v>134</v>
      </c>
      <c r="EH15" s="75"/>
      <c r="EI15" s="75"/>
      <c r="EJ15" s="75"/>
      <c r="EK15" s="75">
        <v>145</v>
      </c>
      <c r="EL15" s="75"/>
      <c r="EM15" s="75">
        <v>0</v>
      </c>
      <c r="EN15" s="75">
        <v>0</v>
      </c>
      <c r="EO15" s="75">
        <v>0</v>
      </c>
      <c r="EP15" s="75">
        <v>0.88990476190476187</v>
      </c>
      <c r="EQ15" s="75">
        <v>778.66666666666663</v>
      </c>
      <c r="ER15" s="75">
        <v>875</v>
      </c>
      <c r="ES15" s="75">
        <v>10</v>
      </c>
      <c r="ET15" s="75">
        <v>0</v>
      </c>
      <c r="EU15" s="75">
        <v>0</v>
      </c>
      <c r="EV15" s="75">
        <v>0</v>
      </c>
      <c r="EW15" s="75">
        <v>0</v>
      </c>
      <c r="EX15" s="75">
        <v>0</v>
      </c>
      <c r="EY15" s="75">
        <v>0</v>
      </c>
      <c r="EZ15" s="75">
        <v>10</v>
      </c>
      <c r="FA15" s="75">
        <v>565</v>
      </c>
      <c r="FB15" s="75"/>
      <c r="FC15" s="75"/>
      <c r="FD15" s="75"/>
      <c r="FE15" s="75"/>
      <c r="FF15" s="75"/>
      <c r="FG15" s="75"/>
      <c r="FH15" s="75"/>
      <c r="FI15" s="75"/>
      <c r="FJ15" s="75"/>
      <c r="FK15" s="75"/>
      <c r="FL15" s="75"/>
      <c r="FM15" s="75"/>
      <c r="FN15" s="75"/>
      <c r="FO15" s="75"/>
      <c r="FP15" s="75"/>
      <c r="FQ15" s="75"/>
      <c r="FR15" s="75"/>
      <c r="FS15" s="75"/>
      <c r="FT15" s="75"/>
      <c r="FU15" s="75"/>
      <c r="FV15" s="75"/>
      <c r="FW15" s="75"/>
      <c r="FX15" s="75"/>
      <c r="FY15" s="75"/>
      <c r="FZ15" s="75"/>
    </row>
    <row r="16" spans="1:182" s="76" customFormat="1">
      <c r="A16" s="74" t="s">
        <v>187</v>
      </c>
      <c r="B16" s="75" t="s">
        <v>161</v>
      </c>
      <c r="C16" s="75">
        <v>1</v>
      </c>
      <c r="D16" s="75" t="s">
        <v>167</v>
      </c>
      <c r="E16" s="75">
        <v>180089</v>
      </c>
      <c r="F16" s="75">
        <v>75</v>
      </c>
      <c r="G16" s="75">
        <v>38</v>
      </c>
      <c r="H16" s="75">
        <v>38</v>
      </c>
      <c r="I16" s="75"/>
      <c r="J16" s="75"/>
      <c r="K16" s="75"/>
      <c r="L16" s="75"/>
      <c r="M16" s="75"/>
      <c r="N16" s="75"/>
      <c r="O16" s="75">
        <v>262778</v>
      </c>
      <c r="P16" s="75">
        <v>60</v>
      </c>
      <c r="Q16" s="75"/>
      <c r="R16" s="75"/>
      <c r="S16" s="75">
        <v>0</v>
      </c>
      <c r="T16" s="75">
        <v>36</v>
      </c>
      <c r="U16" s="75">
        <v>36</v>
      </c>
      <c r="V16" s="75">
        <v>22</v>
      </c>
      <c r="W16" s="75">
        <v>0</v>
      </c>
      <c r="X16" s="75">
        <v>0</v>
      </c>
      <c r="Y16" s="75"/>
      <c r="Z16" s="75"/>
      <c r="AA16" s="75"/>
      <c r="AB16" s="75"/>
      <c r="AC16" s="75"/>
      <c r="AD16" s="75"/>
      <c r="AE16" s="75"/>
      <c r="AF16" s="75"/>
      <c r="AG16" s="75"/>
      <c r="AH16" s="75"/>
      <c r="AI16" s="75"/>
      <c r="AJ16" s="75"/>
      <c r="AK16" s="75"/>
      <c r="AL16" s="75"/>
      <c r="AM16" s="75"/>
      <c r="AN16" s="75"/>
      <c r="AO16" s="75"/>
      <c r="AP16" s="75"/>
      <c r="AQ16" s="75"/>
      <c r="AR16" s="75"/>
      <c r="AS16" s="75">
        <v>190345</v>
      </c>
      <c r="AT16" s="75">
        <v>122</v>
      </c>
      <c r="AU16" s="75">
        <v>0</v>
      </c>
      <c r="AV16" s="75">
        <v>0</v>
      </c>
      <c r="AW16" s="75">
        <v>20</v>
      </c>
      <c r="AX16" s="75">
        <v>20</v>
      </c>
      <c r="AY16" s="75">
        <v>20</v>
      </c>
      <c r="AZ16" s="75">
        <v>20</v>
      </c>
      <c r="BA16" s="75">
        <v>20</v>
      </c>
      <c r="BB16" s="75"/>
      <c r="BC16" s="75">
        <v>307993</v>
      </c>
      <c r="BD16" s="75">
        <v>122</v>
      </c>
      <c r="BE16" s="75"/>
      <c r="BF16" s="75"/>
      <c r="BG16" s="75"/>
      <c r="BH16" s="75"/>
      <c r="BI16" s="75"/>
      <c r="BJ16" s="75"/>
      <c r="BK16" s="75"/>
      <c r="BL16" s="75">
        <v>8</v>
      </c>
      <c r="BM16" s="75"/>
      <c r="BN16" s="75"/>
      <c r="BO16" s="75"/>
      <c r="BP16" s="75"/>
      <c r="BQ16" s="75"/>
      <c r="BR16" s="75"/>
      <c r="BS16" s="75"/>
      <c r="BT16" s="75"/>
      <c r="BU16" s="75"/>
      <c r="BV16" s="75"/>
      <c r="BW16" s="75">
        <v>191059</v>
      </c>
      <c r="BX16" s="75">
        <v>122</v>
      </c>
      <c r="BY16" s="75">
        <v>0</v>
      </c>
      <c r="BZ16" s="75"/>
      <c r="CA16" s="75"/>
      <c r="CB16" s="75"/>
      <c r="CC16" s="75">
        <v>4</v>
      </c>
      <c r="CD16" s="75">
        <v>18</v>
      </c>
      <c r="CE16" s="75">
        <v>20</v>
      </c>
      <c r="CF16" s="75">
        <v>20</v>
      </c>
      <c r="CG16" s="75">
        <v>306884</v>
      </c>
      <c r="CH16" s="75">
        <v>135</v>
      </c>
      <c r="CI16" s="75">
        <v>25</v>
      </c>
      <c r="CJ16" s="75">
        <v>25</v>
      </c>
      <c r="CK16" s="75">
        <v>25</v>
      </c>
      <c r="CL16" s="75">
        <v>23</v>
      </c>
      <c r="CM16" s="75">
        <v>25</v>
      </c>
      <c r="CN16" s="75">
        <v>22</v>
      </c>
      <c r="CO16" s="75">
        <v>25</v>
      </c>
      <c r="CP16" s="75">
        <v>23</v>
      </c>
      <c r="CQ16" s="75"/>
      <c r="CR16" s="75"/>
      <c r="CS16" s="75"/>
      <c r="CT16" s="75"/>
      <c r="CU16" s="75"/>
      <c r="CV16" s="75"/>
      <c r="CW16" s="75"/>
      <c r="CX16" s="75"/>
      <c r="CY16" s="75"/>
      <c r="CZ16" s="75"/>
      <c r="DA16" s="75"/>
      <c r="DB16" s="75"/>
      <c r="DC16" s="75"/>
      <c r="DD16" s="75"/>
      <c r="DE16" s="75"/>
      <c r="DF16" s="75"/>
      <c r="DG16" s="75"/>
      <c r="DH16" s="75"/>
      <c r="DI16" s="75">
        <v>114.28571428571429</v>
      </c>
      <c r="DJ16" s="75">
        <v>114.28571428571429</v>
      </c>
      <c r="DK16" s="75">
        <v>160</v>
      </c>
      <c r="DL16" s="75">
        <v>106.32911392405063</v>
      </c>
      <c r="DM16" s="75">
        <v>127.05882352941177</v>
      </c>
      <c r="DN16" s="75">
        <v>131.70731707317074</v>
      </c>
      <c r="DO16" s="75">
        <v>166.15384615384616</v>
      </c>
      <c r="DP16" s="75">
        <v>188.23529411764707</v>
      </c>
      <c r="DQ16" s="75">
        <v>63</v>
      </c>
      <c r="DR16" s="75">
        <v>126</v>
      </c>
      <c r="DS16" s="75">
        <v>171</v>
      </c>
      <c r="DT16" s="75">
        <v>250</v>
      </c>
      <c r="DU16" s="75">
        <v>335</v>
      </c>
      <c r="DV16" s="75">
        <v>417</v>
      </c>
      <c r="DW16" s="75">
        <v>482</v>
      </c>
      <c r="DX16" s="75">
        <v>533</v>
      </c>
      <c r="DY16" s="75">
        <v>1060</v>
      </c>
      <c r="DZ16" s="75"/>
      <c r="EA16" s="75"/>
      <c r="EB16" s="75">
        <v>119.32457786116322</v>
      </c>
      <c r="EC16" s="75">
        <v>76</v>
      </c>
      <c r="ED16" s="75">
        <v>94</v>
      </c>
      <c r="EE16" s="75"/>
      <c r="EF16" s="75"/>
      <c r="EG16" s="75">
        <v>100</v>
      </c>
      <c r="EH16" s="75">
        <v>8</v>
      </c>
      <c r="EI16" s="75"/>
      <c r="EJ16" s="75">
        <v>62</v>
      </c>
      <c r="EK16" s="75">
        <v>193</v>
      </c>
      <c r="EL16" s="75"/>
      <c r="EM16" s="75">
        <v>0</v>
      </c>
      <c r="EN16" s="75">
        <v>0</v>
      </c>
      <c r="EO16" s="75">
        <v>0</v>
      </c>
      <c r="EP16" s="75">
        <v>0.73125786163522011</v>
      </c>
      <c r="EQ16" s="75">
        <v>968.91666666666663</v>
      </c>
      <c r="ER16" s="75">
        <v>1325</v>
      </c>
      <c r="ES16" s="75">
        <v>0</v>
      </c>
      <c r="ET16" s="75">
        <v>120</v>
      </c>
      <c r="EU16" s="75">
        <v>0</v>
      </c>
      <c r="EV16" s="75">
        <v>0</v>
      </c>
      <c r="EW16" s="75">
        <v>0</v>
      </c>
      <c r="EX16" s="75">
        <v>5</v>
      </c>
      <c r="EY16" s="75">
        <v>15</v>
      </c>
      <c r="EZ16" s="75">
        <v>60</v>
      </c>
      <c r="FA16" s="75">
        <v>100</v>
      </c>
      <c r="FB16" s="75"/>
      <c r="FC16" s="75"/>
      <c r="FD16" s="75"/>
      <c r="FE16" s="75"/>
      <c r="FF16" s="75"/>
      <c r="FG16" s="75"/>
      <c r="FH16" s="75"/>
      <c r="FI16" s="75"/>
      <c r="FJ16" s="75"/>
      <c r="FK16" s="75"/>
      <c r="FL16" s="75"/>
      <c r="FM16" s="75"/>
      <c r="FN16" s="75"/>
      <c r="FO16" s="75"/>
      <c r="FP16" s="75"/>
      <c r="FQ16" s="75"/>
      <c r="FR16" s="75"/>
      <c r="FS16" s="75"/>
      <c r="FT16" s="75"/>
      <c r="FU16" s="75"/>
      <c r="FV16" s="75"/>
      <c r="FW16" s="75"/>
      <c r="FX16" s="75"/>
      <c r="FY16" s="75"/>
      <c r="FZ16" s="75"/>
    </row>
    <row r="17" spans="1:182" s="76" customFormat="1">
      <c r="A17" s="74" t="s">
        <v>188</v>
      </c>
      <c r="B17" s="75" t="s">
        <v>153</v>
      </c>
      <c r="C17" s="75">
        <v>2</v>
      </c>
      <c r="D17" s="75" t="s">
        <v>189</v>
      </c>
      <c r="E17" s="75">
        <v>306152</v>
      </c>
      <c r="F17" s="75">
        <v>75</v>
      </c>
      <c r="G17" s="75"/>
      <c r="H17" s="75"/>
      <c r="I17" s="75">
        <v>44</v>
      </c>
      <c r="J17" s="75">
        <v>44</v>
      </c>
      <c r="K17" s="75">
        <v>44</v>
      </c>
      <c r="L17" s="75">
        <v>28</v>
      </c>
      <c r="M17" s="75"/>
      <c r="N17" s="75"/>
      <c r="O17" s="75">
        <v>308309</v>
      </c>
      <c r="P17" s="75">
        <v>75</v>
      </c>
      <c r="Q17" s="75"/>
      <c r="R17" s="75"/>
      <c r="S17" s="75"/>
      <c r="T17" s="75"/>
      <c r="U17" s="75"/>
      <c r="V17" s="75"/>
      <c r="W17" s="75">
        <v>16</v>
      </c>
      <c r="X17" s="75">
        <v>44</v>
      </c>
      <c r="Y17" s="75"/>
      <c r="Z17" s="75"/>
      <c r="AA17" s="75"/>
      <c r="AB17" s="75"/>
      <c r="AC17" s="75"/>
      <c r="AD17" s="75"/>
      <c r="AE17" s="75"/>
      <c r="AF17" s="75"/>
      <c r="AG17" s="75"/>
      <c r="AH17" s="75"/>
      <c r="AI17" s="75">
        <v>191059</v>
      </c>
      <c r="AJ17" s="75">
        <v>107</v>
      </c>
      <c r="AK17" s="75">
        <v>22</v>
      </c>
      <c r="AL17" s="75">
        <v>22</v>
      </c>
      <c r="AM17" s="75">
        <v>22</v>
      </c>
      <c r="AN17" s="75">
        <v>22</v>
      </c>
      <c r="AO17" s="75">
        <v>22</v>
      </c>
      <c r="AP17" s="75">
        <v>22</v>
      </c>
      <c r="AQ17" s="75">
        <v>22</v>
      </c>
      <c r="AR17" s="75">
        <v>22</v>
      </c>
      <c r="AS17" s="75">
        <v>307993</v>
      </c>
      <c r="AT17" s="75">
        <v>122</v>
      </c>
      <c r="AU17" s="75">
        <v>25</v>
      </c>
      <c r="AV17" s="75">
        <v>25</v>
      </c>
      <c r="AW17" s="75">
        <v>25</v>
      </c>
      <c r="AX17" s="75">
        <v>25</v>
      </c>
      <c r="AY17" s="75">
        <v>22</v>
      </c>
      <c r="AZ17" s="75"/>
      <c r="BA17" s="75"/>
      <c r="BB17" s="75"/>
      <c r="BC17" s="75"/>
      <c r="BD17" s="75"/>
      <c r="BE17" s="75"/>
      <c r="BF17" s="75"/>
      <c r="BG17" s="75"/>
      <c r="BH17" s="75"/>
      <c r="BI17" s="75"/>
      <c r="BJ17" s="75"/>
      <c r="BK17" s="75"/>
      <c r="BL17" s="75"/>
      <c r="BM17" s="75"/>
      <c r="BN17" s="75"/>
      <c r="BO17" s="75"/>
      <c r="BP17" s="75"/>
      <c r="BQ17" s="75"/>
      <c r="BR17" s="75"/>
      <c r="BS17" s="75"/>
      <c r="BT17" s="75"/>
      <c r="BU17" s="75"/>
      <c r="BV17" s="75"/>
      <c r="BW17" s="75"/>
      <c r="BX17" s="75"/>
      <c r="BY17" s="75"/>
      <c r="BZ17" s="75"/>
      <c r="CA17" s="75"/>
      <c r="CB17" s="75"/>
      <c r="CC17" s="75"/>
      <c r="CD17" s="75"/>
      <c r="CE17" s="75"/>
      <c r="CF17" s="75"/>
      <c r="CG17" s="75">
        <v>306884</v>
      </c>
      <c r="CH17" s="75">
        <v>135</v>
      </c>
      <c r="CI17" s="75">
        <v>22</v>
      </c>
      <c r="CJ17" s="75">
        <v>24</v>
      </c>
      <c r="CK17" s="75">
        <v>24</v>
      </c>
      <c r="CL17" s="75">
        <v>24</v>
      </c>
      <c r="CM17" s="75">
        <v>24</v>
      </c>
      <c r="CN17" s="75">
        <v>24</v>
      </c>
      <c r="CO17" s="75">
        <v>24</v>
      </c>
      <c r="CP17" s="75">
        <v>24</v>
      </c>
      <c r="CQ17" s="75"/>
      <c r="CR17" s="75"/>
      <c r="CS17" s="75"/>
      <c r="CT17" s="75"/>
      <c r="CU17" s="75"/>
      <c r="CV17" s="75"/>
      <c r="CW17" s="75"/>
      <c r="CX17" s="75"/>
      <c r="CY17" s="75"/>
      <c r="CZ17" s="75"/>
      <c r="DA17" s="75"/>
      <c r="DB17" s="75"/>
      <c r="DC17" s="75"/>
      <c r="DD17" s="75"/>
      <c r="DE17" s="75"/>
      <c r="DF17" s="75"/>
      <c r="DG17" s="75" t="s">
        <v>190</v>
      </c>
      <c r="DH17" s="75"/>
      <c r="DI17" s="75">
        <v>104.34782608695652</v>
      </c>
      <c r="DJ17" s="75">
        <v>101.40845070422536</v>
      </c>
      <c r="DK17" s="75">
        <v>93.913043478260875</v>
      </c>
      <c r="DL17" s="75">
        <v>93.913043478260875</v>
      </c>
      <c r="DM17" s="75">
        <v>96.428571428571431</v>
      </c>
      <c r="DN17" s="75">
        <v>129.72972972972974</v>
      </c>
      <c r="DO17" s="75">
        <v>116.12903225806451</v>
      </c>
      <c r="DP17" s="75">
        <v>80</v>
      </c>
      <c r="DQ17" s="75">
        <v>69</v>
      </c>
      <c r="DR17" s="75">
        <v>140</v>
      </c>
      <c r="DS17" s="75">
        <v>255</v>
      </c>
      <c r="DT17" s="75">
        <v>370</v>
      </c>
      <c r="DU17" s="75">
        <v>482</v>
      </c>
      <c r="DV17" s="75">
        <v>556</v>
      </c>
      <c r="DW17" s="75">
        <v>618</v>
      </c>
      <c r="DX17" s="75">
        <v>708</v>
      </c>
      <c r="DY17" s="75">
        <v>1000</v>
      </c>
      <c r="DZ17" s="75"/>
      <c r="EA17" s="75"/>
      <c r="EB17" s="75">
        <v>84.745762711864401</v>
      </c>
      <c r="EC17" s="75">
        <v>160</v>
      </c>
      <c r="ED17" s="75">
        <v>60</v>
      </c>
      <c r="EE17" s="75">
        <v>22</v>
      </c>
      <c r="EF17" s="75">
        <v>154</v>
      </c>
      <c r="EG17" s="75">
        <v>122</v>
      </c>
      <c r="EH17" s="75"/>
      <c r="EI17" s="75"/>
      <c r="EJ17" s="75"/>
      <c r="EK17" s="75">
        <v>190</v>
      </c>
      <c r="EL17" s="75"/>
      <c r="EM17" s="75">
        <v>0</v>
      </c>
      <c r="EN17" s="75">
        <v>0</v>
      </c>
      <c r="EO17" s="75">
        <v>0</v>
      </c>
      <c r="EP17" s="75">
        <v>1.0210000000000001</v>
      </c>
      <c r="EQ17" s="75">
        <v>1225.2</v>
      </c>
      <c r="ER17" s="75">
        <v>1200</v>
      </c>
      <c r="ES17" s="75">
        <v>20</v>
      </c>
      <c r="ET17" s="75">
        <v>0</v>
      </c>
      <c r="EU17" s="75">
        <v>30</v>
      </c>
      <c r="EV17" s="75">
        <v>0</v>
      </c>
      <c r="EW17" s="75">
        <v>0</v>
      </c>
      <c r="EX17" s="75">
        <v>0</v>
      </c>
      <c r="EY17" s="75">
        <v>0</v>
      </c>
      <c r="EZ17" s="75">
        <v>20</v>
      </c>
      <c r="FA17" s="75">
        <v>240</v>
      </c>
      <c r="FB17" s="75"/>
      <c r="FC17" s="75"/>
      <c r="FD17" s="75"/>
      <c r="FE17" s="75"/>
      <c r="FF17" s="75"/>
      <c r="FG17" s="75"/>
      <c r="FH17" s="75"/>
      <c r="FI17" s="75"/>
      <c r="FJ17" s="75"/>
      <c r="FK17" s="75"/>
      <c r="FL17" s="75"/>
      <c r="FM17" s="75"/>
      <c r="FN17" s="75"/>
      <c r="FO17" s="75"/>
      <c r="FP17" s="75"/>
      <c r="FQ17" s="75"/>
      <c r="FR17" s="75"/>
      <c r="FS17" s="75"/>
      <c r="FT17" s="75"/>
      <c r="FU17" s="75"/>
      <c r="FV17" s="75"/>
      <c r="FW17" s="75"/>
      <c r="FX17" s="75"/>
      <c r="FY17" s="75"/>
      <c r="FZ17" s="75"/>
    </row>
    <row r="18" spans="1:182" s="76" customFormat="1">
      <c r="A18" s="74" t="s">
        <v>191</v>
      </c>
      <c r="B18" s="75" t="s">
        <v>150</v>
      </c>
      <c r="C18" s="75">
        <v>3</v>
      </c>
      <c r="D18" s="75" t="s">
        <v>162</v>
      </c>
      <c r="E18" s="75">
        <v>308309</v>
      </c>
      <c r="F18" s="75">
        <v>75</v>
      </c>
      <c r="G18" s="75">
        <v>45</v>
      </c>
      <c r="H18" s="75">
        <v>45</v>
      </c>
      <c r="I18" s="75">
        <v>9</v>
      </c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5"/>
      <c r="U18" s="75"/>
      <c r="V18" s="75"/>
      <c r="W18" s="75"/>
      <c r="X18" s="75"/>
      <c r="Y18" s="75"/>
      <c r="Z18" s="75"/>
      <c r="AA18" s="75"/>
      <c r="AB18" s="75"/>
      <c r="AC18" s="75"/>
      <c r="AD18" s="75"/>
      <c r="AE18" s="75"/>
      <c r="AF18" s="75"/>
      <c r="AG18" s="75"/>
      <c r="AH18" s="75"/>
      <c r="AI18" s="75"/>
      <c r="AJ18" s="75"/>
      <c r="AK18" s="75"/>
      <c r="AL18" s="75"/>
      <c r="AM18" s="75"/>
      <c r="AN18" s="75"/>
      <c r="AO18" s="75"/>
      <c r="AP18" s="75"/>
      <c r="AQ18" s="75"/>
      <c r="AR18" s="75"/>
      <c r="AS18" s="75">
        <v>191117</v>
      </c>
      <c r="AT18" s="75">
        <v>122</v>
      </c>
      <c r="AU18" s="75"/>
      <c r="AV18" s="75">
        <v>15</v>
      </c>
      <c r="AW18" s="75">
        <v>15</v>
      </c>
      <c r="AX18" s="75">
        <v>20</v>
      </c>
      <c r="AY18" s="75"/>
      <c r="AZ18" s="75">
        <v>10</v>
      </c>
      <c r="BA18" s="75">
        <v>25</v>
      </c>
      <c r="BB18" s="75">
        <v>25</v>
      </c>
      <c r="BC18" s="75">
        <v>191059</v>
      </c>
      <c r="BD18" s="75">
        <v>122</v>
      </c>
      <c r="BE18" s="75">
        <v>30</v>
      </c>
      <c r="BF18" s="75">
        <v>25</v>
      </c>
      <c r="BG18" s="75">
        <v>25</v>
      </c>
      <c r="BH18" s="75">
        <v>25</v>
      </c>
      <c r="BI18" s="75">
        <v>12</v>
      </c>
      <c r="BJ18" s="75"/>
      <c r="BK18" s="75"/>
      <c r="BL18" s="75"/>
      <c r="BM18" s="75">
        <v>307294</v>
      </c>
      <c r="BN18" s="75">
        <v>122</v>
      </c>
      <c r="BO18" s="75"/>
      <c r="BP18" s="75"/>
      <c r="BQ18" s="75"/>
      <c r="BR18" s="75"/>
      <c r="BS18" s="75"/>
      <c r="BT18" s="75">
        <v>10</v>
      </c>
      <c r="BU18" s="75">
        <v>25</v>
      </c>
      <c r="BV18" s="75">
        <v>25</v>
      </c>
      <c r="BW18" s="75"/>
      <c r="BX18" s="75"/>
      <c r="BY18" s="75"/>
      <c r="BZ18" s="75"/>
      <c r="CA18" s="75"/>
      <c r="CB18" s="75"/>
      <c r="CC18" s="75"/>
      <c r="CD18" s="75"/>
      <c r="CE18" s="75"/>
      <c r="CF18" s="75"/>
      <c r="CG18" s="75">
        <v>306884</v>
      </c>
      <c r="CH18" s="75">
        <v>135</v>
      </c>
      <c r="CI18" s="75">
        <v>25</v>
      </c>
      <c r="CJ18" s="75">
        <v>20</v>
      </c>
      <c r="CK18" s="75">
        <v>25</v>
      </c>
      <c r="CL18" s="75">
        <v>25</v>
      </c>
      <c r="CM18" s="75">
        <v>25</v>
      </c>
      <c r="CN18" s="75">
        <v>25</v>
      </c>
      <c r="CO18" s="75">
        <v>25</v>
      </c>
      <c r="CP18" s="75">
        <v>25</v>
      </c>
      <c r="CQ18" s="75"/>
      <c r="CR18" s="75"/>
      <c r="CS18" s="75"/>
      <c r="CT18" s="75"/>
      <c r="CU18" s="75"/>
      <c r="CV18" s="75"/>
      <c r="CW18" s="75"/>
      <c r="CX18" s="75"/>
      <c r="CY18" s="75"/>
      <c r="CZ18" s="75"/>
      <c r="DA18" s="75"/>
      <c r="DB18" s="75"/>
      <c r="DC18" s="75"/>
      <c r="DD18" s="75"/>
      <c r="DE18" s="75" t="s">
        <v>192</v>
      </c>
      <c r="DF18" s="75" t="s">
        <v>193</v>
      </c>
      <c r="DG18" s="75"/>
      <c r="DH18" s="75"/>
      <c r="DI18" s="75">
        <v>108</v>
      </c>
      <c r="DJ18" s="75">
        <v>102.85714285714286</v>
      </c>
      <c r="DK18" s="75">
        <v>145.94594594594594</v>
      </c>
      <c r="DL18" s="75">
        <v>154.28571428571428</v>
      </c>
      <c r="DM18" s="75">
        <v>291.89189189189187</v>
      </c>
      <c r="DN18" s="75">
        <v>140</v>
      </c>
      <c r="DO18" s="75">
        <v>144</v>
      </c>
      <c r="DP18" s="75">
        <v>144</v>
      </c>
      <c r="DQ18" s="75">
        <v>100</v>
      </c>
      <c r="DR18" s="75">
        <v>205</v>
      </c>
      <c r="DS18" s="75">
        <v>279</v>
      </c>
      <c r="DT18" s="75">
        <v>349</v>
      </c>
      <c r="DU18" s="75">
        <v>386</v>
      </c>
      <c r="DV18" s="75">
        <v>431</v>
      </c>
      <c r="DW18" s="75">
        <v>506</v>
      </c>
      <c r="DX18" s="75">
        <v>581</v>
      </c>
      <c r="DY18" s="75">
        <v>1185</v>
      </c>
      <c r="DZ18" s="75"/>
      <c r="EA18" s="75"/>
      <c r="EB18" s="75">
        <v>122.37521514629948</v>
      </c>
      <c r="EC18" s="75">
        <v>99</v>
      </c>
      <c r="ED18" s="75"/>
      <c r="EE18" s="75"/>
      <c r="EF18" s="75"/>
      <c r="EG18" s="75">
        <v>110</v>
      </c>
      <c r="EH18" s="75">
        <v>117</v>
      </c>
      <c r="EI18" s="75">
        <v>60</v>
      </c>
      <c r="EJ18" s="75"/>
      <c r="EK18" s="75">
        <v>195</v>
      </c>
      <c r="EL18" s="75"/>
      <c r="EM18" s="75">
        <v>0</v>
      </c>
      <c r="EN18" s="75">
        <v>60</v>
      </c>
      <c r="EO18" s="75">
        <v>0</v>
      </c>
      <c r="EP18" s="75">
        <v>0.79587962962962955</v>
      </c>
      <c r="EQ18" s="75">
        <v>1146.0666666666666</v>
      </c>
      <c r="ER18" s="75">
        <v>1440</v>
      </c>
      <c r="ES18" s="75">
        <v>75</v>
      </c>
      <c r="ET18" s="75">
        <v>0</v>
      </c>
      <c r="EU18" s="75">
        <v>0</v>
      </c>
      <c r="EV18" s="75">
        <v>0</v>
      </c>
      <c r="EW18" s="75">
        <v>0</v>
      </c>
      <c r="EX18" s="75">
        <v>0</v>
      </c>
      <c r="EY18" s="75">
        <v>0</v>
      </c>
      <c r="EZ18" s="75">
        <v>75</v>
      </c>
      <c r="FA18" s="75">
        <v>0</v>
      </c>
      <c r="FB18" s="75"/>
      <c r="FC18" s="75"/>
      <c r="FD18" s="75"/>
      <c r="FE18" s="75"/>
      <c r="FF18" s="75"/>
      <c r="FG18" s="75"/>
      <c r="FH18" s="75"/>
      <c r="FI18" s="75"/>
      <c r="FJ18" s="75"/>
      <c r="FK18" s="75"/>
      <c r="FL18" s="75"/>
      <c r="FM18" s="75"/>
      <c r="FN18" s="75"/>
      <c r="FO18" s="75"/>
      <c r="FP18" s="75"/>
      <c r="FQ18" s="75"/>
      <c r="FR18" s="75"/>
      <c r="FS18" s="75"/>
      <c r="FT18" s="75"/>
      <c r="FU18" s="75"/>
      <c r="FV18" s="75"/>
      <c r="FW18" s="75"/>
      <c r="FX18" s="75"/>
      <c r="FY18" s="75"/>
      <c r="FZ18" s="75"/>
    </row>
    <row r="19" spans="1:182" s="76" customFormat="1">
      <c r="A19" s="74" t="s">
        <v>194</v>
      </c>
      <c r="B19" s="75" t="s">
        <v>161</v>
      </c>
      <c r="C19" s="75">
        <v>1</v>
      </c>
      <c r="D19" s="75" t="s">
        <v>195</v>
      </c>
      <c r="E19" s="75">
        <v>180089</v>
      </c>
      <c r="F19" s="75">
        <v>75</v>
      </c>
      <c r="G19" s="75">
        <v>0</v>
      </c>
      <c r="H19" s="75">
        <v>38</v>
      </c>
      <c r="I19" s="75">
        <v>38</v>
      </c>
      <c r="J19" s="75">
        <v>38</v>
      </c>
      <c r="K19" s="75">
        <v>38</v>
      </c>
      <c r="L19" s="75">
        <v>38</v>
      </c>
      <c r="M19" s="75">
        <v>39</v>
      </c>
      <c r="N19" s="75">
        <v>38</v>
      </c>
      <c r="O19" s="75"/>
      <c r="P19" s="75"/>
      <c r="Q19" s="75"/>
      <c r="R19" s="75"/>
      <c r="S19" s="75"/>
      <c r="T19" s="75"/>
      <c r="U19" s="75"/>
      <c r="V19" s="75"/>
      <c r="W19" s="75"/>
      <c r="X19" s="75"/>
      <c r="Y19" s="75"/>
      <c r="Z19" s="75"/>
      <c r="AA19" s="75"/>
      <c r="AB19" s="75"/>
      <c r="AC19" s="75"/>
      <c r="AD19" s="75"/>
      <c r="AE19" s="75"/>
      <c r="AF19" s="75"/>
      <c r="AG19" s="75"/>
      <c r="AH19" s="75"/>
      <c r="AI19" s="75"/>
      <c r="AJ19" s="75"/>
      <c r="AK19" s="75"/>
      <c r="AL19" s="75"/>
      <c r="AM19" s="75"/>
      <c r="AN19" s="75"/>
      <c r="AO19" s="75"/>
      <c r="AP19" s="75"/>
      <c r="AQ19" s="75"/>
      <c r="AR19" s="75"/>
      <c r="AS19" s="75">
        <v>191117</v>
      </c>
      <c r="AT19" s="75">
        <v>122</v>
      </c>
      <c r="AU19" s="75">
        <v>20</v>
      </c>
      <c r="AV19" s="75">
        <v>22</v>
      </c>
      <c r="AW19" s="75">
        <v>16</v>
      </c>
      <c r="AX19" s="75">
        <v>5</v>
      </c>
      <c r="AY19" s="75">
        <v>0</v>
      </c>
      <c r="AZ19" s="75">
        <v>0</v>
      </c>
      <c r="BA19" s="75">
        <v>0</v>
      </c>
      <c r="BB19" s="75">
        <v>0</v>
      </c>
      <c r="BC19" s="75"/>
      <c r="BD19" s="75"/>
      <c r="BE19" s="75"/>
      <c r="BF19" s="75"/>
      <c r="BG19" s="75"/>
      <c r="BH19" s="75"/>
      <c r="BI19" s="75"/>
      <c r="BJ19" s="75"/>
      <c r="BK19" s="75"/>
      <c r="BL19" s="75"/>
      <c r="BM19" s="75">
        <v>307294</v>
      </c>
      <c r="BN19" s="75">
        <v>122</v>
      </c>
      <c r="BO19" s="75">
        <v>23</v>
      </c>
      <c r="BP19" s="75">
        <v>23</v>
      </c>
      <c r="BQ19" s="75">
        <v>24</v>
      </c>
      <c r="BR19" s="75"/>
      <c r="BS19" s="75"/>
      <c r="BT19" s="75"/>
      <c r="BU19" s="75"/>
      <c r="BV19" s="75"/>
      <c r="BW19" s="75">
        <v>306861</v>
      </c>
      <c r="BX19" s="75">
        <v>122</v>
      </c>
      <c r="BY19" s="75"/>
      <c r="BZ19" s="75"/>
      <c r="CA19" s="75"/>
      <c r="CB19" s="75">
        <v>15</v>
      </c>
      <c r="CC19" s="75">
        <v>23</v>
      </c>
      <c r="CD19" s="75">
        <v>23</v>
      </c>
      <c r="CE19" s="75">
        <v>23</v>
      </c>
      <c r="CF19" s="75">
        <v>24</v>
      </c>
      <c r="CG19" s="75">
        <v>306884</v>
      </c>
      <c r="CH19" s="75">
        <v>135</v>
      </c>
      <c r="CI19" s="75">
        <v>21</v>
      </c>
      <c r="CJ19" s="75">
        <v>22</v>
      </c>
      <c r="CK19" s="75">
        <v>22</v>
      </c>
      <c r="CL19" s="75">
        <v>22</v>
      </c>
      <c r="CM19" s="75">
        <v>21</v>
      </c>
      <c r="CN19" s="75">
        <v>21</v>
      </c>
      <c r="CO19" s="75">
        <v>19</v>
      </c>
      <c r="CP19" s="75">
        <v>0</v>
      </c>
      <c r="CQ19" s="75"/>
      <c r="CR19" s="75"/>
      <c r="CS19" s="75"/>
      <c r="CT19" s="75"/>
      <c r="CU19" s="75"/>
      <c r="CV19" s="75"/>
      <c r="CW19" s="75"/>
      <c r="CX19" s="75"/>
      <c r="CY19" s="75"/>
      <c r="CZ19" s="75"/>
      <c r="DA19" s="75"/>
      <c r="DB19" s="75"/>
      <c r="DC19" s="75"/>
      <c r="DD19" s="75"/>
      <c r="DE19" s="75"/>
      <c r="DF19" s="75"/>
      <c r="DG19" s="75"/>
      <c r="DH19" s="75"/>
      <c r="DI19" s="75">
        <v>168.75</v>
      </c>
      <c r="DJ19" s="75">
        <v>102.85714285714286</v>
      </c>
      <c r="DK19" s="75">
        <v>108</v>
      </c>
      <c r="DL19" s="75">
        <v>90</v>
      </c>
      <c r="DM19" s="75">
        <v>131.70731707317074</v>
      </c>
      <c r="DN19" s="75">
        <v>131.70731707317074</v>
      </c>
      <c r="DO19" s="75">
        <v>133.33333333333334</v>
      </c>
      <c r="DP19" s="75">
        <v>140.32258064516128</v>
      </c>
      <c r="DQ19" s="75">
        <v>64</v>
      </c>
      <c r="DR19" s="75">
        <v>169</v>
      </c>
      <c r="DS19" s="75">
        <v>269</v>
      </c>
      <c r="DT19" s="75">
        <v>349</v>
      </c>
      <c r="DU19" s="75">
        <v>431</v>
      </c>
      <c r="DV19" s="75">
        <v>513</v>
      </c>
      <c r="DW19" s="75">
        <v>594</v>
      </c>
      <c r="DX19" s="75">
        <v>656</v>
      </c>
      <c r="DY19" s="75">
        <v>1225</v>
      </c>
      <c r="DZ19" s="75"/>
      <c r="EA19" s="75"/>
      <c r="EB19" s="75">
        <v>112.04268292682927</v>
      </c>
      <c r="EC19" s="75">
        <v>267</v>
      </c>
      <c r="ED19" s="75"/>
      <c r="EE19" s="75"/>
      <c r="EF19" s="75"/>
      <c r="EG19" s="75">
        <v>63</v>
      </c>
      <c r="EH19" s="75"/>
      <c r="EI19" s="75">
        <v>70</v>
      </c>
      <c r="EJ19" s="75">
        <v>108</v>
      </c>
      <c r="EK19" s="75">
        <v>148</v>
      </c>
      <c r="EL19" s="75"/>
      <c r="EM19" s="75">
        <v>0</v>
      </c>
      <c r="EN19" s="75">
        <v>0</v>
      </c>
      <c r="EO19" s="75">
        <v>0</v>
      </c>
      <c r="EP19" s="75">
        <v>0.80332175925925919</v>
      </c>
      <c r="EQ19" s="75">
        <v>1156.7833333333333</v>
      </c>
      <c r="ER19" s="75">
        <v>1440</v>
      </c>
      <c r="ES19" s="75">
        <v>5</v>
      </c>
      <c r="ET19" s="75">
        <v>90</v>
      </c>
      <c r="EU19" s="75">
        <v>0</v>
      </c>
      <c r="EV19" s="75">
        <v>15</v>
      </c>
      <c r="EW19" s="75">
        <v>0</v>
      </c>
      <c r="EX19" s="75">
        <v>0</v>
      </c>
      <c r="EY19" s="75">
        <v>0</v>
      </c>
      <c r="EZ19" s="75">
        <v>31.666666666666668</v>
      </c>
      <c r="FA19" s="75">
        <v>0</v>
      </c>
      <c r="FB19" s="75"/>
      <c r="FC19" s="75"/>
      <c r="FD19" s="75"/>
      <c r="FE19" s="75"/>
      <c r="FF19" s="75"/>
      <c r="FG19" s="75"/>
      <c r="FH19" s="75"/>
      <c r="FI19" s="75"/>
      <c r="FJ19" s="75"/>
      <c r="FK19" s="75"/>
      <c r="FL19" s="75"/>
      <c r="FM19" s="75"/>
      <c r="FN19" s="75"/>
      <c r="FO19" s="75"/>
      <c r="FP19" s="75"/>
      <c r="FQ19" s="75"/>
      <c r="FR19" s="75"/>
      <c r="FS19" s="75"/>
      <c r="FT19" s="75"/>
      <c r="FU19" s="75"/>
      <c r="FV19" s="75"/>
      <c r="FW19" s="75"/>
      <c r="FX19" s="75"/>
      <c r="FY19" s="75"/>
      <c r="FZ19" s="75"/>
    </row>
    <row r="20" spans="1:182" s="76" customFormat="1">
      <c r="A20" s="74" t="s">
        <v>196</v>
      </c>
      <c r="B20" s="75" t="s">
        <v>153</v>
      </c>
      <c r="C20" s="75">
        <v>2</v>
      </c>
      <c r="D20" s="75" t="s">
        <v>189</v>
      </c>
      <c r="E20" s="75">
        <v>180089</v>
      </c>
      <c r="F20" s="75">
        <v>75</v>
      </c>
      <c r="G20" s="75">
        <v>40</v>
      </c>
      <c r="H20" s="75">
        <v>14</v>
      </c>
      <c r="I20" s="75"/>
      <c r="J20" s="75"/>
      <c r="K20" s="75"/>
      <c r="L20" s="75"/>
      <c r="M20" s="75"/>
      <c r="N20" s="75"/>
      <c r="O20" s="75" t="s">
        <v>36</v>
      </c>
      <c r="P20" s="75">
        <v>75</v>
      </c>
      <c r="Q20" s="75"/>
      <c r="R20" s="75">
        <v>38</v>
      </c>
      <c r="S20" s="75">
        <v>42</v>
      </c>
      <c r="T20" s="75">
        <v>42</v>
      </c>
      <c r="U20" s="75">
        <v>42</v>
      </c>
      <c r="V20" s="75">
        <v>42</v>
      </c>
      <c r="W20" s="75">
        <v>44</v>
      </c>
      <c r="X20" s="75">
        <v>42</v>
      </c>
      <c r="Y20" s="75">
        <v>306861</v>
      </c>
      <c r="Z20" s="75">
        <v>107</v>
      </c>
      <c r="AA20" s="75">
        <v>22</v>
      </c>
      <c r="AB20" s="75">
        <v>22</v>
      </c>
      <c r="AC20" s="75">
        <v>16</v>
      </c>
      <c r="AD20" s="75"/>
      <c r="AE20" s="75"/>
      <c r="AF20" s="75"/>
      <c r="AG20" s="75"/>
      <c r="AH20" s="75"/>
      <c r="AI20" s="75">
        <v>190345</v>
      </c>
      <c r="AJ20" s="75">
        <v>107</v>
      </c>
      <c r="AK20" s="75"/>
      <c r="AL20" s="75"/>
      <c r="AM20" s="75"/>
      <c r="AN20" s="75">
        <v>22</v>
      </c>
      <c r="AO20" s="75">
        <v>22</v>
      </c>
      <c r="AP20" s="75">
        <v>20</v>
      </c>
      <c r="AQ20" s="75">
        <v>0</v>
      </c>
      <c r="AR20" s="75">
        <v>0</v>
      </c>
      <c r="AS20" s="75"/>
      <c r="AT20" s="75"/>
      <c r="AU20" s="75"/>
      <c r="AV20" s="75"/>
      <c r="AW20" s="75"/>
      <c r="AX20" s="75"/>
      <c r="AY20" s="75"/>
      <c r="AZ20" s="75"/>
      <c r="BA20" s="75"/>
      <c r="BB20" s="75"/>
      <c r="BC20" s="75"/>
      <c r="BD20" s="75"/>
      <c r="BE20" s="75"/>
      <c r="BF20" s="75"/>
      <c r="BG20" s="75"/>
      <c r="BH20" s="75"/>
      <c r="BI20" s="75"/>
      <c r="BJ20" s="75"/>
      <c r="BK20" s="75"/>
      <c r="BL20" s="75"/>
      <c r="BM20" s="75"/>
      <c r="BN20" s="75"/>
      <c r="BO20" s="75"/>
      <c r="BP20" s="75"/>
      <c r="BQ20" s="75"/>
      <c r="BR20" s="75"/>
      <c r="BS20" s="75"/>
      <c r="BT20" s="75"/>
      <c r="BU20" s="75"/>
      <c r="BV20" s="75"/>
      <c r="BW20" s="75"/>
      <c r="BX20" s="75"/>
      <c r="BY20" s="75"/>
      <c r="BZ20" s="75"/>
      <c r="CA20" s="75"/>
      <c r="CB20" s="75"/>
      <c r="CC20" s="75"/>
      <c r="CD20" s="75"/>
      <c r="CE20" s="75"/>
      <c r="CF20" s="75"/>
      <c r="CG20" s="75">
        <v>306602</v>
      </c>
      <c r="CH20" s="75">
        <v>125</v>
      </c>
      <c r="CI20" s="75"/>
      <c r="CJ20" s="75">
        <v>22</v>
      </c>
      <c r="CK20" s="75">
        <v>22</v>
      </c>
      <c r="CL20" s="75">
        <v>21</v>
      </c>
      <c r="CM20" s="75"/>
      <c r="CN20" s="75"/>
      <c r="CO20" s="75"/>
      <c r="CP20" s="75"/>
      <c r="CQ20" s="75">
        <v>306784</v>
      </c>
      <c r="CR20" s="75">
        <v>125</v>
      </c>
      <c r="CS20" s="75"/>
      <c r="CT20" s="75"/>
      <c r="CU20" s="75"/>
      <c r="CV20" s="75"/>
      <c r="CW20" s="75">
        <v>22</v>
      </c>
      <c r="CX20" s="75">
        <v>22</v>
      </c>
      <c r="CY20" s="75">
        <v>20</v>
      </c>
      <c r="CZ20" s="75"/>
      <c r="DA20" s="75"/>
      <c r="DB20" s="75"/>
      <c r="DC20" s="75"/>
      <c r="DD20" s="75"/>
      <c r="DE20" s="75"/>
      <c r="DF20" s="75" t="s">
        <v>197</v>
      </c>
      <c r="DG20" s="75" t="s">
        <v>198</v>
      </c>
      <c r="DH20" s="75"/>
      <c r="DI20" s="75">
        <v>58.064516129032256</v>
      </c>
      <c r="DJ20" s="75">
        <v>65.625</v>
      </c>
      <c r="DK20" s="75">
        <v>78.75</v>
      </c>
      <c r="DL20" s="75">
        <v>84.705882352941174</v>
      </c>
      <c r="DM20" s="75">
        <v>83.720930232558146</v>
      </c>
      <c r="DN20" s="75">
        <v>85.714285714285708</v>
      </c>
      <c r="DO20" s="75">
        <v>107.8125</v>
      </c>
      <c r="DP20" s="75">
        <v>85.714285714285708</v>
      </c>
      <c r="DQ20" s="75">
        <v>62</v>
      </c>
      <c r="DR20" s="75">
        <v>158</v>
      </c>
      <c r="DS20" s="75">
        <v>238</v>
      </c>
      <c r="DT20" s="75">
        <v>323</v>
      </c>
      <c r="DU20" s="75">
        <v>409</v>
      </c>
      <c r="DV20" s="75">
        <v>493</v>
      </c>
      <c r="DW20" s="75">
        <v>557</v>
      </c>
      <c r="DX20" s="75">
        <v>599</v>
      </c>
      <c r="DY20" s="75">
        <v>685</v>
      </c>
      <c r="DZ20" s="75"/>
      <c r="EA20" s="75"/>
      <c r="EB20" s="75">
        <v>68.61435726210351</v>
      </c>
      <c r="EC20" s="75">
        <v>54</v>
      </c>
      <c r="ED20" s="75">
        <v>292</v>
      </c>
      <c r="EE20" s="75">
        <v>60</v>
      </c>
      <c r="EF20" s="75">
        <v>64</v>
      </c>
      <c r="EG20" s="75"/>
      <c r="EH20" s="75"/>
      <c r="EI20" s="75"/>
      <c r="EJ20" s="75"/>
      <c r="EK20" s="75">
        <v>65</v>
      </c>
      <c r="EL20" s="75">
        <v>64</v>
      </c>
      <c r="EM20" s="75">
        <v>0</v>
      </c>
      <c r="EN20" s="75">
        <v>0</v>
      </c>
      <c r="EO20" s="75">
        <v>0</v>
      </c>
      <c r="EP20" s="75">
        <v>0.96081597222222226</v>
      </c>
      <c r="EQ20" s="75">
        <v>922.38333333333333</v>
      </c>
      <c r="ER20" s="75">
        <v>960</v>
      </c>
      <c r="ES20" s="75">
        <v>150</v>
      </c>
      <c r="ET20" s="75">
        <v>5</v>
      </c>
      <c r="EU20" s="75">
        <v>0</v>
      </c>
      <c r="EV20" s="75">
        <v>0</v>
      </c>
      <c r="EW20" s="75">
        <v>0</v>
      </c>
      <c r="EX20" s="75">
        <v>0</v>
      </c>
      <c r="EY20" s="75">
        <v>0</v>
      </c>
      <c r="EZ20" s="75">
        <v>31</v>
      </c>
      <c r="FA20" s="75">
        <v>480</v>
      </c>
      <c r="FB20" s="75"/>
      <c r="FC20" s="75"/>
      <c r="FD20" s="75"/>
      <c r="FE20" s="75">
        <v>306942</v>
      </c>
      <c r="FF20" s="75">
        <v>125</v>
      </c>
      <c r="FG20" s="75"/>
      <c r="FH20" s="75"/>
      <c r="FI20" s="75"/>
      <c r="FJ20" s="75"/>
      <c r="FK20" s="75"/>
      <c r="FL20" s="75"/>
      <c r="FM20" s="75"/>
      <c r="FN20" s="75"/>
      <c r="FO20" s="75"/>
      <c r="FP20" s="75"/>
      <c r="FQ20" s="75"/>
      <c r="FR20" s="75"/>
      <c r="FS20" s="75"/>
      <c r="FT20" s="75"/>
      <c r="FU20" s="75"/>
      <c r="FV20" s="75"/>
      <c r="FW20" s="75"/>
      <c r="FX20" s="75"/>
      <c r="FY20" s="75"/>
      <c r="FZ20" s="75"/>
    </row>
    <row r="21" spans="1:182" s="76" customFormat="1">
      <c r="A21" s="74" t="s">
        <v>199</v>
      </c>
      <c r="B21" s="75" t="s">
        <v>150</v>
      </c>
      <c r="C21" s="75">
        <v>3</v>
      </c>
      <c r="D21" s="75" t="s">
        <v>162</v>
      </c>
      <c r="E21" s="75" t="s">
        <v>36</v>
      </c>
      <c r="F21" s="75">
        <v>75</v>
      </c>
      <c r="G21" s="75">
        <v>40</v>
      </c>
      <c r="H21" s="75">
        <v>38</v>
      </c>
      <c r="I21" s="75"/>
      <c r="J21" s="75"/>
      <c r="K21" s="75"/>
      <c r="L21" s="75"/>
      <c r="M21" s="75"/>
      <c r="N21" s="75"/>
      <c r="O21" s="75"/>
      <c r="P21" s="75"/>
      <c r="Q21" s="75"/>
      <c r="R21" s="75"/>
      <c r="S21" s="75"/>
      <c r="T21" s="75"/>
      <c r="U21" s="75"/>
      <c r="V21" s="75"/>
      <c r="W21" s="75"/>
      <c r="X21" s="75"/>
      <c r="Y21" s="75"/>
      <c r="Z21" s="75"/>
      <c r="AA21" s="75"/>
      <c r="AB21" s="75"/>
      <c r="AC21" s="75"/>
      <c r="AD21" s="75"/>
      <c r="AE21" s="75"/>
      <c r="AF21" s="75"/>
      <c r="AG21" s="75"/>
      <c r="AH21" s="75"/>
      <c r="AI21" s="75"/>
      <c r="AJ21" s="75"/>
      <c r="AK21" s="75"/>
      <c r="AL21" s="75"/>
      <c r="AM21" s="75"/>
      <c r="AN21" s="75"/>
      <c r="AO21" s="75"/>
      <c r="AP21" s="75"/>
      <c r="AQ21" s="75"/>
      <c r="AR21" s="75"/>
      <c r="AS21" s="75" t="s">
        <v>47</v>
      </c>
      <c r="AT21" s="75">
        <v>62</v>
      </c>
      <c r="AU21" s="75"/>
      <c r="AV21" s="75"/>
      <c r="AW21" s="75">
        <v>20</v>
      </c>
      <c r="AX21" s="75">
        <v>40</v>
      </c>
      <c r="AY21" s="75">
        <v>40</v>
      </c>
      <c r="AZ21" s="75">
        <v>40</v>
      </c>
      <c r="BA21" s="75">
        <v>40</v>
      </c>
      <c r="BB21" s="75">
        <v>40</v>
      </c>
      <c r="BC21" s="75">
        <v>310272</v>
      </c>
      <c r="BD21" s="75">
        <v>86</v>
      </c>
      <c r="BE21" s="75"/>
      <c r="BF21" s="75"/>
      <c r="BG21" s="75"/>
      <c r="BH21" s="75"/>
      <c r="BI21" s="75"/>
      <c r="BJ21" s="75"/>
      <c r="BK21" s="75"/>
      <c r="BL21" s="75">
        <v>10</v>
      </c>
      <c r="BM21" s="75"/>
      <c r="BN21" s="75"/>
      <c r="BO21" s="75"/>
      <c r="BP21" s="75"/>
      <c r="BQ21" s="75"/>
      <c r="BR21" s="75"/>
      <c r="BS21" s="75"/>
      <c r="BT21" s="75"/>
      <c r="BU21" s="75"/>
      <c r="BV21" s="75"/>
      <c r="BW21" s="75"/>
      <c r="BX21" s="75"/>
      <c r="BY21" s="75"/>
      <c r="BZ21" s="75"/>
      <c r="CA21" s="75"/>
      <c r="CB21" s="75"/>
      <c r="CC21" s="75"/>
      <c r="CD21" s="75"/>
      <c r="CE21" s="75"/>
      <c r="CF21" s="75"/>
      <c r="CG21" s="75">
        <v>306942</v>
      </c>
      <c r="CH21" s="75">
        <v>125</v>
      </c>
      <c r="CI21" s="75">
        <v>30</v>
      </c>
      <c r="CJ21" s="75">
        <v>25</v>
      </c>
      <c r="CK21" s="75">
        <v>25</v>
      </c>
      <c r="CL21" s="75">
        <v>25</v>
      </c>
      <c r="CM21" s="75">
        <v>25</v>
      </c>
      <c r="CN21" s="75">
        <v>25</v>
      </c>
      <c r="CO21" s="75">
        <v>25</v>
      </c>
      <c r="CP21" s="75">
        <v>25</v>
      </c>
      <c r="CQ21" s="75">
        <v>180403</v>
      </c>
      <c r="CR21" s="75">
        <v>125</v>
      </c>
      <c r="CS21" s="75"/>
      <c r="CT21" s="75"/>
      <c r="CU21" s="75"/>
      <c r="CV21" s="75"/>
      <c r="CW21" s="75">
        <v>10</v>
      </c>
      <c r="CX21" s="75">
        <v>20</v>
      </c>
      <c r="CY21" s="75">
        <v>25</v>
      </c>
      <c r="CZ21" s="75">
        <v>25</v>
      </c>
      <c r="DA21" s="75"/>
      <c r="DB21" s="75"/>
      <c r="DC21" s="75" t="s">
        <v>200</v>
      </c>
      <c r="DD21" s="75" t="s">
        <v>201</v>
      </c>
      <c r="DE21" s="75" t="s">
        <v>202</v>
      </c>
      <c r="DF21" s="75" t="s">
        <v>203</v>
      </c>
      <c r="DG21" s="75" t="s">
        <v>203</v>
      </c>
      <c r="DH21" s="75"/>
      <c r="DI21" s="75">
        <v>102.85714285714286</v>
      </c>
      <c r="DJ21" s="75">
        <v>114.28571428571429</v>
      </c>
      <c r="DK21" s="75">
        <v>106.66666666666667</v>
      </c>
      <c r="DL21" s="75">
        <v>92.307692307692307</v>
      </c>
      <c r="DM21" s="75">
        <v>96</v>
      </c>
      <c r="DN21" s="75">
        <v>84.705882352941174</v>
      </c>
      <c r="DO21" s="75">
        <v>80</v>
      </c>
      <c r="DP21" s="75">
        <v>96</v>
      </c>
      <c r="DQ21" s="75">
        <v>70</v>
      </c>
      <c r="DR21" s="75">
        <v>133</v>
      </c>
      <c r="DS21" s="75">
        <v>178</v>
      </c>
      <c r="DT21" s="75">
        <v>243</v>
      </c>
      <c r="DU21" s="75">
        <v>318</v>
      </c>
      <c r="DV21" s="75">
        <v>403</v>
      </c>
      <c r="DW21" s="75">
        <v>493</v>
      </c>
      <c r="DX21" s="75">
        <v>593</v>
      </c>
      <c r="DY21" s="75">
        <v>840</v>
      </c>
      <c r="DZ21" s="75"/>
      <c r="EA21" s="75"/>
      <c r="EB21" s="75">
        <v>84.991568296795947</v>
      </c>
      <c r="EC21" s="75">
        <v>78</v>
      </c>
      <c r="ED21" s="75"/>
      <c r="EE21" s="75"/>
      <c r="EF21" s="75"/>
      <c r="EG21" s="75">
        <v>220</v>
      </c>
      <c r="EH21" s="75">
        <v>10</v>
      </c>
      <c r="EI21" s="75"/>
      <c r="EJ21" s="75"/>
      <c r="EK21" s="75">
        <v>205</v>
      </c>
      <c r="EL21" s="75">
        <v>80</v>
      </c>
      <c r="EM21" s="75">
        <v>0</v>
      </c>
      <c r="EN21" s="75">
        <v>0</v>
      </c>
      <c r="EO21" s="75">
        <v>0</v>
      </c>
      <c r="EP21" s="75">
        <v>0.93291666666666662</v>
      </c>
      <c r="EQ21" s="75">
        <v>932.91666666666663</v>
      </c>
      <c r="ER21" s="75">
        <v>1000</v>
      </c>
      <c r="ES21" s="75">
        <v>20</v>
      </c>
      <c r="ET21" s="75">
        <v>40</v>
      </c>
      <c r="EU21" s="75">
        <v>0</v>
      </c>
      <c r="EV21" s="75">
        <v>0</v>
      </c>
      <c r="EW21" s="75">
        <v>0</v>
      </c>
      <c r="EX21" s="75">
        <v>0</v>
      </c>
      <c r="EY21" s="75">
        <v>200</v>
      </c>
      <c r="EZ21" s="75">
        <v>20</v>
      </c>
      <c r="FA21" s="75">
        <v>240</v>
      </c>
      <c r="FB21" s="75"/>
      <c r="FC21" s="75"/>
      <c r="FD21" s="75"/>
      <c r="FE21" s="75"/>
      <c r="FF21" s="75"/>
      <c r="FG21" s="75"/>
      <c r="FH21" s="75"/>
      <c r="FI21" s="75"/>
      <c r="FJ21" s="75"/>
      <c r="FK21" s="75"/>
      <c r="FL21" s="75"/>
      <c r="FM21" s="75"/>
      <c r="FN21" s="75"/>
      <c r="FO21" s="75"/>
      <c r="FP21" s="75"/>
      <c r="FQ21" s="75"/>
      <c r="FR21" s="75"/>
      <c r="FS21" s="75"/>
      <c r="FT21" s="75"/>
      <c r="FU21" s="75"/>
      <c r="FV21" s="75"/>
      <c r="FW21" s="75"/>
      <c r="FX21" s="75"/>
      <c r="FY21" s="75"/>
      <c r="FZ21" s="75"/>
    </row>
    <row r="22" spans="1:182" s="76" customFormat="1">
      <c r="A22" s="74" t="s">
        <v>204</v>
      </c>
      <c r="B22" s="75" t="s">
        <v>161</v>
      </c>
      <c r="C22" s="75">
        <v>1</v>
      </c>
      <c r="D22" s="75" t="s">
        <v>195</v>
      </c>
      <c r="E22" s="75" t="s">
        <v>47</v>
      </c>
      <c r="F22" s="75">
        <v>60</v>
      </c>
      <c r="G22" s="75">
        <v>34</v>
      </c>
      <c r="H22" s="75">
        <v>40</v>
      </c>
      <c r="I22" s="75">
        <v>38</v>
      </c>
      <c r="J22" s="75">
        <v>39</v>
      </c>
      <c r="K22" s="75">
        <v>40</v>
      </c>
      <c r="L22" s="75">
        <v>40</v>
      </c>
      <c r="M22" s="75">
        <v>39</v>
      </c>
      <c r="N22" s="75">
        <v>40</v>
      </c>
      <c r="O22" s="75"/>
      <c r="P22" s="75"/>
      <c r="Q22" s="75"/>
      <c r="R22" s="75"/>
      <c r="S22" s="75"/>
      <c r="T22" s="75"/>
      <c r="U22" s="75"/>
      <c r="V22" s="75"/>
      <c r="W22" s="75"/>
      <c r="X22" s="75"/>
      <c r="Y22" s="75"/>
      <c r="Z22" s="75"/>
      <c r="AA22" s="75"/>
      <c r="AB22" s="75"/>
      <c r="AC22" s="75"/>
      <c r="AD22" s="75"/>
      <c r="AE22" s="75"/>
      <c r="AF22" s="75"/>
      <c r="AG22" s="75"/>
      <c r="AH22" s="75"/>
      <c r="AI22" s="75"/>
      <c r="AJ22" s="75"/>
      <c r="AK22" s="75"/>
      <c r="AL22" s="75"/>
      <c r="AM22" s="75"/>
      <c r="AN22" s="75"/>
      <c r="AO22" s="75"/>
      <c r="AP22" s="75"/>
      <c r="AQ22" s="75"/>
      <c r="AR22" s="75"/>
      <c r="AS22" s="75"/>
      <c r="AT22" s="75"/>
      <c r="AU22" s="75"/>
      <c r="AV22" s="75"/>
      <c r="AW22" s="75"/>
      <c r="AX22" s="75"/>
      <c r="AY22" s="75"/>
      <c r="AZ22" s="75"/>
      <c r="BA22" s="75"/>
      <c r="BB22" s="75"/>
      <c r="BC22" s="75"/>
      <c r="BD22" s="75"/>
      <c r="BE22" s="75"/>
      <c r="BF22" s="75"/>
      <c r="BG22" s="75"/>
      <c r="BH22" s="75"/>
      <c r="BI22" s="75"/>
      <c r="BJ22" s="75"/>
      <c r="BK22" s="75"/>
      <c r="BL22" s="75"/>
      <c r="BM22" s="75">
        <v>180403</v>
      </c>
      <c r="BN22" s="75">
        <v>122</v>
      </c>
      <c r="BO22" s="75">
        <v>20</v>
      </c>
      <c r="BP22" s="75">
        <v>20</v>
      </c>
      <c r="BQ22" s="75"/>
      <c r="BR22" s="75"/>
      <c r="BS22" s="75"/>
      <c r="BT22" s="75"/>
      <c r="BU22" s="75"/>
      <c r="BV22" s="75"/>
      <c r="BW22" s="75">
        <v>190345</v>
      </c>
      <c r="BX22" s="75">
        <v>122</v>
      </c>
      <c r="BY22" s="75"/>
      <c r="BZ22" s="75"/>
      <c r="CA22" s="75">
        <v>0</v>
      </c>
      <c r="CB22" s="75"/>
      <c r="CC22" s="75"/>
      <c r="CD22" s="75"/>
      <c r="CE22" s="75"/>
      <c r="CF22" s="75"/>
      <c r="CG22" s="75" t="s">
        <v>9</v>
      </c>
      <c r="CH22" s="75">
        <v>125</v>
      </c>
      <c r="CI22" s="75">
        <v>23</v>
      </c>
      <c r="CJ22" s="75">
        <v>23</v>
      </c>
      <c r="CK22" s="75">
        <v>23</v>
      </c>
      <c r="CL22" s="75">
        <v>23</v>
      </c>
      <c r="CM22" s="75">
        <v>23</v>
      </c>
      <c r="CN22" s="75">
        <v>23</v>
      </c>
      <c r="CO22" s="75">
        <v>23</v>
      </c>
      <c r="CP22" s="75">
        <v>23</v>
      </c>
      <c r="CQ22" s="75"/>
      <c r="CR22" s="75"/>
      <c r="CS22" s="75"/>
      <c r="CT22" s="75"/>
      <c r="CU22" s="75"/>
      <c r="CV22" s="75"/>
      <c r="CW22" s="75"/>
      <c r="CX22" s="75"/>
      <c r="CY22" s="75"/>
      <c r="CZ22" s="75"/>
      <c r="DA22" s="75"/>
      <c r="DB22" s="75"/>
      <c r="DC22" s="75"/>
      <c r="DD22" s="75"/>
      <c r="DE22" s="75"/>
      <c r="DF22" s="75"/>
      <c r="DG22" s="75"/>
      <c r="DH22" s="75"/>
      <c r="DI22" s="75">
        <v>93.506493506493513</v>
      </c>
      <c r="DJ22" s="75">
        <v>86.746987951807228</v>
      </c>
      <c r="DK22" s="75">
        <v>59.016393442622949</v>
      </c>
      <c r="DL22" s="75">
        <v>116.12903225806451</v>
      </c>
      <c r="DM22" s="75">
        <v>114.28571428571429</v>
      </c>
      <c r="DN22" s="75">
        <v>114.28571428571429</v>
      </c>
      <c r="DO22" s="75">
        <v>116.12903225806451</v>
      </c>
      <c r="DP22" s="75">
        <v>95.238095238095241</v>
      </c>
      <c r="DQ22" s="75">
        <v>77</v>
      </c>
      <c r="DR22" s="75">
        <v>160</v>
      </c>
      <c r="DS22" s="75">
        <v>221</v>
      </c>
      <c r="DT22" s="75">
        <v>283</v>
      </c>
      <c r="DU22" s="75">
        <v>346</v>
      </c>
      <c r="DV22" s="75">
        <v>409</v>
      </c>
      <c r="DW22" s="75">
        <v>471</v>
      </c>
      <c r="DX22" s="75">
        <v>534</v>
      </c>
      <c r="DY22" s="75">
        <v>760</v>
      </c>
      <c r="DZ22" s="75"/>
      <c r="EA22" s="75"/>
      <c r="EB22" s="75">
        <v>85.393258426966298</v>
      </c>
      <c r="EC22" s="75">
        <v>310</v>
      </c>
      <c r="ED22" s="75"/>
      <c r="EE22" s="75"/>
      <c r="EF22" s="75"/>
      <c r="EG22" s="75"/>
      <c r="EH22" s="75"/>
      <c r="EI22" s="75">
        <v>40</v>
      </c>
      <c r="EJ22" s="75"/>
      <c r="EK22" s="75">
        <v>184</v>
      </c>
      <c r="EL22" s="75"/>
      <c r="EM22" s="75">
        <v>0</v>
      </c>
      <c r="EN22" s="75">
        <v>0</v>
      </c>
      <c r="EO22" s="75">
        <v>0</v>
      </c>
      <c r="EP22" s="75">
        <v>0.84663023679417115</v>
      </c>
      <c r="EQ22" s="75">
        <v>774.66666666666663</v>
      </c>
      <c r="ER22" s="75">
        <v>915</v>
      </c>
      <c r="ES22" s="75">
        <v>0</v>
      </c>
      <c r="ET22" s="75">
        <v>30</v>
      </c>
      <c r="EU22" s="75">
        <v>0</v>
      </c>
      <c r="EV22" s="75">
        <v>0</v>
      </c>
      <c r="EW22" s="75">
        <v>0</v>
      </c>
      <c r="EX22" s="75">
        <v>5</v>
      </c>
      <c r="EY22" s="75">
        <v>15</v>
      </c>
      <c r="EZ22" s="75">
        <v>30</v>
      </c>
      <c r="FA22" s="75">
        <v>510</v>
      </c>
      <c r="FB22" s="75"/>
      <c r="FC22" s="75"/>
      <c r="FD22" s="75"/>
      <c r="FE22" s="75"/>
      <c r="FF22" s="75"/>
      <c r="FG22" s="75"/>
      <c r="FH22" s="75"/>
      <c r="FI22" s="75"/>
      <c r="FJ22" s="75"/>
      <c r="FK22" s="75"/>
      <c r="FL22" s="75"/>
      <c r="FM22" s="75"/>
      <c r="FN22" s="75"/>
      <c r="FO22" s="75"/>
      <c r="FP22" s="75"/>
      <c r="FQ22" s="75"/>
      <c r="FR22" s="75"/>
      <c r="FS22" s="75"/>
      <c r="FT22" s="75"/>
      <c r="FU22" s="75"/>
      <c r="FV22" s="75"/>
      <c r="FW22" s="75"/>
      <c r="FX22" s="75"/>
      <c r="FY22" s="75"/>
      <c r="FZ22" s="75"/>
    </row>
    <row r="23" spans="1:182" s="76" customFormat="1">
      <c r="A23" s="74" t="s">
        <v>205</v>
      </c>
      <c r="B23" s="75" t="s">
        <v>153</v>
      </c>
      <c r="C23" s="75">
        <v>2</v>
      </c>
      <c r="D23" s="75" t="s">
        <v>189</v>
      </c>
      <c r="E23" s="75">
        <v>173099</v>
      </c>
      <c r="F23" s="75">
        <v>75</v>
      </c>
      <c r="G23" s="75">
        <v>0</v>
      </c>
      <c r="H23" s="75">
        <v>44</v>
      </c>
      <c r="I23" s="75">
        <v>26</v>
      </c>
      <c r="J23" s="75"/>
      <c r="K23" s="75"/>
      <c r="L23" s="75"/>
      <c r="M23" s="75"/>
      <c r="N23" s="75"/>
      <c r="O23" s="75" t="s">
        <v>22</v>
      </c>
      <c r="P23" s="75">
        <v>75</v>
      </c>
      <c r="Q23" s="75"/>
      <c r="R23" s="75"/>
      <c r="S23" s="75"/>
      <c r="T23" s="75">
        <v>24</v>
      </c>
      <c r="U23" s="75">
        <v>44</v>
      </c>
      <c r="V23" s="75">
        <v>44</v>
      </c>
      <c r="W23" s="75">
        <v>44</v>
      </c>
      <c r="X23" s="75">
        <v>44</v>
      </c>
      <c r="Y23" s="75"/>
      <c r="Z23" s="75"/>
      <c r="AA23" s="75"/>
      <c r="AB23" s="75"/>
      <c r="AC23" s="75"/>
      <c r="AD23" s="75"/>
      <c r="AE23" s="75"/>
      <c r="AF23" s="75"/>
      <c r="AG23" s="75"/>
      <c r="AH23" s="75"/>
      <c r="AI23" s="75">
        <v>190345</v>
      </c>
      <c r="AJ23" s="75">
        <v>107</v>
      </c>
      <c r="AK23" s="75">
        <v>22</v>
      </c>
      <c r="AL23" s="75">
        <v>22</v>
      </c>
      <c r="AM23" s="75">
        <v>22</v>
      </c>
      <c r="AN23" s="75">
        <v>22</v>
      </c>
      <c r="AO23" s="75">
        <v>23</v>
      </c>
      <c r="AP23" s="75">
        <v>23</v>
      </c>
      <c r="AQ23" s="75">
        <v>23</v>
      </c>
      <c r="AR23" s="75">
        <v>23</v>
      </c>
      <c r="AS23" s="75"/>
      <c r="AT23" s="75"/>
      <c r="AU23" s="75"/>
      <c r="AV23" s="75"/>
      <c r="AW23" s="75"/>
      <c r="AX23" s="75"/>
      <c r="AY23" s="75"/>
      <c r="AZ23" s="75"/>
      <c r="BA23" s="75"/>
      <c r="BB23" s="75"/>
      <c r="BC23" s="75"/>
      <c r="BD23" s="75"/>
      <c r="BE23" s="75"/>
      <c r="BF23" s="75"/>
      <c r="BG23" s="75"/>
      <c r="BH23" s="75"/>
      <c r="BI23" s="75"/>
      <c r="BJ23" s="75"/>
      <c r="BK23" s="75"/>
      <c r="BL23" s="75"/>
      <c r="BM23" s="75"/>
      <c r="BN23" s="75"/>
      <c r="BO23" s="75"/>
      <c r="BP23" s="75"/>
      <c r="BQ23" s="75"/>
      <c r="BR23" s="75"/>
      <c r="BS23" s="75"/>
      <c r="BT23" s="75"/>
      <c r="BU23" s="75"/>
      <c r="BV23" s="75"/>
      <c r="BW23" s="75"/>
      <c r="BX23" s="75"/>
      <c r="BY23" s="75"/>
      <c r="BZ23" s="75"/>
      <c r="CA23" s="75"/>
      <c r="CB23" s="75"/>
      <c r="CC23" s="75"/>
      <c r="CD23" s="75"/>
      <c r="CE23" s="75"/>
      <c r="CF23" s="75"/>
      <c r="CG23" s="75" t="s">
        <v>9</v>
      </c>
      <c r="CH23" s="75">
        <v>125</v>
      </c>
      <c r="CI23" s="75">
        <v>24</v>
      </c>
      <c r="CJ23" s="75">
        <v>24</v>
      </c>
      <c r="CK23" s="75">
        <v>24</v>
      </c>
      <c r="CL23" s="75">
        <v>24</v>
      </c>
      <c r="CM23" s="75">
        <v>24</v>
      </c>
      <c r="CN23" s="75">
        <v>25</v>
      </c>
      <c r="CO23" s="75">
        <v>25</v>
      </c>
      <c r="CP23" s="75">
        <v>25</v>
      </c>
      <c r="CQ23" s="75"/>
      <c r="CR23" s="75"/>
      <c r="CS23" s="75"/>
      <c r="CT23" s="75"/>
      <c r="CU23" s="75"/>
      <c r="CV23" s="75"/>
      <c r="CW23" s="75"/>
      <c r="CX23" s="75"/>
      <c r="CY23" s="75"/>
      <c r="CZ23" s="75"/>
      <c r="DA23" s="75"/>
      <c r="DB23" s="75"/>
      <c r="DC23" s="75"/>
      <c r="DD23" s="75"/>
      <c r="DE23" s="75"/>
      <c r="DF23" s="75"/>
      <c r="DG23" s="75"/>
      <c r="DH23" s="75"/>
      <c r="DI23" s="75">
        <v>78.260869565217391</v>
      </c>
      <c r="DJ23" s="75">
        <v>80</v>
      </c>
      <c r="DK23" s="75">
        <v>75</v>
      </c>
      <c r="DL23" s="75">
        <v>77.142857142857139</v>
      </c>
      <c r="DM23" s="75">
        <v>79.120879120879124</v>
      </c>
      <c r="DN23" s="75">
        <v>78.260869565217391</v>
      </c>
      <c r="DO23" s="75">
        <v>78.260869565217391</v>
      </c>
      <c r="DP23" s="75">
        <v>78.260869565217391</v>
      </c>
      <c r="DQ23" s="75">
        <v>46</v>
      </c>
      <c r="DR23" s="75">
        <v>136</v>
      </c>
      <c r="DS23" s="75">
        <v>208</v>
      </c>
      <c r="DT23" s="75">
        <v>278</v>
      </c>
      <c r="DU23" s="75">
        <v>369</v>
      </c>
      <c r="DV23" s="75">
        <v>461</v>
      </c>
      <c r="DW23" s="75">
        <v>553</v>
      </c>
      <c r="DX23" s="75">
        <v>645</v>
      </c>
      <c r="DY23" s="75">
        <v>750</v>
      </c>
      <c r="DZ23" s="75"/>
      <c r="EA23" s="75"/>
      <c r="EB23" s="75">
        <v>69.767441860465112</v>
      </c>
      <c r="EC23" s="75">
        <v>70</v>
      </c>
      <c r="ED23" s="75">
        <v>200</v>
      </c>
      <c r="EE23" s="75">
        <v>23</v>
      </c>
      <c r="EF23" s="75">
        <v>157</v>
      </c>
      <c r="EG23" s="75"/>
      <c r="EH23" s="75"/>
      <c r="EI23" s="75"/>
      <c r="EJ23" s="75"/>
      <c r="EK23" s="75">
        <v>195</v>
      </c>
      <c r="EL23" s="75"/>
      <c r="EM23" s="75">
        <v>0</v>
      </c>
      <c r="EN23" s="75">
        <v>0</v>
      </c>
      <c r="EO23" s="75">
        <v>0</v>
      </c>
      <c r="EP23" s="75">
        <v>1.0663888888888888</v>
      </c>
      <c r="EQ23" s="75">
        <v>1023.7333333333333</v>
      </c>
      <c r="ER23" s="75">
        <v>960</v>
      </c>
      <c r="ES23" s="75">
        <v>120</v>
      </c>
      <c r="ET23" s="75">
        <v>0</v>
      </c>
      <c r="EU23" s="75">
        <v>0</v>
      </c>
      <c r="EV23" s="75">
        <v>0</v>
      </c>
      <c r="EW23" s="75">
        <v>0</v>
      </c>
      <c r="EX23" s="75">
        <v>0</v>
      </c>
      <c r="EY23" s="75">
        <v>0</v>
      </c>
      <c r="EZ23" s="75">
        <v>40</v>
      </c>
      <c r="FA23" s="75">
        <v>480</v>
      </c>
      <c r="FB23" s="75"/>
      <c r="FC23" s="75"/>
      <c r="FD23" s="75"/>
      <c r="FE23" s="75"/>
      <c r="FF23" s="75"/>
      <c r="FG23" s="75"/>
      <c r="FH23" s="75"/>
      <c r="FI23" s="75"/>
      <c r="FJ23" s="75"/>
      <c r="FK23" s="75"/>
      <c r="FL23" s="75"/>
      <c r="FM23" s="75"/>
      <c r="FN23" s="75"/>
      <c r="FO23" s="75"/>
      <c r="FP23" s="75"/>
      <c r="FQ23" s="75"/>
      <c r="FR23" s="75"/>
      <c r="FS23" s="75"/>
      <c r="FT23" s="75"/>
      <c r="FU23" s="75"/>
      <c r="FV23" s="75"/>
      <c r="FW23" s="75"/>
      <c r="FX23" s="75"/>
      <c r="FY23" s="75"/>
      <c r="FZ23" s="75"/>
    </row>
    <row r="24" spans="1:182" s="76" customFormat="1">
      <c r="A24" s="74" t="s">
        <v>206</v>
      </c>
      <c r="B24" s="75" t="s">
        <v>150</v>
      </c>
      <c r="C24" s="75">
        <v>3</v>
      </c>
      <c r="D24" s="75" t="s">
        <v>162</v>
      </c>
      <c r="E24" s="75" t="s">
        <v>22</v>
      </c>
      <c r="F24" s="75">
        <v>75</v>
      </c>
      <c r="G24" s="75">
        <v>45</v>
      </c>
      <c r="H24" s="75">
        <v>50</v>
      </c>
      <c r="I24" s="75">
        <v>50</v>
      </c>
      <c r="J24" s="75">
        <v>50</v>
      </c>
      <c r="K24" s="75">
        <v>45</v>
      </c>
      <c r="L24" s="75">
        <v>45</v>
      </c>
      <c r="M24" s="75">
        <v>45</v>
      </c>
      <c r="N24" s="75">
        <v>45</v>
      </c>
      <c r="O24" s="75"/>
      <c r="P24" s="75"/>
      <c r="Q24" s="75"/>
      <c r="R24" s="75"/>
      <c r="S24" s="75"/>
      <c r="T24" s="75"/>
      <c r="U24" s="75"/>
      <c r="V24" s="75"/>
      <c r="W24" s="75"/>
      <c r="X24" s="75"/>
      <c r="Y24" s="75"/>
      <c r="Z24" s="75"/>
      <c r="AA24" s="75"/>
      <c r="AB24" s="75"/>
      <c r="AC24" s="75"/>
      <c r="AD24" s="75"/>
      <c r="AE24" s="75"/>
      <c r="AF24" s="75"/>
      <c r="AG24" s="75"/>
      <c r="AH24" s="75"/>
      <c r="AI24" s="75"/>
      <c r="AJ24" s="75"/>
      <c r="AK24" s="75"/>
      <c r="AL24" s="75"/>
      <c r="AM24" s="75"/>
      <c r="AN24" s="75"/>
      <c r="AO24" s="75"/>
      <c r="AP24" s="75"/>
      <c r="AQ24" s="75"/>
      <c r="AR24" s="75"/>
      <c r="AS24" s="75">
        <v>190345</v>
      </c>
      <c r="AT24" s="75">
        <v>122</v>
      </c>
      <c r="AU24" s="75">
        <v>20</v>
      </c>
      <c r="AV24" s="75">
        <v>25</v>
      </c>
      <c r="AW24" s="75">
        <v>25</v>
      </c>
      <c r="AX24" s="75">
        <v>25</v>
      </c>
      <c r="AY24" s="75">
        <v>25</v>
      </c>
      <c r="AZ24" s="75">
        <v>25</v>
      </c>
      <c r="BA24" s="75">
        <v>25</v>
      </c>
      <c r="BB24" s="75">
        <v>25</v>
      </c>
      <c r="BC24" s="75"/>
      <c r="BD24" s="75"/>
      <c r="BE24" s="75"/>
      <c r="BF24" s="75"/>
      <c r="BG24" s="75"/>
      <c r="BH24" s="75"/>
      <c r="BI24" s="75"/>
      <c r="BJ24" s="75"/>
      <c r="BK24" s="75"/>
      <c r="BL24" s="75"/>
      <c r="BM24" s="75"/>
      <c r="BN24" s="75"/>
      <c r="BO24" s="75"/>
      <c r="BP24" s="75"/>
      <c r="BQ24" s="75"/>
      <c r="BR24" s="75"/>
      <c r="BS24" s="75"/>
      <c r="BT24" s="75"/>
      <c r="BU24" s="75"/>
      <c r="BV24" s="75"/>
      <c r="BW24" s="75"/>
      <c r="BX24" s="75"/>
      <c r="BY24" s="75"/>
      <c r="BZ24" s="75"/>
      <c r="CA24" s="75"/>
      <c r="CB24" s="75"/>
      <c r="CC24" s="75"/>
      <c r="CD24" s="75"/>
      <c r="CE24" s="75"/>
      <c r="CF24" s="75"/>
      <c r="CG24" s="75" t="s">
        <v>10</v>
      </c>
      <c r="CH24" s="75">
        <v>125</v>
      </c>
      <c r="CI24" s="75">
        <v>30</v>
      </c>
      <c r="CJ24" s="75">
        <v>25</v>
      </c>
      <c r="CK24" s="75">
        <v>25</v>
      </c>
      <c r="CL24" s="75">
        <v>25</v>
      </c>
      <c r="CM24" s="75">
        <v>26</v>
      </c>
      <c r="CN24" s="75"/>
      <c r="CO24" s="75"/>
      <c r="CP24" s="75"/>
      <c r="CQ24" s="75">
        <v>306884</v>
      </c>
      <c r="CR24" s="75">
        <v>135</v>
      </c>
      <c r="CS24" s="75"/>
      <c r="CT24" s="75"/>
      <c r="CU24" s="75"/>
      <c r="CV24" s="75"/>
      <c r="CW24" s="75"/>
      <c r="CX24" s="75"/>
      <c r="CY24" s="75">
        <v>25</v>
      </c>
      <c r="CZ24" s="75">
        <v>25</v>
      </c>
      <c r="DA24" s="75"/>
      <c r="DB24" s="75"/>
      <c r="DC24" s="75"/>
      <c r="DD24" s="75"/>
      <c r="DE24" s="75"/>
      <c r="DF24" s="75" t="s">
        <v>207</v>
      </c>
      <c r="DG24" s="75"/>
      <c r="DH24" s="75"/>
      <c r="DI24" s="75">
        <v>113.68421052631579</v>
      </c>
      <c r="DJ24" s="75">
        <v>108</v>
      </c>
      <c r="DK24" s="75">
        <v>108</v>
      </c>
      <c r="DL24" s="75">
        <v>108</v>
      </c>
      <c r="DM24" s="75">
        <v>112.5</v>
      </c>
      <c r="DN24" s="75">
        <v>102.85714285714286</v>
      </c>
      <c r="DO24" s="75">
        <v>113.68421052631579</v>
      </c>
      <c r="DP24" s="75">
        <v>113.68421052631579</v>
      </c>
      <c r="DQ24" s="75">
        <v>95</v>
      </c>
      <c r="DR24" s="75">
        <v>195</v>
      </c>
      <c r="DS24" s="75">
        <v>295</v>
      </c>
      <c r="DT24" s="75">
        <v>395</v>
      </c>
      <c r="DU24" s="75">
        <v>491</v>
      </c>
      <c r="DV24" s="75">
        <v>561</v>
      </c>
      <c r="DW24" s="75">
        <v>656</v>
      </c>
      <c r="DX24" s="75">
        <v>751</v>
      </c>
      <c r="DY24" s="75">
        <v>1200</v>
      </c>
      <c r="DZ24" s="75"/>
      <c r="EA24" s="75"/>
      <c r="EB24" s="75">
        <v>95.87217043941412</v>
      </c>
      <c r="EC24" s="75">
        <v>375</v>
      </c>
      <c r="ED24" s="75"/>
      <c r="EE24" s="75"/>
      <c r="EF24" s="75"/>
      <c r="EG24" s="75">
        <v>195</v>
      </c>
      <c r="EH24" s="75"/>
      <c r="EI24" s="75"/>
      <c r="EJ24" s="75"/>
      <c r="EK24" s="75">
        <v>131</v>
      </c>
      <c r="EL24" s="75">
        <v>50</v>
      </c>
      <c r="EM24" s="75">
        <v>0</v>
      </c>
      <c r="EN24" s="75">
        <v>0</v>
      </c>
      <c r="EO24" s="75">
        <v>0</v>
      </c>
      <c r="EP24" s="75">
        <v>0.86851851851851858</v>
      </c>
      <c r="EQ24" s="75">
        <v>1250.6666666666667</v>
      </c>
      <c r="ER24" s="75">
        <v>1440</v>
      </c>
      <c r="ES24" s="75">
        <v>60</v>
      </c>
      <c r="ET24" s="75">
        <v>0</v>
      </c>
      <c r="EU24" s="75">
        <v>0</v>
      </c>
      <c r="EV24" s="75">
        <v>0</v>
      </c>
      <c r="EW24" s="75">
        <v>0</v>
      </c>
      <c r="EX24" s="75">
        <v>0</v>
      </c>
      <c r="EY24" s="75">
        <v>0</v>
      </c>
      <c r="EZ24" s="75">
        <v>60</v>
      </c>
      <c r="FA24" s="75">
        <v>0</v>
      </c>
      <c r="FB24" s="75"/>
      <c r="FC24" s="75"/>
      <c r="FD24" s="75"/>
      <c r="FE24" s="75"/>
      <c r="FF24" s="75"/>
      <c r="FG24" s="75"/>
      <c r="FH24" s="75"/>
      <c r="FI24" s="75"/>
      <c r="FJ24" s="75"/>
      <c r="FK24" s="75"/>
      <c r="FL24" s="75"/>
      <c r="FM24" s="75"/>
      <c r="FN24" s="75"/>
      <c r="FO24" s="75"/>
      <c r="FP24" s="75"/>
      <c r="FQ24" s="75"/>
      <c r="FR24" s="75"/>
      <c r="FS24" s="75"/>
      <c r="FT24" s="75"/>
      <c r="FU24" s="75"/>
      <c r="FV24" s="75"/>
      <c r="FW24" s="75"/>
      <c r="FX24" s="75"/>
      <c r="FY24" s="75"/>
      <c r="FZ24" s="75"/>
    </row>
    <row r="25" spans="1:182" s="76" customFormat="1">
      <c r="A25" s="74" t="s">
        <v>208</v>
      </c>
      <c r="B25" s="75" t="s">
        <v>161</v>
      </c>
      <c r="C25" s="75">
        <v>1</v>
      </c>
      <c r="D25" s="75" t="s">
        <v>195</v>
      </c>
      <c r="E25" s="75" t="s">
        <v>22</v>
      </c>
      <c r="F25" s="75">
        <v>75</v>
      </c>
      <c r="G25" s="75">
        <v>22</v>
      </c>
      <c r="H25" s="75"/>
      <c r="I25" s="75"/>
      <c r="J25" s="75"/>
      <c r="K25" s="75"/>
      <c r="L25" s="75"/>
      <c r="M25" s="75"/>
      <c r="N25" s="75"/>
      <c r="O25" s="75" t="s">
        <v>31</v>
      </c>
      <c r="P25" s="75">
        <v>75</v>
      </c>
      <c r="Q25" s="75"/>
      <c r="R25" s="75">
        <v>22</v>
      </c>
      <c r="S25" s="75">
        <v>38</v>
      </c>
      <c r="T25" s="75">
        <v>38</v>
      </c>
      <c r="U25" s="75">
        <v>6</v>
      </c>
      <c r="V25" s="75"/>
      <c r="W25" s="75"/>
      <c r="X25" s="75"/>
      <c r="Y25" s="75" t="s">
        <v>23</v>
      </c>
      <c r="Z25" s="75">
        <v>75</v>
      </c>
      <c r="AA25" s="75"/>
      <c r="AB25" s="75"/>
      <c r="AC25" s="75"/>
      <c r="AD25" s="75"/>
      <c r="AE25" s="75"/>
      <c r="AF25" s="75">
        <v>35</v>
      </c>
      <c r="AG25" s="75">
        <v>35</v>
      </c>
      <c r="AH25" s="75">
        <v>30</v>
      </c>
      <c r="AI25" s="75"/>
      <c r="AJ25" s="75"/>
      <c r="AK25" s="75"/>
      <c r="AL25" s="75"/>
      <c r="AM25" s="75"/>
      <c r="AN25" s="75"/>
      <c r="AO25" s="75"/>
      <c r="AP25" s="75"/>
      <c r="AQ25" s="75"/>
      <c r="AR25" s="75"/>
      <c r="AS25" s="75">
        <v>190345</v>
      </c>
      <c r="AT25" s="75">
        <v>122</v>
      </c>
      <c r="AU25" s="75">
        <v>20</v>
      </c>
      <c r="AV25" s="75">
        <v>20</v>
      </c>
      <c r="AW25" s="75"/>
      <c r="AX25" s="75"/>
      <c r="AY25" s="75"/>
      <c r="AZ25" s="75"/>
      <c r="BA25" s="75"/>
      <c r="BB25" s="75"/>
      <c r="BC25" s="75">
        <v>305048</v>
      </c>
      <c r="BD25" s="75">
        <v>86</v>
      </c>
      <c r="BE25" s="75"/>
      <c r="BF25" s="75"/>
      <c r="BG25" s="75">
        <v>13</v>
      </c>
      <c r="BH25" s="75">
        <v>21</v>
      </c>
      <c r="BI25" s="75">
        <v>22</v>
      </c>
      <c r="BJ25" s="75">
        <v>22</v>
      </c>
      <c r="BK25" s="75">
        <v>22</v>
      </c>
      <c r="BL25" s="75">
        <v>22</v>
      </c>
      <c r="BM25" s="75"/>
      <c r="BN25" s="75"/>
      <c r="BO25" s="75"/>
      <c r="BP25" s="75"/>
      <c r="BQ25" s="75"/>
      <c r="BR25" s="75"/>
      <c r="BS25" s="75"/>
      <c r="BT25" s="75"/>
      <c r="BU25" s="75"/>
      <c r="BV25" s="75"/>
      <c r="BW25" s="75"/>
      <c r="BX25" s="75"/>
      <c r="BY25" s="75"/>
      <c r="BZ25" s="75"/>
      <c r="CA25" s="75"/>
      <c r="CB25" s="75"/>
      <c r="CC25" s="75"/>
      <c r="CD25" s="75"/>
      <c r="CE25" s="75"/>
      <c r="CF25" s="75"/>
      <c r="CG25" s="75" t="s">
        <v>92</v>
      </c>
      <c r="CH25" s="75">
        <v>135</v>
      </c>
      <c r="CI25" s="75">
        <v>24</v>
      </c>
      <c r="CJ25" s="75">
        <v>24</v>
      </c>
      <c r="CK25" s="75">
        <v>24</v>
      </c>
      <c r="CL25" s="75">
        <v>24</v>
      </c>
      <c r="CM25" s="75">
        <v>24</v>
      </c>
      <c r="CN25" s="75">
        <v>24</v>
      </c>
      <c r="CO25" s="75">
        <v>24</v>
      </c>
      <c r="CP25" s="75">
        <v>24</v>
      </c>
      <c r="CQ25" s="75"/>
      <c r="CR25" s="75"/>
      <c r="CS25" s="75"/>
      <c r="CT25" s="75"/>
      <c r="CU25" s="75"/>
      <c r="CV25" s="75"/>
      <c r="CW25" s="75"/>
      <c r="CX25" s="75"/>
      <c r="CY25" s="75"/>
      <c r="CZ25" s="75"/>
      <c r="DA25" s="75"/>
      <c r="DB25" s="75"/>
      <c r="DC25" s="75"/>
      <c r="DD25" s="75"/>
      <c r="DE25" s="75"/>
      <c r="DF25" s="75"/>
      <c r="DG25" s="75"/>
      <c r="DH25" s="75"/>
      <c r="DI25" s="75">
        <v>150</v>
      </c>
      <c r="DJ25" s="75">
        <v>154.54545454545453</v>
      </c>
      <c r="DK25" s="75">
        <v>96</v>
      </c>
      <c r="DL25" s="75">
        <v>130.12048192771084</v>
      </c>
      <c r="DM25" s="75">
        <v>155.76923076923077</v>
      </c>
      <c r="DN25" s="75">
        <v>133.33333333333334</v>
      </c>
      <c r="DO25" s="75">
        <v>133.33333333333334</v>
      </c>
      <c r="DP25" s="75">
        <v>126.31578947368421</v>
      </c>
      <c r="DQ25" s="75">
        <v>66</v>
      </c>
      <c r="DR25" s="75">
        <v>132</v>
      </c>
      <c r="DS25" s="75">
        <v>207</v>
      </c>
      <c r="DT25" s="75">
        <v>290</v>
      </c>
      <c r="DU25" s="75">
        <v>342</v>
      </c>
      <c r="DV25" s="75">
        <v>423</v>
      </c>
      <c r="DW25" s="75">
        <v>504</v>
      </c>
      <c r="DX25" s="75">
        <v>580</v>
      </c>
      <c r="DY25" s="75">
        <v>1110</v>
      </c>
      <c r="DZ25" s="75"/>
      <c r="EA25" s="75"/>
      <c r="EB25" s="75">
        <v>122.20183486238533</v>
      </c>
      <c r="EC25" s="75">
        <v>22</v>
      </c>
      <c r="ED25" s="75">
        <v>104</v>
      </c>
      <c r="EE25" s="75">
        <v>65</v>
      </c>
      <c r="EF25" s="75"/>
      <c r="EG25" s="75">
        <v>40</v>
      </c>
      <c r="EH25" s="75">
        <v>122</v>
      </c>
      <c r="EI25" s="75"/>
      <c r="EJ25" s="75"/>
      <c r="EK25" s="75">
        <v>192</v>
      </c>
      <c r="EL25" s="75"/>
      <c r="EM25" s="75">
        <v>0</v>
      </c>
      <c r="EN25" s="75">
        <v>0</v>
      </c>
      <c r="EO25" s="75">
        <v>0</v>
      </c>
      <c r="EP25" s="75">
        <v>0.65049122807017545</v>
      </c>
      <c r="EQ25" s="75">
        <v>926.95</v>
      </c>
      <c r="ER25" s="75">
        <v>1425</v>
      </c>
      <c r="ES25" s="75">
        <v>0</v>
      </c>
      <c r="ET25" s="75">
        <v>130</v>
      </c>
      <c r="EU25" s="75">
        <v>0</v>
      </c>
      <c r="EV25" s="75">
        <v>0</v>
      </c>
      <c r="EW25" s="75">
        <v>0</v>
      </c>
      <c r="EX25" s="75">
        <v>5</v>
      </c>
      <c r="EY25" s="75">
        <v>15</v>
      </c>
      <c r="EZ25" s="75">
        <v>32.5</v>
      </c>
      <c r="FA25" s="75">
        <v>0</v>
      </c>
      <c r="FB25" s="75"/>
      <c r="FC25" s="75"/>
      <c r="FD25" s="75"/>
      <c r="FE25" s="75"/>
      <c r="FF25" s="75"/>
      <c r="FG25" s="75"/>
      <c r="FH25" s="75"/>
      <c r="FI25" s="75"/>
      <c r="FJ25" s="75"/>
      <c r="FK25" s="75"/>
      <c r="FL25" s="75"/>
      <c r="FM25" s="75"/>
      <c r="FN25" s="75"/>
      <c r="FO25" s="75"/>
      <c r="FP25" s="75"/>
      <c r="FQ25" s="75"/>
      <c r="FR25" s="75"/>
      <c r="FS25" s="75"/>
      <c r="FT25" s="75"/>
      <c r="FU25" s="75"/>
      <c r="FV25" s="75"/>
      <c r="FW25" s="75"/>
      <c r="FX25" s="75"/>
      <c r="FY25" s="75"/>
      <c r="FZ25" s="75"/>
    </row>
    <row r="26" spans="1:182" s="76" customFormat="1">
      <c r="A26" s="74" t="s">
        <v>209</v>
      </c>
      <c r="B26" s="75" t="s">
        <v>153</v>
      </c>
      <c r="C26" s="75">
        <v>2</v>
      </c>
      <c r="D26" s="75" t="s">
        <v>189</v>
      </c>
      <c r="E26" s="75" t="s">
        <v>23</v>
      </c>
      <c r="F26" s="75">
        <v>75</v>
      </c>
      <c r="G26" s="75">
        <v>47</v>
      </c>
      <c r="H26" s="75">
        <v>47</v>
      </c>
      <c r="I26" s="75">
        <v>47</v>
      </c>
      <c r="J26" s="75">
        <v>47</v>
      </c>
      <c r="K26" s="75">
        <v>47</v>
      </c>
      <c r="L26" s="75">
        <v>47</v>
      </c>
      <c r="M26" s="75">
        <v>47</v>
      </c>
      <c r="N26" s="75">
        <v>47</v>
      </c>
      <c r="O26" s="75">
        <v>305048</v>
      </c>
      <c r="P26" s="75">
        <v>81</v>
      </c>
      <c r="Q26" s="75">
        <v>25</v>
      </c>
      <c r="R26" s="75">
        <v>25</v>
      </c>
      <c r="S26" s="75">
        <v>15</v>
      </c>
      <c r="T26" s="75"/>
      <c r="U26" s="75"/>
      <c r="V26" s="75"/>
      <c r="W26" s="75"/>
      <c r="X26" s="75"/>
      <c r="Y26" s="75">
        <v>366684</v>
      </c>
      <c r="Z26" s="75">
        <v>107</v>
      </c>
      <c r="AA26" s="75"/>
      <c r="AB26" s="75"/>
      <c r="AC26" s="75">
        <v>5</v>
      </c>
      <c r="AD26" s="75">
        <v>25</v>
      </c>
      <c r="AE26" s="75">
        <v>25</v>
      </c>
      <c r="AF26" s="75">
        <v>20</v>
      </c>
      <c r="AG26" s="75"/>
      <c r="AH26" s="75"/>
      <c r="AI26" s="75">
        <v>262825</v>
      </c>
      <c r="AJ26" s="75">
        <v>75</v>
      </c>
      <c r="AK26" s="75"/>
      <c r="AL26" s="75"/>
      <c r="AM26" s="75"/>
      <c r="AN26" s="75"/>
      <c r="AO26" s="75"/>
      <c r="AP26" s="75"/>
      <c r="AQ26" s="75">
        <v>36</v>
      </c>
      <c r="AR26" s="75">
        <v>36</v>
      </c>
      <c r="AS26" s="75"/>
      <c r="AT26" s="75"/>
      <c r="AU26" s="75"/>
      <c r="AV26" s="75"/>
      <c r="AW26" s="75"/>
      <c r="AX26" s="75"/>
      <c r="AY26" s="75"/>
      <c r="AZ26" s="75"/>
      <c r="BA26" s="75"/>
      <c r="BB26" s="75"/>
      <c r="BC26" s="75"/>
      <c r="BD26" s="75"/>
      <c r="BE26" s="75"/>
      <c r="BF26" s="75"/>
      <c r="BG26" s="75"/>
      <c r="BH26" s="75"/>
      <c r="BI26" s="75"/>
      <c r="BJ26" s="75"/>
      <c r="BK26" s="75"/>
      <c r="BL26" s="75"/>
      <c r="BM26" s="75"/>
      <c r="BN26" s="75"/>
      <c r="BO26" s="75"/>
      <c r="BP26" s="75"/>
      <c r="BQ26" s="75"/>
      <c r="BR26" s="75"/>
      <c r="BS26" s="75"/>
      <c r="BT26" s="75"/>
      <c r="BU26" s="75"/>
      <c r="BV26" s="75"/>
      <c r="BW26" s="75"/>
      <c r="BX26" s="75"/>
      <c r="BY26" s="75"/>
      <c r="BZ26" s="75"/>
      <c r="CA26" s="75"/>
      <c r="CB26" s="75"/>
      <c r="CC26" s="75"/>
      <c r="CD26" s="75"/>
      <c r="CE26" s="75"/>
      <c r="CF26" s="75"/>
      <c r="CG26" s="75">
        <v>306884</v>
      </c>
      <c r="CH26" s="75">
        <v>135</v>
      </c>
      <c r="CI26" s="75">
        <v>25</v>
      </c>
      <c r="CJ26" s="75">
        <v>25</v>
      </c>
      <c r="CK26" s="75">
        <v>25</v>
      </c>
      <c r="CL26" s="75">
        <v>25</v>
      </c>
      <c r="CM26" s="75">
        <v>25</v>
      </c>
      <c r="CN26" s="75">
        <v>25</v>
      </c>
      <c r="CO26" s="75">
        <v>25</v>
      </c>
      <c r="CP26" s="75">
        <v>25</v>
      </c>
      <c r="CQ26" s="75"/>
      <c r="CR26" s="75"/>
      <c r="CS26" s="75"/>
      <c r="CT26" s="75"/>
      <c r="CU26" s="75"/>
      <c r="CV26" s="75"/>
      <c r="CW26" s="75"/>
      <c r="CX26" s="75"/>
      <c r="CY26" s="75"/>
      <c r="CZ26" s="75"/>
      <c r="DA26" s="75"/>
      <c r="DB26" s="75"/>
      <c r="DC26" s="75"/>
      <c r="DD26" s="75"/>
      <c r="DE26" s="75"/>
      <c r="DF26" s="75"/>
      <c r="DG26" s="75"/>
      <c r="DH26" s="75"/>
      <c r="DI26" s="75">
        <v>74.226804123711347</v>
      </c>
      <c r="DJ26" s="75">
        <v>74.226804123711347</v>
      </c>
      <c r="DK26" s="75">
        <v>78.260869565217391</v>
      </c>
      <c r="DL26" s="75">
        <v>74.226804123711347</v>
      </c>
      <c r="DM26" s="75">
        <v>74.226804123711347</v>
      </c>
      <c r="DN26" s="75">
        <v>39.130434782608695</v>
      </c>
      <c r="DO26" s="75">
        <v>66.666666666666671</v>
      </c>
      <c r="DP26" s="75">
        <v>66.666666666666671</v>
      </c>
      <c r="DQ26" s="75">
        <v>97</v>
      </c>
      <c r="DR26" s="75">
        <v>194</v>
      </c>
      <c r="DS26" s="75">
        <v>286</v>
      </c>
      <c r="DT26" s="75">
        <v>383</v>
      </c>
      <c r="DU26" s="75">
        <v>480</v>
      </c>
      <c r="DV26" s="75">
        <v>572</v>
      </c>
      <c r="DW26" s="75">
        <v>680</v>
      </c>
      <c r="DX26" s="75">
        <v>788</v>
      </c>
      <c r="DY26" s="75">
        <v>780</v>
      </c>
      <c r="DZ26" s="75"/>
      <c r="EA26" s="75"/>
      <c r="EB26" s="75">
        <v>59.390862944162436</v>
      </c>
      <c r="EC26" s="75">
        <v>376</v>
      </c>
      <c r="ED26" s="75">
        <v>65</v>
      </c>
      <c r="EE26" s="75">
        <v>111</v>
      </c>
      <c r="EF26" s="75">
        <v>36</v>
      </c>
      <c r="EG26" s="75"/>
      <c r="EH26" s="75"/>
      <c r="EI26" s="75"/>
      <c r="EJ26" s="75"/>
      <c r="EK26" s="75">
        <v>200</v>
      </c>
      <c r="EL26" s="75"/>
      <c r="EM26" s="75">
        <v>0</v>
      </c>
      <c r="EN26" s="75">
        <v>0</v>
      </c>
      <c r="EO26" s="75">
        <v>0</v>
      </c>
      <c r="EP26" s="75">
        <v>1.3028125000000002</v>
      </c>
      <c r="EQ26" s="75">
        <v>1250.7</v>
      </c>
      <c r="ER26" s="75">
        <v>960</v>
      </c>
      <c r="ES26" s="75">
        <v>60</v>
      </c>
      <c r="ET26" s="75">
        <v>0</v>
      </c>
      <c r="EU26" s="75">
        <v>0</v>
      </c>
      <c r="EV26" s="75">
        <v>0</v>
      </c>
      <c r="EW26" s="75">
        <v>0</v>
      </c>
      <c r="EX26" s="75">
        <v>0</v>
      </c>
      <c r="EY26" s="75">
        <v>0</v>
      </c>
      <c r="EZ26" s="75">
        <v>60</v>
      </c>
      <c r="FA26" s="75">
        <v>480</v>
      </c>
      <c r="FB26" s="75"/>
      <c r="FC26" s="75"/>
      <c r="FD26" s="75"/>
      <c r="FE26" s="75"/>
      <c r="FF26" s="75"/>
      <c r="FG26" s="75"/>
      <c r="FH26" s="75"/>
      <c r="FI26" s="75"/>
      <c r="FJ26" s="75"/>
      <c r="FK26" s="75"/>
      <c r="FL26" s="75"/>
      <c r="FM26" s="75"/>
      <c r="FN26" s="75"/>
      <c r="FO26" s="75"/>
      <c r="FP26" s="75"/>
      <c r="FQ26" s="75"/>
      <c r="FR26" s="75"/>
      <c r="FS26" s="75"/>
      <c r="FT26" s="75"/>
      <c r="FU26" s="75"/>
      <c r="FV26" s="75"/>
      <c r="FW26" s="75"/>
      <c r="FX26" s="75"/>
      <c r="FY26" s="75"/>
      <c r="FZ26" s="75"/>
    </row>
    <row r="27" spans="1:182" s="76" customFormat="1">
      <c r="A27" s="74" t="s">
        <v>210</v>
      </c>
      <c r="B27" s="75" t="s">
        <v>150</v>
      </c>
      <c r="C27" s="75">
        <v>3</v>
      </c>
      <c r="D27" s="75" t="s">
        <v>162</v>
      </c>
      <c r="E27" s="75" t="s">
        <v>23</v>
      </c>
      <c r="F27" s="75">
        <v>75</v>
      </c>
      <c r="G27" s="75">
        <v>52</v>
      </c>
      <c r="H27" s="75"/>
      <c r="I27" s="75"/>
      <c r="J27" s="75"/>
      <c r="K27" s="75"/>
      <c r="L27" s="75"/>
      <c r="M27" s="75"/>
      <c r="N27" s="75"/>
      <c r="O27" s="75">
        <v>257473</v>
      </c>
      <c r="P27" s="75">
        <v>75</v>
      </c>
      <c r="Q27" s="75"/>
      <c r="R27" s="75">
        <v>20</v>
      </c>
      <c r="S27" s="75">
        <v>45</v>
      </c>
      <c r="T27" s="75">
        <v>45</v>
      </c>
      <c r="U27" s="75">
        <v>45</v>
      </c>
      <c r="V27" s="75">
        <v>45</v>
      </c>
      <c r="W27" s="75">
        <v>45</v>
      </c>
      <c r="X27" s="75">
        <v>45</v>
      </c>
      <c r="Y27" s="75"/>
      <c r="Z27" s="75"/>
      <c r="AA27" s="75"/>
      <c r="AB27" s="75"/>
      <c r="AC27" s="75"/>
      <c r="AD27" s="75"/>
      <c r="AE27" s="75"/>
      <c r="AF27" s="75"/>
      <c r="AG27" s="75"/>
      <c r="AH27" s="75"/>
      <c r="AI27" s="75"/>
      <c r="AJ27" s="75"/>
      <c r="AK27" s="75"/>
      <c r="AL27" s="75"/>
      <c r="AM27" s="75"/>
      <c r="AN27" s="75"/>
      <c r="AO27" s="75"/>
      <c r="AP27" s="75"/>
      <c r="AQ27" s="75"/>
      <c r="AR27" s="75"/>
      <c r="AS27" s="75">
        <v>305047</v>
      </c>
      <c r="AT27" s="75">
        <v>86</v>
      </c>
      <c r="AU27" s="75">
        <v>15</v>
      </c>
      <c r="AV27" s="75">
        <v>25</v>
      </c>
      <c r="AW27" s="75">
        <v>30</v>
      </c>
      <c r="AX27" s="75">
        <v>30</v>
      </c>
      <c r="AY27" s="75">
        <v>26</v>
      </c>
      <c r="AZ27" s="75"/>
      <c r="BA27" s="75"/>
      <c r="BB27" s="75"/>
      <c r="BC27" s="75">
        <v>191930</v>
      </c>
      <c r="BD27" s="75">
        <v>122</v>
      </c>
      <c r="BE27" s="75"/>
      <c r="BF27" s="75"/>
      <c r="BG27" s="75"/>
      <c r="BH27" s="75"/>
      <c r="BI27" s="75"/>
      <c r="BJ27" s="75"/>
      <c r="BK27" s="75">
        <v>10</v>
      </c>
      <c r="BL27" s="75">
        <v>25</v>
      </c>
      <c r="BM27" s="75"/>
      <c r="BN27" s="75"/>
      <c r="BO27" s="75"/>
      <c r="BP27" s="75"/>
      <c r="BQ27" s="75"/>
      <c r="BR27" s="75"/>
      <c r="BS27" s="75"/>
      <c r="BT27" s="75"/>
      <c r="BU27" s="75"/>
      <c r="BV27" s="75"/>
      <c r="BW27" s="75"/>
      <c r="BX27" s="75"/>
      <c r="BY27" s="75"/>
      <c r="BZ27" s="75"/>
      <c r="CA27" s="75"/>
      <c r="CB27" s="75"/>
      <c r="CC27" s="75"/>
      <c r="CD27" s="75"/>
      <c r="CE27" s="75"/>
      <c r="CF27" s="75"/>
      <c r="CG27" s="75">
        <v>306884</v>
      </c>
      <c r="CH27" s="75">
        <v>135</v>
      </c>
      <c r="CI27" s="75">
        <v>25</v>
      </c>
      <c r="CJ27" s="75">
        <v>25</v>
      </c>
      <c r="CK27" s="75">
        <v>25</v>
      </c>
      <c r="CL27" s="75">
        <v>25</v>
      </c>
      <c r="CM27" s="75">
        <v>25</v>
      </c>
      <c r="CN27" s="75">
        <v>25</v>
      </c>
      <c r="CO27" s="75">
        <v>25</v>
      </c>
      <c r="CP27" s="75">
        <v>19</v>
      </c>
      <c r="CQ27" s="75"/>
      <c r="CR27" s="75"/>
      <c r="CS27" s="75"/>
      <c r="CT27" s="75"/>
      <c r="CU27" s="75"/>
      <c r="CV27" s="75"/>
      <c r="CW27" s="75"/>
      <c r="CX27" s="75"/>
      <c r="CY27" s="75"/>
      <c r="CZ27" s="75"/>
      <c r="DA27" s="75"/>
      <c r="DB27" s="75"/>
      <c r="DC27" s="75"/>
      <c r="DD27" s="75"/>
      <c r="DE27" s="75"/>
      <c r="DF27" s="75" t="s">
        <v>211</v>
      </c>
      <c r="DG27" s="75" t="s">
        <v>212</v>
      </c>
      <c r="DH27" s="75"/>
      <c r="DI27" s="75">
        <v>101.08695652173913</v>
      </c>
      <c r="DJ27" s="75">
        <v>115.71428571428571</v>
      </c>
      <c r="DK27" s="75">
        <v>108</v>
      </c>
      <c r="DL27" s="75">
        <v>108</v>
      </c>
      <c r="DM27" s="75">
        <v>112.5</v>
      </c>
      <c r="DN27" s="75">
        <v>102.85714285714286</v>
      </c>
      <c r="DO27" s="75">
        <v>116.25</v>
      </c>
      <c r="DP27" s="75">
        <v>111.23595505617978</v>
      </c>
      <c r="DQ27" s="75">
        <v>92</v>
      </c>
      <c r="DR27" s="75">
        <v>162</v>
      </c>
      <c r="DS27" s="75">
        <v>262</v>
      </c>
      <c r="DT27" s="75">
        <v>362</v>
      </c>
      <c r="DU27" s="75">
        <v>458</v>
      </c>
      <c r="DV27" s="75">
        <v>528</v>
      </c>
      <c r="DW27" s="75">
        <v>608</v>
      </c>
      <c r="DX27" s="75">
        <v>697</v>
      </c>
      <c r="DY27" s="75">
        <v>1090</v>
      </c>
      <c r="DZ27" s="75"/>
      <c r="EA27" s="75"/>
      <c r="EB27" s="75">
        <v>93.83070301291248</v>
      </c>
      <c r="EC27" s="75">
        <v>52</v>
      </c>
      <c r="ED27" s="75">
        <v>290</v>
      </c>
      <c r="EE27" s="75"/>
      <c r="EF27" s="75"/>
      <c r="EG27" s="75">
        <v>126</v>
      </c>
      <c r="EH27" s="75">
        <v>35</v>
      </c>
      <c r="EI27" s="75"/>
      <c r="EJ27" s="75"/>
      <c r="EK27" s="75">
        <v>194</v>
      </c>
      <c r="EL27" s="75"/>
      <c r="EM27" s="75">
        <v>0</v>
      </c>
      <c r="EN27" s="75">
        <v>0</v>
      </c>
      <c r="EO27" s="75">
        <v>0</v>
      </c>
      <c r="EP27" s="75">
        <v>0.78299415204678358</v>
      </c>
      <c r="EQ27" s="75">
        <v>1115.7666666666667</v>
      </c>
      <c r="ER27" s="75">
        <v>1425</v>
      </c>
      <c r="ES27" s="75">
        <v>135</v>
      </c>
      <c r="ET27" s="75">
        <v>20</v>
      </c>
      <c r="EU27" s="75">
        <v>0</v>
      </c>
      <c r="EV27" s="75">
        <v>0</v>
      </c>
      <c r="EW27" s="75">
        <v>0</v>
      </c>
      <c r="EX27" s="75">
        <v>0</v>
      </c>
      <c r="EY27" s="75">
        <v>0</v>
      </c>
      <c r="EZ27" s="75">
        <v>31</v>
      </c>
      <c r="FA27" s="75">
        <v>15</v>
      </c>
      <c r="FB27" s="75"/>
      <c r="FC27" s="75"/>
      <c r="FD27" s="75"/>
      <c r="FE27" s="75"/>
      <c r="FF27" s="75"/>
      <c r="FG27" s="75"/>
      <c r="FH27" s="75"/>
      <c r="FI27" s="75"/>
      <c r="FJ27" s="75"/>
      <c r="FK27" s="75"/>
      <c r="FL27" s="75"/>
      <c r="FM27" s="75"/>
      <c r="FN27" s="75"/>
      <c r="FO27" s="75"/>
      <c r="FP27" s="75"/>
      <c r="FQ27" s="75"/>
      <c r="FR27" s="75"/>
      <c r="FS27" s="75"/>
      <c r="FT27" s="75"/>
      <c r="FU27" s="75"/>
      <c r="FV27" s="75"/>
      <c r="FW27" s="75"/>
      <c r="FX27" s="75"/>
      <c r="FY27" s="75"/>
      <c r="FZ27" s="75"/>
    </row>
    <row r="28" spans="1:182" s="76" customFormat="1">
      <c r="A28" s="74" t="s">
        <v>213</v>
      </c>
      <c r="B28" s="75" t="s">
        <v>161</v>
      </c>
      <c r="C28" s="75">
        <v>1</v>
      </c>
      <c r="D28" s="75" t="s">
        <v>195</v>
      </c>
      <c r="E28" s="75">
        <v>257473</v>
      </c>
      <c r="F28" s="75">
        <v>75</v>
      </c>
      <c r="G28" s="75">
        <v>30</v>
      </c>
      <c r="H28" s="75"/>
      <c r="I28" s="75"/>
      <c r="J28" s="75"/>
      <c r="K28" s="75"/>
      <c r="L28" s="75"/>
      <c r="M28" s="75"/>
      <c r="N28" s="75"/>
      <c r="O28" s="75">
        <v>306152</v>
      </c>
      <c r="P28" s="75">
        <v>75</v>
      </c>
      <c r="Q28" s="75"/>
      <c r="R28" s="75">
        <v>0</v>
      </c>
      <c r="S28" s="75">
        <v>33</v>
      </c>
      <c r="T28" s="75">
        <v>35</v>
      </c>
      <c r="U28" s="75">
        <v>36</v>
      </c>
      <c r="V28" s="75">
        <v>34</v>
      </c>
      <c r="W28" s="75">
        <v>22</v>
      </c>
      <c r="X28" s="75">
        <v>0</v>
      </c>
      <c r="Y28" s="75"/>
      <c r="Z28" s="75"/>
      <c r="AA28" s="75"/>
      <c r="AB28" s="75"/>
      <c r="AC28" s="75"/>
      <c r="AD28" s="75"/>
      <c r="AE28" s="75"/>
      <c r="AF28" s="75"/>
      <c r="AG28" s="75"/>
      <c r="AH28" s="75"/>
      <c r="AI28" s="75"/>
      <c r="AJ28" s="75"/>
      <c r="AK28" s="75"/>
      <c r="AL28" s="75"/>
      <c r="AM28" s="75"/>
      <c r="AN28" s="75"/>
      <c r="AO28" s="75"/>
      <c r="AP28" s="75"/>
      <c r="AQ28" s="75"/>
      <c r="AR28" s="75"/>
      <c r="AS28" s="75">
        <v>191930</v>
      </c>
      <c r="AT28" s="75">
        <v>122</v>
      </c>
      <c r="AU28" s="75">
        <v>25</v>
      </c>
      <c r="AV28" s="75">
        <v>25</v>
      </c>
      <c r="AW28" s="75">
        <v>25</v>
      </c>
      <c r="AX28" s="75">
        <v>25</v>
      </c>
      <c r="AY28" s="75">
        <v>25</v>
      </c>
      <c r="AZ28" s="75">
        <v>25</v>
      </c>
      <c r="BA28" s="75"/>
      <c r="BB28" s="75"/>
      <c r="BC28" s="75">
        <v>191117</v>
      </c>
      <c r="BD28" s="75">
        <v>122</v>
      </c>
      <c r="BE28" s="75"/>
      <c r="BF28" s="75"/>
      <c r="BG28" s="75"/>
      <c r="BH28" s="75"/>
      <c r="BI28" s="75"/>
      <c r="BJ28" s="75"/>
      <c r="BK28" s="75">
        <v>0</v>
      </c>
      <c r="BL28" s="75">
        <v>25</v>
      </c>
      <c r="BM28" s="75"/>
      <c r="BN28" s="75"/>
      <c r="BO28" s="75"/>
      <c r="BP28" s="75"/>
      <c r="BQ28" s="75"/>
      <c r="BR28" s="75"/>
      <c r="BS28" s="75"/>
      <c r="BT28" s="75"/>
      <c r="BU28" s="75"/>
      <c r="BV28" s="75"/>
      <c r="BW28" s="75"/>
      <c r="BX28" s="75"/>
      <c r="BY28" s="75"/>
      <c r="BZ28" s="75"/>
      <c r="CA28" s="75"/>
      <c r="CB28" s="75"/>
      <c r="CC28" s="75"/>
      <c r="CD28" s="75"/>
      <c r="CE28" s="75"/>
      <c r="CF28" s="75"/>
      <c r="CG28" s="75">
        <v>306602</v>
      </c>
      <c r="CH28" s="75">
        <v>125</v>
      </c>
      <c r="CI28" s="75">
        <v>0</v>
      </c>
      <c r="CJ28" s="75">
        <v>0</v>
      </c>
      <c r="CK28" s="75">
        <v>20</v>
      </c>
      <c r="CL28" s="75">
        <v>20</v>
      </c>
      <c r="CM28" s="75">
        <v>20</v>
      </c>
      <c r="CN28" s="75">
        <v>10</v>
      </c>
      <c r="CO28" s="75">
        <v>0</v>
      </c>
      <c r="CP28" s="75">
        <v>0</v>
      </c>
      <c r="CQ28" s="75">
        <v>306784</v>
      </c>
      <c r="CR28" s="75">
        <v>125</v>
      </c>
      <c r="CS28" s="75"/>
      <c r="CT28" s="75"/>
      <c r="CU28" s="75"/>
      <c r="CV28" s="75"/>
      <c r="CW28" s="75"/>
      <c r="CX28" s="75"/>
      <c r="CY28" s="75"/>
      <c r="CZ28" s="75"/>
      <c r="DA28" s="75"/>
      <c r="DB28" s="75"/>
      <c r="DC28" s="75"/>
      <c r="DD28" s="75"/>
      <c r="DE28" s="75"/>
      <c r="DF28" s="75"/>
      <c r="DG28" s="75"/>
      <c r="DH28" s="75"/>
      <c r="DI28" s="75">
        <v>130.90909090909091</v>
      </c>
      <c r="DJ28" s="75">
        <v>288</v>
      </c>
      <c r="DK28" s="75">
        <v>138.46153846153845</v>
      </c>
      <c r="DL28" s="75">
        <v>135</v>
      </c>
      <c r="DM28" s="75">
        <v>133.33333333333334</v>
      </c>
      <c r="DN28" s="75">
        <v>156.52173913043478</v>
      </c>
      <c r="DO28" s="75">
        <v>409.09090909090907</v>
      </c>
      <c r="DP28" s="75">
        <v>-48</v>
      </c>
      <c r="DQ28" s="75">
        <v>55</v>
      </c>
      <c r="DR28" s="75">
        <v>80</v>
      </c>
      <c r="DS28" s="75">
        <v>158</v>
      </c>
      <c r="DT28" s="75">
        <v>238</v>
      </c>
      <c r="DU28" s="75">
        <v>319</v>
      </c>
      <c r="DV28" s="75">
        <v>388</v>
      </c>
      <c r="DW28" s="75">
        <v>410</v>
      </c>
      <c r="DX28" s="75">
        <v>435</v>
      </c>
      <c r="DY28" s="75">
        <v>910</v>
      </c>
      <c r="DZ28" s="75"/>
      <c r="EA28" s="75"/>
      <c r="EB28" s="75">
        <v>125.51724137931035</v>
      </c>
      <c r="EC28" s="75">
        <v>30</v>
      </c>
      <c r="ED28" s="75">
        <v>160</v>
      </c>
      <c r="EE28" s="75"/>
      <c r="EF28" s="75"/>
      <c r="EG28" s="75">
        <v>150</v>
      </c>
      <c r="EH28" s="75">
        <v>25</v>
      </c>
      <c r="EI28" s="75"/>
      <c r="EJ28" s="75"/>
      <c r="EK28" s="75">
        <v>70</v>
      </c>
      <c r="EL28" s="75"/>
      <c r="EM28" s="75">
        <v>0</v>
      </c>
      <c r="EN28" s="75">
        <v>0</v>
      </c>
      <c r="EO28" s="75">
        <v>0</v>
      </c>
      <c r="EP28" s="75">
        <v>0.59370816599732257</v>
      </c>
      <c r="EQ28" s="75">
        <v>739.16666666666663</v>
      </c>
      <c r="ER28" s="75">
        <v>1245</v>
      </c>
      <c r="ES28" s="75">
        <v>30</v>
      </c>
      <c r="ET28" s="75">
        <v>120</v>
      </c>
      <c r="EU28" s="75">
        <v>0</v>
      </c>
      <c r="EV28" s="75">
        <v>0</v>
      </c>
      <c r="EW28" s="75">
        <v>0</v>
      </c>
      <c r="EX28" s="75">
        <v>5</v>
      </c>
      <c r="EY28" s="75">
        <v>15</v>
      </c>
      <c r="EZ28" s="75">
        <v>50</v>
      </c>
      <c r="FA28" s="75">
        <v>180</v>
      </c>
      <c r="FB28" s="75"/>
      <c r="FC28" s="75"/>
      <c r="FD28" s="75"/>
      <c r="FE28" s="75"/>
      <c r="FF28" s="75"/>
      <c r="FG28" s="75"/>
      <c r="FH28" s="75"/>
      <c r="FI28" s="75"/>
      <c r="FJ28" s="75"/>
      <c r="FK28" s="75"/>
      <c r="FL28" s="75"/>
      <c r="FM28" s="75"/>
      <c r="FN28" s="75"/>
      <c r="FO28" s="75"/>
      <c r="FP28" s="75"/>
      <c r="FQ28" s="75"/>
      <c r="FR28" s="75"/>
      <c r="FS28" s="75"/>
      <c r="FT28" s="75"/>
      <c r="FU28" s="75"/>
      <c r="FV28" s="75"/>
      <c r="FW28" s="75"/>
      <c r="FX28" s="75"/>
      <c r="FY28" s="75"/>
      <c r="FZ28" s="75"/>
    </row>
    <row r="29" spans="1:182" s="76" customFormat="1">
      <c r="A29" s="74" t="s">
        <v>214</v>
      </c>
      <c r="B29" s="75" t="s">
        <v>161</v>
      </c>
      <c r="C29" s="75">
        <v>2</v>
      </c>
      <c r="D29" s="75" t="s">
        <v>215</v>
      </c>
      <c r="E29" s="75" t="s">
        <v>216</v>
      </c>
      <c r="F29" s="75">
        <v>75</v>
      </c>
      <c r="G29" s="75">
        <v>38</v>
      </c>
      <c r="H29" s="75">
        <v>38</v>
      </c>
      <c r="I29" s="75">
        <v>38</v>
      </c>
      <c r="J29" s="75">
        <v>38</v>
      </c>
      <c r="K29" s="75">
        <v>38</v>
      </c>
      <c r="L29" s="75">
        <v>32</v>
      </c>
      <c r="M29" s="75"/>
      <c r="N29" s="75"/>
      <c r="O29" s="75" t="s">
        <v>217</v>
      </c>
      <c r="P29" s="75">
        <v>75</v>
      </c>
      <c r="Q29" s="75"/>
      <c r="R29" s="75"/>
      <c r="S29" s="75"/>
      <c r="T29" s="75"/>
      <c r="U29" s="75"/>
      <c r="V29" s="75"/>
      <c r="W29" s="75">
        <v>30</v>
      </c>
      <c r="X29" s="75">
        <v>38</v>
      </c>
      <c r="Y29" s="75">
        <v>191117</v>
      </c>
      <c r="Z29" s="75">
        <v>125</v>
      </c>
      <c r="AA29" s="75">
        <v>25</v>
      </c>
      <c r="AB29" s="75">
        <v>25</v>
      </c>
      <c r="AC29" s="75">
        <v>25</v>
      </c>
      <c r="AD29" s="75">
        <v>25</v>
      </c>
      <c r="AE29" s="75">
        <v>22</v>
      </c>
      <c r="AF29" s="75"/>
      <c r="AG29" s="75"/>
      <c r="AH29" s="75"/>
      <c r="AI29" s="75">
        <v>191930</v>
      </c>
      <c r="AJ29" s="75">
        <v>125</v>
      </c>
      <c r="AK29" s="75"/>
      <c r="AL29" s="75"/>
      <c r="AM29" s="75"/>
      <c r="AN29" s="75"/>
      <c r="AO29" s="75"/>
      <c r="AP29" s="75">
        <v>25</v>
      </c>
      <c r="AQ29" s="75">
        <v>25</v>
      </c>
      <c r="AR29" s="75">
        <v>25</v>
      </c>
      <c r="AS29" s="75" t="s">
        <v>91</v>
      </c>
      <c r="AT29" s="75">
        <v>0</v>
      </c>
      <c r="AU29" s="75">
        <v>0</v>
      </c>
      <c r="AV29" s="75">
        <v>10</v>
      </c>
      <c r="AW29" s="75">
        <v>0</v>
      </c>
      <c r="AX29" s="75"/>
      <c r="AY29" s="75"/>
      <c r="AZ29" s="75"/>
      <c r="BA29" s="75"/>
      <c r="BB29" s="75"/>
      <c r="BC29" s="75"/>
      <c r="BD29" s="75"/>
      <c r="BE29" s="75"/>
      <c r="BF29" s="75"/>
      <c r="BG29" s="75"/>
      <c r="BH29" s="75"/>
      <c r="BI29" s="75"/>
      <c r="BJ29" s="75"/>
      <c r="BK29" s="75"/>
      <c r="BL29" s="75"/>
      <c r="BM29" s="75"/>
      <c r="BN29" s="75"/>
      <c r="BO29" s="75"/>
      <c r="BP29" s="75"/>
      <c r="BQ29" s="75"/>
      <c r="BR29" s="75"/>
      <c r="BS29" s="75"/>
      <c r="BT29" s="75"/>
      <c r="BU29" s="75"/>
      <c r="BV29" s="75"/>
      <c r="BW29" s="75"/>
      <c r="BX29" s="75"/>
      <c r="BY29" s="75"/>
      <c r="BZ29" s="75"/>
      <c r="CA29" s="75"/>
      <c r="CB29" s="75"/>
      <c r="CC29" s="75"/>
      <c r="CD29" s="75"/>
      <c r="CE29" s="75"/>
      <c r="CF29" s="75"/>
      <c r="CG29" s="75">
        <v>306942</v>
      </c>
      <c r="CH29" s="75">
        <v>125</v>
      </c>
      <c r="CI29" s="75">
        <v>25</v>
      </c>
      <c r="CJ29" s="75">
        <v>25</v>
      </c>
      <c r="CK29" s="75">
        <v>25</v>
      </c>
      <c r="CL29" s="75">
        <v>25</v>
      </c>
      <c r="CM29" s="75">
        <v>25</v>
      </c>
      <c r="CN29" s="75">
        <v>25</v>
      </c>
      <c r="CO29" s="75">
        <v>25</v>
      </c>
      <c r="CP29" s="75">
        <v>25</v>
      </c>
      <c r="CQ29" s="75"/>
      <c r="CR29" s="75"/>
      <c r="CS29" s="75"/>
      <c r="CT29" s="75"/>
      <c r="CU29" s="75"/>
      <c r="CV29" s="75"/>
      <c r="CW29" s="75"/>
      <c r="CX29" s="75"/>
      <c r="CY29" s="75"/>
      <c r="CZ29" s="75"/>
      <c r="DA29" s="75"/>
      <c r="DB29" s="75"/>
      <c r="DC29" s="75"/>
      <c r="DD29" s="75"/>
      <c r="DE29" s="75"/>
      <c r="DF29" s="75"/>
      <c r="DG29" s="75"/>
      <c r="DH29" s="75"/>
      <c r="DI29" s="75">
        <v>122.72727272727273</v>
      </c>
      <c r="DJ29" s="75">
        <v>110.20408163265306</v>
      </c>
      <c r="DK29" s="75">
        <v>122.72727272727273</v>
      </c>
      <c r="DL29" s="75">
        <v>122.72727272727273</v>
      </c>
      <c r="DM29" s="75">
        <v>116.47058823529412</v>
      </c>
      <c r="DN29" s="75">
        <v>98.780487804878049</v>
      </c>
      <c r="DO29" s="75">
        <v>123.75</v>
      </c>
      <c r="DP29" s="75">
        <v>122.72727272727273</v>
      </c>
      <c r="DQ29" s="75">
        <v>88</v>
      </c>
      <c r="DR29" s="75">
        <v>186</v>
      </c>
      <c r="DS29" s="75">
        <v>274</v>
      </c>
      <c r="DT29" s="75">
        <v>362</v>
      </c>
      <c r="DU29" s="75">
        <v>447</v>
      </c>
      <c r="DV29" s="75">
        <v>529</v>
      </c>
      <c r="DW29" s="75">
        <v>609</v>
      </c>
      <c r="DX29" s="75">
        <v>697</v>
      </c>
      <c r="DY29" s="75">
        <v>1185</v>
      </c>
      <c r="DZ29" s="75"/>
      <c r="EA29" s="75"/>
      <c r="EB29" s="75">
        <v>102.00860832137734</v>
      </c>
      <c r="EC29" s="75">
        <v>222</v>
      </c>
      <c r="ED29" s="75">
        <v>68</v>
      </c>
      <c r="EE29" s="75">
        <v>147</v>
      </c>
      <c r="EF29" s="75">
        <v>50</v>
      </c>
      <c r="EG29" s="75">
        <v>10</v>
      </c>
      <c r="EH29" s="75"/>
      <c r="EI29" s="75"/>
      <c r="EJ29" s="75"/>
      <c r="EK29" s="75">
        <v>200</v>
      </c>
      <c r="EL29" s="75"/>
      <c r="EM29" s="75">
        <v>0</v>
      </c>
      <c r="EN29" s="75">
        <v>0</v>
      </c>
      <c r="EO29" s="75">
        <v>0</v>
      </c>
      <c r="EP29" s="75">
        <v>0.82609953703703698</v>
      </c>
      <c r="EQ29" s="75">
        <v>1189.5833333333333</v>
      </c>
      <c r="ER29" s="75">
        <v>1440</v>
      </c>
      <c r="ES29" s="75">
        <v>75</v>
      </c>
      <c r="ET29" s="75">
        <v>0</v>
      </c>
      <c r="EU29" s="75">
        <v>0</v>
      </c>
      <c r="EV29" s="75">
        <v>0</v>
      </c>
      <c r="EW29" s="75">
        <v>0</v>
      </c>
      <c r="EX29" s="75">
        <v>0</v>
      </c>
      <c r="EY29" s="75">
        <v>0</v>
      </c>
      <c r="EZ29" s="75">
        <v>25</v>
      </c>
      <c r="FA29" s="75">
        <v>0</v>
      </c>
      <c r="FB29" s="75"/>
      <c r="FC29" s="75"/>
      <c r="FD29" s="75"/>
      <c r="FE29" s="75"/>
      <c r="FF29" s="75"/>
      <c r="FG29" s="75"/>
      <c r="FH29" s="75"/>
      <c r="FI29" s="75"/>
      <c r="FJ29" s="75"/>
      <c r="FK29" s="75"/>
      <c r="FL29" s="75"/>
      <c r="FM29" s="75"/>
      <c r="FN29" s="75"/>
      <c r="FO29" s="75"/>
      <c r="FP29" s="75"/>
      <c r="FQ29" s="75"/>
      <c r="FR29" s="75"/>
      <c r="FS29" s="75"/>
      <c r="FT29" s="75"/>
      <c r="FU29" s="75"/>
      <c r="FV29" s="75"/>
      <c r="FW29" s="75"/>
      <c r="FX29" s="75"/>
      <c r="FY29" s="75"/>
      <c r="FZ29" s="75"/>
    </row>
    <row r="30" spans="1:182" s="76" customFormat="1">
      <c r="A30" s="74" t="s">
        <v>218</v>
      </c>
      <c r="B30" s="75" t="s">
        <v>153</v>
      </c>
      <c r="C30" s="75">
        <v>3</v>
      </c>
      <c r="D30" s="75" t="s">
        <v>219</v>
      </c>
      <c r="E30" s="75" t="s">
        <v>29</v>
      </c>
      <c r="F30" s="75">
        <v>75</v>
      </c>
      <c r="G30" s="75">
        <v>31</v>
      </c>
      <c r="H30" s="75"/>
      <c r="I30" s="75"/>
      <c r="J30" s="75"/>
      <c r="K30" s="75"/>
      <c r="L30" s="75"/>
      <c r="M30" s="75"/>
      <c r="N30" s="75"/>
      <c r="O30" s="75">
        <v>308438</v>
      </c>
      <c r="P30" s="75">
        <v>75</v>
      </c>
      <c r="Q30" s="75"/>
      <c r="R30" s="75"/>
      <c r="S30" s="75">
        <v>40</v>
      </c>
      <c r="T30" s="75">
        <v>40</v>
      </c>
      <c r="U30" s="75">
        <v>40</v>
      </c>
      <c r="V30" s="75">
        <v>35</v>
      </c>
      <c r="W30" s="75"/>
      <c r="X30" s="75"/>
      <c r="Y30" s="75">
        <v>190283</v>
      </c>
      <c r="Z30" s="75">
        <v>75</v>
      </c>
      <c r="AA30" s="75"/>
      <c r="AB30" s="75"/>
      <c r="AC30" s="75"/>
      <c r="AD30" s="75"/>
      <c r="AE30" s="75"/>
      <c r="AF30" s="75"/>
      <c r="AG30" s="75"/>
      <c r="AH30" s="75">
        <v>35</v>
      </c>
      <c r="AI30" s="75"/>
      <c r="AJ30" s="75"/>
      <c r="AK30" s="75"/>
      <c r="AL30" s="75"/>
      <c r="AM30" s="75"/>
      <c r="AN30" s="75"/>
      <c r="AO30" s="75"/>
      <c r="AP30" s="75"/>
      <c r="AQ30" s="75"/>
      <c r="AR30" s="75"/>
      <c r="AS30" s="75">
        <v>191930</v>
      </c>
      <c r="AT30" s="75">
        <v>122</v>
      </c>
      <c r="AU30" s="75">
        <v>26</v>
      </c>
      <c r="AV30" s="75">
        <v>26</v>
      </c>
      <c r="AW30" s="75">
        <v>26</v>
      </c>
      <c r="AX30" s="75">
        <v>26</v>
      </c>
      <c r="AY30" s="75">
        <v>26</v>
      </c>
      <c r="AZ30" s="75">
        <v>10</v>
      </c>
      <c r="BA30" s="75"/>
      <c r="BB30" s="75"/>
      <c r="BC30" s="75">
        <v>191117</v>
      </c>
      <c r="BD30" s="75">
        <v>122</v>
      </c>
      <c r="BE30" s="75"/>
      <c r="BF30" s="75"/>
      <c r="BG30" s="75"/>
      <c r="BH30" s="75"/>
      <c r="BI30" s="75"/>
      <c r="BJ30" s="75">
        <v>15</v>
      </c>
      <c r="BK30" s="75">
        <v>26</v>
      </c>
      <c r="BL30" s="75">
        <v>26</v>
      </c>
      <c r="BM30" s="75"/>
      <c r="BN30" s="75"/>
      <c r="BO30" s="75"/>
      <c r="BP30" s="75"/>
      <c r="BQ30" s="75"/>
      <c r="BR30" s="75"/>
      <c r="BS30" s="75"/>
      <c r="BT30" s="75"/>
      <c r="BU30" s="75"/>
      <c r="BV30" s="75"/>
      <c r="BW30" s="75"/>
      <c r="BX30" s="75"/>
      <c r="BY30" s="75"/>
      <c r="BZ30" s="75"/>
      <c r="CA30" s="75"/>
      <c r="CB30" s="75"/>
      <c r="CC30" s="75"/>
      <c r="CD30" s="75"/>
      <c r="CE30" s="75"/>
      <c r="CF30" s="75"/>
      <c r="CG30" s="75">
        <v>306942</v>
      </c>
      <c r="CH30" s="75">
        <v>125</v>
      </c>
      <c r="CI30" s="75">
        <v>25</v>
      </c>
      <c r="CJ30" s="75">
        <v>26</v>
      </c>
      <c r="CK30" s="75">
        <v>26</v>
      </c>
      <c r="CL30" s="75">
        <v>26</v>
      </c>
      <c r="CM30" s="75">
        <v>26</v>
      </c>
      <c r="CN30" s="75">
        <v>26</v>
      </c>
      <c r="CO30" s="75">
        <v>26</v>
      </c>
      <c r="CP30" s="75">
        <v>26</v>
      </c>
      <c r="CQ30" s="75"/>
      <c r="CR30" s="75"/>
      <c r="CS30" s="75"/>
      <c r="CT30" s="75"/>
      <c r="CU30" s="75"/>
      <c r="CV30" s="75"/>
      <c r="CW30" s="75"/>
      <c r="CX30" s="75"/>
      <c r="CY30" s="75"/>
      <c r="CZ30" s="75"/>
      <c r="DA30" s="75" t="s">
        <v>220</v>
      </c>
      <c r="DB30" s="75"/>
      <c r="DC30" s="75"/>
      <c r="DD30" s="75"/>
      <c r="DE30" s="75"/>
      <c r="DF30" s="75" t="s">
        <v>221</v>
      </c>
      <c r="DG30" s="75" t="s">
        <v>222</v>
      </c>
      <c r="DH30" s="75"/>
      <c r="DI30" s="75">
        <v>124.39024390243902</v>
      </c>
      <c r="DJ30" s="75">
        <v>138.46153846153845</v>
      </c>
      <c r="DK30" s="75">
        <v>117.39130434782609</v>
      </c>
      <c r="DL30" s="75">
        <v>117.39130434782609</v>
      </c>
      <c r="DM30" s="75">
        <v>117.39130434782609</v>
      </c>
      <c r="DN30" s="75">
        <v>118.6046511627907</v>
      </c>
      <c r="DO30" s="75">
        <v>138.46153846153845</v>
      </c>
      <c r="DP30" s="75">
        <v>124.13793103448276</v>
      </c>
      <c r="DQ30" s="75">
        <v>82</v>
      </c>
      <c r="DR30" s="75">
        <v>134</v>
      </c>
      <c r="DS30" s="75">
        <v>226</v>
      </c>
      <c r="DT30" s="75">
        <v>318</v>
      </c>
      <c r="DU30" s="75">
        <v>410</v>
      </c>
      <c r="DV30" s="75">
        <v>496</v>
      </c>
      <c r="DW30" s="75">
        <v>548</v>
      </c>
      <c r="DX30" s="75">
        <v>635</v>
      </c>
      <c r="DY30" s="75">
        <v>1120</v>
      </c>
      <c r="DZ30" s="75"/>
      <c r="EA30" s="75"/>
      <c r="EB30" s="75">
        <v>105.8267716535433</v>
      </c>
      <c r="EC30" s="75">
        <v>31</v>
      </c>
      <c r="ED30" s="75">
        <v>155</v>
      </c>
      <c r="EE30" s="75">
        <v>35</v>
      </c>
      <c r="EF30" s="75"/>
      <c r="EG30" s="75">
        <v>140</v>
      </c>
      <c r="EH30" s="75">
        <v>67</v>
      </c>
      <c r="EI30" s="75"/>
      <c r="EJ30" s="75"/>
      <c r="EK30" s="75">
        <v>207</v>
      </c>
      <c r="EL30" s="75"/>
      <c r="EM30" s="75">
        <v>0</v>
      </c>
      <c r="EN30" s="75">
        <v>0</v>
      </c>
      <c r="EO30" s="75">
        <v>0</v>
      </c>
      <c r="EP30" s="75">
        <v>0.78361111111111115</v>
      </c>
      <c r="EQ30" s="75">
        <v>1128.4000000000001</v>
      </c>
      <c r="ER30" s="75">
        <v>1440</v>
      </c>
      <c r="ES30" s="75">
        <v>10</v>
      </c>
      <c r="ET30" s="75">
        <v>135</v>
      </c>
      <c r="EU30" s="75">
        <v>0</v>
      </c>
      <c r="EV30" s="75">
        <v>0</v>
      </c>
      <c r="EW30" s="75">
        <v>0</v>
      </c>
      <c r="EX30" s="75">
        <v>0</v>
      </c>
      <c r="EY30" s="75">
        <v>0</v>
      </c>
      <c r="EZ30" s="75">
        <v>29</v>
      </c>
      <c r="FA30" s="75">
        <v>0</v>
      </c>
      <c r="FB30" s="75"/>
      <c r="FC30" s="75"/>
      <c r="FD30" s="75"/>
      <c r="FE30" s="75"/>
      <c r="FF30" s="75"/>
      <c r="FG30" s="75"/>
      <c r="FH30" s="75"/>
      <c r="FI30" s="75"/>
      <c r="FJ30" s="75"/>
      <c r="FK30" s="75"/>
      <c r="FL30" s="75"/>
      <c r="FM30" s="75"/>
      <c r="FN30" s="75"/>
      <c r="FO30" s="75"/>
      <c r="FP30" s="75"/>
      <c r="FQ30" s="75"/>
      <c r="FR30" s="75"/>
      <c r="FS30" s="75"/>
      <c r="FT30" s="75"/>
      <c r="FU30" s="75"/>
      <c r="FV30" s="75"/>
      <c r="FW30" s="75"/>
      <c r="FX30" s="75"/>
      <c r="FY30" s="75"/>
      <c r="FZ30" s="75"/>
    </row>
    <row r="31" spans="1:182" s="76" customFormat="1">
      <c r="A31" s="74" t="s">
        <v>223</v>
      </c>
      <c r="B31" s="75" t="s">
        <v>150</v>
      </c>
      <c r="C31" s="75">
        <v>1</v>
      </c>
      <c r="D31" s="75" t="s">
        <v>195</v>
      </c>
      <c r="E31" s="75">
        <v>190283</v>
      </c>
      <c r="F31" s="75">
        <v>75</v>
      </c>
      <c r="G31" s="75">
        <v>40</v>
      </c>
      <c r="H31" s="75">
        <v>40</v>
      </c>
      <c r="I31" s="75">
        <v>41</v>
      </c>
      <c r="J31" s="75">
        <v>40</v>
      </c>
      <c r="K31" s="75">
        <v>41</v>
      </c>
      <c r="L31" s="75">
        <v>40</v>
      </c>
      <c r="M31" s="75">
        <v>40</v>
      </c>
      <c r="N31" s="75">
        <v>35</v>
      </c>
      <c r="O31" s="75"/>
      <c r="P31" s="75"/>
      <c r="Q31" s="75"/>
      <c r="R31" s="75"/>
      <c r="S31" s="75"/>
      <c r="T31" s="75"/>
      <c r="U31" s="75"/>
      <c r="V31" s="75"/>
      <c r="W31" s="75"/>
      <c r="X31" s="75"/>
      <c r="Y31" s="75"/>
      <c r="Z31" s="75"/>
      <c r="AA31" s="75"/>
      <c r="AB31" s="75"/>
      <c r="AC31" s="75"/>
      <c r="AD31" s="75"/>
      <c r="AE31" s="75"/>
      <c r="AF31" s="75"/>
      <c r="AG31" s="75"/>
      <c r="AH31" s="75"/>
      <c r="AI31" s="75"/>
      <c r="AJ31" s="75"/>
      <c r="AK31" s="75"/>
      <c r="AL31" s="75"/>
      <c r="AM31" s="75"/>
      <c r="AN31" s="75"/>
      <c r="AO31" s="75"/>
      <c r="AP31" s="75"/>
      <c r="AQ31" s="75"/>
      <c r="AR31" s="75"/>
      <c r="AS31" s="75">
        <v>191117</v>
      </c>
      <c r="AT31" s="75">
        <v>122</v>
      </c>
      <c r="AU31" s="75">
        <v>23</v>
      </c>
      <c r="AV31" s="75">
        <v>23</v>
      </c>
      <c r="AW31" s="75">
        <v>23</v>
      </c>
      <c r="AX31" s="75">
        <v>6</v>
      </c>
      <c r="AY31" s="75">
        <v>0</v>
      </c>
      <c r="AZ31" s="75">
        <v>0</v>
      </c>
      <c r="BA31" s="75">
        <v>0</v>
      </c>
      <c r="BB31" s="75">
        <v>0</v>
      </c>
      <c r="BC31" s="75">
        <v>190345</v>
      </c>
      <c r="BD31" s="75">
        <v>122</v>
      </c>
      <c r="BE31" s="75"/>
      <c r="BF31" s="75"/>
      <c r="BG31" s="75"/>
      <c r="BH31" s="75"/>
      <c r="BI31" s="75">
        <v>6</v>
      </c>
      <c r="BJ31" s="75">
        <v>0</v>
      </c>
      <c r="BK31" s="75">
        <v>0</v>
      </c>
      <c r="BL31" s="75"/>
      <c r="BM31" s="75"/>
      <c r="BN31" s="75"/>
      <c r="BO31" s="75"/>
      <c r="BP31" s="75"/>
      <c r="BQ31" s="75"/>
      <c r="BR31" s="75"/>
      <c r="BS31" s="75"/>
      <c r="BT31" s="75"/>
      <c r="BU31" s="75"/>
      <c r="BV31" s="75"/>
      <c r="BW31" s="75"/>
      <c r="BX31" s="75"/>
      <c r="BY31" s="75"/>
      <c r="BZ31" s="75"/>
      <c r="CA31" s="75"/>
      <c r="CB31" s="75"/>
      <c r="CC31" s="75"/>
      <c r="CD31" s="75"/>
      <c r="CE31" s="75"/>
      <c r="CF31" s="75"/>
      <c r="CG31" s="75">
        <v>306884</v>
      </c>
      <c r="CH31" s="75">
        <v>135</v>
      </c>
      <c r="CI31" s="75">
        <v>0</v>
      </c>
      <c r="CJ31" s="75">
        <v>0</v>
      </c>
      <c r="CK31" s="75">
        <v>20</v>
      </c>
      <c r="CL31" s="75">
        <v>23</v>
      </c>
      <c r="CM31" s="75">
        <v>12</v>
      </c>
      <c r="CN31" s="75">
        <v>5</v>
      </c>
      <c r="CO31" s="75">
        <v>5</v>
      </c>
      <c r="CP31" s="75">
        <v>0</v>
      </c>
      <c r="CQ31" s="75"/>
      <c r="CR31" s="75"/>
      <c r="CS31" s="75"/>
      <c r="CT31" s="75"/>
      <c r="CU31" s="75"/>
      <c r="CV31" s="75"/>
      <c r="CW31" s="75"/>
      <c r="CX31" s="75"/>
      <c r="CY31" s="75"/>
      <c r="CZ31" s="75"/>
      <c r="DA31" s="75"/>
      <c r="DB31" s="75" t="s">
        <v>224</v>
      </c>
      <c r="DC31" s="75"/>
      <c r="DD31" s="75"/>
      <c r="DE31" s="75" t="s">
        <v>225</v>
      </c>
      <c r="DF31" s="75"/>
      <c r="DG31" s="75"/>
      <c r="DH31" s="75"/>
      <c r="DI31" s="75">
        <v>171.42857142857142</v>
      </c>
      <c r="DJ31" s="75">
        <v>114.28571428571429</v>
      </c>
      <c r="DK31" s="75">
        <v>128.57142857142858</v>
      </c>
      <c r="DL31" s="75">
        <v>104.34782608695652</v>
      </c>
      <c r="DM31" s="75">
        <v>122.03389830508475</v>
      </c>
      <c r="DN31" s="75">
        <v>240</v>
      </c>
      <c r="DO31" s="75">
        <v>160</v>
      </c>
      <c r="DP31" s="75">
        <v>274.28571428571428</v>
      </c>
      <c r="DQ31" s="75">
        <v>63</v>
      </c>
      <c r="DR31" s="75">
        <v>126</v>
      </c>
      <c r="DS31" s="75">
        <v>210</v>
      </c>
      <c r="DT31" s="75">
        <v>279</v>
      </c>
      <c r="DU31" s="75">
        <v>338</v>
      </c>
      <c r="DV31" s="75">
        <v>383</v>
      </c>
      <c r="DW31" s="75">
        <v>428</v>
      </c>
      <c r="DX31" s="75">
        <v>463</v>
      </c>
      <c r="DY31" s="75">
        <v>1060</v>
      </c>
      <c r="DZ31" s="75"/>
      <c r="EA31" s="75"/>
      <c r="EB31" s="75">
        <v>137.36501079913606</v>
      </c>
      <c r="EC31" s="75">
        <v>317</v>
      </c>
      <c r="ED31" s="75"/>
      <c r="EE31" s="75"/>
      <c r="EF31" s="75"/>
      <c r="EG31" s="75">
        <v>75</v>
      </c>
      <c r="EH31" s="75">
        <v>6</v>
      </c>
      <c r="EI31" s="75"/>
      <c r="EJ31" s="75"/>
      <c r="EK31" s="75">
        <v>65</v>
      </c>
      <c r="EL31" s="75"/>
      <c r="EM31" s="75">
        <v>0</v>
      </c>
      <c r="EN31" s="75">
        <v>0</v>
      </c>
      <c r="EO31" s="75">
        <v>0</v>
      </c>
      <c r="EP31" s="75">
        <v>0.53575757575757577</v>
      </c>
      <c r="EQ31" s="75">
        <v>707.2</v>
      </c>
      <c r="ER31" s="75">
        <v>1320</v>
      </c>
      <c r="ES31" s="75">
        <v>0</v>
      </c>
      <c r="ET31" s="75">
        <v>195</v>
      </c>
      <c r="EU31" s="75">
        <v>0</v>
      </c>
      <c r="EV31" s="75">
        <v>0</v>
      </c>
      <c r="EW31" s="75">
        <v>60</v>
      </c>
      <c r="EX31" s="75">
        <v>5</v>
      </c>
      <c r="EY31" s="75">
        <v>120</v>
      </c>
      <c r="EZ31" s="75">
        <v>39</v>
      </c>
      <c r="FA31" s="75">
        <v>0</v>
      </c>
      <c r="FB31" s="75"/>
      <c r="FC31" s="75"/>
      <c r="FD31" s="75"/>
      <c r="FE31" s="75"/>
      <c r="FF31" s="75"/>
      <c r="FG31" s="75"/>
      <c r="FH31" s="75"/>
      <c r="FI31" s="75"/>
      <c r="FJ31" s="75"/>
      <c r="FK31" s="75"/>
      <c r="FL31" s="75"/>
      <c r="FM31" s="75"/>
      <c r="FN31" s="75"/>
      <c r="FO31" s="75"/>
      <c r="FP31" s="75"/>
      <c r="FQ31" s="75"/>
      <c r="FR31" s="75"/>
      <c r="FS31" s="75"/>
      <c r="FT31" s="75"/>
      <c r="FU31" s="75"/>
      <c r="FV31" s="75"/>
      <c r="FW31" s="75"/>
      <c r="FX31" s="75"/>
      <c r="FY31" s="75"/>
      <c r="FZ31" s="75"/>
    </row>
    <row r="32" spans="1:182" s="76" customFormat="1">
      <c r="A32" s="74" t="s">
        <v>226</v>
      </c>
      <c r="B32" s="75" t="s">
        <v>161</v>
      </c>
      <c r="C32" s="75">
        <v>2</v>
      </c>
      <c r="D32" s="75" t="s">
        <v>227</v>
      </c>
      <c r="E32" s="75" t="s">
        <v>37</v>
      </c>
      <c r="F32" s="75">
        <v>75</v>
      </c>
      <c r="G32" s="75">
        <v>45</v>
      </c>
      <c r="H32" s="75">
        <v>45</v>
      </c>
      <c r="I32" s="75">
        <v>45</v>
      </c>
      <c r="J32" s="75">
        <v>45</v>
      </c>
      <c r="K32" s="75">
        <v>7</v>
      </c>
      <c r="L32" s="75"/>
      <c r="M32" s="75"/>
      <c r="N32" s="75"/>
      <c r="O32" s="75" t="s">
        <v>22</v>
      </c>
      <c r="P32" s="75">
        <v>75</v>
      </c>
      <c r="Q32" s="75"/>
      <c r="R32" s="75"/>
      <c r="S32" s="75"/>
      <c r="T32" s="75"/>
      <c r="U32" s="75">
        <v>0</v>
      </c>
      <c r="V32" s="75">
        <v>15</v>
      </c>
      <c r="W32" s="75">
        <v>45</v>
      </c>
      <c r="X32" s="75">
        <v>40</v>
      </c>
      <c r="Y32" s="75"/>
      <c r="Z32" s="75"/>
      <c r="AA32" s="75"/>
      <c r="AB32" s="75"/>
      <c r="AC32" s="75"/>
      <c r="AD32" s="75"/>
      <c r="AE32" s="75"/>
      <c r="AF32" s="75"/>
      <c r="AG32" s="75"/>
      <c r="AH32" s="75"/>
      <c r="AI32" s="75"/>
      <c r="AJ32" s="75"/>
      <c r="AK32" s="75"/>
      <c r="AL32" s="75"/>
      <c r="AM32" s="75"/>
      <c r="AN32" s="75"/>
      <c r="AO32" s="75"/>
      <c r="AP32" s="75"/>
      <c r="AQ32" s="75"/>
      <c r="AR32" s="75"/>
      <c r="AS32" s="75">
        <v>190345</v>
      </c>
      <c r="AT32" s="75">
        <v>122</v>
      </c>
      <c r="AU32" s="75">
        <v>25</v>
      </c>
      <c r="AV32" s="75">
        <v>25</v>
      </c>
      <c r="AW32" s="75">
        <v>25</v>
      </c>
      <c r="AX32" s="75">
        <v>25</v>
      </c>
      <c r="AY32" s="75">
        <v>25</v>
      </c>
      <c r="AZ32" s="75">
        <v>25</v>
      </c>
      <c r="BA32" s="75">
        <v>27</v>
      </c>
      <c r="BB32" s="75">
        <v>27</v>
      </c>
      <c r="BC32" s="75"/>
      <c r="BD32" s="75"/>
      <c r="BE32" s="75"/>
      <c r="BF32" s="75"/>
      <c r="BG32" s="75"/>
      <c r="BH32" s="75"/>
      <c r="BI32" s="75"/>
      <c r="BJ32" s="75"/>
      <c r="BK32" s="75"/>
      <c r="BL32" s="75"/>
      <c r="BM32" s="75"/>
      <c r="BN32" s="75"/>
      <c r="BO32" s="75"/>
      <c r="BP32" s="75"/>
      <c r="BQ32" s="75"/>
      <c r="BR32" s="75"/>
      <c r="BS32" s="75"/>
      <c r="BT32" s="75"/>
      <c r="BU32" s="75"/>
      <c r="BV32" s="75"/>
      <c r="BW32" s="75"/>
      <c r="BX32" s="75"/>
      <c r="BY32" s="75"/>
      <c r="BZ32" s="75"/>
      <c r="CA32" s="75"/>
      <c r="CB32" s="75"/>
      <c r="CC32" s="75"/>
      <c r="CD32" s="75"/>
      <c r="CE32" s="75"/>
      <c r="CF32" s="75"/>
      <c r="CG32" s="75">
        <v>306884</v>
      </c>
      <c r="CH32" s="75">
        <v>135</v>
      </c>
      <c r="CI32" s="75">
        <v>22</v>
      </c>
      <c r="CJ32" s="75">
        <v>22</v>
      </c>
      <c r="CK32" s="75">
        <v>22</v>
      </c>
      <c r="CL32" s="75">
        <v>22</v>
      </c>
      <c r="CM32" s="75">
        <v>22</v>
      </c>
      <c r="CN32" s="75">
        <v>22</v>
      </c>
      <c r="CO32" s="75">
        <v>22</v>
      </c>
      <c r="CP32" s="75">
        <v>22</v>
      </c>
      <c r="CQ32" s="75"/>
      <c r="CR32" s="75"/>
      <c r="CS32" s="75"/>
      <c r="CT32" s="75"/>
      <c r="CU32" s="75"/>
      <c r="CV32" s="75"/>
      <c r="CW32" s="75"/>
      <c r="CX32" s="75"/>
      <c r="CY32" s="75"/>
      <c r="CZ32" s="75"/>
      <c r="DA32" s="75"/>
      <c r="DB32" s="75"/>
      <c r="DC32" s="75"/>
      <c r="DD32" s="75"/>
      <c r="DE32" s="75"/>
      <c r="DF32" s="75"/>
      <c r="DG32" s="75"/>
      <c r="DH32" s="75"/>
      <c r="DI32" s="75">
        <v>117.39130434782609</v>
      </c>
      <c r="DJ32" s="75">
        <v>117.39130434782609</v>
      </c>
      <c r="DK32" s="75">
        <v>117.39130434782609</v>
      </c>
      <c r="DL32" s="75">
        <v>117.39130434782609</v>
      </c>
      <c r="DM32" s="75">
        <v>188.88888888888889</v>
      </c>
      <c r="DN32" s="75">
        <v>116.12903225806451</v>
      </c>
      <c r="DO32" s="75">
        <v>105.31914893617021</v>
      </c>
      <c r="DP32" s="75">
        <v>111.23595505617978</v>
      </c>
      <c r="DQ32" s="75">
        <v>92</v>
      </c>
      <c r="DR32" s="75">
        <v>184</v>
      </c>
      <c r="DS32" s="75">
        <v>276</v>
      </c>
      <c r="DT32" s="75">
        <v>368</v>
      </c>
      <c r="DU32" s="75">
        <v>422</v>
      </c>
      <c r="DV32" s="75">
        <v>484</v>
      </c>
      <c r="DW32" s="75">
        <v>578</v>
      </c>
      <c r="DX32" s="75">
        <v>667</v>
      </c>
      <c r="DY32" s="75">
        <v>1160</v>
      </c>
      <c r="DZ32" s="75"/>
      <c r="EA32" s="75"/>
      <c r="EB32" s="75">
        <v>104.34782608695652</v>
      </c>
      <c r="EC32" s="75">
        <v>187</v>
      </c>
      <c r="ED32" s="75">
        <v>100</v>
      </c>
      <c r="EE32" s="75"/>
      <c r="EF32" s="75"/>
      <c r="EG32" s="75">
        <v>204</v>
      </c>
      <c r="EH32" s="75"/>
      <c r="EI32" s="75"/>
      <c r="EJ32" s="75"/>
      <c r="EK32" s="75">
        <v>176</v>
      </c>
      <c r="EL32" s="75"/>
      <c r="EM32" s="75">
        <v>0</v>
      </c>
      <c r="EN32" s="75">
        <v>0</v>
      </c>
      <c r="EO32" s="75">
        <v>0</v>
      </c>
      <c r="EP32" s="75">
        <v>0.82946808510638292</v>
      </c>
      <c r="EQ32" s="75">
        <v>1169.55</v>
      </c>
      <c r="ER32" s="75">
        <v>1410</v>
      </c>
      <c r="ES32" s="75">
        <v>70</v>
      </c>
      <c r="ET32" s="75">
        <v>0</v>
      </c>
      <c r="EU32" s="75">
        <v>0</v>
      </c>
      <c r="EV32" s="75">
        <v>0</v>
      </c>
      <c r="EW32" s="75">
        <v>0</v>
      </c>
      <c r="EX32" s="75">
        <v>0</v>
      </c>
      <c r="EY32" s="75">
        <v>15</v>
      </c>
      <c r="EZ32" s="75">
        <v>35</v>
      </c>
      <c r="FA32" s="75">
        <v>15</v>
      </c>
      <c r="FB32" s="75"/>
      <c r="FC32" s="75"/>
      <c r="FD32" s="75"/>
      <c r="FE32" s="75"/>
      <c r="FF32" s="75"/>
      <c r="FG32" s="75"/>
      <c r="FH32" s="75"/>
      <c r="FI32" s="75"/>
      <c r="FJ32" s="75"/>
      <c r="FK32" s="75"/>
      <c r="FL32" s="75"/>
      <c r="FM32" s="75"/>
      <c r="FN32" s="75"/>
      <c r="FO32" s="75"/>
      <c r="FP32" s="75"/>
      <c r="FQ32" s="75"/>
      <c r="FR32" s="75"/>
      <c r="FS32" s="75"/>
      <c r="FT32" s="75"/>
      <c r="FU32" s="75"/>
      <c r="FV32" s="75"/>
      <c r="FW32" s="75"/>
      <c r="FX32" s="75"/>
      <c r="FY32" s="75"/>
      <c r="FZ32" s="75"/>
    </row>
    <row r="33" spans="1:182" s="76" customFormat="1">
      <c r="A33" s="74" t="s">
        <v>228</v>
      </c>
      <c r="B33" s="75" t="s">
        <v>153</v>
      </c>
      <c r="C33" s="75">
        <v>3</v>
      </c>
      <c r="D33" s="75" t="s">
        <v>219</v>
      </c>
      <c r="E33" s="75" t="s">
        <v>22</v>
      </c>
      <c r="F33" s="75">
        <v>75</v>
      </c>
      <c r="G33" s="75">
        <v>38</v>
      </c>
      <c r="H33" s="75">
        <v>38</v>
      </c>
      <c r="I33" s="75">
        <v>38</v>
      </c>
      <c r="J33" s="75">
        <v>38</v>
      </c>
      <c r="K33" s="75">
        <v>38</v>
      </c>
      <c r="L33" s="75">
        <v>38</v>
      </c>
      <c r="M33" s="75">
        <v>38</v>
      </c>
      <c r="N33" s="75">
        <v>16</v>
      </c>
      <c r="O33" s="75"/>
      <c r="P33" s="75"/>
      <c r="Q33" s="75"/>
      <c r="R33" s="75"/>
      <c r="S33" s="75"/>
      <c r="T33" s="75"/>
      <c r="U33" s="75"/>
      <c r="V33" s="75"/>
      <c r="W33" s="75"/>
      <c r="X33" s="75"/>
      <c r="Y33" s="75"/>
      <c r="Z33" s="75"/>
      <c r="AA33" s="75"/>
      <c r="AB33" s="75"/>
      <c r="AC33" s="75"/>
      <c r="AD33" s="75"/>
      <c r="AE33" s="75"/>
      <c r="AF33" s="75"/>
      <c r="AG33" s="75"/>
      <c r="AH33" s="75"/>
      <c r="AI33" s="75"/>
      <c r="AJ33" s="75"/>
      <c r="AK33" s="75"/>
      <c r="AL33" s="75"/>
      <c r="AM33" s="75"/>
      <c r="AN33" s="75"/>
      <c r="AO33" s="75"/>
      <c r="AP33" s="75"/>
      <c r="AQ33" s="75"/>
      <c r="AR33" s="75"/>
      <c r="AS33" s="75">
        <v>190345</v>
      </c>
      <c r="AT33" s="75">
        <v>122</v>
      </c>
      <c r="AU33" s="75">
        <v>26</v>
      </c>
      <c r="AV33" s="75">
        <v>26</v>
      </c>
      <c r="AW33" s="75">
        <v>26</v>
      </c>
      <c r="AX33" s="75">
        <v>26</v>
      </c>
      <c r="AY33" s="75">
        <v>17</v>
      </c>
      <c r="AZ33" s="75">
        <v>0</v>
      </c>
      <c r="BA33" s="75">
        <v>3</v>
      </c>
      <c r="BB33" s="75">
        <v>26</v>
      </c>
      <c r="BC33" s="75"/>
      <c r="BD33" s="75"/>
      <c r="BE33" s="75"/>
      <c r="BF33" s="75"/>
      <c r="BG33" s="75"/>
      <c r="BH33" s="75"/>
      <c r="BI33" s="75"/>
      <c r="BJ33" s="75"/>
      <c r="BK33" s="75"/>
      <c r="BL33" s="75"/>
      <c r="BM33" s="75"/>
      <c r="BN33" s="75"/>
      <c r="BO33" s="75"/>
      <c r="BP33" s="75"/>
      <c r="BQ33" s="75"/>
      <c r="BR33" s="75"/>
      <c r="BS33" s="75"/>
      <c r="BT33" s="75"/>
      <c r="BU33" s="75"/>
      <c r="BV33" s="75"/>
      <c r="BW33" s="75"/>
      <c r="BX33" s="75"/>
      <c r="BY33" s="75"/>
      <c r="BZ33" s="75"/>
      <c r="CA33" s="75"/>
      <c r="CB33" s="75"/>
      <c r="CC33" s="75"/>
      <c r="CD33" s="75"/>
      <c r="CE33" s="75"/>
      <c r="CF33" s="75"/>
      <c r="CG33" s="75">
        <v>306884</v>
      </c>
      <c r="CH33" s="75">
        <v>135</v>
      </c>
      <c r="CI33" s="75">
        <v>24</v>
      </c>
      <c r="CJ33" s="75">
        <v>24</v>
      </c>
      <c r="CK33" s="75">
        <v>24</v>
      </c>
      <c r="CL33" s="75">
        <v>24</v>
      </c>
      <c r="CM33" s="75">
        <v>16</v>
      </c>
      <c r="CN33" s="75">
        <v>20</v>
      </c>
      <c r="CO33" s="75">
        <v>24</v>
      </c>
      <c r="CP33" s="75">
        <v>24</v>
      </c>
      <c r="CQ33" s="75"/>
      <c r="CR33" s="75"/>
      <c r="CS33" s="75"/>
      <c r="CT33" s="75"/>
      <c r="CU33" s="75"/>
      <c r="CV33" s="75"/>
      <c r="CW33" s="75"/>
      <c r="CX33" s="75"/>
      <c r="CY33" s="75"/>
      <c r="CZ33" s="75"/>
      <c r="DA33" s="75"/>
      <c r="DB33" s="75"/>
      <c r="DC33" s="75"/>
      <c r="DD33" s="75"/>
      <c r="DE33" s="75" t="s">
        <v>229</v>
      </c>
      <c r="DF33" s="75" t="s">
        <v>230</v>
      </c>
      <c r="DG33" s="75"/>
      <c r="DH33" s="75" t="s">
        <v>231</v>
      </c>
      <c r="DI33" s="75">
        <v>122.72727272727273</v>
      </c>
      <c r="DJ33" s="75">
        <v>122.72727272727273</v>
      </c>
      <c r="DK33" s="75">
        <v>122.72727272727273</v>
      </c>
      <c r="DL33" s="75">
        <v>122.72727272727273</v>
      </c>
      <c r="DM33" s="75">
        <v>152.11267605633802</v>
      </c>
      <c r="DN33" s="75">
        <v>186.20689655172413</v>
      </c>
      <c r="DO33" s="75">
        <v>166.15384615384616</v>
      </c>
      <c r="DP33" s="75">
        <v>163.63636363636363</v>
      </c>
      <c r="DQ33" s="75">
        <v>88</v>
      </c>
      <c r="DR33" s="75">
        <v>176</v>
      </c>
      <c r="DS33" s="75">
        <v>264</v>
      </c>
      <c r="DT33" s="75">
        <v>352</v>
      </c>
      <c r="DU33" s="75">
        <v>423</v>
      </c>
      <c r="DV33" s="75">
        <v>481</v>
      </c>
      <c r="DW33" s="75">
        <v>546</v>
      </c>
      <c r="DX33" s="75">
        <v>612</v>
      </c>
      <c r="DY33" s="75">
        <v>1260</v>
      </c>
      <c r="DZ33" s="75"/>
      <c r="EA33" s="75"/>
      <c r="EB33" s="75">
        <v>123.52941176470588</v>
      </c>
      <c r="EC33" s="75">
        <v>282</v>
      </c>
      <c r="ED33" s="75"/>
      <c r="EE33" s="75"/>
      <c r="EF33" s="75"/>
      <c r="EG33" s="75">
        <v>150</v>
      </c>
      <c r="EH33" s="75"/>
      <c r="EI33" s="75"/>
      <c r="EJ33" s="75"/>
      <c r="EK33" s="75">
        <v>180</v>
      </c>
      <c r="EL33" s="75"/>
      <c r="EM33" s="75">
        <v>0</v>
      </c>
      <c r="EN33" s="75">
        <v>0</v>
      </c>
      <c r="EO33" s="75">
        <v>0</v>
      </c>
      <c r="EP33" s="75">
        <v>0.73784722222222221</v>
      </c>
      <c r="EQ33" s="75">
        <v>1062.5</v>
      </c>
      <c r="ER33" s="75">
        <v>1440</v>
      </c>
      <c r="ES33" s="75">
        <v>0</v>
      </c>
      <c r="ET33" s="75">
        <v>0</v>
      </c>
      <c r="EU33" s="75">
        <v>0</v>
      </c>
      <c r="EV33" s="75">
        <v>0</v>
      </c>
      <c r="EW33" s="75">
        <v>0</v>
      </c>
      <c r="EX33" s="75">
        <v>0</v>
      </c>
      <c r="EY33" s="75">
        <v>0</v>
      </c>
      <c r="EZ33" s="75" t="e">
        <v>#DIV/0!</v>
      </c>
      <c r="FA33" s="75">
        <v>0</v>
      </c>
      <c r="FB33" s="75"/>
      <c r="FC33" s="75"/>
      <c r="FD33" s="75"/>
      <c r="FE33" s="75"/>
      <c r="FF33" s="75"/>
      <c r="FG33" s="75"/>
      <c r="FH33" s="75"/>
      <c r="FI33" s="75"/>
      <c r="FJ33" s="75"/>
      <c r="FK33" s="75"/>
      <c r="FL33" s="75"/>
      <c r="FM33" s="75"/>
      <c r="FN33" s="75"/>
      <c r="FO33" s="75"/>
      <c r="FP33" s="75"/>
      <c r="FQ33" s="75"/>
      <c r="FR33" s="75"/>
      <c r="FS33" s="75"/>
      <c r="FT33" s="75"/>
      <c r="FU33" s="75"/>
      <c r="FV33" s="75"/>
      <c r="FW33" s="75"/>
      <c r="FX33" s="75"/>
      <c r="FY33" s="75"/>
      <c r="FZ33" s="75"/>
    </row>
    <row r="34" spans="1:182" s="76" customFormat="1">
      <c r="A34" s="74" t="s">
        <v>232</v>
      </c>
      <c r="B34" s="75" t="s">
        <v>150</v>
      </c>
      <c r="C34" s="75">
        <v>1</v>
      </c>
      <c r="D34" s="75" t="s">
        <v>167</v>
      </c>
      <c r="E34" s="75" t="s">
        <v>22</v>
      </c>
      <c r="F34" s="75">
        <v>75</v>
      </c>
      <c r="G34" s="75">
        <v>0</v>
      </c>
      <c r="H34" s="75">
        <v>0</v>
      </c>
      <c r="I34" s="75">
        <v>0</v>
      </c>
      <c r="J34" s="75">
        <v>35</v>
      </c>
      <c r="K34" s="75">
        <v>40</v>
      </c>
      <c r="L34" s="75">
        <v>40</v>
      </c>
      <c r="M34" s="75">
        <v>40</v>
      </c>
      <c r="N34" s="75">
        <v>40</v>
      </c>
      <c r="O34" s="75"/>
      <c r="P34" s="75"/>
      <c r="Q34" s="75"/>
      <c r="R34" s="75"/>
      <c r="S34" s="75"/>
      <c r="T34" s="75"/>
      <c r="U34" s="75"/>
      <c r="V34" s="75"/>
      <c r="W34" s="75"/>
      <c r="X34" s="75"/>
      <c r="Y34" s="75"/>
      <c r="Z34" s="75"/>
      <c r="AA34" s="75"/>
      <c r="AB34" s="75"/>
      <c r="AC34" s="75"/>
      <c r="AD34" s="75"/>
      <c r="AE34" s="75"/>
      <c r="AF34" s="75"/>
      <c r="AG34" s="75"/>
      <c r="AH34" s="75"/>
      <c r="AI34" s="75"/>
      <c r="AJ34" s="75"/>
      <c r="AK34" s="75"/>
      <c r="AL34" s="75"/>
      <c r="AM34" s="75"/>
      <c r="AN34" s="75"/>
      <c r="AO34" s="75"/>
      <c r="AP34" s="75"/>
      <c r="AQ34" s="75"/>
      <c r="AR34" s="75"/>
      <c r="AS34" s="75">
        <v>190345</v>
      </c>
      <c r="AT34" s="75">
        <v>122</v>
      </c>
      <c r="AU34" s="75">
        <v>23</v>
      </c>
      <c r="AV34" s="75">
        <v>23</v>
      </c>
      <c r="AW34" s="75">
        <v>22</v>
      </c>
      <c r="AX34" s="75">
        <v>23</v>
      </c>
      <c r="AY34" s="75">
        <v>23</v>
      </c>
      <c r="AZ34" s="75">
        <v>23</v>
      </c>
      <c r="BA34" s="75">
        <v>13</v>
      </c>
      <c r="BB34" s="75"/>
      <c r="BC34" s="75">
        <v>190373</v>
      </c>
      <c r="BD34" s="75">
        <v>122</v>
      </c>
      <c r="BE34" s="75"/>
      <c r="BF34" s="75"/>
      <c r="BG34" s="75"/>
      <c r="BH34" s="75"/>
      <c r="BI34" s="75"/>
      <c r="BJ34" s="75"/>
      <c r="BK34" s="75">
        <v>12</v>
      </c>
      <c r="BL34" s="75">
        <v>23</v>
      </c>
      <c r="BM34" s="75"/>
      <c r="BN34" s="75"/>
      <c r="BO34" s="75"/>
      <c r="BP34" s="75"/>
      <c r="BQ34" s="75"/>
      <c r="BR34" s="75"/>
      <c r="BS34" s="75"/>
      <c r="BT34" s="75"/>
      <c r="BU34" s="75"/>
      <c r="BV34" s="75"/>
      <c r="BW34" s="75"/>
      <c r="BX34" s="75"/>
      <c r="BY34" s="75"/>
      <c r="BZ34" s="75"/>
      <c r="CA34" s="75"/>
      <c r="CB34" s="75"/>
      <c r="CC34" s="75"/>
      <c r="CD34" s="75"/>
      <c r="CE34" s="75"/>
      <c r="CF34" s="75"/>
      <c r="CG34" s="75">
        <v>306884</v>
      </c>
      <c r="CH34" s="75">
        <v>135</v>
      </c>
      <c r="CI34" s="75">
        <v>24</v>
      </c>
      <c r="CJ34" s="75">
        <v>24</v>
      </c>
      <c r="CK34" s="75">
        <v>22</v>
      </c>
      <c r="CL34" s="75">
        <v>24</v>
      </c>
      <c r="CM34" s="75">
        <v>23</v>
      </c>
      <c r="CN34" s="75">
        <v>25</v>
      </c>
      <c r="CO34" s="75">
        <v>23</v>
      </c>
      <c r="CP34" s="75">
        <v>25</v>
      </c>
      <c r="CQ34" s="75"/>
      <c r="CR34" s="75"/>
      <c r="CS34" s="75"/>
      <c r="CT34" s="75"/>
      <c r="CU34" s="75"/>
      <c r="CV34" s="75"/>
      <c r="CW34" s="75"/>
      <c r="CX34" s="75"/>
      <c r="CY34" s="75"/>
      <c r="CZ34" s="75"/>
      <c r="DA34" s="75" t="s">
        <v>233</v>
      </c>
      <c r="DB34" s="75"/>
      <c r="DC34" s="75"/>
      <c r="DD34" s="75"/>
      <c r="DE34" s="75"/>
      <c r="DF34" s="75"/>
      <c r="DG34" s="75"/>
      <c r="DH34" s="75"/>
      <c r="DI34" s="75">
        <v>153.19148936170214</v>
      </c>
      <c r="DJ34" s="75">
        <v>153.19148936170214</v>
      </c>
      <c r="DK34" s="75">
        <v>218.18181818181819</v>
      </c>
      <c r="DL34" s="75">
        <v>131.70731707317074</v>
      </c>
      <c r="DM34" s="75">
        <v>125.58139534883721</v>
      </c>
      <c r="DN34" s="75">
        <v>122.72727272727273</v>
      </c>
      <c r="DO34" s="75">
        <v>122.72727272727273</v>
      </c>
      <c r="DP34" s="75">
        <v>109.09090909090909</v>
      </c>
      <c r="DQ34" s="75">
        <v>47</v>
      </c>
      <c r="DR34" s="75">
        <v>94</v>
      </c>
      <c r="DS34" s="75">
        <v>138</v>
      </c>
      <c r="DT34" s="75">
        <v>220</v>
      </c>
      <c r="DU34" s="75">
        <v>306</v>
      </c>
      <c r="DV34" s="75">
        <v>394</v>
      </c>
      <c r="DW34" s="75">
        <v>482</v>
      </c>
      <c r="DX34" s="75">
        <v>570</v>
      </c>
      <c r="DY34" s="75">
        <v>1100</v>
      </c>
      <c r="DZ34" s="75"/>
      <c r="EA34" s="75"/>
      <c r="EB34" s="75">
        <v>115.78947368421052</v>
      </c>
      <c r="EC34" s="75">
        <v>195</v>
      </c>
      <c r="ED34" s="75"/>
      <c r="EE34" s="75"/>
      <c r="EF34" s="75"/>
      <c r="EG34" s="75">
        <v>150</v>
      </c>
      <c r="EH34" s="75">
        <v>35</v>
      </c>
      <c r="EI34" s="75"/>
      <c r="EJ34" s="75"/>
      <c r="EK34" s="75">
        <v>190</v>
      </c>
      <c r="EL34" s="75"/>
      <c r="EM34" s="75">
        <v>0</v>
      </c>
      <c r="EN34" s="75">
        <v>0</v>
      </c>
      <c r="EO34" s="75">
        <v>0</v>
      </c>
      <c r="EP34" s="75">
        <v>0.73502923976608192</v>
      </c>
      <c r="EQ34" s="75">
        <v>1047.4166666666667</v>
      </c>
      <c r="ER34" s="75">
        <v>1425</v>
      </c>
      <c r="ES34" s="75">
        <v>0</v>
      </c>
      <c r="ET34" s="75">
        <v>140</v>
      </c>
      <c r="EU34" s="75">
        <v>0</v>
      </c>
      <c r="EV34" s="75">
        <v>0</v>
      </c>
      <c r="EW34" s="75">
        <v>0</v>
      </c>
      <c r="EX34" s="75">
        <v>5</v>
      </c>
      <c r="EY34" s="75">
        <v>15</v>
      </c>
      <c r="EZ34" s="75">
        <v>46.666666666666664</v>
      </c>
      <c r="FA34" s="75">
        <v>0</v>
      </c>
      <c r="FB34" s="75"/>
      <c r="FC34" s="75"/>
      <c r="FD34" s="75"/>
      <c r="FE34" s="75"/>
      <c r="FF34" s="75"/>
      <c r="FG34" s="75"/>
      <c r="FH34" s="75"/>
      <c r="FI34" s="75"/>
      <c r="FJ34" s="75"/>
      <c r="FK34" s="75"/>
      <c r="FL34" s="75"/>
      <c r="FM34" s="75"/>
      <c r="FN34" s="75"/>
      <c r="FO34" s="75"/>
      <c r="FP34" s="75"/>
      <c r="FQ34" s="75"/>
      <c r="FR34" s="75"/>
      <c r="FS34" s="75"/>
      <c r="FT34" s="75"/>
      <c r="FU34" s="75"/>
      <c r="FV34" s="75"/>
      <c r="FW34" s="75"/>
      <c r="FX34" s="75"/>
      <c r="FY34" s="75"/>
      <c r="FZ34" s="75"/>
    </row>
    <row r="35" spans="1:182" s="76" customFormat="1">
      <c r="A35" s="74" t="s">
        <v>234</v>
      </c>
      <c r="B35" s="75" t="s">
        <v>161</v>
      </c>
      <c r="C35" s="75">
        <v>2</v>
      </c>
      <c r="D35" s="75" t="s">
        <v>227</v>
      </c>
      <c r="E35" s="75">
        <v>180089</v>
      </c>
      <c r="F35" s="75">
        <v>75</v>
      </c>
      <c r="G35" s="75">
        <v>0</v>
      </c>
      <c r="H35" s="75">
        <v>0</v>
      </c>
      <c r="I35" s="75">
        <v>30</v>
      </c>
      <c r="J35" s="75">
        <v>30</v>
      </c>
      <c r="K35" s="75">
        <v>35</v>
      </c>
      <c r="L35" s="75">
        <v>40</v>
      </c>
      <c r="M35" s="75">
        <v>40</v>
      </c>
      <c r="N35" s="75">
        <v>36</v>
      </c>
      <c r="O35" s="75"/>
      <c r="P35" s="75"/>
      <c r="Q35" s="75"/>
      <c r="R35" s="75"/>
      <c r="S35" s="75"/>
      <c r="T35" s="75"/>
      <c r="U35" s="75"/>
      <c r="V35" s="75"/>
      <c r="W35" s="75"/>
      <c r="X35" s="75"/>
      <c r="Y35" s="75"/>
      <c r="Z35" s="75"/>
      <c r="AA35" s="75"/>
      <c r="AB35" s="75"/>
      <c r="AC35" s="75"/>
      <c r="AD35" s="75"/>
      <c r="AE35" s="75"/>
      <c r="AF35" s="75"/>
      <c r="AG35" s="75"/>
      <c r="AH35" s="75"/>
      <c r="AI35" s="75"/>
      <c r="AJ35" s="75"/>
      <c r="AK35" s="75"/>
      <c r="AL35" s="75"/>
      <c r="AM35" s="75"/>
      <c r="AN35" s="75"/>
      <c r="AO35" s="75"/>
      <c r="AP35" s="75"/>
      <c r="AQ35" s="75"/>
      <c r="AR35" s="75"/>
      <c r="AS35" s="75"/>
      <c r="AT35" s="75"/>
      <c r="AU35" s="75"/>
      <c r="AV35" s="75"/>
      <c r="AW35" s="75"/>
      <c r="AX35" s="75"/>
      <c r="AY35" s="75"/>
      <c r="AZ35" s="75"/>
      <c r="BA35" s="75"/>
      <c r="BB35" s="75"/>
      <c r="BC35" s="75"/>
      <c r="BD35" s="75"/>
      <c r="BE35" s="75"/>
      <c r="BF35" s="75"/>
      <c r="BG35" s="75"/>
      <c r="BH35" s="75"/>
      <c r="BI35" s="75"/>
      <c r="BJ35" s="75"/>
      <c r="BK35" s="75"/>
      <c r="BL35" s="75"/>
      <c r="BM35" s="75"/>
      <c r="BN35" s="75"/>
      <c r="BO35" s="75"/>
      <c r="BP35" s="75"/>
      <c r="BQ35" s="75"/>
      <c r="BR35" s="75"/>
      <c r="BS35" s="75"/>
      <c r="BT35" s="75"/>
      <c r="BU35" s="75"/>
      <c r="BV35" s="75"/>
      <c r="BW35" s="75"/>
      <c r="BX35" s="75"/>
      <c r="BY35" s="75"/>
      <c r="BZ35" s="75"/>
      <c r="CA35" s="75"/>
      <c r="CB35" s="75"/>
      <c r="CC35" s="75"/>
      <c r="CD35" s="75"/>
      <c r="CE35" s="75"/>
      <c r="CF35" s="75"/>
      <c r="CG35" s="75">
        <v>306884</v>
      </c>
      <c r="CH35" s="75">
        <v>135</v>
      </c>
      <c r="CI35" s="75">
        <v>25</v>
      </c>
      <c r="CJ35" s="75">
        <v>25</v>
      </c>
      <c r="CK35" s="75">
        <v>25</v>
      </c>
      <c r="CL35" s="75">
        <v>25</v>
      </c>
      <c r="CM35" s="75">
        <v>25</v>
      </c>
      <c r="CN35" s="75">
        <v>25</v>
      </c>
      <c r="CO35" s="75">
        <v>25</v>
      </c>
      <c r="CP35" s="75">
        <v>25</v>
      </c>
      <c r="CQ35" s="75"/>
      <c r="CR35" s="75"/>
      <c r="CS35" s="75"/>
      <c r="CT35" s="75"/>
      <c r="CU35" s="75"/>
      <c r="CV35" s="75"/>
      <c r="CW35" s="75"/>
      <c r="CX35" s="75"/>
      <c r="CY35" s="75"/>
      <c r="CZ35" s="75"/>
      <c r="DA35" s="75"/>
      <c r="DB35" s="75"/>
      <c r="DC35" s="75"/>
      <c r="DD35" s="75"/>
      <c r="DE35" s="75"/>
      <c r="DF35" s="75"/>
      <c r="DG35" s="75"/>
      <c r="DH35" s="75"/>
      <c r="DI35" s="75">
        <v>288</v>
      </c>
      <c r="DJ35" s="75">
        <v>288</v>
      </c>
      <c r="DK35" s="75">
        <v>196.36363636363637</v>
      </c>
      <c r="DL35" s="75">
        <v>196.36363636363637</v>
      </c>
      <c r="DM35" s="75">
        <v>120</v>
      </c>
      <c r="DN35" s="75">
        <v>166.15384615384616</v>
      </c>
      <c r="DO35" s="75">
        <v>166.15384615384616</v>
      </c>
      <c r="DP35" s="75">
        <v>177.04918032786884</v>
      </c>
      <c r="DQ35" s="75">
        <v>25</v>
      </c>
      <c r="DR35" s="75">
        <v>50</v>
      </c>
      <c r="DS35" s="75">
        <v>105</v>
      </c>
      <c r="DT35" s="75">
        <v>160</v>
      </c>
      <c r="DU35" s="75">
        <v>220</v>
      </c>
      <c r="DV35" s="75">
        <v>285</v>
      </c>
      <c r="DW35" s="75">
        <v>350</v>
      </c>
      <c r="DX35" s="75">
        <v>411</v>
      </c>
      <c r="DY35" s="75">
        <v>1080</v>
      </c>
      <c r="DZ35" s="75"/>
      <c r="EA35" s="75"/>
      <c r="EB35" s="75">
        <v>157.66423357664235</v>
      </c>
      <c r="EC35" s="75">
        <v>211</v>
      </c>
      <c r="ED35" s="75"/>
      <c r="EE35" s="75"/>
      <c r="EF35" s="75"/>
      <c r="EG35" s="75"/>
      <c r="EH35" s="75"/>
      <c r="EI35" s="75"/>
      <c r="EJ35" s="75"/>
      <c r="EK35" s="75">
        <v>200</v>
      </c>
      <c r="EL35" s="75"/>
      <c r="EM35" s="75">
        <v>0</v>
      </c>
      <c r="EN35" s="75">
        <v>0</v>
      </c>
      <c r="EO35" s="75">
        <v>0</v>
      </c>
      <c r="EP35" s="75">
        <v>0.54071969696969702</v>
      </c>
      <c r="EQ35" s="75">
        <v>713.75</v>
      </c>
      <c r="ER35" s="75">
        <v>1320</v>
      </c>
      <c r="ES35" s="75">
        <v>60</v>
      </c>
      <c r="ET35" s="75">
        <v>0</v>
      </c>
      <c r="EU35" s="75">
        <v>0</v>
      </c>
      <c r="EV35" s="75">
        <v>0</v>
      </c>
      <c r="EW35" s="75">
        <v>0</v>
      </c>
      <c r="EX35" s="75">
        <v>0</v>
      </c>
      <c r="EY35" s="75">
        <v>0</v>
      </c>
      <c r="EZ35" s="75">
        <v>60</v>
      </c>
      <c r="FA35" s="75">
        <v>120</v>
      </c>
      <c r="FB35" s="75"/>
      <c r="FC35" s="75"/>
      <c r="FD35" s="75"/>
      <c r="FE35" s="75"/>
      <c r="FF35" s="75"/>
      <c r="FG35" s="75"/>
      <c r="FH35" s="75"/>
      <c r="FI35" s="75"/>
      <c r="FJ35" s="75"/>
      <c r="FK35" s="75"/>
      <c r="FL35" s="75"/>
      <c r="FM35" s="75"/>
      <c r="FN35" s="75"/>
      <c r="FO35" s="75"/>
      <c r="FP35" s="75"/>
      <c r="FQ35" s="75"/>
      <c r="FR35" s="75"/>
      <c r="FS35" s="75"/>
      <c r="FT35" s="75"/>
      <c r="FU35" s="75"/>
      <c r="FV35" s="75"/>
      <c r="FW35" s="75"/>
      <c r="FX35" s="75"/>
      <c r="FY35" s="75"/>
      <c r="FZ35" s="75"/>
    </row>
    <row r="36" spans="1:182" s="76" customFormat="1">
      <c r="A36" s="74" t="s">
        <v>235</v>
      </c>
      <c r="B36" s="75" t="s">
        <v>153</v>
      </c>
      <c r="C36" s="75">
        <v>3</v>
      </c>
      <c r="D36" s="75" t="s">
        <v>219</v>
      </c>
      <c r="E36" s="75">
        <v>180089</v>
      </c>
      <c r="F36" s="75">
        <v>75</v>
      </c>
      <c r="G36" s="75">
        <v>29</v>
      </c>
      <c r="H36" s="75">
        <v>35</v>
      </c>
      <c r="I36" s="75"/>
      <c r="J36" s="75"/>
      <c r="K36" s="75">
        <v>17</v>
      </c>
      <c r="L36" s="75">
        <v>35</v>
      </c>
      <c r="M36" s="75">
        <v>37</v>
      </c>
      <c r="N36" s="75">
        <v>37</v>
      </c>
      <c r="O36" s="75"/>
      <c r="P36" s="75"/>
      <c r="Q36" s="75"/>
      <c r="R36" s="75"/>
      <c r="S36" s="75"/>
      <c r="T36" s="75"/>
      <c r="U36" s="75"/>
      <c r="V36" s="75"/>
      <c r="W36" s="75"/>
      <c r="X36" s="75"/>
      <c r="Y36" s="75"/>
      <c r="Z36" s="75"/>
      <c r="AA36" s="75"/>
      <c r="AB36" s="75"/>
      <c r="AC36" s="75"/>
      <c r="AD36" s="75"/>
      <c r="AE36" s="75"/>
      <c r="AF36" s="75"/>
      <c r="AG36" s="75"/>
      <c r="AH36" s="75"/>
      <c r="AI36" s="75"/>
      <c r="AJ36" s="75"/>
      <c r="AK36" s="75"/>
      <c r="AL36" s="75"/>
      <c r="AM36" s="75"/>
      <c r="AN36" s="75"/>
      <c r="AO36" s="75"/>
      <c r="AP36" s="75"/>
      <c r="AQ36" s="75"/>
      <c r="AR36" s="75"/>
      <c r="AS36" s="75">
        <v>180403</v>
      </c>
      <c r="AT36" s="75">
        <v>122</v>
      </c>
      <c r="AU36" s="75">
        <v>26</v>
      </c>
      <c r="AV36" s="75">
        <v>26</v>
      </c>
      <c r="AW36" s="75">
        <v>26</v>
      </c>
      <c r="AX36" s="75">
        <v>26</v>
      </c>
      <c r="AY36" s="75">
        <v>2</v>
      </c>
      <c r="AZ36" s="75"/>
      <c r="BA36" s="75"/>
      <c r="BB36" s="75"/>
      <c r="BC36" s="75">
        <v>180507</v>
      </c>
      <c r="BD36" s="75">
        <v>135</v>
      </c>
      <c r="BE36" s="75"/>
      <c r="BF36" s="75"/>
      <c r="BG36" s="75"/>
      <c r="BH36" s="75"/>
      <c r="BI36" s="75">
        <v>20</v>
      </c>
      <c r="BJ36" s="75">
        <v>26</v>
      </c>
      <c r="BK36" s="75">
        <v>26</v>
      </c>
      <c r="BL36" s="75">
        <v>26</v>
      </c>
      <c r="BM36" s="75"/>
      <c r="BN36" s="75"/>
      <c r="BO36" s="75"/>
      <c r="BP36" s="75"/>
      <c r="BQ36" s="75"/>
      <c r="BR36" s="75"/>
      <c r="BS36" s="75"/>
      <c r="BT36" s="75"/>
      <c r="BU36" s="75"/>
      <c r="BV36" s="75"/>
      <c r="BW36" s="75"/>
      <c r="BX36" s="75"/>
      <c r="BY36" s="75"/>
      <c r="BZ36" s="75"/>
      <c r="CA36" s="75"/>
      <c r="CB36" s="75"/>
      <c r="CC36" s="75"/>
      <c r="CD36" s="75"/>
      <c r="CE36" s="75"/>
      <c r="CF36" s="75"/>
      <c r="CG36" s="75">
        <v>306884</v>
      </c>
      <c r="CH36" s="75">
        <v>135</v>
      </c>
      <c r="CI36" s="75">
        <v>24</v>
      </c>
      <c r="CJ36" s="75">
        <v>24</v>
      </c>
      <c r="CK36" s="75">
        <v>24</v>
      </c>
      <c r="CL36" s="75">
        <v>24</v>
      </c>
      <c r="CM36" s="75">
        <v>24</v>
      </c>
      <c r="CN36" s="75">
        <v>24</v>
      </c>
      <c r="CO36" s="75">
        <v>24</v>
      </c>
      <c r="CP36" s="75">
        <v>24</v>
      </c>
      <c r="CQ36" s="75"/>
      <c r="CR36" s="75"/>
      <c r="CS36" s="75"/>
      <c r="CT36" s="75"/>
      <c r="CU36" s="75"/>
      <c r="CV36" s="75"/>
      <c r="CW36" s="75"/>
      <c r="CX36" s="75"/>
      <c r="CY36" s="75"/>
      <c r="CZ36" s="75"/>
      <c r="DA36" s="75"/>
      <c r="DB36" s="75"/>
      <c r="DC36" s="75" t="s">
        <v>236</v>
      </c>
      <c r="DD36" s="75"/>
      <c r="DE36" s="75" t="s">
        <v>237</v>
      </c>
      <c r="DF36" s="75"/>
      <c r="DG36" s="75"/>
      <c r="DH36" s="75"/>
      <c r="DI36" s="75">
        <v>136.70886075949366</v>
      </c>
      <c r="DJ36" s="75">
        <v>127.05882352941177</v>
      </c>
      <c r="DK36" s="75">
        <v>144</v>
      </c>
      <c r="DL36" s="75">
        <v>144</v>
      </c>
      <c r="DM36" s="75">
        <v>133.33333333333334</v>
      </c>
      <c r="DN36" s="75">
        <v>127.05882352941177</v>
      </c>
      <c r="DO36" s="75">
        <v>124.13793103448276</v>
      </c>
      <c r="DP36" s="75">
        <v>124.13793103448276</v>
      </c>
      <c r="DQ36" s="75">
        <v>79</v>
      </c>
      <c r="DR36" s="75">
        <v>164</v>
      </c>
      <c r="DS36" s="75">
        <v>214</v>
      </c>
      <c r="DT36" s="75">
        <v>264</v>
      </c>
      <c r="DU36" s="75">
        <v>327</v>
      </c>
      <c r="DV36" s="75">
        <v>412</v>
      </c>
      <c r="DW36" s="75">
        <v>499</v>
      </c>
      <c r="DX36" s="75">
        <v>586</v>
      </c>
      <c r="DY36" s="75">
        <v>1160</v>
      </c>
      <c r="DZ36" s="75"/>
      <c r="EA36" s="75"/>
      <c r="EB36" s="75">
        <v>118.77133105802048</v>
      </c>
      <c r="EC36" s="75">
        <v>190</v>
      </c>
      <c r="ED36" s="75"/>
      <c r="EE36" s="75"/>
      <c r="EF36" s="75"/>
      <c r="EG36" s="75">
        <v>106</v>
      </c>
      <c r="EH36" s="75">
        <v>98</v>
      </c>
      <c r="EI36" s="75"/>
      <c r="EJ36" s="75"/>
      <c r="EK36" s="75">
        <v>192</v>
      </c>
      <c r="EL36" s="75"/>
      <c r="EM36" s="75">
        <v>0</v>
      </c>
      <c r="EN36" s="75">
        <v>0</v>
      </c>
      <c r="EO36" s="75">
        <v>0</v>
      </c>
      <c r="EP36" s="75">
        <v>0.85369369369369363</v>
      </c>
      <c r="EQ36" s="75">
        <v>1105.5333333333333</v>
      </c>
      <c r="ER36" s="75">
        <v>1295</v>
      </c>
      <c r="ES36" s="75">
        <v>15</v>
      </c>
      <c r="ET36" s="75">
        <v>0</v>
      </c>
      <c r="EU36" s="75">
        <v>0</v>
      </c>
      <c r="EV36" s="75">
        <v>0</v>
      </c>
      <c r="EW36" s="75">
        <v>0</v>
      </c>
      <c r="EX36" s="75">
        <v>0</v>
      </c>
      <c r="EY36" s="75">
        <v>0</v>
      </c>
      <c r="EZ36" s="75">
        <v>15</v>
      </c>
      <c r="FA36" s="75">
        <v>145</v>
      </c>
      <c r="FB36" s="75"/>
      <c r="FC36" s="75"/>
      <c r="FD36" s="75"/>
      <c r="FE36" s="75"/>
      <c r="FF36" s="75"/>
      <c r="FG36" s="75"/>
      <c r="FH36" s="75"/>
      <c r="FI36" s="75"/>
      <c r="FJ36" s="75"/>
      <c r="FK36" s="75"/>
      <c r="FL36" s="75"/>
      <c r="FM36" s="75"/>
      <c r="FN36" s="75"/>
      <c r="FO36" s="75"/>
      <c r="FP36" s="75"/>
      <c r="FQ36" s="75"/>
      <c r="FR36" s="75"/>
      <c r="FS36" s="75"/>
      <c r="FT36" s="75"/>
      <c r="FU36" s="75"/>
      <c r="FV36" s="75"/>
      <c r="FW36" s="75"/>
      <c r="FX36" s="75"/>
      <c r="FY36" s="75"/>
      <c r="FZ36" s="75"/>
    </row>
    <row r="37" spans="1:182" s="76" customFormat="1">
      <c r="A37" s="74" t="s">
        <v>238</v>
      </c>
      <c r="B37" s="75" t="s">
        <v>150</v>
      </c>
      <c r="C37" s="75">
        <v>1</v>
      </c>
      <c r="D37" s="75" t="s">
        <v>167</v>
      </c>
      <c r="E37" s="75">
        <v>180089</v>
      </c>
      <c r="F37" s="75">
        <v>75</v>
      </c>
      <c r="G37" s="75">
        <v>40</v>
      </c>
      <c r="H37" s="75">
        <v>41</v>
      </c>
      <c r="I37" s="75">
        <v>42</v>
      </c>
      <c r="J37" s="75">
        <v>42</v>
      </c>
      <c r="K37" s="75">
        <v>5</v>
      </c>
      <c r="L37" s="75"/>
      <c r="M37" s="75"/>
      <c r="N37" s="75"/>
      <c r="O37" s="75" t="s">
        <v>239</v>
      </c>
      <c r="P37" s="75">
        <v>60</v>
      </c>
      <c r="Q37" s="75"/>
      <c r="R37" s="75"/>
      <c r="S37" s="75"/>
      <c r="T37" s="75"/>
      <c r="U37" s="75"/>
      <c r="V37" s="75">
        <v>7</v>
      </c>
      <c r="W37" s="75">
        <v>38</v>
      </c>
      <c r="X37" s="75">
        <v>40</v>
      </c>
      <c r="Y37" s="75"/>
      <c r="Z37" s="75"/>
      <c r="AA37" s="75"/>
      <c r="AB37" s="75"/>
      <c r="AC37" s="75"/>
      <c r="AD37" s="75"/>
      <c r="AE37" s="75"/>
      <c r="AF37" s="75"/>
      <c r="AG37" s="75"/>
      <c r="AH37" s="75"/>
      <c r="AI37" s="75"/>
      <c r="AJ37" s="75"/>
      <c r="AK37" s="75"/>
      <c r="AL37" s="75"/>
      <c r="AM37" s="75"/>
      <c r="AN37" s="75"/>
      <c r="AO37" s="75"/>
      <c r="AP37" s="75"/>
      <c r="AQ37" s="75"/>
      <c r="AR37" s="75"/>
      <c r="AS37" s="75">
        <v>180507</v>
      </c>
      <c r="AT37" s="75">
        <v>135</v>
      </c>
      <c r="AU37" s="75">
        <v>24</v>
      </c>
      <c r="AV37" s="75">
        <v>4</v>
      </c>
      <c r="AW37" s="75"/>
      <c r="AX37" s="75"/>
      <c r="AY37" s="75"/>
      <c r="AZ37" s="75"/>
      <c r="BA37" s="75"/>
      <c r="BB37" s="75"/>
      <c r="BC37" s="75">
        <v>190345</v>
      </c>
      <c r="BD37" s="75">
        <v>122</v>
      </c>
      <c r="BE37" s="75"/>
      <c r="BF37" s="75"/>
      <c r="BG37" s="75">
        <v>19</v>
      </c>
      <c r="BH37" s="75">
        <v>23</v>
      </c>
      <c r="BI37" s="75">
        <v>23</v>
      </c>
      <c r="BJ37" s="75">
        <v>22</v>
      </c>
      <c r="BK37" s="75">
        <v>23</v>
      </c>
      <c r="BL37" s="75">
        <v>0</v>
      </c>
      <c r="BM37" s="75"/>
      <c r="BN37" s="75"/>
      <c r="BO37" s="75"/>
      <c r="BP37" s="75"/>
      <c r="BQ37" s="75"/>
      <c r="BR37" s="75"/>
      <c r="BS37" s="75"/>
      <c r="BT37" s="75"/>
      <c r="BU37" s="75"/>
      <c r="BV37" s="75"/>
      <c r="BW37" s="75"/>
      <c r="BX37" s="75"/>
      <c r="BY37" s="75"/>
      <c r="BZ37" s="75"/>
      <c r="CA37" s="75"/>
      <c r="CB37" s="75"/>
      <c r="CC37" s="75"/>
      <c r="CD37" s="75"/>
      <c r="CE37" s="75"/>
      <c r="CF37" s="75"/>
      <c r="CG37" s="75">
        <v>306884</v>
      </c>
      <c r="CH37" s="75">
        <v>135</v>
      </c>
      <c r="CI37" s="75">
        <v>24</v>
      </c>
      <c r="CJ37" s="75">
        <v>24</v>
      </c>
      <c r="CK37" s="75">
        <v>24</v>
      </c>
      <c r="CL37" s="75">
        <v>24</v>
      </c>
      <c r="CM37" s="75">
        <v>24</v>
      </c>
      <c r="CN37" s="75">
        <v>24</v>
      </c>
      <c r="CO37" s="75">
        <v>24</v>
      </c>
      <c r="CP37" s="75">
        <v>20</v>
      </c>
      <c r="CQ37" s="75"/>
      <c r="CR37" s="75"/>
      <c r="CS37" s="75"/>
      <c r="CT37" s="75"/>
      <c r="CU37" s="75"/>
      <c r="CV37" s="75"/>
      <c r="CW37" s="75"/>
      <c r="CX37" s="75"/>
      <c r="CY37" s="75"/>
      <c r="CZ37" s="75"/>
      <c r="DA37" s="75"/>
      <c r="DB37" s="75"/>
      <c r="DC37" s="75"/>
      <c r="DD37" s="75"/>
      <c r="DE37" s="75"/>
      <c r="DF37" s="75" t="s">
        <v>240</v>
      </c>
      <c r="DG37" s="75"/>
      <c r="DH37" s="75"/>
      <c r="DI37" s="75">
        <v>122.72727272727273</v>
      </c>
      <c r="DJ37" s="75">
        <v>113.04347826086956</v>
      </c>
      <c r="DK37" s="75">
        <v>120</v>
      </c>
      <c r="DL37" s="75">
        <v>121.34831460674157</v>
      </c>
      <c r="DM37" s="75">
        <v>144.23076923076923</v>
      </c>
      <c r="DN37" s="75">
        <v>203.77358490566039</v>
      </c>
      <c r="DO37" s="75">
        <v>127.05882352941177</v>
      </c>
      <c r="DP37" s="75">
        <v>100</v>
      </c>
      <c r="DQ37" s="75">
        <v>88</v>
      </c>
      <c r="DR37" s="75">
        <v>157</v>
      </c>
      <c r="DS37" s="75">
        <v>242</v>
      </c>
      <c r="DT37" s="75">
        <v>331</v>
      </c>
      <c r="DU37" s="75">
        <v>383</v>
      </c>
      <c r="DV37" s="75">
        <v>436</v>
      </c>
      <c r="DW37" s="75">
        <v>521</v>
      </c>
      <c r="DX37" s="75">
        <v>581</v>
      </c>
      <c r="DY37" s="75">
        <v>1065</v>
      </c>
      <c r="DZ37" s="75"/>
      <c r="EA37" s="75"/>
      <c r="EB37" s="75">
        <v>109.98278829604131</v>
      </c>
      <c r="EC37" s="75">
        <v>170</v>
      </c>
      <c r="ED37" s="75">
        <v>85</v>
      </c>
      <c r="EE37" s="75"/>
      <c r="EF37" s="75"/>
      <c r="EG37" s="75">
        <v>28</v>
      </c>
      <c r="EH37" s="75">
        <v>110</v>
      </c>
      <c r="EI37" s="75"/>
      <c r="EJ37" s="75"/>
      <c r="EK37" s="75">
        <v>188</v>
      </c>
      <c r="EL37" s="75"/>
      <c r="EM37" s="75">
        <v>0</v>
      </c>
      <c r="EN37" s="75">
        <v>0</v>
      </c>
      <c r="EO37" s="75">
        <v>0</v>
      </c>
      <c r="EP37" s="75">
        <v>0.70678362573099418</v>
      </c>
      <c r="EQ37" s="75">
        <v>1007.1666666666666</v>
      </c>
      <c r="ER37" s="75">
        <v>1425</v>
      </c>
      <c r="ES37" s="75">
        <v>0</v>
      </c>
      <c r="ET37" s="75">
        <v>205</v>
      </c>
      <c r="EU37" s="75">
        <v>0</v>
      </c>
      <c r="EV37" s="75">
        <v>0</v>
      </c>
      <c r="EW37" s="75">
        <v>0</v>
      </c>
      <c r="EX37" s="75">
        <v>5</v>
      </c>
      <c r="EY37" s="75">
        <v>15</v>
      </c>
      <c r="EZ37" s="75">
        <v>41</v>
      </c>
      <c r="FA37" s="75">
        <v>0</v>
      </c>
      <c r="FB37" s="75"/>
      <c r="FC37" s="75"/>
      <c r="FD37" s="75"/>
      <c r="FE37" s="75"/>
      <c r="FF37" s="75"/>
      <c r="FG37" s="75"/>
      <c r="FH37" s="75"/>
      <c r="FI37" s="75"/>
      <c r="FJ37" s="75"/>
      <c r="FK37" s="75"/>
      <c r="FL37" s="75"/>
      <c r="FM37" s="75"/>
      <c r="FN37" s="75"/>
      <c r="FO37" s="75"/>
      <c r="FP37" s="75"/>
      <c r="FQ37" s="75"/>
      <c r="FR37" s="75"/>
      <c r="FS37" s="75"/>
      <c r="FT37" s="75"/>
      <c r="FU37" s="75"/>
      <c r="FV37" s="75"/>
      <c r="FW37" s="75"/>
      <c r="FX37" s="75"/>
      <c r="FY37" s="75"/>
      <c r="FZ37" s="75"/>
    </row>
    <row r="38" spans="1:182" s="76" customFormat="1">
      <c r="A38" s="74" t="s">
        <v>241</v>
      </c>
      <c r="B38" s="75" t="s">
        <v>161</v>
      </c>
      <c r="C38" s="75">
        <v>2</v>
      </c>
      <c r="D38" s="75" t="s">
        <v>227</v>
      </c>
      <c r="E38" s="75" t="s">
        <v>40</v>
      </c>
      <c r="F38" s="75">
        <v>60</v>
      </c>
      <c r="G38" s="75">
        <v>45</v>
      </c>
      <c r="H38" s="75">
        <v>45</v>
      </c>
      <c r="I38" s="75"/>
      <c r="J38" s="75"/>
      <c r="K38" s="75"/>
      <c r="L38" s="75"/>
      <c r="M38" s="75"/>
      <c r="N38" s="75"/>
      <c r="O38" s="75" t="s">
        <v>39</v>
      </c>
      <c r="P38" s="75">
        <v>60</v>
      </c>
      <c r="Q38" s="75"/>
      <c r="R38" s="75"/>
      <c r="S38" s="75">
        <v>0</v>
      </c>
      <c r="T38" s="75">
        <v>45</v>
      </c>
      <c r="U38" s="75">
        <v>10</v>
      </c>
      <c r="V38" s="75"/>
      <c r="W38" s="75"/>
      <c r="X38" s="75"/>
      <c r="Y38" s="75" t="s">
        <v>43</v>
      </c>
      <c r="Z38" s="75">
        <v>60</v>
      </c>
      <c r="AA38" s="75"/>
      <c r="AB38" s="75"/>
      <c r="AC38" s="75"/>
      <c r="AD38" s="75"/>
      <c r="AE38" s="75"/>
      <c r="AF38" s="75">
        <v>30</v>
      </c>
      <c r="AG38" s="75">
        <v>19</v>
      </c>
      <c r="AH38" s="75"/>
      <c r="AI38" s="75"/>
      <c r="AJ38" s="75"/>
      <c r="AK38" s="75"/>
      <c r="AL38" s="75"/>
      <c r="AM38" s="75"/>
      <c r="AN38" s="75"/>
      <c r="AO38" s="75"/>
      <c r="AP38" s="75"/>
      <c r="AQ38" s="75"/>
      <c r="AR38" s="75"/>
      <c r="AS38" s="75">
        <v>366301</v>
      </c>
      <c r="AT38" s="75">
        <v>122</v>
      </c>
      <c r="AU38" s="75">
        <v>15</v>
      </c>
      <c r="AV38" s="75">
        <v>0</v>
      </c>
      <c r="AW38" s="75">
        <v>0</v>
      </c>
      <c r="AX38" s="75">
        <v>25</v>
      </c>
      <c r="AY38" s="75">
        <v>25</v>
      </c>
      <c r="AZ38" s="75">
        <v>25</v>
      </c>
      <c r="BA38" s="75"/>
      <c r="BB38" s="75"/>
      <c r="BC38" s="75">
        <v>191226</v>
      </c>
      <c r="BD38" s="75">
        <v>122</v>
      </c>
      <c r="BE38" s="75"/>
      <c r="BF38" s="75"/>
      <c r="BG38" s="75"/>
      <c r="BH38" s="75"/>
      <c r="BI38" s="75"/>
      <c r="BJ38" s="75"/>
      <c r="BK38" s="75">
        <v>0</v>
      </c>
      <c r="BL38" s="75">
        <v>16</v>
      </c>
      <c r="BM38" s="75"/>
      <c r="BN38" s="75"/>
      <c r="BO38" s="75"/>
      <c r="BP38" s="75"/>
      <c r="BQ38" s="75"/>
      <c r="BR38" s="75"/>
      <c r="BS38" s="75"/>
      <c r="BT38" s="75"/>
      <c r="BU38" s="75"/>
      <c r="BV38" s="75"/>
      <c r="BW38" s="75"/>
      <c r="BX38" s="75"/>
      <c r="BY38" s="75"/>
      <c r="BZ38" s="75"/>
      <c r="CA38" s="75"/>
      <c r="CB38" s="75"/>
      <c r="CC38" s="75"/>
      <c r="CD38" s="75"/>
      <c r="CE38" s="75"/>
      <c r="CF38" s="75"/>
      <c r="CG38" s="75">
        <v>306884</v>
      </c>
      <c r="CH38" s="75">
        <v>135</v>
      </c>
      <c r="CI38" s="75">
        <v>25</v>
      </c>
      <c r="CJ38" s="75">
        <v>25</v>
      </c>
      <c r="CK38" s="75">
        <v>25</v>
      </c>
      <c r="CL38" s="75">
        <v>25</v>
      </c>
      <c r="CM38" s="75">
        <v>25</v>
      </c>
      <c r="CN38" s="75">
        <v>25</v>
      </c>
      <c r="CO38" s="75">
        <v>25</v>
      </c>
      <c r="CP38" s="75">
        <v>15</v>
      </c>
      <c r="CQ38" s="75"/>
      <c r="CR38" s="75"/>
      <c r="CS38" s="75"/>
      <c r="CT38" s="75"/>
      <c r="CU38" s="75"/>
      <c r="CV38" s="75"/>
      <c r="CW38" s="75"/>
      <c r="CX38" s="75"/>
      <c r="CY38" s="75"/>
      <c r="CZ38" s="75"/>
      <c r="DA38" s="75"/>
      <c r="DB38" s="75"/>
      <c r="DC38" s="75"/>
      <c r="DD38" s="75"/>
      <c r="DE38" s="75"/>
      <c r="DF38" s="75"/>
      <c r="DG38" s="75" t="s">
        <v>242</v>
      </c>
      <c r="DH38" s="75" t="s">
        <v>242</v>
      </c>
      <c r="DI38" s="75">
        <v>127.05882352941177</v>
      </c>
      <c r="DJ38" s="75">
        <v>154.28571428571428</v>
      </c>
      <c r="DK38" s="75">
        <v>288</v>
      </c>
      <c r="DL38" s="75">
        <v>113.68421052631579</v>
      </c>
      <c r="DM38" s="75">
        <v>140</v>
      </c>
      <c r="DN38" s="75">
        <v>120</v>
      </c>
      <c r="DO38" s="75">
        <v>163.63636363636363</v>
      </c>
      <c r="DP38" s="75">
        <v>348.38709677419354</v>
      </c>
      <c r="DQ38" s="75">
        <v>85</v>
      </c>
      <c r="DR38" s="75">
        <v>155</v>
      </c>
      <c r="DS38" s="75">
        <v>180</v>
      </c>
      <c r="DT38" s="75">
        <v>275</v>
      </c>
      <c r="DU38" s="75">
        <v>335</v>
      </c>
      <c r="DV38" s="75">
        <v>415</v>
      </c>
      <c r="DW38" s="75">
        <v>459</v>
      </c>
      <c r="DX38" s="75">
        <v>490</v>
      </c>
      <c r="DY38" s="75">
        <v>1080</v>
      </c>
      <c r="DZ38" s="75"/>
      <c r="EA38" s="75"/>
      <c r="EB38" s="75">
        <v>137.5796178343949</v>
      </c>
      <c r="EC38" s="75">
        <v>90</v>
      </c>
      <c r="ED38" s="75">
        <v>55</v>
      </c>
      <c r="EE38" s="75">
        <v>30</v>
      </c>
      <c r="EF38" s="75"/>
      <c r="EG38" s="75">
        <v>90</v>
      </c>
      <c r="EH38" s="75">
        <v>16</v>
      </c>
      <c r="EI38" s="75"/>
      <c r="EJ38" s="75"/>
      <c r="EK38" s="75">
        <v>190</v>
      </c>
      <c r="EL38" s="75"/>
      <c r="EM38" s="75">
        <v>0</v>
      </c>
      <c r="EN38" s="75">
        <v>0</v>
      </c>
      <c r="EO38" s="75">
        <v>0</v>
      </c>
      <c r="EP38" s="75">
        <v>0.56807870370370372</v>
      </c>
      <c r="EQ38" s="75">
        <v>818.0333333333333</v>
      </c>
      <c r="ER38" s="75">
        <v>1440</v>
      </c>
      <c r="ES38" s="75">
        <v>180</v>
      </c>
      <c r="ET38" s="75">
        <v>0</v>
      </c>
      <c r="EU38" s="75">
        <v>0</v>
      </c>
      <c r="EV38" s="75">
        <v>0</v>
      </c>
      <c r="EW38" s="75">
        <v>0</v>
      </c>
      <c r="EX38" s="75">
        <v>0</v>
      </c>
      <c r="EY38" s="75">
        <v>0</v>
      </c>
      <c r="EZ38" s="75">
        <v>45</v>
      </c>
      <c r="FA38" s="75">
        <v>0</v>
      </c>
      <c r="FB38" s="75"/>
      <c r="FC38" s="75"/>
      <c r="FD38" s="75"/>
      <c r="FE38" s="75"/>
      <c r="FF38" s="75"/>
      <c r="FG38" s="75"/>
      <c r="FH38" s="75"/>
      <c r="FI38" s="75"/>
      <c r="FJ38" s="75"/>
      <c r="FK38" s="75"/>
      <c r="FL38" s="75"/>
      <c r="FM38" s="75"/>
      <c r="FN38" s="75"/>
      <c r="FO38" s="75"/>
      <c r="FP38" s="75"/>
      <c r="FQ38" s="75"/>
      <c r="FR38" s="75"/>
      <c r="FS38" s="75"/>
      <c r="FT38" s="75"/>
      <c r="FU38" s="75"/>
      <c r="FV38" s="75"/>
      <c r="FW38" s="75"/>
      <c r="FX38" s="75"/>
      <c r="FY38" s="75"/>
      <c r="FZ38" s="75"/>
    </row>
    <row r="39" spans="1:182" s="76" customFormat="1">
      <c r="A39" s="74" t="s">
        <v>243</v>
      </c>
      <c r="B39" s="75" t="s">
        <v>153</v>
      </c>
      <c r="C39" s="75">
        <v>3</v>
      </c>
      <c r="D39" s="75" t="s">
        <v>219</v>
      </c>
      <c r="E39" s="75" t="s">
        <v>43</v>
      </c>
      <c r="F39" s="75">
        <v>60</v>
      </c>
      <c r="G39" s="75">
        <v>25</v>
      </c>
      <c r="H39" s="75">
        <v>50</v>
      </c>
      <c r="I39" s="75">
        <v>50</v>
      </c>
      <c r="J39" s="75">
        <v>50</v>
      </c>
      <c r="K39" s="75">
        <v>50</v>
      </c>
      <c r="L39" s="75">
        <v>50</v>
      </c>
      <c r="M39" s="75">
        <v>50</v>
      </c>
      <c r="N39" s="75">
        <v>50</v>
      </c>
      <c r="O39" s="75"/>
      <c r="P39" s="75"/>
      <c r="Q39" s="75"/>
      <c r="R39" s="75"/>
      <c r="S39" s="75"/>
      <c r="T39" s="75"/>
      <c r="U39" s="75"/>
      <c r="V39" s="75"/>
      <c r="W39" s="75"/>
      <c r="X39" s="75"/>
      <c r="Y39" s="75"/>
      <c r="Z39" s="75"/>
      <c r="AA39" s="75"/>
      <c r="AB39" s="75"/>
      <c r="AC39" s="75"/>
      <c r="AD39" s="75"/>
      <c r="AE39" s="75"/>
      <c r="AF39" s="75"/>
      <c r="AG39" s="75"/>
      <c r="AH39" s="75"/>
      <c r="AI39" s="75"/>
      <c r="AJ39" s="75"/>
      <c r="AK39" s="75"/>
      <c r="AL39" s="75"/>
      <c r="AM39" s="75"/>
      <c r="AN39" s="75"/>
      <c r="AO39" s="75"/>
      <c r="AP39" s="75"/>
      <c r="AQ39" s="75"/>
      <c r="AR39" s="75"/>
      <c r="AS39" s="75">
        <v>191226</v>
      </c>
      <c r="AT39" s="75">
        <v>122</v>
      </c>
      <c r="AU39" s="75">
        <v>26</v>
      </c>
      <c r="AV39" s="75">
        <v>26</v>
      </c>
      <c r="AW39" s="75">
        <v>8</v>
      </c>
      <c r="AX39" s="75"/>
      <c r="AY39" s="75"/>
      <c r="AZ39" s="75"/>
      <c r="BA39" s="75"/>
      <c r="BB39" s="75"/>
      <c r="BC39" s="75">
        <v>190345</v>
      </c>
      <c r="BD39" s="75">
        <v>122</v>
      </c>
      <c r="BE39" s="75"/>
      <c r="BF39" s="75"/>
      <c r="BG39" s="75">
        <v>10</v>
      </c>
      <c r="BH39" s="75">
        <v>28</v>
      </c>
      <c r="BI39" s="75">
        <v>28</v>
      </c>
      <c r="BJ39" s="75">
        <v>28</v>
      </c>
      <c r="BK39" s="75">
        <v>28</v>
      </c>
      <c r="BL39" s="75">
        <v>28</v>
      </c>
      <c r="BM39" s="75"/>
      <c r="BN39" s="75"/>
      <c r="BO39" s="75"/>
      <c r="BP39" s="75"/>
      <c r="BQ39" s="75"/>
      <c r="BR39" s="75"/>
      <c r="BS39" s="75"/>
      <c r="BT39" s="75"/>
      <c r="BU39" s="75"/>
      <c r="BV39" s="75"/>
      <c r="BW39" s="75"/>
      <c r="BX39" s="75"/>
      <c r="BY39" s="75"/>
      <c r="BZ39" s="75"/>
      <c r="CA39" s="75"/>
      <c r="CB39" s="75"/>
      <c r="CC39" s="75"/>
      <c r="CD39" s="75"/>
      <c r="CE39" s="75"/>
      <c r="CF39" s="75"/>
      <c r="CG39" s="75">
        <v>306884</v>
      </c>
      <c r="CH39" s="75">
        <v>135</v>
      </c>
      <c r="CI39" s="75">
        <v>25</v>
      </c>
      <c r="CJ39" s="75">
        <v>25</v>
      </c>
      <c r="CK39" s="75">
        <v>25</v>
      </c>
      <c r="CL39" s="75">
        <v>25</v>
      </c>
      <c r="CM39" s="75">
        <v>25</v>
      </c>
      <c r="CN39" s="75">
        <v>25</v>
      </c>
      <c r="CO39" s="75">
        <v>25</v>
      </c>
      <c r="CP39" s="75">
        <v>27</v>
      </c>
      <c r="CQ39" s="75"/>
      <c r="CR39" s="75"/>
      <c r="CS39" s="75"/>
      <c r="CT39" s="75"/>
      <c r="CU39" s="75"/>
      <c r="CV39" s="75"/>
      <c r="CW39" s="75"/>
      <c r="CX39" s="75"/>
      <c r="CY39" s="75"/>
      <c r="CZ39" s="75"/>
      <c r="DA39" s="75" t="s">
        <v>244</v>
      </c>
      <c r="DB39" s="75"/>
      <c r="DC39" s="75" t="s">
        <v>245</v>
      </c>
      <c r="DD39" s="75"/>
      <c r="DE39" s="75"/>
      <c r="DF39" s="75"/>
      <c r="DG39" s="75"/>
      <c r="DH39" s="75"/>
      <c r="DI39" s="75">
        <v>118.42105263157895</v>
      </c>
      <c r="DJ39" s="75">
        <v>106.93069306930693</v>
      </c>
      <c r="DK39" s="75">
        <v>100</v>
      </c>
      <c r="DL39" s="75">
        <v>104.85436893203884</v>
      </c>
      <c r="DM39" s="75">
        <v>104.85436893203884</v>
      </c>
      <c r="DN39" s="75">
        <v>104.85436893203884</v>
      </c>
      <c r="DO39" s="75">
        <v>104.85436893203884</v>
      </c>
      <c r="DP39" s="75">
        <v>102.85714285714286</v>
      </c>
      <c r="DQ39" s="75">
        <v>76</v>
      </c>
      <c r="DR39" s="75">
        <v>177</v>
      </c>
      <c r="DS39" s="75">
        <v>270</v>
      </c>
      <c r="DT39" s="75">
        <v>373</v>
      </c>
      <c r="DU39" s="75">
        <v>476</v>
      </c>
      <c r="DV39" s="75">
        <v>579</v>
      </c>
      <c r="DW39" s="75">
        <v>682</v>
      </c>
      <c r="DX39" s="75">
        <v>787</v>
      </c>
      <c r="DY39" s="75">
        <v>1205</v>
      </c>
      <c r="DZ39" s="75"/>
      <c r="EA39" s="75"/>
      <c r="EB39" s="75">
        <v>91.867852604828457</v>
      </c>
      <c r="EC39" s="75">
        <v>375</v>
      </c>
      <c r="ED39" s="75"/>
      <c r="EE39" s="75"/>
      <c r="EF39" s="75"/>
      <c r="EG39" s="75">
        <v>60</v>
      </c>
      <c r="EH39" s="75">
        <v>150</v>
      </c>
      <c r="EI39" s="75"/>
      <c r="EJ39" s="75"/>
      <c r="EK39" s="75">
        <v>202</v>
      </c>
      <c r="EL39" s="75"/>
      <c r="EM39" s="75">
        <v>0</v>
      </c>
      <c r="EN39" s="75">
        <v>0</v>
      </c>
      <c r="EO39" s="75">
        <v>0</v>
      </c>
      <c r="EP39" s="75">
        <v>0.89113475177304968</v>
      </c>
      <c r="EQ39" s="75">
        <v>1256.5</v>
      </c>
      <c r="ER39" s="75">
        <v>1410</v>
      </c>
      <c r="ES39" s="75">
        <v>0</v>
      </c>
      <c r="ET39" s="75">
        <v>25</v>
      </c>
      <c r="EU39" s="75">
        <v>0</v>
      </c>
      <c r="EV39" s="75">
        <v>0</v>
      </c>
      <c r="EW39" s="75">
        <v>0</v>
      </c>
      <c r="EX39" s="75">
        <v>0</v>
      </c>
      <c r="EY39" s="75">
        <v>0</v>
      </c>
      <c r="EZ39" s="75">
        <v>25</v>
      </c>
      <c r="FA39" s="75">
        <v>30</v>
      </c>
      <c r="FB39" s="75"/>
      <c r="FC39" s="75"/>
      <c r="FD39" s="75"/>
      <c r="FE39" s="75"/>
      <c r="FF39" s="75"/>
      <c r="FG39" s="75"/>
      <c r="FH39" s="75"/>
      <c r="FI39" s="75"/>
      <c r="FJ39" s="75"/>
      <c r="FK39" s="75"/>
      <c r="FL39" s="75"/>
      <c r="FM39" s="75"/>
      <c r="FN39" s="75"/>
      <c r="FO39" s="75"/>
      <c r="FP39" s="75"/>
      <c r="FQ39" s="75"/>
      <c r="FR39" s="75"/>
      <c r="FS39" s="75"/>
      <c r="FT39" s="75"/>
      <c r="FU39" s="75"/>
      <c r="FV39" s="75"/>
      <c r="FW39" s="75"/>
      <c r="FX39" s="75"/>
      <c r="FY39" s="75"/>
      <c r="FZ39" s="75"/>
    </row>
    <row r="40" spans="1:182" s="76" customFormat="1">
      <c r="A40" s="74" t="s">
        <v>246</v>
      </c>
      <c r="B40" s="75" t="s">
        <v>150</v>
      </c>
      <c r="C40" s="75">
        <v>1</v>
      </c>
      <c r="D40" s="75" t="s">
        <v>167</v>
      </c>
      <c r="E40" s="75">
        <v>170599</v>
      </c>
      <c r="F40" s="75">
        <v>60</v>
      </c>
      <c r="G40" s="75">
        <v>19</v>
      </c>
      <c r="H40" s="75">
        <v>22</v>
      </c>
      <c r="I40" s="75">
        <v>0</v>
      </c>
      <c r="J40" s="75">
        <v>29</v>
      </c>
      <c r="K40" s="75">
        <v>21</v>
      </c>
      <c r="L40" s="75">
        <v>22</v>
      </c>
      <c r="M40" s="75">
        <v>23</v>
      </c>
      <c r="N40" s="75">
        <v>25</v>
      </c>
      <c r="O40" s="75"/>
      <c r="P40" s="75"/>
      <c r="Q40" s="75"/>
      <c r="R40" s="75"/>
      <c r="S40" s="75"/>
      <c r="T40" s="75"/>
      <c r="U40" s="75"/>
      <c r="V40" s="75"/>
      <c r="W40" s="75"/>
      <c r="X40" s="75"/>
      <c r="Y40" s="75"/>
      <c r="Z40" s="75"/>
      <c r="AA40" s="75"/>
      <c r="AB40" s="75"/>
      <c r="AC40" s="75"/>
      <c r="AD40" s="75"/>
      <c r="AE40" s="75"/>
      <c r="AF40" s="75"/>
      <c r="AG40" s="75"/>
      <c r="AH40" s="75"/>
      <c r="AI40" s="75"/>
      <c r="AJ40" s="75"/>
      <c r="AK40" s="75"/>
      <c r="AL40" s="75"/>
      <c r="AM40" s="75"/>
      <c r="AN40" s="75"/>
      <c r="AO40" s="75"/>
      <c r="AP40" s="75"/>
      <c r="AQ40" s="75"/>
      <c r="AR40" s="75"/>
      <c r="AS40" s="75">
        <v>190345</v>
      </c>
      <c r="AT40" s="75">
        <v>122</v>
      </c>
      <c r="AU40" s="75">
        <v>23</v>
      </c>
      <c r="AV40" s="75">
        <v>23</v>
      </c>
      <c r="AW40" s="75">
        <v>23</v>
      </c>
      <c r="AX40" s="75">
        <v>24</v>
      </c>
      <c r="AY40" s="75">
        <v>22</v>
      </c>
      <c r="AZ40" s="75">
        <v>19</v>
      </c>
      <c r="BA40" s="75">
        <v>22</v>
      </c>
      <c r="BB40" s="75">
        <v>24</v>
      </c>
      <c r="BC40" s="75"/>
      <c r="BD40" s="75"/>
      <c r="BE40" s="75"/>
      <c r="BF40" s="75"/>
      <c r="BG40" s="75"/>
      <c r="BH40" s="75"/>
      <c r="BI40" s="75"/>
      <c r="BJ40" s="75"/>
      <c r="BK40" s="75"/>
      <c r="BL40" s="75"/>
      <c r="BM40" s="75"/>
      <c r="BN40" s="75"/>
      <c r="BO40" s="75"/>
      <c r="BP40" s="75"/>
      <c r="BQ40" s="75"/>
      <c r="BR40" s="75"/>
      <c r="BS40" s="75"/>
      <c r="BT40" s="75"/>
      <c r="BU40" s="75"/>
      <c r="BV40" s="75"/>
      <c r="BW40" s="75"/>
      <c r="BX40" s="75"/>
      <c r="BY40" s="75"/>
      <c r="BZ40" s="75"/>
      <c r="CA40" s="75"/>
      <c r="CB40" s="75"/>
      <c r="CC40" s="75"/>
      <c r="CD40" s="75"/>
      <c r="CE40" s="75"/>
      <c r="CF40" s="75"/>
      <c r="CG40" s="75">
        <v>306884</v>
      </c>
      <c r="CH40" s="75">
        <v>135</v>
      </c>
      <c r="CI40" s="75">
        <v>20</v>
      </c>
      <c r="CJ40" s="75">
        <v>20</v>
      </c>
      <c r="CK40" s="75">
        <v>21</v>
      </c>
      <c r="CL40" s="75">
        <v>22</v>
      </c>
      <c r="CM40" s="75">
        <v>22</v>
      </c>
      <c r="CN40" s="75">
        <v>22</v>
      </c>
      <c r="CO40" s="75">
        <v>22</v>
      </c>
      <c r="CP40" s="75">
        <v>11</v>
      </c>
      <c r="CQ40" s="75"/>
      <c r="CR40" s="75"/>
      <c r="CS40" s="75"/>
      <c r="CT40" s="75"/>
      <c r="CU40" s="75"/>
      <c r="CV40" s="75"/>
      <c r="CW40" s="75"/>
      <c r="CX40" s="75"/>
      <c r="CY40" s="75"/>
      <c r="CZ40" s="75"/>
      <c r="DA40" s="75"/>
      <c r="DB40" s="75"/>
      <c r="DC40" s="75" t="s">
        <v>247</v>
      </c>
      <c r="DD40" s="75"/>
      <c r="DE40" s="75"/>
      <c r="DF40" s="75"/>
      <c r="DG40" s="75"/>
      <c r="DH40" s="75" t="s">
        <v>168</v>
      </c>
      <c r="DI40" s="75">
        <v>174.19354838709677</v>
      </c>
      <c r="DJ40" s="75">
        <v>166.15384615384616</v>
      </c>
      <c r="DK40" s="75">
        <v>163.63636363636363</v>
      </c>
      <c r="DL40" s="75">
        <v>144</v>
      </c>
      <c r="DM40" s="75">
        <v>166.15384615384616</v>
      </c>
      <c r="DN40" s="75">
        <v>171.42857142857142</v>
      </c>
      <c r="DO40" s="75">
        <v>161.19402985074626</v>
      </c>
      <c r="DP40" s="75">
        <v>130</v>
      </c>
      <c r="DQ40" s="75">
        <v>62</v>
      </c>
      <c r="DR40" s="75">
        <v>127</v>
      </c>
      <c r="DS40" s="75">
        <v>171</v>
      </c>
      <c r="DT40" s="75">
        <v>246</v>
      </c>
      <c r="DU40" s="75">
        <v>311</v>
      </c>
      <c r="DV40" s="75">
        <v>374</v>
      </c>
      <c r="DW40" s="75">
        <v>441</v>
      </c>
      <c r="DX40" s="75">
        <v>501</v>
      </c>
      <c r="DY40" s="75">
        <v>1150</v>
      </c>
      <c r="DZ40" s="75"/>
      <c r="EA40" s="75"/>
      <c r="EB40" s="75">
        <v>137.7245508982036</v>
      </c>
      <c r="EC40" s="75">
        <v>161</v>
      </c>
      <c r="ED40" s="75"/>
      <c r="EE40" s="75"/>
      <c r="EF40" s="75"/>
      <c r="EG40" s="75">
        <v>180</v>
      </c>
      <c r="EH40" s="75"/>
      <c r="EI40" s="75"/>
      <c r="EJ40" s="75"/>
      <c r="EK40" s="75">
        <v>160</v>
      </c>
      <c r="EL40" s="75"/>
      <c r="EM40" s="75">
        <v>0</v>
      </c>
      <c r="EN40" s="75">
        <v>0</v>
      </c>
      <c r="EO40" s="75">
        <v>0</v>
      </c>
      <c r="EP40" s="75">
        <v>0.62245614035087715</v>
      </c>
      <c r="EQ40" s="75">
        <v>887</v>
      </c>
      <c r="ER40" s="75">
        <v>1425</v>
      </c>
      <c r="ES40" s="75">
        <v>0</v>
      </c>
      <c r="ET40" s="75">
        <v>90</v>
      </c>
      <c r="EU40" s="75">
        <v>0</v>
      </c>
      <c r="EV40" s="75">
        <v>0</v>
      </c>
      <c r="EW40" s="75">
        <v>0</v>
      </c>
      <c r="EX40" s="75">
        <v>5</v>
      </c>
      <c r="EY40" s="75">
        <v>15</v>
      </c>
      <c r="EZ40" s="75">
        <v>45</v>
      </c>
      <c r="FA40" s="75">
        <v>0</v>
      </c>
      <c r="FB40" s="75"/>
      <c r="FC40" s="75"/>
      <c r="FD40" s="75"/>
      <c r="FE40" s="75"/>
      <c r="FF40" s="75"/>
      <c r="FG40" s="75"/>
      <c r="FH40" s="75"/>
      <c r="FI40" s="75"/>
      <c r="FJ40" s="75"/>
      <c r="FK40" s="75"/>
      <c r="FL40" s="75"/>
      <c r="FM40" s="75"/>
      <c r="FN40" s="75"/>
      <c r="FO40" s="75"/>
      <c r="FP40" s="75"/>
      <c r="FQ40" s="75"/>
      <c r="FR40" s="75"/>
      <c r="FS40" s="75"/>
      <c r="FT40" s="75"/>
      <c r="FU40" s="75"/>
      <c r="FV40" s="75"/>
      <c r="FW40" s="75"/>
      <c r="FX40" s="75"/>
      <c r="FY40" s="75"/>
      <c r="FZ40" s="75"/>
    </row>
    <row r="41" spans="1:182" s="76" customFormat="1">
      <c r="A41" s="74" t="s">
        <v>248</v>
      </c>
      <c r="B41" s="75" t="s">
        <v>161</v>
      </c>
      <c r="C41" s="75">
        <v>2</v>
      </c>
      <c r="D41" s="75" t="s">
        <v>249</v>
      </c>
      <c r="E41" s="75" t="s">
        <v>43</v>
      </c>
      <c r="F41" s="75">
        <v>60</v>
      </c>
      <c r="G41" s="75">
        <v>63</v>
      </c>
      <c r="H41" s="75">
        <v>54</v>
      </c>
      <c r="I41" s="75">
        <v>62</v>
      </c>
      <c r="J41" s="75">
        <v>60</v>
      </c>
      <c r="K41" s="75">
        <v>60</v>
      </c>
      <c r="L41" s="75">
        <v>60</v>
      </c>
      <c r="M41" s="75"/>
      <c r="N41" s="75"/>
      <c r="O41" s="75" t="s">
        <v>45</v>
      </c>
      <c r="P41" s="75">
        <v>60</v>
      </c>
      <c r="Q41" s="75"/>
      <c r="R41" s="75"/>
      <c r="S41" s="75"/>
      <c r="T41" s="75"/>
      <c r="U41" s="75"/>
      <c r="V41" s="75"/>
      <c r="W41" s="75">
        <v>30</v>
      </c>
      <c r="X41" s="75">
        <v>45</v>
      </c>
      <c r="Y41" s="75"/>
      <c r="Z41" s="75"/>
      <c r="AA41" s="75"/>
      <c r="AB41" s="75"/>
      <c r="AC41" s="75"/>
      <c r="AD41" s="75"/>
      <c r="AE41" s="75"/>
      <c r="AF41" s="75"/>
      <c r="AG41" s="75"/>
      <c r="AH41" s="75"/>
      <c r="AI41" s="75"/>
      <c r="AJ41" s="75"/>
      <c r="AK41" s="75"/>
      <c r="AL41" s="75"/>
      <c r="AM41" s="75"/>
      <c r="AN41" s="75"/>
      <c r="AO41" s="75"/>
      <c r="AP41" s="75"/>
      <c r="AQ41" s="75"/>
      <c r="AR41" s="75"/>
      <c r="AS41" s="75">
        <v>190345</v>
      </c>
      <c r="AT41" s="75">
        <v>122</v>
      </c>
      <c r="AU41" s="75">
        <v>27</v>
      </c>
      <c r="AV41" s="75">
        <v>27</v>
      </c>
      <c r="AW41" s="75">
        <v>27</v>
      </c>
      <c r="AX41" s="75">
        <v>28</v>
      </c>
      <c r="AY41" s="75">
        <v>27</v>
      </c>
      <c r="AZ41" s="75">
        <v>28</v>
      </c>
      <c r="BA41" s="75">
        <v>28</v>
      </c>
      <c r="BB41" s="75">
        <v>28</v>
      </c>
      <c r="BC41" s="75"/>
      <c r="BD41" s="75"/>
      <c r="BE41" s="75"/>
      <c r="BF41" s="75"/>
      <c r="BG41" s="75"/>
      <c r="BH41" s="75"/>
      <c r="BI41" s="75"/>
      <c r="BJ41" s="75"/>
      <c r="BK41" s="75"/>
      <c r="BL41" s="75"/>
      <c r="BM41" s="75"/>
      <c r="BN41" s="75"/>
      <c r="BO41" s="75"/>
      <c r="BP41" s="75"/>
      <c r="BQ41" s="75"/>
      <c r="BR41" s="75"/>
      <c r="BS41" s="75"/>
      <c r="BT41" s="75"/>
      <c r="BU41" s="75"/>
      <c r="BV41" s="75"/>
      <c r="BW41" s="75"/>
      <c r="BX41" s="75"/>
      <c r="BY41" s="75"/>
      <c r="BZ41" s="75"/>
      <c r="CA41" s="75"/>
      <c r="CB41" s="75"/>
      <c r="CC41" s="75"/>
      <c r="CD41" s="75"/>
      <c r="CE41" s="75"/>
      <c r="CF41" s="75"/>
      <c r="CG41" s="75">
        <v>306884</v>
      </c>
      <c r="CH41" s="75">
        <v>135</v>
      </c>
      <c r="CI41" s="75">
        <v>25</v>
      </c>
      <c r="CJ41" s="75">
        <v>25</v>
      </c>
      <c r="CK41" s="75">
        <v>25</v>
      </c>
      <c r="CL41" s="75">
        <v>25</v>
      </c>
      <c r="CM41" s="75">
        <v>25</v>
      </c>
      <c r="CN41" s="75">
        <v>25</v>
      </c>
      <c r="CO41" s="75">
        <v>26</v>
      </c>
      <c r="CP41" s="75">
        <v>24</v>
      </c>
      <c r="CQ41" s="75"/>
      <c r="CR41" s="75"/>
      <c r="CS41" s="75"/>
      <c r="CT41" s="75"/>
      <c r="CU41" s="75"/>
      <c r="CV41" s="75"/>
      <c r="CW41" s="75"/>
      <c r="CX41" s="75"/>
      <c r="CY41" s="75"/>
      <c r="CZ41" s="75"/>
      <c r="DA41" s="75"/>
      <c r="DB41" s="75"/>
      <c r="DC41" s="75"/>
      <c r="DD41" s="75"/>
      <c r="DE41" s="75"/>
      <c r="DF41" s="75"/>
      <c r="DG41" s="75"/>
      <c r="DH41" s="75"/>
      <c r="DI41" s="75">
        <v>93.913043478260875</v>
      </c>
      <c r="DJ41" s="75">
        <v>101.88679245283019</v>
      </c>
      <c r="DK41" s="75">
        <v>94.736842105263165</v>
      </c>
      <c r="DL41" s="75">
        <v>95.575221238938056</v>
      </c>
      <c r="DM41" s="75">
        <v>96.428571428571431</v>
      </c>
      <c r="DN41" s="75">
        <v>95.575221238938056</v>
      </c>
      <c r="DO41" s="75">
        <v>117.85714285714286</v>
      </c>
      <c r="DP41" s="75">
        <v>111.34020618556701</v>
      </c>
      <c r="DQ41" s="75">
        <v>115</v>
      </c>
      <c r="DR41" s="75">
        <v>221</v>
      </c>
      <c r="DS41" s="75">
        <v>335</v>
      </c>
      <c r="DT41" s="75">
        <v>448</v>
      </c>
      <c r="DU41" s="75">
        <v>560</v>
      </c>
      <c r="DV41" s="75">
        <v>673</v>
      </c>
      <c r="DW41" s="75">
        <v>757</v>
      </c>
      <c r="DX41" s="75">
        <v>854</v>
      </c>
      <c r="DY41" s="75">
        <v>1245</v>
      </c>
      <c r="DZ41" s="75"/>
      <c r="EA41" s="75"/>
      <c r="EB41" s="75">
        <v>87.470725995316158</v>
      </c>
      <c r="EC41" s="75">
        <v>359</v>
      </c>
      <c r="ED41" s="75">
        <v>75</v>
      </c>
      <c r="EE41" s="75"/>
      <c r="EF41" s="75"/>
      <c r="EG41" s="75">
        <v>220</v>
      </c>
      <c r="EH41" s="75"/>
      <c r="EI41" s="75"/>
      <c r="EJ41" s="75"/>
      <c r="EK41" s="75">
        <v>200</v>
      </c>
      <c r="EL41" s="75"/>
      <c r="EM41" s="75">
        <v>0</v>
      </c>
      <c r="EN41" s="75">
        <v>0</v>
      </c>
      <c r="EO41" s="75">
        <v>0</v>
      </c>
      <c r="EP41" s="75">
        <v>0.92453703703703694</v>
      </c>
      <c r="EQ41" s="75">
        <v>1331.3333333333333</v>
      </c>
      <c r="ER41" s="75">
        <v>1440</v>
      </c>
      <c r="ES41" s="75">
        <v>15</v>
      </c>
      <c r="ET41" s="75">
        <v>0</v>
      </c>
      <c r="EU41" s="75">
        <v>0</v>
      </c>
      <c r="EV41" s="75">
        <v>0</v>
      </c>
      <c r="EW41" s="75">
        <v>0</v>
      </c>
      <c r="EX41" s="75">
        <v>0</v>
      </c>
      <c r="EY41" s="75">
        <v>0</v>
      </c>
      <c r="EZ41" s="75">
        <v>15</v>
      </c>
      <c r="FA41" s="75">
        <v>0</v>
      </c>
      <c r="FB41" s="75"/>
      <c r="FC41" s="75"/>
      <c r="FD41" s="75"/>
      <c r="FE41" s="75"/>
      <c r="FF41" s="75"/>
      <c r="FG41" s="75"/>
      <c r="FH41" s="75"/>
      <c r="FI41" s="75"/>
      <c r="FJ41" s="75"/>
      <c r="FK41" s="75"/>
      <c r="FL41" s="75"/>
      <c r="FM41" s="75"/>
      <c r="FN41" s="75"/>
      <c r="FO41" s="75"/>
      <c r="FP41" s="75"/>
      <c r="FQ41" s="75"/>
      <c r="FR41" s="75"/>
      <c r="FS41" s="75"/>
      <c r="FT41" s="75"/>
      <c r="FU41" s="75"/>
      <c r="FV41" s="75"/>
      <c r="FW41" s="75"/>
      <c r="FX41" s="75"/>
      <c r="FY41" s="75"/>
      <c r="FZ41" s="75"/>
    </row>
    <row r="42" spans="1:182" s="76" customFormat="1">
      <c r="A42" s="74" t="s">
        <v>250</v>
      </c>
      <c r="B42" s="75" t="s">
        <v>153</v>
      </c>
      <c r="C42" s="75">
        <v>3</v>
      </c>
      <c r="D42" s="75" t="s">
        <v>219</v>
      </c>
      <c r="E42" s="75" t="s">
        <v>45</v>
      </c>
      <c r="F42" s="75">
        <v>60</v>
      </c>
      <c r="G42" s="75">
        <v>30</v>
      </c>
      <c r="H42" s="75"/>
      <c r="I42" s="75"/>
      <c r="J42" s="75"/>
      <c r="K42" s="75"/>
      <c r="L42" s="75"/>
      <c r="M42" s="75"/>
      <c r="N42" s="75"/>
      <c r="O42" s="75" t="s">
        <v>30</v>
      </c>
      <c r="P42" s="75">
        <v>75</v>
      </c>
      <c r="Q42" s="75"/>
      <c r="R42" s="75">
        <v>15</v>
      </c>
      <c r="S42" s="75">
        <v>45</v>
      </c>
      <c r="T42" s="75">
        <v>45</v>
      </c>
      <c r="U42" s="75"/>
      <c r="V42" s="75"/>
      <c r="W42" s="75"/>
      <c r="X42" s="75"/>
      <c r="Y42" s="75" t="s">
        <v>26</v>
      </c>
      <c r="Z42" s="75">
        <v>75</v>
      </c>
      <c r="AA42" s="75"/>
      <c r="AB42" s="75"/>
      <c r="AC42" s="75"/>
      <c r="AD42" s="75"/>
      <c r="AE42" s="75">
        <v>52</v>
      </c>
      <c r="AF42" s="75">
        <v>53</v>
      </c>
      <c r="AG42" s="75"/>
      <c r="AH42" s="75"/>
      <c r="AI42" s="75"/>
      <c r="AJ42" s="75"/>
      <c r="AK42" s="75"/>
      <c r="AL42" s="75"/>
      <c r="AM42" s="75"/>
      <c r="AN42" s="75"/>
      <c r="AO42" s="75"/>
      <c r="AP42" s="75"/>
      <c r="AQ42" s="75"/>
      <c r="AR42" s="75"/>
      <c r="AS42" s="75">
        <v>190345</v>
      </c>
      <c r="AT42" s="75">
        <v>122</v>
      </c>
      <c r="AU42" s="75">
        <v>26</v>
      </c>
      <c r="AV42" s="75">
        <v>26</v>
      </c>
      <c r="AW42" s="75">
        <v>26</v>
      </c>
      <c r="AX42" s="75">
        <v>26</v>
      </c>
      <c r="AY42" s="75">
        <v>26</v>
      </c>
      <c r="AZ42" s="75">
        <v>26</v>
      </c>
      <c r="BA42" s="75">
        <v>24</v>
      </c>
      <c r="BB42" s="75"/>
      <c r="BC42" s="75"/>
      <c r="BD42" s="75"/>
      <c r="BE42" s="75"/>
      <c r="BF42" s="75"/>
      <c r="BG42" s="75"/>
      <c r="BH42" s="75"/>
      <c r="BI42" s="75"/>
      <c r="BJ42" s="75"/>
      <c r="BK42" s="75"/>
      <c r="BL42" s="75"/>
      <c r="BM42" s="75"/>
      <c r="BN42" s="75"/>
      <c r="BO42" s="75"/>
      <c r="BP42" s="75"/>
      <c r="BQ42" s="75"/>
      <c r="BR42" s="75"/>
      <c r="BS42" s="75"/>
      <c r="BT42" s="75"/>
      <c r="BU42" s="75"/>
      <c r="BV42" s="75"/>
      <c r="BW42" s="75"/>
      <c r="BX42" s="75"/>
      <c r="BY42" s="75"/>
      <c r="BZ42" s="75"/>
      <c r="CA42" s="75"/>
      <c r="CB42" s="75"/>
      <c r="CC42" s="75"/>
      <c r="CD42" s="75"/>
      <c r="CE42" s="75"/>
      <c r="CF42" s="75"/>
      <c r="CG42" s="75">
        <v>306884</v>
      </c>
      <c r="CH42" s="75">
        <v>135</v>
      </c>
      <c r="CI42" s="75">
        <v>26</v>
      </c>
      <c r="CJ42" s="75">
        <v>26</v>
      </c>
      <c r="CK42" s="75">
        <v>26</v>
      </c>
      <c r="CL42" s="75">
        <v>26</v>
      </c>
      <c r="CM42" s="75">
        <v>26</v>
      </c>
      <c r="CN42" s="75">
        <v>26</v>
      </c>
      <c r="CO42" s="75">
        <v>25</v>
      </c>
      <c r="CP42" s="75"/>
      <c r="CQ42" s="75"/>
      <c r="CR42" s="75"/>
      <c r="CS42" s="75"/>
      <c r="CT42" s="75"/>
      <c r="CU42" s="75"/>
      <c r="CV42" s="75"/>
      <c r="CW42" s="75"/>
      <c r="CX42" s="75"/>
      <c r="CY42" s="75"/>
      <c r="CZ42" s="75"/>
      <c r="DA42" s="75" t="s">
        <v>251</v>
      </c>
      <c r="DB42" s="75"/>
      <c r="DC42" s="75"/>
      <c r="DD42" s="75"/>
      <c r="DE42" s="75"/>
      <c r="DF42" s="75"/>
      <c r="DG42" s="75" t="s">
        <v>252</v>
      </c>
      <c r="DH42" s="75"/>
      <c r="DI42" s="75">
        <v>117.07317073170732</v>
      </c>
      <c r="DJ42" s="75">
        <v>125.3731343283582</v>
      </c>
      <c r="DK42" s="75">
        <v>111.34020618556701</v>
      </c>
      <c r="DL42" s="75">
        <v>111.34020618556701</v>
      </c>
      <c r="DM42" s="75">
        <v>103.84615384615384</v>
      </c>
      <c r="DN42" s="75">
        <v>102.85714285714286</v>
      </c>
      <c r="DO42" s="75">
        <v>146.9387755102041</v>
      </c>
      <c r="DP42" s="75">
        <v>0</v>
      </c>
      <c r="DQ42" s="75">
        <v>82</v>
      </c>
      <c r="DR42" s="75">
        <v>149</v>
      </c>
      <c r="DS42" s="75">
        <v>246</v>
      </c>
      <c r="DT42" s="75">
        <v>343</v>
      </c>
      <c r="DU42" s="75">
        <v>447</v>
      </c>
      <c r="DV42" s="75">
        <v>552</v>
      </c>
      <c r="DW42" s="75">
        <v>601</v>
      </c>
      <c r="DX42" s="75">
        <v>601</v>
      </c>
      <c r="DY42" s="75">
        <v>960</v>
      </c>
      <c r="DZ42" s="75"/>
      <c r="EA42" s="75"/>
      <c r="EB42" s="75">
        <v>95.840266222961731</v>
      </c>
      <c r="EC42" s="75">
        <v>30</v>
      </c>
      <c r="ED42" s="75">
        <v>105</v>
      </c>
      <c r="EE42" s="75">
        <v>105</v>
      </c>
      <c r="EF42" s="75"/>
      <c r="EG42" s="75">
        <v>180</v>
      </c>
      <c r="EH42" s="75"/>
      <c r="EI42" s="75"/>
      <c r="EJ42" s="75"/>
      <c r="EK42" s="75">
        <v>181</v>
      </c>
      <c r="EL42" s="75"/>
      <c r="EM42" s="75">
        <v>0</v>
      </c>
      <c r="EN42" s="75">
        <v>0</v>
      </c>
      <c r="EO42" s="75">
        <v>0</v>
      </c>
      <c r="EP42" s="75">
        <v>0.88812500000000005</v>
      </c>
      <c r="EQ42" s="75">
        <v>1065.75</v>
      </c>
      <c r="ER42" s="75">
        <v>1200</v>
      </c>
      <c r="ES42" s="75">
        <v>0</v>
      </c>
      <c r="ET42" s="75">
        <v>60</v>
      </c>
      <c r="EU42" s="75">
        <v>0</v>
      </c>
      <c r="EV42" s="75">
        <v>0</v>
      </c>
      <c r="EW42" s="75">
        <v>0</v>
      </c>
      <c r="EX42" s="75">
        <v>0</v>
      </c>
      <c r="EY42" s="75">
        <v>0</v>
      </c>
      <c r="EZ42" s="75">
        <v>30</v>
      </c>
      <c r="FA42" s="75">
        <v>240</v>
      </c>
      <c r="FB42" s="75"/>
      <c r="FC42" s="75"/>
      <c r="FD42" s="75"/>
      <c r="FE42" s="75"/>
      <c r="FF42" s="75"/>
      <c r="FG42" s="75"/>
      <c r="FH42" s="75"/>
      <c r="FI42" s="75"/>
      <c r="FJ42" s="75"/>
      <c r="FK42" s="75"/>
      <c r="FL42" s="75"/>
      <c r="FM42" s="75"/>
      <c r="FN42" s="75"/>
      <c r="FO42" s="75"/>
      <c r="FP42" s="75"/>
      <c r="FQ42" s="75"/>
      <c r="FR42" s="75"/>
      <c r="FS42" s="75"/>
      <c r="FT42" s="75"/>
      <c r="FU42" s="75"/>
      <c r="FV42" s="75"/>
      <c r="FW42" s="75"/>
      <c r="FX42" s="75"/>
      <c r="FY42" s="75"/>
      <c r="FZ42" s="75"/>
    </row>
    <row r="43" spans="1:182" s="76" customFormat="1">
      <c r="A43" s="74" t="s">
        <v>253</v>
      </c>
      <c r="B43" s="75" t="s">
        <v>150</v>
      </c>
      <c r="C43" s="75">
        <v>2</v>
      </c>
      <c r="D43" s="75" t="s">
        <v>249</v>
      </c>
      <c r="E43" s="75">
        <v>306150</v>
      </c>
      <c r="F43" s="75">
        <v>75</v>
      </c>
      <c r="G43" s="75">
        <v>0</v>
      </c>
      <c r="H43" s="75">
        <v>0</v>
      </c>
      <c r="I43" s="75">
        <v>0</v>
      </c>
      <c r="J43" s="75">
        <v>0</v>
      </c>
      <c r="K43" s="75">
        <v>0</v>
      </c>
      <c r="L43" s="75">
        <v>10</v>
      </c>
      <c r="M43" s="75">
        <v>45</v>
      </c>
      <c r="N43" s="75">
        <v>35</v>
      </c>
      <c r="O43" s="75"/>
      <c r="P43" s="75"/>
      <c r="Q43" s="75"/>
      <c r="R43" s="75"/>
      <c r="S43" s="75"/>
      <c r="T43" s="75"/>
      <c r="U43" s="75"/>
      <c r="V43" s="75"/>
      <c r="W43" s="75"/>
      <c r="X43" s="75"/>
      <c r="Y43" s="75"/>
      <c r="Z43" s="75"/>
      <c r="AA43" s="75"/>
      <c r="AB43" s="75"/>
      <c r="AC43" s="75"/>
      <c r="AD43" s="75"/>
      <c r="AE43" s="75"/>
      <c r="AF43" s="75"/>
      <c r="AG43" s="75"/>
      <c r="AH43" s="75"/>
      <c r="AI43" s="75"/>
      <c r="AJ43" s="75"/>
      <c r="AK43" s="75"/>
      <c r="AL43" s="75"/>
      <c r="AM43" s="75"/>
      <c r="AN43" s="75"/>
      <c r="AO43" s="75"/>
      <c r="AP43" s="75"/>
      <c r="AQ43" s="75"/>
      <c r="AR43" s="75"/>
      <c r="AS43" s="75">
        <v>190345</v>
      </c>
      <c r="AT43" s="75">
        <v>122</v>
      </c>
      <c r="AU43" s="75">
        <v>0</v>
      </c>
      <c r="AV43" s="75">
        <v>0</v>
      </c>
      <c r="AW43" s="75">
        <v>25</v>
      </c>
      <c r="AX43" s="75">
        <v>25</v>
      </c>
      <c r="AY43" s="75">
        <v>25</v>
      </c>
      <c r="AZ43" s="75">
        <v>25</v>
      </c>
      <c r="BA43" s="75">
        <v>25</v>
      </c>
      <c r="BB43" s="75">
        <v>15</v>
      </c>
      <c r="BC43" s="75"/>
      <c r="BD43" s="75"/>
      <c r="BE43" s="75"/>
      <c r="BF43" s="75"/>
      <c r="BG43" s="75"/>
      <c r="BH43" s="75"/>
      <c r="BI43" s="75"/>
      <c r="BJ43" s="75"/>
      <c r="BK43" s="75"/>
      <c r="BL43" s="75"/>
      <c r="BM43" s="75"/>
      <c r="BN43" s="75"/>
      <c r="BO43" s="75"/>
      <c r="BP43" s="75"/>
      <c r="BQ43" s="75"/>
      <c r="BR43" s="75"/>
      <c r="BS43" s="75"/>
      <c r="BT43" s="75"/>
      <c r="BU43" s="75"/>
      <c r="BV43" s="75"/>
      <c r="BW43" s="75"/>
      <c r="BX43" s="75"/>
      <c r="BY43" s="75"/>
      <c r="BZ43" s="75"/>
      <c r="CA43" s="75"/>
      <c r="CB43" s="75"/>
      <c r="CC43" s="75"/>
      <c r="CD43" s="75"/>
      <c r="CE43" s="75"/>
      <c r="CF43" s="75"/>
      <c r="CG43" s="75">
        <v>306884</v>
      </c>
      <c r="CH43" s="75">
        <v>135</v>
      </c>
      <c r="CI43" s="75">
        <v>0</v>
      </c>
      <c r="CJ43" s="75">
        <v>0</v>
      </c>
      <c r="CK43" s="75">
        <v>10</v>
      </c>
      <c r="CL43" s="75">
        <v>12</v>
      </c>
      <c r="CM43" s="75">
        <v>15</v>
      </c>
      <c r="CN43" s="75">
        <v>25</v>
      </c>
      <c r="CO43" s="75">
        <v>22</v>
      </c>
      <c r="CP43" s="75">
        <v>21</v>
      </c>
      <c r="CQ43" s="75"/>
      <c r="CR43" s="75"/>
      <c r="CS43" s="75"/>
      <c r="CT43" s="75"/>
      <c r="CU43" s="75"/>
      <c r="CV43" s="75"/>
      <c r="CW43" s="75"/>
      <c r="CX43" s="75"/>
      <c r="CY43" s="75"/>
      <c r="CZ43" s="75"/>
      <c r="DA43" s="75" t="s">
        <v>254</v>
      </c>
      <c r="DB43" s="75"/>
      <c r="DC43" s="75" t="s">
        <v>255</v>
      </c>
      <c r="DD43" s="75" t="s">
        <v>255</v>
      </c>
      <c r="DE43" s="75"/>
      <c r="DF43" s="75"/>
      <c r="DG43" s="75"/>
      <c r="DH43" s="75"/>
      <c r="DI43" s="75">
        <v>0</v>
      </c>
      <c r="DJ43" s="75">
        <v>0</v>
      </c>
      <c r="DK43" s="75">
        <v>154.28571428571428</v>
      </c>
      <c r="DL43" s="75">
        <v>145.94594594594594</v>
      </c>
      <c r="DM43" s="75">
        <v>157.5</v>
      </c>
      <c r="DN43" s="75">
        <v>150</v>
      </c>
      <c r="DO43" s="75">
        <v>117.39130434782609</v>
      </c>
      <c r="DP43" s="75">
        <v>152.11267605633802</v>
      </c>
      <c r="DQ43" s="75">
        <v>0</v>
      </c>
      <c r="DR43" s="75">
        <v>0</v>
      </c>
      <c r="DS43" s="75">
        <v>35</v>
      </c>
      <c r="DT43" s="75">
        <v>72</v>
      </c>
      <c r="DU43" s="75">
        <v>112</v>
      </c>
      <c r="DV43" s="75">
        <v>172</v>
      </c>
      <c r="DW43" s="75">
        <v>264</v>
      </c>
      <c r="DX43" s="75">
        <v>335</v>
      </c>
      <c r="DY43" s="75">
        <v>705</v>
      </c>
      <c r="DZ43" s="75"/>
      <c r="EA43" s="75"/>
      <c r="EB43" s="75">
        <v>126.26865671641791</v>
      </c>
      <c r="EC43" s="75">
        <v>90</v>
      </c>
      <c r="ED43" s="75"/>
      <c r="EE43" s="75"/>
      <c r="EF43" s="75"/>
      <c r="EG43" s="75">
        <v>140</v>
      </c>
      <c r="EH43" s="75"/>
      <c r="EI43" s="75"/>
      <c r="EJ43" s="75"/>
      <c r="EK43" s="75">
        <v>105</v>
      </c>
      <c r="EL43" s="75"/>
      <c r="EM43" s="75">
        <v>0</v>
      </c>
      <c r="EN43" s="75">
        <v>0</v>
      </c>
      <c r="EO43" s="75">
        <v>0</v>
      </c>
      <c r="EP43" s="75">
        <v>0.72806513409961682</v>
      </c>
      <c r="EQ43" s="75">
        <v>633.41666666666663</v>
      </c>
      <c r="ER43" s="75">
        <v>870</v>
      </c>
      <c r="ES43" s="75">
        <v>0</v>
      </c>
      <c r="ET43" s="75">
        <v>75</v>
      </c>
      <c r="EU43" s="75">
        <v>0</v>
      </c>
      <c r="EV43" s="75">
        <v>0</v>
      </c>
      <c r="EW43" s="75">
        <v>0</v>
      </c>
      <c r="EX43" s="75">
        <v>0</v>
      </c>
      <c r="EY43" s="75">
        <v>0</v>
      </c>
      <c r="EZ43" s="75">
        <v>25</v>
      </c>
      <c r="FA43" s="75">
        <v>570</v>
      </c>
      <c r="FB43" s="75"/>
      <c r="FC43" s="75"/>
      <c r="FD43" s="75"/>
      <c r="FE43" s="75"/>
      <c r="FF43" s="75"/>
      <c r="FG43" s="75"/>
      <c r="FH43" s="75"/>
      <c r="FI43" s="75"/>
      <c r="FJ43" s="75"/>
      <c r="FK43" s="75"/>
      <c r="FL43" s="75"/>
      <c r="FM43" s="75"/>
      <c r="FN43" s="75"/>
      <c r="FO43" s="75"/>
      <c r="FP43" s="75"/>
      <c r="FQ43" s="75"/>
      <c r="FR43" s="75"/>
      <c r="FS43" s="75"/>
      <c r="FT43" s="75"/>
      <c r="FU43" s="75"/>
      <c r="FV43" s="75"/>
      <c r="FW43" s="75"/>
      <c r="FX43" s="75"/>
      <c r="FY43" s="75"/>
      <c r="FZ43" s="75"/>
    </row>
    <row r="44" spans="1:182" s="76" customFormat="1">
      <c r="A44" s="74" t="s">
        <v>256</v>
      </c>
      <c r="B44" s="75" t="s">
        <v>161</v>
      </c>
      <c r="C44" s="75">
        <v>3</v>
      </c>
      <c r="D44" s="75" t="s">
        <v>219</v>
      </c>
      <c r="E44" s="75">
        <v>306150</v>
      </c>
      <c r="F44" s="75">
        <v>75</v>
      </c>
      <c r="G44" s="75">
        <v>40</v>
      </c>
      <c r="H44" s="75">
        <v>40</v>
      </c>
      <c r="I44" s="75">
        <v>29</v>
      </c>
      <c r="J44" s="75"/>
      <c r="K44" s="75"/>
      <c r="L44" s="75"/>
      <c r="M44" s="75"/>
      <c r="N44" s="75"/>
      <c r="O44" s="75">
        <v>180089</v>
      </c>
      <c r="P44" s="75">
        <v>75</v>
      </c>
      <c r="Q44" s="75"/>
      <c r="R44" s="75"/>
      <c r="S44" s="75"/>
      <c r="T44" s="75">
        <v>15</v>
      </c>
      <c r="U44" s="75">
        <v>40</v>
      </c>
      <c r="V44" s="75">
        <v>40</v>
      </c>
      <c r="W44" s="75">
        <v>40</v>
      </c>
      <c r="X44" s="75">
        <v>40</v>
      </c>
      <c r="Y44" s="75"/>
      <c r="Z44" s="75"/>
      <c r="AA44" s="75"/>
      <c r="AB44" s="75"/>
      <c r="AC44" s="75"/>
      <c r="AD44" s="75"/>
      <c r="AE44" s="75"/>
      <c r="AF44" s="75"/>
      <c r="AG44" s="75"/>
      <c r="AH44" s="75"/>
      <c r="AI44" s="75"/>
      <c r="AJ44" s="75"/>
      <c r="AK44" s="75"/>
      <c r="AL44" s="75"/>
      <c r="AM44" s="75"/>
      <c r="AN44" s="75"/>
      <c r="AO44" s="75"/>
      <c r="AP44" s="75"/>
      <c r="AQ44" s="75"/>
      <c r="AR44" s="75"/>
      <c r="AS44" s="75">
        <v>190345</v>
      </c>
      <c r="AT44" s="75">
        <v>122</v>
      </c>
      <c r="AU44" s="75">
        <v>26</v>
      </c>
      <c r="AV44" s="75">
        <v>26</v>
      </c>
      <c r="AW44" s="75">
        <v>26</v>
      </c>
      <c r="AX44" s="75">
        <v>26</v>
      </c>
      <c r="AY44" s="75">
        <v>27</v>
      </c>
      <c r="AZ44" s="75">
        <v>27</v>
      </c>
      <c r="BA44" s="75">
        <v>27</v>
      </c>
      <c r="BB44" s="75">
        <v>27</v>
      </c>
      <c r="BC44" s="75"/>
      <c r="BD44" s="75"/>
      <c r="BE44" s="75"/>
      <c r="BF44" s="75"/>
      <c r="BG44" s="75"/>
      <c r="BH44" s="75"/>
      <c r="BI44" s="75"/>
      <c r="BJ44" s="75"/>
      <c r="BK44" s="75"/>
      <c r="BL44" s="75"/>
      <c r="BM44" s="75"/>
      <c r="BN44" s="75"/>
      <c r="BO44" s="75"/>
      <c r="BP44" s="75"/>
      <c r="BQ44" s="75"/>
      <c r="BR44" s="75"/>
      <c r="BS44" s="75"/>
      <c r="BT44" s="75"/>
      <c r="BU44" s="75"/>
      <c r="BV44" s="75"/>
      <c r="BW44" s="75"/>
      <c r="BX44" s="75"/>
      <c r="BY44" s="75"/>
      <c r="BZ44" s="75"/>
      <c r="CA44" s="75"/>
      <c r="CB44" s="75"/>
      <c r="CC44" s="75"/>
      <c r="CD44" s="75"/>
      <c r="CE44" s="75"/>
      <c r="CF44" s="75"/>
      <c r="CG44" s="75">
        <v>306884</v>
      </c>
      <c r="CH44" s="75">
        <v>135</v>
      </c>
      <c r="CI44" s="75">
        <v>25</v>
      </c>
      <c r="CJ44" s="75">
        <v>25</v>
      </c>
      <c r="CK44" s="75">
        <v>25</v>
      </c>
      <c r="CL44" s="75">
        <v>25</v>
      </c>
      <c r="CM44" s="75">
        <v>25</v>
      </c>
      <c r="CN44" s="75">
        <v>25</v>
      </c>
      <c r="CO44" s="75">
        <v>15</v>
      </c>
      <c r="CP44" s="75">
        <v>25</v>
      </c>
      <c r="CQ44" s="75"/>
      <c r="CR44" s="75"/>
      <c r="CS44" s="75"/>
      <c r="CT44" s="75"/>
      <c r="CU44" s="75"/>
      <c r="CV44" s="75"/>
      <c r="CW44" s="75"/>
      <c r="CX44" s="75"/>
      <c r="CY44" s="75"/>
      <c r="CZ44" s="75"/>
      <c r="DA44" s="75"/>
      <c r="DB44" s="75"/>
      <c r="DC44" s="75" t="s">
        <v>222</v>
      </c>
      <c r="DD44" s="75"/>
      <c r="DE44" s="75"/>
      <c r="DF44" s="75"/>
      <c r="DG44" s="75" t="s">
        <v>257</v>
      </c>
      <c r="DH44" s="75"/>
      <c r="DI44" s="75">
        <v>118.68131868131869</v>
      </c>
      <c r="DJ44" s="75">
        <v>118.68131868131869</v>
      </c>
      <c r="DK44" s="75">
        <v>123.75</v>
      </c>
      <c r="DL44" s="75">
        <v>131.81818181818181</v>
      </c>
      <c r="DM44" s="75">
        <v>117.39130434782609</v>
      </c>
      <c r="DN44" s="75">
        <v>117.39130434782609</v>
      </c>
      <c r="DO44" s="75">
        <v>117.07317073170732</v>
      </c>
      <c r="DP44" s="75">
        <v>117.39130434782609</v>
      </c>
      <c r="DQ44" s="75">
        <v>91</v>
      </c>
      <c r="DR44" s="75">
        <v>182</v>
      </c>
      <c r="DS44" s="75">
        <v>262</v>
      </c>
      <c r="DT44" s="75">
        <v>328</v>
      </c>
      <c r="DU44" s="75">
        <v>420</v>
      </c>
      <c r="DV44" s="75">
        <v>512</v>
      </c>
      <c r="DW44" s="75">
        <v>594</v>
      </c>
      <c r="DX44" s="75">
        <v>686</v>
      </c>
      <c r="DY44" s="75">
        <v>1225</v>
      </c>
      <c r="DZ44" s="75"/>
      <c r="EA44" s="75"/>
      <c r="EB44" s="75">
        <v>107.14285714285714</v>
      </c>
      <c r="EC44" s="75">
        <v>109</v>
      </c>
      <c r="ED44" s="75">
        <v>175</v>
      </c>
      <c r="EE44" s="75"/>
      <c r="EF44" s="75"/>
      <c r="EG44" s="75">
        <v>212</v>
      </c>
      <c r="EH44" s="75"/>
      <c r="EI44" s="75"/>
      <c r="EJ44" s="75"/>
      <c r="EK44" s="75">
        <v>190</v>
      </c>
      <c r="EL44" s="75"/>
      <c r="EM44" s="75">
        <v>0</v>
      </c>
      <c r="EN44" s="75">
        <v>0</v>
      </c>
      <c r="EO44" s="75">
        <v>0</v>
      </c>
      <c r="EP44" s="75">
        <v>0.84275462962962955</v>
      </c>
      <c r="EQ44" s="75">
        <v>1213.5666666666666</v>
      </c>
      <c r="ER44" s="75">
        <v>1440</v>
      </c>
      <c r="ES44" s="75">
        <v>0</v>
      </c>
      <c r="ET44" s="75">
        <v>70</v>
      </c>
      <c r="EU44" s="75">
        <v>0</v>
      </c>
      <c r="EV44" s="75">
        <v>0</v>
      </c>
      <c r="EW44" s="75">
        <v>0</v>
      </c>
      <c r="EX44" s="75">
        <v>0</v>
      </c>
      <c r="EY44" s="75">
        <v>0</v>
      </c>
      <c r="EZ44" s="75">
        <v>23.333333333333332</v>
      </c>
      <c r="FA44" s="75">
        <v>0</v>
      </c>
      <c r="FB44" s="75"/>
      <c r="FC44" s="75"/>
      <c r="FD44" s="75"/>
      <c r="FE44" s="75"/>
      <c r="FF44" s="75"/>
      <c r="FG44" s="75"/>
      <c r="FH44" s="75"/>
      <c r="FI44" s="75"/>
      <c r="FJ44" s="75"/>
      <c r="FK44" s="75"/>
      <c r="FL44" s="75"/>
      <c r="FM44" s="75"/>
      <c r="FN44" s="75"/>
      <c r="FO44" s="75"/>
      <c r="FP44" s="75"/>
      <c r="FQ44" s="75"/>
      <c r="FR44" s="75"/>
      <c r="FS44" s="75"/>
      <c r="FT44" s="75"/>
      <c r="FU44" s="75"/>
      <c r="FV44" s="75"/>
      <c r="FW44" s="75"/>
      <c r="FX44" s="75"/>
      <c r="FY44" s="75"/>
      <c r="FZ44" s="75"/>
    </row>
    <row r="45" spans="1:182" s="76" customFormat="1">
      <c r="A45" s="74" t="s">
        <v>258</v>
      </c>
      <c r="B45" s="75" t="s">
        <v>153</v>
      </c>
      <c r="C45" s="75">
        <v>1</v>
      </c>
      <c r="D45" s="75" t="s">
        <v>167</v>
      </c>
      <c r="E45" s="75">
        <v>180089</v>
      </c>
      <c r="F45" s="75">
        <v>75</v>
      </c>
      <c r="G45" s="75">
        <v>38</v>
      </c>
      <c r="H45" s="75">
        <v>36</v>
      </c>
      <c r="I45" s="75">
        <v>39</v>
      </c>
      <c r="J45" s="75">
        <v>42</v>
      </c>
      <c r="K45" s="75">
        <v>42</v>
      </c>
      <c r="L45" s="75">
        <v>42</v>
      </c>
      <c r="M45" s="75">
        <v>39</v>
      </c>
      <c r="N45" s="75">
        <v>32</v>
      </c>
      <c r="O45" s="75"/>
      <c r="P45" s="75"/>
      <c r="Q45" s="75"/>
      <c r="R45" s="75"/>
      <c r="S45" s="75"/>
      <c r="T45" s="75"/>
      <c r="U45" s="75"/>
      <c r="V45" s="75"/>
      <c r="W45" s="75"/>
      <c r="X45" s="75"/>
      <c r="Y45" s="75"/>
      <c r="Z45" s="75"/>
      <c r="AA45" s="75"/>
      <c r="AB45" s="75"/>
      <c r="AC45" s="75"/>
      <c r="AD45" s="75"/>
      <c r="AE45" s="75"/>
      <c r="AF45" s="75"/>
      <c r="AG45" s="75"/>
      <c r="AH45" s="75"/>
      <c r="AI45" s="75"/>
      <c r="AJ45" s="75"/>
      <c r="AK45" s="75"/>
      <c r="AL45" s="75"/>
      <c r="AM45" s="75"/>
      <c r="AN45" s="75"/>
      <c r="AO45" s="75"/>
      <c r="AP45" s="75"/>
      <c r="AQ45" s="75"/>
      <c r="AR45" s="75"/>
      <c r="AS45" s="75">
        <v>190345</v>
      </c>
      <c r="AT45" s="75">
        <v>122</v>
      </c>
      <c r="AU45" s="75">
        <v>22</v>
      </c>
      <c r="AV45" s="75">
        <v>22</v>
      </c>
      <c r="AW45" s="75">
        <v>22</v>
      </c>
      <c r="AX45" s="75">
        <v>22</v>
      </c>
      <c r="AY45" s="75">
        <v>22</v>
      </c>
      <c r="AZ45" s="75">
        <v>22</v>
      </c>
      <c r="BA45" s="75">
        <v>19</v>
      </c>
      <c r="BB45" s="75"/>
      <c r="BC45" s="75">
        <v>191117</v>
      </c>
      <c r="BD45" s="75">
        <v>122</v>
      </c>
      <c r="BE45" s="75"/>
      <c r="BF45" s="75"/>
      <c r="BG45" s="75"/>
      <c r="BH45" s="75"/>
      <c r="BI45" s="75"/>
      <c r="BJ45" s="75"/>
      <c r="BK45" s="75"/>
      <c r="BL45" s="75">
        <v>0</v>
      </c>
      <c r="BM45" s="75"/>
      <c r="BN45" s="75"/>
      <c r="BO45" s="75"/>
      <c r="BP45" s="75"/>
      <c r="BQ45" s="75"/>
      <c r="BR45" s="75"/>
      <c r="BS45" s="75"/>
      <c r="BT45" s="75"/>
      <c r="BU45" s="75"/>
      <c r="BV45" s="75"/>
      <c r="BW45" s="75"/>
      <c r="BX45" s="75"/>
      <c r="BY45" s="75"/>
      <c r="BZ45" s="75"/>
      <c r="CA45" s="75"/>
      <c r="CB45" s="75"/>
      <c r="CC45" s="75"/>
      <c r="CD45" s="75"/>
      <c r="CE45" s="75"/>
      <c r="CF45" s="75"/>
      <c r="CG45" s="75">
        <v>306884</v>
      </c>
      <c r="CH45" s="75">
        <v>135</v>
      </c>
      <c r="CI45" s="75">
        <v>25</v>
      </c>
      <c r="CJ45" s="75">
        <v>25</v>
      </c>
      <c r="CK45" s="75">
        <v>25</v>
      </c>
      <c r="CL45" s="75">
        <v>25</v>
      </c>
      <c r="CM45" s="75">
        <v>25</v>
      </c>
      <c r="CN45" s="75">
        <v>25</v>
      </c>
      <c r="CO45" s="75">
        <v>25</v>
      </c>
      <c r="CP45" s="75">
        <v>25</v>
      </c>
      <c r="CQ45" s="75"/>
      <c r="CR45" s="75"/>
      <c r="CS45" s="75"/>
      <c r="CT45" s="75"/>
      <c r="CU45" s="75"/>
      <c r="CV45" s="75"/>
      <c r="CW45" s="75"/>
      <c r="CX45" s="75"/>
      <c r="CY45" s="75"/>
      <c r="CZ45" s="75"/>
      <c r="DA45" s="75"/>
      <c r="DB45" s="75"/>
      <c r="DC45" s="75"/>
      <c r="DD45" s="75"/>
      <c r="DE45" s="75"/>
      <c r="DF45" s="75"/>
      <c r="DG45" s="75"/>
      <c r="DH45" s="75"/>
      <c r="DI45" s="75">
        <v>127.05882352941177</v>
      </c>
      <c r="DJ45" s="75">
        <v>130.12048192771084</v>
      </c>
      <c r="DK45" s="75">
        <v>125.58139534883721</v>
      </c>
      <c r="DL45" s="75">
        <v>121.34831460674157</v>
      </c>
      <c r="DM45" s="75">
        <v>121.34831460674157</v>
      </c>
      <c r="DN45" s="75">
        <v>121.34831460674157</v>
      </c>
      <c r="DO45" s="75">
        <v>130.12048192771084</v>
      </c>
      <c r="DP45" s="75">
        <v>105.26315789473684</v>
      </c>
      <c r="DQ45" s="75">
        <v>85</v>
      </c>
      <c r="DR45" s="75">
        <v>168</v>
      </c>
      <c r="DS45" s="75">
        <v>254</v>
      </c>
      <c r="DT45" s="75">
        <v>343</v>
      </c>
      <c r="DU45" s="75">
        <v>432</v>
      </c>
      <c r="DV45" s="75">
        <v>521</v>
      </c>
      <c r="DW45" s="75">
        <v>604</v>
      </c>
      <c r="DX45" s="75">
        <v>661</v>
      </c>
      <c r="DY45" s="75">
        <v>1180</v>
      </c>
      <c r="DZ45" s="75"/>
      <c r="EA45" s="75"/>
      <c r="EB45" s="75">
        <v>107.11043872919818</v>
      </c>
      <c r="EC45" s="75">
        <v>310</v>
      </c>
      <c r="ED45" s="75"/>
      <c r="EE45" s="75"/>
      <c r="EF45" s="75"/>
      <c r="EG45" s="75">
        <v>151</v>
      </c>
      <c r="EH45" s="75"/>
      <c r="EI45" s="75"/>
      <c r="EJ45" s="75"/>
      <c r="EK45" s="75">
        <v>200</v>
      </c>
      <c r="EL45" s="75"/>
      <c r="EM45" s="75">
        <v>0</v>
      </c>
      <c r="EN45" s="75">
        <v>0</v>
      </c>
      <c r="EO45" s="75">
        <v>0</v>
      </c>
      <c r="EP45" s="75">
        <v>0.80318128654970755</v>
      </c>
      <c r="EQ45" s="75">
        <v>1144.5333333333333</v>
      </c>
      <c r="ER45" s="75">
        <v>1425</v>
      </c>
      <c r="ES45" s="75">
        <v>0</v>
      </c>
      <c r="ET45" s="75">
        <v>60</v>
      </c>
      <c r="EU45" s="75">
        <v>0</v>
      </c>
      <c r="EV45" s="75">
        <v>0</v>
      </c>
      <c r="EW45" s="75">
        <v>0</v>
      </c>
      <c r="EX45" s="75">
        <v>5</v>
      </c>
      <c r="EY45" s="75">
        <v>15</v>
      </c>
      <c r="EZ45" s="75">
        <v>60</v>
      </c>
      <c r="FA45" s="75">
        <v>0</v>
      </c>
      <c r="FB45" s="75"/>
      <c r="FC45" s="75"/>
      <c r="FD45" s="75"/>
      <c r="FE45" s="75"/>
      <c r="FF45" s="75"/>
      <c r="FG45" s="75"/>
      <c r="FH45" s="75"/>
      <c r="FI45" s="75"/>
      <c r="FJ45" s="75"/>
      <c r="FK45" s="75"/>
      <c r="FL45" s="75"/>
      <c r="FM45" s="75"/>
      <c r="FN45" s="75"/>
      <c r="FO45" s="75"/>
      <c r="FP45" s="75"/>
      <c r="FQ45" s="75"/>
      <c r="FR45" s="75"/>
      <c r="FS45" s="75"/>
      <c r="FT45" s="75"/>
      <c r="FU45" s="75"/>
      <c r="FV45" s="75"/>
      <c r="FW45" s="75"/>
      <c r="FX45" s="75"/>
      <c r="FY45" s="75"/>
      <c r="FZ45" s="75"/>
    </row>
    <row r="46" spans="1:182" s="76" customFormat="1">
      <c r="A46" s="74" t="s">
        <v>259</v>
      </c>
      <c r="B46" s="75" t="s">
        <v>150</v>
      </c>
      <c r="C46" s="75">
        <v>2</v>
      </c>
      <c r="D46" s="75" t="s">
        <v>249</v>
      </c>
      <c r="E46" s="75">
        <v>180089</v>
      </c>
      <c r="F46" s="75">
        <v>75</v>
      </c>
      <c r="G46" s="75">
        <v>45</v>
      </c>
      <c r="H46" s="75">
        <v>45</v>
      </c>
      <c r="I46" s="75">
        <v>45</v>
      </c>
      <c r="J46" s="75">
        <v>35</v>
      </c>
      <c r="K46" s="75">
        <v>40</v>
      </c>
      <c r="L46" s="75">
        <v>35</v>
      </c>
      <c r="M46" s="75">
        <v>48</v>
      </c>
      <c r="N46" s="75">
        <v>40</v>
      </c>
      <c r="O46" s="75"/>
      <c r="P46" s="75"/>
      <c r="Q46" s="75"/>
      <c r="R46" s="75"/>
      <c r="S46" s="75"/>
      <c r="T46" s="75"/>
      <c r="U46" s="75"/>
      <c r="V46" s="75"/>
      <c r="W46" s="75"/>
      <c r="X46" s="75"/>
      <c r="Y46" s="75"/>
      <c r="Z46" s="75"/>
      <c r="AA46" s="75"/>
      <c r="AB46" s="75"/>
      <c r="AC46" s="75"/>
      <c r="AD46" s="75"/>
      <c r="AE46" s="75"/>
      <c r="AF46" s="75"/>
      <c r="AG46" s="75"/>
      <c r="AH46" s="75"/>
      <c r="AI46" s="75"/>
      <c r="AJ46" s="75"/>
      <c r="AK46" s="75"/>
      <c r="AL46" s="75"/>
      <c r="AM46" s="75"/>
      <c r="AN46" s="75"/>
      <c r="AO46" s="75"/>
      <c r="AP46" s="75"/>
      <c r="AQ46" s="75"/>
      <c r="AR46" s="75"/>
      <c r="AS46" s="75">
        <v>191117</v>
      </c>
      <c r="AT46" s="75">
        <v>122</v>
      </c>
      <c r="AU46" s="75">
        <v>27</v>
      </c>
      <c r="AV46" s="75">
        <v>27</v>
      </c>
      <c r="AW46" s="75">
        <v>27</v>
      </c>
      <c r="AX46" s="75">
        <v>27</v>
      </c>
      <c r="AY46" s="75">
        <v>27</v>
      </c>
      <c r="AZ46" s="75">
        <v>27</v>
      </c>
      <c r="BA46" s="75">
        <v>28</v>
      </c>
      <c r="BB46" s="75">
        <v>25</v>
      </c>
      <c r="BC46" s="75"/>
      <c r="BD46" s="75"/>
      <c r="BE46" s="75"/>
      <c r="BF46" s="75"/>
      <c r="BG46" s="75"/>
      <c r="BH46" s="75"/>
      <c r="BI46" s="75"/>
      <c r="BJ46" s="75"/>
      <c r="BK46" s="75"/>
      <c r="BL46" s="75"/>
      <c r="BM46" s="75"/>
      <c r="BN46" s="75"/>
      <c r="BO46" s="75"/>
      <c r="BP46" s="75"/>
      <c r="BQ46" s="75"/>
      <c r="BR46" s="75"/>
      <c r="BS46" s="75"/>
      <c r="BT46" s="75"/>
      <c r="BU46" s="75"/>
      <c r="BV46" s="75"/>
      <c r="BW46" s="75"/>
      <c r="BX46" s="75"/>
      <c r="BY46" s="75"/>
      <c r="BZ46" s="75"/>
      <c r="CA46" s="75"/>
      <c r="CB46" s="75"/>
      <c r="CC46" s="75"/>
      <c r="CD46" s="75"/>
      <c r="CE46" s="75"/>
      <c r="CF46" s="75"/>
      <c r="CG46" s="75">
        <v>306884</v>
      </c>
      <c r="CH46" s="75">
        <v>135</v>
      </c>
      <c r="CI46" s="75">
        <v>24</v>
      </c>
      <c r="CJ46" s="75">
        <v>24</v>
      </c>
      <c r="CK46" s="75">
        <v>24</v>
      </c>
      <c r="CL46" s="75">
        <v>24</v>
      </c>
      <c r="CM46" s="75">
        <v>24</v>
      </c>
      <c r="CN46" s="75">
        <v>24</v>
      </c>
      <c r="CO46" s="75">
        <v>24</v>
      </c>
      <c r="CP46" s="75">
        <v>22</v>
      </c>
      <c r="CQ46" s="75"/>
      <c r="CR46" s="75"/>
      <c r="CS46" s="75"/>
      <c r="CT46" s="75"/>
      <c r="CU46" s="75"/>
      <c r="CV46" s="75"/>
      <c r="CW46" s="75"/>
      <c r="CX46" s="75"/>
      <c r="CY46" s="75"/>
      <c r="CZ46" s="75"/>
      <c r="DA46" s="75"/>
      <c r="DB46" s="75"/>
      <c r="DC46" s="75"/>
      <c r="DD46" s="75"/>
      <c r="DE46" s="75"/>
      <c r="DF46" s="75"/>
      <c r="DG46" s="75"/>
      <c r="DH46" s="75"/>
      <c r="DI46" s="75">
        <v>112.5</v>
      </c>
      <c r="DJ46" s="75">
        <v>112.5</v>
      </c>
      <c r="DK46" s="75">
        <v>112.5</v>
      </c>
      <c r="DL46" s="75">
        <v>125.58139534883721</v>
      </c>
      <c r="DM46" s="75">
        <v>118.68131868131869</v>
      </c>
      <c r="DN46" s="75">
        <v>125.58139534883721</v>
      </c>
      <c r="DO46" s="75">
        <v>108</v>
      </c>
      <c r="DP46" s="75">
        <v>124.13793103448276</v>
      </c>
      <c r="DQ46" s="75">
        <v>96</v>
      </c>
      <c r="DR46" s="75">
        <v>192</v>
      </c>
      <c r="DS46" s="75">
        <v>288</v>
      </c>
      <c r="DT46" s="75">
        <v>374</v>
      </c>
      <c r="DU46" s="75">
        <v>465</v>
      </c>
      <c r="DV46" s="75">
        <v>551</v>
      </c>
      <c r="DW46" s="75">
        <v>651</v>
      </c>
      <c r="DX46" s="75">
        <v>738</v>
      </c>
      <c r="DY46" s="75">
        <v>1260</v>
      </c>
      <c r="DZ46" s="75"/>
      <c r="EA46" s="75"/>
      <c r="EB46" s="75">
        <v>102.4390243902439</v>
      </c>
      <c r="EC46" s="75">
        <v>333</v>
      </c>
      <c r="ED46" s="75"/>
      <c r="EE46" s="75"/>
      <c r="EF46" s="75"/>
      <c r="EG46" s="75">
        <v>215</v>
      </c>
      <c r="EH46" s="75"/>
      <c r="EI46" s="75"/>
      <c r="EJ46" s="75"/>
      <c r="EK46" s="75">
        <v>190</v>
      </c>
      <c r="EL46" s="75"/>
      <c r="EM46" s="75">
        <v>0</v>
      </c>
      <c r="EN46" s="75">
        <v>0</v>
      </c>
      <c r="EO46" s="75">
        <v>0</v>
      </c>
      <c r="EP46" s="75">
        <v>0.88952546296296298</v>
      </c>
      <c r="EQ46" s="75">
        <v>1280.9166666666667</v>
      </c>
      <c r="ER46" s="75">
        <v>1440</v>
      </c>
      <c r="ES46" s="75">
        <v>0</v>
      </c>
      <c r="ET46" s="75">
        <v>0</v>
      </c>
      <c r="EU46" s="75">
        <v>0</v>
      </c>
      <c r="EV46" s="75">
        <v>0</v>
      </c>
      <c r="EW46" s="75">
        <v>0</v>
      </c>
      <c r="EX46" s="75">
        <v>0</v>
      </c>
      <c r="EY46" s="75">
        <v>0</v>
      </c>
      <c r="EZ46" s="75" t="e">
        <v>#DIV/0!</v>
      </c>
      <c r="FA46" s="75">
        <v>0</v>
      </c>
      <c r="FB46" s="75"/>
      <c r="FC46" s="75"/>
      <c r="FD46" s="75"/>
      <c r="FE46" s="75"/>
      <c r="FF46" s="75"/>
      <c r="FG46" s="75"/>
      <c r="FH46" s="75"/>
      <c r="FI46" s="75"/>
      <c r="FJ46" s="75"/>
      <c r="FK46" s="75"/>
      <c r="FL46" s="75"/>
      <c r="FM46" s="75"/>
      <c r="FN46" s="75"/>
      <c r="FO46" s="75"/>
      <c r="FP46" s="75"/>
      <c r="FQ46" s="75"/>
      <c r="FR46" s="75"/>
      <c r="FS46" s="75"/>
      <c r="FT46" s="75"/>
      <c r="FU46" s="75"/>
      <c r="FV46" s="75"/>
      <c r="FW46" s="75"/>
      <c r="FX46" s="75"/>
      <c r="FY46" s="75"/>
      <c r="FZ46" s="75"/>
    </row>
    <row r="47" spans="1:182" s="76" customFormat="1">
      <c r="A47" s="74" t="s">
        <v>260</v>
      </c>
      <c r="B47" s="75" t="s">
        <v>161</v>
      </c>
      <c r="C47" s="75">
        <v>3</v>
      </c>
      <c r="D47" s="75" t="s">
        <v>219</v>
      </c>
      <c r="E47" s="75">
        <v>180089</v>
      </c>
      <c r="F47" s="75">
        <v>75</v>
      </c>
      <c r="G47" s="75">
        <v>40</v>
      </c>
      <c r="H47" s="75">
        <v>40</v>
      </c>
      <c r="I47" s="75">
        <v>40</v>
      </c>
      <c r="J47" s="75">
        <v>40</v>
      </c>
      <c r="K47" s="75">
        <v>40</v>
      </c>
      <c r="L47" s="75">
        <v>30</v>
      </c>
      <c r="M47" s="75"/>
      <c r="N47" s="75"/>
      <c r="O47" s="75">
        <v>178811</v>
      </c>
      <c r="P47" s="75">
        <v>60</v>
      </c>
      <c r="Q47" s="75"/>
      <c r="R47" s="75"/>
      <c r="S47" s="75"/>
      <c r="T47" s="75"/>
      <c r="U47" s="75"/>
      <c r="V47" s="75"/>
      <c r="W47" s="75">
        <v>25</v>
      </c>
      <c r="X47" s="75">
        <v>29</v>
      </c>
      <c r="Y47" s="75"/>
      <c r="Z47" s="75"/>
      <c r="AA47" s="75"/>
      <c r="AB47" s="75"/>
      <c r="AC47" s="75"/>
      <c r="AD47" s="75"/>
      <c r="AE47" s="75"/>
      <c r="AF47" s="75"/>
      <c r="AG47" s="75"/>
      <c r="AH47" s="75"/>
      <c r="AI47" s="75"/>
      <c r="AJ47" s="75"/>
      <c r="AK47" s="75"/>
      <c r="AL47" s="75"/>
      <c r="AM47" s="75"/>
      <c r="AN47" s="75"/>
      <c r="AO47" s="75"/>
      <c r="AP47" s="75"/>
      <c r="AQ47" s="75"/>
      <c r="AR47" s="75"/>
      <c r="AS47" s="75">
        <v>191117</v>
      </c>
      <c r="AT47" s="75">
        <v>122</v>
      </c>
      <c r="AU47" s="75">
        <v>25</v>
      </c>
      <c r="AV47" s="75">
        <v>25</v>
      </c>
      <c r="AW47" s="75">
        <v>25</v>
      </c>
      <c r="AX47" s="75">
        <v>25</v>
      </c>
      <c r="AY47" s="75">
        <v>17</v>
      </c>
      <c r="AZ47" s="75"/>
      <c r="BA47" s="75"/>
      <c r="BB47" s="75"/>
      <c r="BC47" s="75">
        <v>191930</v>
      </c>
      <c r="BD47" s="75">
        <v>122</v>
      </c>
      <c r="BE47" s="75"/>
      <c r="BF47" s="75"/>
      <c r="BG47" s="75"/>
      <c r="BH47" s="75"/>
      <c r="BI47" s="75">
        <v>10</v>
      </c>
      <c r="BJ47" s="75">
        <v>25</v>
      </c>
      <c r="BK47" s="75">
        <v>25</v>
      </c>
      <c r="BL47" s="75">
        <v>25</v>
      </c>
      <c r="BM47" s="75"/>
      <c r="BN47" s="75"/>
      <c r="BO47" s="75"/>
      <c r="BP47" s="75"/>
      <c r="BQ47" s="75"/>
      <c r="BR47" s="75"/>
      <c r="BS47" s="75"/>
      <c r="BT47" s="75"/>
      <c r="BU47" s="75"/>
      <c r="BV47" s="75"/>
      <c r="BW47" s="75"/>
      <c r="BX47" s="75"/>
      <c r="BY47" s="75"/>
      <c r="BZ47" s="75"/>
      <c r="CA47" s="75"/>
      <c r="CB47" s="75"/>
      <c r="CC47" s="75"/>
      <c r="CD47" s="75"/>
      <c r="CE47" s="75"/>
      <c r="CF47" s="75"/>
      <c r="CG47" s="75">
        <v>306884</v>
      </c>
      <c r="CH47" s="75">
        <v>135</v>
      </c>
      <c r="CI47" s="75">
        <v>25</v>
      </c>
      <c r="CJ47" s="75">
        <v>25</v>
      </c>
      <c r="CK47" s="75">
        <v>25</v>
      </c>
      <c r="CL47" s="75">
        <v>25</v>
      </c>
      <c r="CM47" s="75">
        <v>25</v>
      </c>
      <c r="CN47" s="75">
        <v>25</v>
      </c>
      <c r="CO47" s="75">
        <v>25</v>
      </c>
      <c r="CP47" s="75">
        <v>25</v>
      </c>
      <c r="CQ47" s="75"/>
      <c r="CR47" s="75"/>
      <c r="CS47" s="75"/>
      <c r="CT47" s="75"/>
      <c r="CU47" s="75"/>
      <c r="CV47" s="75"/>
      <c r="CW47" s="75"/>
      <c r="CX47" s="75"/>
      <c r="CY47" s="75"/>
      <c r="CZ47" s="75"/>
      <c r="DA47" s="75"/>
      <c r="DB47" s="75"/>
      <c r="DC47" s="75"/>
      <c r="DD47" s="75"/>
      <c r="DE47" s="75"/>
      <c r="DF47" s="75" t="s">
        <v>222</v>
      </c>
      <c r="DG47" s="75"/>
      <c r="DH47" s="75"/>
      <c r="DI47" s="75">
        <v>120</v>
      </c>
      <c r="DJ47" s="75">
        <v>120</v>
      </c>
      <c r="DK47" s="75">
        <v>120</v>
      </c>
      <c r="DL47" s="75">
        <v>120</v>
      </c>
      <c r="DM47" s="75">
        <v>117.39130434782609</v>
      </c>
      <c r="DN47" s="75">
        <v>135</v>
      </c>
      <c r="DO47" s="75">
        <v>120</v>
      </c>
      <c r="DP47" s="75">
        <v>136.70886075949366</v>
      </c>
      <c r="DQ47" s="75">
        <v>90</v>
      </c>
      <c r="DR47" s="75">
        <v>180</v>
      </c>
      <c r="DS47" s="75">
        <v>270</v>
      </c>
      <c r="DT47" s="75">
        <v>360</v>
      </c>
      <c r="DU47" s="75">
        <v>452</v>
      </c>
      <c r="DV47" s="75">
        <v>532</v>
      </c>
      <c r="DW47" s="75">
        <v>607</v>
      </c>
      <c r="DX47" s="75">
        <v>686</v>
      </c>
      <c r="DY47" s="75">
        <v>1230</v>
      </c>
      <c r="DZ47" s="75"/>
      <c r="EA47" s="75"/>
      <c r="EB47" s="75">
        <v>107.5801749271137</v>
      </c>
      <c r="EC47" s="75">
        <v>230</v>
      </c>
      <c r="ED47" s="75">
        <v>54</v>
      </c>
      <c r="EE47" s="75"/>
      <c r="EF47" s="75"/>
      <c r="EG47" s="75">
        <v>117</v>
      </c>
      <c r="EH47" s="75">
        <v>85</v>
      </c>
      <c r="EI47" s="75"/>
      <c r="EJ47" s="75"/>
      <c r="EK47" s="75">
        <v>200</v>
      </c>
      <c r="EL47" s="75"/>
      <c r="EM47" s="75">
        <v>0</v>
      </c>
      <c r="EN47" s="75">
        <v>0</v>
      </c>
      <c r="EO47" s="75">
        <v>0</v>
      </c>
      <c r="EP47" s="75">
        <v>0.83488425925925924</v>
      </c>
      <c r="EQ47" s="75">
        <v>1202.2333333333333</v>
      </c>
      <c r="ER47" s="75">
        <v>1440</v>
      </c>
      <c r="ES47" s="75">
        <v>0</v>
      </c>
      <c r="ET47" s="75">
        <v>45</v>
      </c>
      <c r="EU47" s="75">
        <v>0</v>
      </c>
      <c r="EV47" s="75">
        <v>0</v>
      </c>
      <c r="EW47" s="75">
        <v>0</v>
      </c>
      <c r="EX47" s="75">
        <v>0</v>
      </c>
      <c r="EY47" s="75">
        <v>0</v>
      </c>
      <c r="EZ47" s="75">
        <v>22.5</v>
      </c>
      <c r="FA47" s="75">
        <v>0</v>
      </c>
      <c r="FB47" s="75"/>
      <c r="FC47" s="75"/>
      <c r="FD47" s="75"/>
      <c r="FE47" s="75"/>
      <c r="FF47" s="75"/>
      <c r="FG47" s="75"/>
      <c r="FH47" s="75"/>
      <c r="FI47" s="75"/>
      <c r="FJ47" s="75"/>
      <c r="FK47" s="75"/>
      <c r="FL47" s="75"/>
      <c r="FM47" s="75"/>
      <c r="FN47" s="75"/>
      <c r="FO47" s="75"/>
      <c r="FP47" s="75"/>
      <c r="FQ47" s="75"/>
      <c r="FR47" s="75"/>
      <c r="FS47" s="75"/>
      <c r="FT47" s="75"/>
      <c r="FU47" s="75"/>
      <c r="FV47" s="75"/>
      <c r="FW47" s="75"/>
      <c r="FX47" s="75"/>
      <c r="FY47" s="75"/>
      <c r="FZ47" s="75"/>
    </row>
    <row r="48" spans="1:182" s="76" customFormat="1">
      <c r="A48" s="74" t="s">
        <v>261</v>
      </c>
      <c r="B48" s="75" t="s">
        <v>153</v>
      </c>
      <c r="C48" s="75"/>
      <c r="D48" s="75" t="s">
        <v>167</v>
      </c>
      <c r="E48" s="75">
        <v>308243</v>
      </c>
      <c r="F48" s="75">
        <v>75</v>
      </c>
      <c r="G48" s="75">
        <v>0</v>
      </c>
      <c r="H48" s="75">
        <v>0</v>
      </c>
      <c r="I48" s="75">
        <v>34</v>
      </c>
      <c r="J48" s="75">
        <v>32</v>
      </c>
      <c r="K48" s="75">
        <v>36</v>
      </c>
      <c r="L48" s="75">
        <v>2</v>
      </c>
      <c r="M48" s="75"/>
      <c r="N48" s="75"/>
      <c r="O48" s="75">
        <v>179632</v>
      </c>
      <c r="P48" s="75">
        <v>75</v>
      </c>
      <c r="Q48" s="75"/>
      <c r="R48" s="75"/>
      <c r="S48" s="75"/>
      <c r="T48" s="75"/>
      <c r="U48" s="75"/>
      <c r="V48" s="75"/>
      <c r="W48" s="75">
        <v>0</v>
      </c>
      <c r="X48" s="75">
        <v>30</v>
      </c>
      <c r="Y48" s="75"/>
      <c r="Z48" s="75"/>
      <c r="AA48" s="75"/>
      <c r="AB48" s="75"/>
      <c r="AC48" s="75"/>
      <c r="AD48" s="75"/>
      <c r="AE48" s="75"/>
      <c r="AF48" s="75"/>
      <c r="AG48" s="75"/>
      <c r="AH48" s="75"/>
      <c r="AI48" s="75"/>
      <c r="AJ48" s="75"/>
      <c r="AK48" s="75"/>
      <c r="AL48" s="75"/>
      <c r="AM48" s="75"/>
      <c r="AN48" s="75"/>
      <c r="AO48" s="75"/>
      <c r="AP48" s="75"/>
      <c r="AQ48" s="75"/>
      <c r="AR48" s="75"/>
      <c r="AS48" s="75">
        <v>191930</v>
      </c>
      <c r="AT48" s="75">
        <v>122</v>
      </c>
      <c r="AU48" s="75">
        <v>23</v>
      </c>
      <c r="AV48" s="75">
        <v>23</v>
      </c>
      <c r="AW48" s="75">
        <v>23</v>
      </c>
      <c r="AX48" s="75"/>
      <c r="AY48" s="75"/>
      <c r="AZ48" s="75"/>
      <c r="BA48" s="75"/>
      <c r="BB48" s="75"/>
      <c r="BC48" s="75">
        <v>192174</v>
      </c>
      <c r="BD48" s="75">
        <v>122</v>
      </c>
      <c r="BE48" s="75"/>
      <c r="BF48" s="75"/>
      <c r="BG48" s="75"/>
      <c r="BH48" s="75">
        <v>0</v>
      </c>
      <c r="BI48" s="75">
        <v>20</v>
      </c>
      <c r="BJ48" s="75">
        <v>20</v>
      </c>
      <c r="BK48" s="75">
        <v>10</v>
      </c>
      <c r="BL48" s="75"/>
      <c r="BM48" s="75">
        <v>306942</v>
      </c>
      <c r="BN48" s="75">
        <v>122</v>
      </c>
      <c r="BO48" s="75"/>
      <c r="BP48" s="75"/>
      <c r="BQ48" s="75"/>
      <c r="BR48" s="75"/>
      <c r="BS48" s="75"/>
      <c r="BT48" s="75"/>
      <c r="BU48" s="75"/>
      <c r="BV48" s="75">
        <v>20</v>
      </c>
      <c r="BW48" s="75"/>
      <c r="BX48" s="75"/>
      <c r="BY48" s="75"/>
      <c r="BZ48" s="75"/>
      <c r="CA48" s="75"/>
      <c r="CB48" s="75"/>
      <c r="CC48" s="75"/>
      <c r="CD48" s="75"/>
      <c r="CE48" s="75"/>
      <c r="CF48" s="75"/>
      <c r="CG48" s="75">
        <v>306884</v>
      </c>
      <c r="CH48" s="75">
        <v>135</v>
      </c>
      <c r="CI48" s="75">
        <v>23</v>
      </c>
      <c r="CJ48" s="75">
        <v>23</v>
      </c>
      <c r="CK48" s="75">
        <v>23</v>
      </c>
      <c r="CL48" s="75">
        <v>23</v>
      </c>
      <c r="CM48" s="75">
        <v>23</v>
      </c>
      <c r="CN48" s="75">
        <v>23</v>
      </c>
      <c r="CO48" s="75">
        <v>23</v>
      </c>
      <c r="CP48" s="75">
        <v>24</v>
      </c>
      <c r="CQ48" s="75">
        <v>306602</v>
      </c>
      <c r="CR48" s="75">
        <v>125</v>
      </c>
      <c r="CS48" s="75"/>
      <c r="CT48" s="75"/>
      <c r="CU48" s="75"/>
      <c r="CV48" s="75"/>
      <c r="CW48" s="75"/>
      <c r="CX48" s="75"/>
      <c r="CY48" s="75"/>
      <c r="CZ48" s="75"/>
      <c r="DA48" s="75"/>
      <c r="DB48" s="75"/>
      <c r="DC48" s="75"/>
      <c r="DD48" s="75"/>
      <c r="DE48" s="75"/>
      <c r="DF48" s="75"/>
      <c r="DG48" s="75"/>
      <c r="DH48" s="75"/>
      <c r="DI48" s="75">
        <v>156.52173913043478</v>
      </c>
      <c r="DJ48" s="75">
        <v>156.52173913043478</v>
      </c>
      <c r="DK48" s="75">
        <v>135</v>
      </c>
      <c r="DL48" s="75">
        <v>130.90909090909091</v>
      </c>
      <c r="DM48" s="75">
        <v>136.70886075949366</v>
      </c>
      <c r="DN48" s="75">
        <v>240</v>
      </c>
      <c r="DO48" s="75">
        <v>327.27272727272725</v>
      </c>
      <c r="DP48" s="75">
        <v>129.72972972972974</v>
      </c>
      <c r="DQ48" s="75">
        <v>46</v>
      </c>
      <c r="DR48" s="75">
        <v>92</v>
      </c>
      <c r="DS48" s="75">
        <v>172</v>
      </c>
      <c r="DT48" s="75">
        <v>227</v>
      </c>
      <c r="DU48" s="75">
        <v>306</v>
      </c>
      <c r="DV48" s="75">
        <v>351</v>
      </c>
      <c r="DW48" s="75">
        <v>384</v>
      </c>
      <c r="DX48" s="75">
        <v>458</v>
      </c>
      <c r="DY48" s="75">
        <v>1120</v>
      </c>
      <c r="DZ48" s="75"/>
      <c r="EA48" s="75"/>
      <c r="EB48" s="75">
        <v>146.72489082969432</v>
      </c>
      <c r="EC48" s="75">
        <v>104</v>
      </c>
      <c r="ED48" s="75">
        <v>30</v>
      </c>
      <c r="EE48" s="75"/>
      <c r="EF48" s="75"/>
      <c r="EG48" s="75">
        <v>69</v>
      </c>
      <c r="EH48" s="75">
        <v>50</v>
      </c>
      <c r="EI48" s="75">
        <v>20</v>
      </c>
      <c r="EJ48" s="75"/>
      <c r="EK48" s="75">
        <v>185</v>
      </c>
      <c r="EL48" s="75"/>
      <c r="EM48" s="75">
        <v>0</v>
      </c>
      <c r="EN48" s="75">
        <v>0</v>
      </c>
      <c r="EO48" s="75">
        <v>0</v>
      </c>
      <c r="EP48" s="75">
        <v>0.6079883040935673</v>
      </c>
      <c r="EQ48" s="75">
        <v>866.38333333333333</v>
      </c>
      <c r="ER48" s="75">
        <v>1425</v>
      </c>
      <c r="ES48" s="75">
        <v>60</v>
      </c>
      <c r="ET48" s="75">
        <v>120</v>
      </c>
      <c r="EU48" s="75">
        <v>0</v>
      </c>
      <c r="EV48" s="75">
        <v>0</v>
      </c>
      <c r="EW48" s="75">
        <v>0</v>
      </c>
      <c r="EX48" s="75">
        <v>5</v>
      </c>
      <c r="EY48" s="75">
        <v>15</v>
      </c>
      <c r="EZ48" s="75">
        <v>60</v>
      </c>
      <c r="FA48" s="75">
        <v>0</v>
      </c>
      <c r="FB48" s="75"/>
      <c r="FC48" s="75"/>
      <c r="FD48" s="75"/>
      <c r="FE48" s="75"/>
      <c r="FF48" s="75"/>
      <c r="FG48" s="75"/>
      <c r="FH48" s="75"/>
      <c r="FI48" s="75"/>
      <c r="FJ48" s="75"/>
      <c r="FK48" s="75"/>
      <c r="FL48" s="75"/>
      <c r="FM48" s="75"/>
      <c r="FN48" s="75"/>
      <c r="FO48" s="75"/>
      <c r="FP48" s="75"/>
      <c r="FQ48" s="75"/>
      <c r="FR48" s="75"/>
      <c r="FS48" s="75"/>
      <c r="FT48" s="75"/>
      <c r="FU48" s="75"/>
      <c r="FV48" s="75"/>
      <c r="FW48" s="75"/>
      <c r="FX48" s="75"/>
      <c r="FY48" s="75"/>
      <c r="FZ48" s="75"/>
    </row>
    <row r="49" spans="1:182" s="76" customFormat="1">
      <c r="A49" s="74" t="s">
        <v>262</v>
      </c>
      <c r="B49" s="75" t="s">
        <v>150</v>
      </c>
      <c r="C49" s="75">
        <v>2</v>
      </c>
      <c r="D49" s="75" t="s">
        <v>249</v>
      </c>
      <c r="E49" s="75">
        <v>179632</v>
      </c>
      <c r="F49" s="75">
        <v>75</v>
      </c>
      <c r="G49" s="75">
        <v>0</v>
      </c>
      <c r="H49" s="75">
        <v>0</v>
      </c>
      <c r="I49" s="75">
        <v>30</v>
      </c>
      <c r="J49" s="75">
        <v>30</v>
      </c>
      <c r="K49" s="75">
        <v>5</v>
      </c>
      <c r="L49" s="75"/>
      <c r="M49" s="75"/>
      <c r="N49" s="75"/>
      <c r="O49" s="75">
        <v>366536</v>
      </c>
      <c r="P49" s="75">
        <v>46</v>
      </c>
      <c r="Q49" s="75"/>
      <c r="R49" s="75"/>
      <c r="S49" s="75"/>
      <c r="T49" s="75"/>
      <c r="U49" s="75">
        <v>3</v>
      </c>
      <c r="V49" s="75">
        <v>38</v>
      </c>
      <c r="W49" s="75">
        <v>39</v>
      </c>
      <c r="X49" s="75">
        <v>26</v>
      </c>
      <c r="Y49" s="75"/>
      <c r="Z49" s="75"/>
      <c r="AA49" s="75"/>
      <c r="AB49" s="75"/>
      <c r="AC49" s="75"/>
      <c r="AD49" s="75"/>
      <c r="AE49" s="75"/>
      <c r="AF49" s="75"/>
      <c r="AG49" s="75"/>
      <c r="AH49" s="75"/>
      <c r="AI49" s="75"/>
      <c r="AJ49" s="75"/>
      <c r="AK49" s="75"/>
      <c r="AL49" s="75"/>
      <c r="AM49" s="75"/>
      <c r="AN49" s="75"/>
      <c r="AO49" s="75"/>
      <c r="AP49" s="75"/>
      <c r="AQ49" s="75"/>
      <c r="AR49" s="75"/>
      <c r="AS49" s="75">
        <v>306942</v>
      </c>
      <c r="AT49" s="75">
        <v>122</v>
      </c>
      <c r="AU49" s="75">
        <v>27</v>
      </c>
      <c r="AV49" s="75">
        <v>27</v>
      </c>
      <c r="AW49" s="75">
        <v>27</v>
      </c>
      <c r="AX49" s="75">
        <v>27</v>
      </c>
      <c r="AY49" s="75">
        <v>27</v>
      </c>
      <c r="AZ49" s="75">
        <v>28</v>
      </c>
      <c r="BA49" s="75">
        <v>29</v>
      </c>
      <c r="BB49" s="75">
        <v>28</v>
      </c>
      <c r="BC49" s="75"/>
      <c r="BD49" s="75"/>
      <c r="BE49" s="75"/>
      <c r="BF49" s="75"/>
      <c r="BG49" s="75"/>
      <c r="BH49" s="75"/>
      <c r="BI49" s="75"/>
      <c r="BJ49" s="75"/>
      <c r="BK49" s="75"/>
      <c r="BL49" s="75"/>
      <c r="BM49" s="75"/>
      <c r="BN49" s="75"/>
      <c r="BO49" s="75"/>
      <c r="BP49" s="75"/>
      <c r="BQ49" s="75"/>
      <c r="BR49" s="75"/>
      <c r="BS49" s="75"/>
      <c r="BT49" s="75"/>
      <c r="BU49" s="75"/>
      <c r="BV49" s="75"/>
      <c r="BW49" s="75"/>
      <c r="BX49" s="75"/>
      <c r="BY49" s="75"/>
      <c r="BZ49" s="75"/>
      <c r="CA49" s="75"/>
      <c r="CB49" s="75"/>
      <c r="CC49" s="75"/>
      <c r="CD49" s="75"/>
      <c r="CE49" s="75"/>
      <c r="CF49" s="75"/>
      <c r="CG49" s="75">
        <v>306602</v>
      </c>
      <c r="CH49" s="75">
        <v>125</v>
      </c>
      <c r="CI49" s="75">
        <v>0</v>
      </c>
      <c r="CJ49" s="75">
        <v>0</v>
      </c>
      <c r="CK49" s="75">
        <v>0</v>
      </c>
      <c r="CL49" s="75">
        <v>5</v>
      </c>
      <c r="CM49" s="75">
        <v>22</v>
      </c>
      <c r="CN49" s="75">
        <v>0</v>
      </c>
      <c r="CO49" s="75">
        <v>0</v>
      </c>
      <c r="CP49" s="75">
        <v>13</v>
      </c>
      <c r="CQ49" s="75"/>
      <c r="CR49" s="75"/>
      <c r="CS49" s="75"/>
      <c r="CT49" s="75"/>
      <c r="CU49" s="75"/>
      <c r="CV49" s="75"/>
      <c r="CW49" s="75"/>
      <c r="CX49" s="75"/>
      <c r="CY49" s="75"/>
      <c r="CZ49" s="75"/>
      <c r="DA49" s="75" t="s">
        <v>263</v>
      </c>
      <c r="DB49" s="75"/>
      <c r="DC49" s="75"/>
      <c r="DD49" s="75" t="s">
        <v>264</v>
      </c>
      <c r="DE49" s="75"/>
      <c r="DF49" s="75" t="s">
        <v>265</v>
      </c>
      <c r="DG49" s="75" t="s">
        <v>266</v>
      </c>
      <c r="DH49" s="75"/>
      <c r="DI49" s="75">
        <v>133.33333333333334</v>
      </c>
      <c r="DJ49" s="75">
        <v>133.33333333333334</v>
      </c>
      <c r="DK49" s="75">
        <v>126.31578947368421</v>
      </c>
      <c r="DL49" s="75">
        <v>111.29032258064517</v>
      </c>
      <c r="DM49" s="75">
        <v>136.84210526315789</v>
      </c>
      <c r="DN49" s="75">
        <v>100</v>
      </c>
      <c r="DO49" s="75">
        <v>97.058823529411768</v>
      </c>
      <c r="DP49" s="75">
        <v>116.41791044776119</v>
      </c>
      <c r="DQ49" s="75">
        <v>27</v>
      </c>
      <c r="DR49" s="75">
        <v>54</v>
      </c>
      <c r="DS49" s="75">
        <v>111</v>
      </c>
      <c r="DT49" s="75">
        <v>173</v>
      </c>
      <c r="DU49" s="75">
        <v>230</v>
      </c>
      <c r="DV49" s="75">
        <v>296</v>
      </c>
      <c r="DW49" s="75">
        <v>364</v>
      </c>
      <c r="DX49" s="75">
        <v>431</v>
      </c>
      <c r="DY49" s="75">
        <v>720</v>
      </c>
      <c r="DZ49" s="75"/>
      <c r="EA49" s="75"/>
      <c r="EB49" s="75">
        <v>100.23201856148492</v>
      </c>
      <c r="EC49" s="75">
        <v>65</v>
      </c>
      <c r="ED49" s="75">
        <v>106</v>
      </c>
      <c r="EE49" s="75"/>
      <c r="EF49" s="75"/>
      <c r="EG49" s="75">
        <v>220</v>
      </c>
      <c r="EH49" s="75"/>
      <c r="EI49" s="75"/>
      <c r="EJ49" s="75"/>
      <c r="EK49" s="75">
        <v>40</v>
      </c>
      <c r="EL49" s="75"/>
      <c r="EM49" s="75">
        <v>0</v>
      </c>
      <c r="EN49" s="75">
        <v>0</v>
      </c>
      <c r="EO49" s="75">
        <v>0</v>
      </c>
      <c r="EP49" s="75">
        <v>0.75757741347905272</v>
      </c>
      <c r="EQ49" s="75">
        <v>693.18333333333328</v>
      </c>
      <c r="ER49" s="75">
        <v>915</v>
      </c>
      <c r="ES49" s="75">
        <v>20</v>
      </c>
      <c r="ET49" s="75">
        <v>60</v>
      </c>
      <c r="EU49" s="75">
        <v>0</v>
      </c>
      <c r="EV49" s="75">
        <v>0</v>
      </c>
      <c r="EW49" s="75">
        <v>0</v>
      </c>
      <c r="EX49" s="75">
        <v>0</v>
      </c>
      <c r="EY49" s="75">
        <v>0</v>
      </c>
      <c r="EZ49" s="75">
        <v>20</v>
      </c>
      <c r="FA49" s="75">
        <v>525</v>
      </c>
      <c r="FB49" s="75"/>
      <c r="FC49" s="75"/>
      <c r="FD49" s="75"/>
      <c r="FE49" s="75"/>
      <c r="FF49" s="75"/>
      <c r="FG49" s="75"/>
      <c r="FH49" s="75"/>
      <c r="FI49" s="75"/>
      <c r="FJ49" s="75"/>
      <c r="FK49" s="75"/>
      <c r="FL49" s="75"/>
      <c r="FM49" s="75"/>
      <c r="FN49" s="75"/>
      <c r="FO49" s="75"/>
      <c r="FP49" s="75"/>
      <c r="FQ49" s="75"/>
      <c r="FR49" s="75"/>
      <c r="FS49" s="75"/>
      <c r="FT49" s="75"/>
      <c r="FU49" s="75"/>
      <c r="FV49" s="75"/>
      <c r="FW49" s="75"/>
      <c r="FX49" s="75"/>
      <c r="FY49" s="75"/>
      <c r="FZ49" s="75"/>
    </row>
    <row r="50" spans="1:182" s="76" customFormat="1">
      <c r="A50" s="74" t="s">
        <v>267</v>
      </c>
      <c r="B50" s="75" t="s">
        <v>161</v>
      </c>
      <c r="C50" s="75">
        <v>3</v>
      </c>
      <c r="D50" s="75" t="s">
        <v>219</v>
      </c>
      <c r="E50" s="75">
        <v>190788</v>
      </c>
      <c r="F50" s="75">
        <v>75</v>
      </c>
      <c r="G50" s="75"/>
      <c r="H50" s="75"/>
      <c r="I50" s="75"/>
      <c r="J50" s="75"/>
      <c r="K50" s="75">
        <v>40</v>
      </c>
      <c r="L50" s="75">
        <v>40</v>
      </c>
      <c r="M50" s="75">
        <v>40</v>
      </c>
      <c r="N50" s="75">
        <v>40</v>
      </c>
      <c r="O50" s="75" t="s">
        <v>29</v>
      </c>
      <c r="P50" s="75">
        <v>75</v>
      </c>
      <c r="Q50" s="75"/>
      <c r="R50" s="75"/>
      <c r="S50" s="75"/>
      <c r="T50" s="75"/>
      <c r="U50" s="75"/>
      <c r="V50" s="75"/>
      <c r="W50" s="75"/>
      <c r="X50" s="75"/>
      <c r="Y50" s="75"/>
      <c r="Z50" s="75"/>
      <c r="AA50" s="75"/>
      <c r="AB50" s="75"/>
      <c r="AC50" s="75"/>
      <c r="AD50" s="75"/>
      <c r="AE50" s="75"/>
      <c r="AF50" s="75"/>
      <c r="AG50" s="75"/>
      <c r="AH50" s="75"/>
      <c r="AI50" s="75"/>
      <c r="AJ50" s="75"/>
      <c r="AK50" s="75"/>
      <c r="AL50" s="75"/>
      <c r="AM50" s="75"/>
      <c r="AN50" s="75"/>
      <c r="AO50" s="75"/>
      <c r="AP50" s="75"/>
      <c r="AQ50" s="75"/>
      <c r="AR50" s="75"/>
      <c r="AS50" s="75">
        <v>306942</v>
      </c>
      <c r="AT50" s="75">
        <v>122</v>
      </c>
      <c r="AU50" s="75">
        <v>30</v>
      </c>
      <c r="AV50" s="75">
        <v>30</v>
      </c>
      <c r="AW50" s="75">
        <v>30</v>
      </c>
      <c r="AX50" s="75">
        <v>31</v>
      </c>
      <c r="AY50" s="75">
        <v>31</v>
      </c>
      <c r="AZ50" s="75">
        <v>31</v>
      </c>
      <c r="BA50" s="75">
        <v>31</v>
      </c>
      <c r="BB50" s="75">
        <v>31</v>
      </c>
      <c r="BC50" s="75"/>
      <c r="BD50" s="75"/>
      <c r="BE50" s="75"/>
      <c r="BF50" s="75"/>
      <c r="BG50" s="75"/>
      <c r="BH50" s="75"/>
      <c r="BI50" s="75"/>
      <c r="BJ50" s="75"/>
      <c r="BK50" s="75"/>
      <c r="BL50" s="75"/>
      <c r="BM50" s="75"/>
      <c r="BN50" s="75"/>
      <c r="BO50" s="75"/>
      <c r="BP50" s="75"/>
      <c r="BQ50" s="75"/>
      <c r="BR50" s="75"/>
      <c r="BS50" s="75"/>
      <c r="BT50" s="75"/>
      <c r="BU50" s="75"/>
      <c r="BV50" s="75"/>
      <c r="BW50" s="75"/>
      <c r="BX50" s="75"/>
      <c r="BY50" s="75"/>
      <c r="BZ50" s="75"/>
      <c r="CA50" s="75"/>
      <c r="CB50" s="75"/>
      <c r="CC50" s="75"/>
      <c r="CD50" s="75"/>
      <c r="CE50" s="75"/>
      <c r="CF50" s="75"/>
      <c r="CG50" s="75">
        <v>306602</v>
      </c>
      <c r="CH50" s="75">
        <v>125</v>
      </c>
      <c r="CI50" s="75">
        <v>10</v>
      </c>
      <c r="CJ50" s="75">
        <v>0</v>
      </c>
      <c r="CK50" s="75">
        <v>18</v>
      </c>
      <c r="CL50" s="75">
        <v>19</v>
      </c>
      <c r="CM50" s="75">
        <v>20</v>
      </c>
      <c r="CN50" s="75"/>
      <c r="CO50" s="75"/>
      <c r="CP50" s="75"/>
      <c r="CQ50" s="75"/>
      <c r="CR50" s="75"/>
      <c r="CS50" s="75"/>
      <c r="CT50" s="75"/>
      <c r="CU50" s="75"/>
      <c r="CV50" s="75"/>
      <c r="CW50" s="75"/>
      <c r="CX50" s="75"/>
      <c r="CY50" s="75"/>
      <c r="CZ50" s="75"/>
      <c r="DA50" s="75" t="s">
        <v>268</v>
      </c>
      <c r="DB50" s="75"/>
      <c r="DC50" s="75"/>
      <c r="DD50" s="75" t="s">
        <v>222</v>
      </c>
      <c r="DE50" s="75"/>
      <c r="DF50" s="75"/>
      <c r="DG50" s="75"/>
      <c r="DH50" s="75"/>
      <c r="DI50" s="75">
        <v>135</v>
      </c>
      <c r="DJ50" s="75">
        <v>240</v>
      </c>
      <c r="DK50" s="75">
        <v>150</v>
      </c>
      <c r="DL50" s="75">
        <v>144</v>
      </c>
      <c r="DM50" s="75">
        <v>108.79120879120879</v>
      </c>
      <c r="DN50" s="75">
        <v>101.40845070422536</v>
      </c>
      <c r="DO50" s="75">
        <v>152.11267605633802</v>
      </c>
      <c r="DP50" s="75">
        <v>152.11267605633802</v>
      </c>
      <c r="DQ50" s="75">
        <v>40</v>
      </c>
      <c r="DR50" s="75">
        <v>70</v>
      </c>
      <c r="DS50" s="75">
        <v>118</v>
      </c>
      <c r="DT50" s="75">
        <v>168</v>
      </c>
      <c r="DU50" s="75">
        <v>259</v>
      </c>
      <c r="DV50" s="75">
        <v>330</v>
      </c>
      <c r="DW50" s="75">
        <v>401</v>
      </c>
      <c r="DX50" s="75">
        <v>472</v>
      </c>
      <c r="DY50" s="75">
        <v>975</v>
      </c>
      <c r="DZ50" s="75"/>
      <c r="EA50" s="75"/>
      <c r="EB50" s="75">
        <v>123.94067796610169</v>
      </c>
      <c r="EC50" s="75">
        <v>160</v>
      </c>
      <c r="ED50" s="75"/>
      <c r="EE50" s="75"/>
      <c r="EF50" s="75"/>
      <c r="EG50" s="75">
        <v>245</v>
      </c>
      <c r="EH50" s="75"/>
      <c r="EI50" s="75"/>
      <c r="EJ50" s="75"/>
      <c r="EK50" s="75">
        <v>67</v>
      </c>
      <c r="EL50" s="75"/>
      <c r="EM50" s="75">
        <v>0</v>
      </c>
      <c r="EN50" s="75">
        <v>0</v>
      </c>
      <c r="EO50" s="75">
        <v>0</v>
      </c>
      <c r="EP50" s="75">
        <v>0.73486842105263162</v>
      </c>
      <c r="EQ50" s="75">
        <v>837.75</v>
      </c>
      <c r="ER50" s="75">
        <v>1140</v>
      </c>
      <c r="ES50" s="75">
        <v>0</v>
      </c>
      <c r="ET50" s="75">
        <v>45</v>
      </c>
      <c r="EU50" s="75">
        <v>0</v>
      </c>
      <c r="EV50" s="75">
        <v>0</v>
      </c>
      <c r="EW50" s="75">
        <v>0</v>
      </c>
      <c r="EX50" s="75">
        <v>0</v>
      </c>
      <c r="EY50" s="75">
        <v>0</v>
      </c>
      <c r="EZ50" s="75">
        <v>22.5</v>
      </c>
      <c r="FA50" s="75">
        <v>300</v>
      </c>
      <c r="FB50" s="75"/>
      <c r="FC50" s="75"/>
      <c r="FD50" s="75"/>
      <c r="FE50" s="75"/>
      <c r="FF50" s="75"/>
      <c r="FG50" s="75"/>
      <c r="FH50" s="75"/>
      <c r="FI50" s="75"/>
      <c r="FJ50" s="75"/>
      <c r="FK50" s="75"/>
      <c r="FL50" s="75"/>
      <c r="FM50" s="75"/>
      <c r="FN50" s="75"/>
      <c r="FO50" s="75"/>
      <c r="FP50" s="75"/>
      <c r="FQ50" s="75"/>
      <c r="FR50" s="75"/>
      <c r="FS50" s="75"/>
      <c r="FT50" s="75"/>
      <c r="FU50" s="75"/>
      <c r="FV50" s="75"/>
      <c r="FW50" s="75"/>
      <c r="FX50" s="75"/>
      <c r="FY50" s="75"/>
      <c r="FZ50" s="75"/>
    </row>
    <row r="51" spans="1:182" s="76" customFormat="1">
      <c r="A51" s="74" t="s">
        <v>269</v>
      </c>
      <c r="B51" s="75" t="s">
        <v>153</v>
      </c>
      <c r="C51" s="75">
        <v>1</v>
      </c>
      <c r="D51" s="75" t="s">
        <v>167</v>
      </c>
      <c r="E51" s="75">
        <v>397238</v>
      </c>
      <c r="F51" s="75">
        <v>75</v>
      </c>
      <c r="G51" s="75">
        <v>23</v>
      </c>
      <c r="H51" s="75">
        <v>35</v>
      </c>
      <c r="I51" s="75">
        <v>36</v>
      </c>
      <c r="J51" s="75">
        <v>34</v>
      </c>
      <c r="K51" s="75">
        <v>32</v>
      </c>
      <c r="L51" s="75">
        <v>34</v>
      </c>
      <c r="M51" s="75">
        <v>6</v>
      </c>
      <c r="N51" s="75"/>
      <c r="O51" s="75" t="s">
        <v>47</v>
      </c>
      <c r="P51" s="75">
        <v>60</v>
      </c>
      <c r="Q51" s="75"/>
      <c r="R51" s="75"/>
      <c r="S51" s="75"/>
      <c r="T51" s="75"/>
      <c r="U51" s="75"/>
      <c r="V51" s="75"/>
      <c r="W51" s="75"/>
      <c r="X51" s="75">
        <v>35</v>
      </c>
      <c r="Y51" s="75"/>
      <c r="Z51" s="75"/>
      <c r="AA51" s="75"/>
      <c r="AB51" s="75"/>
      <c r="AC51" s="75"/>
      <c r="AD51" s="75"/>
      <c r="AE51" s="75"/>
      <c r="AF51" s="75"/>
      <c r="AG51" s="75"/>
      <c r="AH51" s="75"/>
      <c r="AI51" s="75"/>
      <c r="AJ51" s="75"/>
      <c r="AK51" s="75"/>
      <c r="AL51" s="75"/>
      <c r="AM51" s="75"/>
      <c r="AN51" s="75"/>
      <c r="AO51" s="75"/>
      <c r="AP51" s="75"/>
      <c r="AQ51" s="75"/>
      <c r="AR51" s="75"/>
      <c r="AS51" s="75">
        <v>306942</v>
      </c>
      <c r="AT51" s="75">
        <v>122</v>
      </c>
      <c r="AU51" s="75">
        <v>23</v>
      </c>
      <c r="AV51" s="75">
        <v>23</v>
      </c>
      <c r="AW51" s="75">
        <v>23</v>
      </c>
      <c r="AX51" s="75">
        <v>23</v>
      </c>
      <c r="AY51" s="75">
        <v>20</v>
      </c>
      <c r="AZ51" s="75"/>
      <c r="BA51" s="75"/>
      <c r="BB51" s="75"/>
      <c r="BC51" s="75">
        <v>180185</v>
      </c>
      <c r="BD51" s="75">
        <v>122</v>
      </c>
      <c r="BE51" s="75"/>
      <c r="BF51" s="75"/>
      <c r="BG51" s="75"/>
      <c r="BH51" s="75"/>
      <c r="BI51" s="75"/>
      <c r="BJ51" s="75">
        <v>33</v>
      </c>
      <c r="BK51" s="75">
        <v>30</v>
      </c>
      <c r="BL51" s="75">
        <v>17</v>
      </c>
      <c r="BM51" s="75"/>
      <c r="BN51" s="75"/>
      <c r="BO51" s="75"/>
      <c r="BP51" s="75"/>
      <c r="BQ51" s="75"/>
      <c r="BR51" s="75"/>
      <c r="BS51" s="75"/>
      <c r="BT51" s="75"/>
      <c r="BU51" s="75"/>
      <c r="BV51" s="75"/>
      <c r="BW51" s="75"/>
      <c r="BX51" s="75"/>
      <c r="BY51" s="75"/>
      <c r="BZ51" s="75"/>
      <c r="CA51" s="75"/>
      <c r="CB51" s="75"/>
      <c r="CC51" s="75"/>
      <c r="CD51" s="75"/>
      <c r="CE51" s="75"/>
      <c r="CF51" s="75"/>
      <c r="CG51" s="75">
        <v>306784</v>
      </c>
      <c r="CH51" s="75">
        <v>125</v>
      </c>
      <c r="CI51" s="75">
        <v>23</v>
      </c>
      <c r="CJ51" s="75">
        <v>24</v>
      </c>
      <c r="CK51" s="75">
        <v>24</v>
      </c>
      <c r="CL51" s="75">
        <v>23</v>
      </c>
      <c r="CM51" s="75">
        <v>6</v>
      </c>
      <c r="CN51" s="75"/>
      <c r="CO51" s="75"/>
      <c r="CP51" s="75"/>
      <c r="CQ51" s="75">
        <v>306602</v>
      </c>
      <c r="CR51" s="75">
        <v>125</v>
      </c>
      <c r="CS51" s="75"/>
      <c r="CT51" s="75"/>
      <c r="CU51" s="75"/>
      <c r="CV51" s="75"/>
      <c r="CW51" s="75">
        <v>6</v>
      </c>
      <c r="CX51" s="75">
        <v>0</v>
      </c>
      <c r="CY51" s="75">
        <v>20</v>
      </c>
      <c r="CZ51" s="75">
        <v>20</v>
      </c>
      <c r="DA51" s="75"/>
      <c r="DB51" s="75"/>
      <c r="DC51" s="75"/>
      <c r="DD51" s="75"/>
      <c r="DE51" s="75"/>
      <c r="DF51" s="75"/>
      <c r="DG51" s="75"/>
      <c r="DH51" s="75"/>
      <c r="DI51" s="75">
        <v>156.52173913043478</v>
      </c>
      <c r="DJ51" s="75">
        <v>131.70731707317074</v>
      </c>
      <c r="DK51" s="75">
        <v>130.12048192771084</v>
      </c>
      <c r="DL51" s="75">
        <v>135</v>
      </c>
      <c r="DM51" s="75">
        <v>140.625</v>
      </c>
      <c r="DN51" s="75">
        <v>161.19402985074626</v>
      </c>
      <c r="DO51" s="75">
        <v>128.57142857142858</v>
      </c>
      <c r="DP51" s="75">
        <v>133.33333333333334</v>
      </c>
      <c r="DQ51" s="75">
        <v>69</v>
      </c>
      <c r="DR51" s="75">
        <v>151</v>
      </c>
      <c r="DS51" s="75">
        <v>234</v>
      </c>
      <c r="DT51" s="75">
        <v>314</v>
      </c>
      <c r="DU51" s="75">
        <v>378</v>
      </c>
      <c r="DV51" s="75">
        <v>445</v>
      </c>
      <c r="DW51" s="75">
        <v>501</v>
      </c>
      <c r="DX51" s="75">
        <v>573</v>
      </c>
      <c r="DY51" s="75">
        <v>1150</v>
      </c>
      <c r="DZ51" s="75"/>
      <c r="EA51" s="75"/>
      <c r="EB51" s="75">
        <v>120.41884816753927</v>
      </c>
      <c r="EC51" s="75">
        <v>200</v>
      </c>
      <c r="ED51" s="75">
        <v>35</v>
      </c>
      <c r="EE51" s="75"/>
      <c r="EF51" s="75"/>
      <c r="EG51" s="75">
        <v>112</v>
      </c>
      <c r="EH51" s="75">
        <v>80</v>
      </c>
      <c r="EI51" s="75"/>
      <c r="EJ51" s="75"/>
      <c r="EK51" s="75">
        <v>100</v>
      </c>
      <c r="EL51" s="75">
        <v>46</v>
      </c>
      <c r="EM51" s="75">
        <v>0</v>
      </c>
      <c r="EN51" s="75">
        <v>0</v>
      </c>
      <c r="EO51" s="75">
        <v>0</v>
      </c>
      <c r="EP51" s="75">
        <v>0.68741520467836259</v>
      </c>
      <c r="EQ51" s="75">
        <v>979.56666666666672</v>
      </c>
      <c r="ER51" s="75">
        <v>1425</v>
      </c>
      <c r="ES51" s="75">
        <v>30</v>
      </c>
      <c r="ET51" s="75">
        <v>120</v>
      </c>
      <c r="EU51" s="75">
        <v>0</v>
      </c>
      <c r="EV51" s="75">
        <v>0</v>
      </c>
      <c r="EW51" s="75">
        <v>0</v>
      </c>
      <c r="EX51" s="75">
        <v>5</v>
      </c>
      <c r="EY51" s="75">
        <v>15</v>
      </c>
      <c r="EZ51" s="75">
        <v>50</v>
      </c>
      <c r="FA51" s="75">
        <v>0</v>
      </c>
      <c r="FB51" s="75"/>
      <c r="FC51" s="75"/>
      <c r="FD51" s="75"/>
      <c r="FE51" s="75">
        <v>306884</v>
      </c>
      <c r="FF51" s="75">
        <v>135</v>
      </c>
      <c r="FG51" s="75"/>
      <c r="FH51" s="75"/>
      <c r="FI51" s="75"/>
      <c r="FJ51" s="75"/>
      <c r="FK51" s="75"/>
      <c r="FL51" s="75"/>
      <c r="FM51" s="75"/>
      <c r="FN51" s="75"/>
      <c r="FO51" s="75"/>
      <c r="FP51" s="75"/>
      <c r="FQ51" s="75"/>
      <c r="FR51" s="75"/>
      <c r="FS51" s="75"/>
      <c r="FT51" s="75"/>
      <c r="FU51" s="75"/>
      <c r="FV51" s="75"/>
      <c r="FW51" s="75"/>
      <c r="FX51" s="75"/>
      <c r="FY51" s="75"/>
      <c r="FZ51" s="75"/>
    </row>
    <row r="52" spans="1:182" s="76" customFormat="1">
      <c r="A52" s="74" t="s">
        <v>270</v>
      </c>
      <c r="B52" s="75" t="s">
        <v>150</v>
      </c>
      <c r="C52" s="75">
        <v>2</v>
      </c>
      <c r="D52" s="75" t="s">
        <v>249</v>
      </c>
      <c r="E52" s="75" t="s">
        <v>47</v>
      </c>
      <c r="F52" s="75">
        <v>60</v>
      </c>
      <c r="G52" s="75">
        <v>45</v>
      </c>
      <c r="H52" s="75">
        <v>45</v>
      </c>
      <c r="I52" s="75">
        <v>30</v>
      </c>
      <c r="J52" s="75">
        <v>35</v>
      </c>
      <c r="K52" s="75">
        <v>35</v>
      </c>
      <c r="L52" s="75">
        <v>35</v>
      </c>
      <c r="M52" s="75">
        <v>17</v>
      </c>
      <c r="N52" s="75"/>
      <c r="O52" s="75" t="s">
        <v>37</v>
      </c>
      <c r="P52" s="75">
        <v>75</v>
      </c>
      <c r="Q52" s="75"/>
      <c r="R52" s="75"/>
      <c r="S52" s="75"/>
      <c r="T52" s="75"/>
      <c r="U52" s="75"/>
      <c r="V52" s="75"/>
      <c r="W52" s="75"/>
      <c r="X52" s="75">
        <v>10</v>
      </c>
      <c r="Y52" s="75"/>
      <c r="Z52" s="75"/>
      <c r="AA52" s="75"/>
      <c r="AB52" s="75"/>
      <c r="AC52" s="75"/>
      <c r="AD52" s="75"/>
      <c r="AE52" s="75"/>
      <c r="AF52" s="75"/>
      <c r="AG52" s="75"/>
      <c r="AH52" s="75"/>
      <c r="AI52" s="75"/>
      <c r="AJ52" s="75"/>
      <c r="AK52" s="75"/>
      <c r="AL52" s="75"/>
      <c r="AM52" s="75"/>
      <c r="AN52" s="75"/>
      <c r="AO52" s="75"/>
      <c r="AP52" s="75"/>
      <c r="AQ52" s="75"/>
      <c r="AR52" s="75"/>
      <c r="AS52" s="75">
        <v>306861</v>
      </c>
      <c r="AT52" s="75">
        <v>122</v>
      </c>
      <c r="AU52" s="75">
        <v>0</v>
      </c>
      <c r="AV52" s="75">
        <v>0</v>
      </c>
      <c r="AW52" s="75">
        <v>4</v>
      </c>
      <c r="AX52" s="75">
        <v>25</v>
      </c>
      <c r="AY52" s="75">
        <v>26</v>
      </c>
      <c r="AZ52" s="75">
        <v>27</v>
      </c>
      <c r="BA52" s="75">
        <v>26</v>
      </c>
      <c r="BB52" s="75">
        <v>25</v>
      </c>
      <c r="BC52" s="75"/>
      <c r="BD52" s="75"/>
      <c r="BE52" s="75"/>
      <c r="BF52" s="75"/>
      <c r="BG52" s="75"/>
      <c r="BH52" s="75"/>
      <c r="BI52" s="75"/>
      <c r="BJ52" s="75"/>
      <c r="BK52" s="75"/>
      <c r="BL52" s="75"/>
      <c r="BM52" s="75"/>
      <c r="BN52" s="75"/>
      <c r="BO52" s="75"/>
      <c r="BP52" s="75"/>
      <c r="BQ52" s="75"/>
      <c r="BR52" s="75"/>
      <c r="BS52" s="75"/>
      <c r="BT52" s="75"/>
      <c r="BU52" s="75"/>
      <c r="BV52" s="75"/>
      <c r="BW52" s="75"/>
      <c r="BX52" s="75"/>
      <c r="BY52" s="75"/>
      <c r="BZ52" s="75"/>
      <c r="CA52" s="75"/>
      <c r="CB52" s="75"/>
      <c r="CC52" s="75"/>
      <c r="CD52" s="75"/>
      <c r="CE52" s="75"/>
      <c r="CF52" s="75"/>
      <c r="CG52" s="75">
        <v>306884</v>
      </c>
      <c r="CH52" s="75">
        <v>135</v>
      </c>
      <c r="CI52" s="75">
        <v>25</v>
      </c>
      <c r="CJ52" s="75">
        <v>25</v>
      </c>
      <c r="CK52" s="75">
        <v>25</v>
      </c>
      <c r="CL52" s="75">
        <v>25</v>
      </c>
      <c r="CM52" s="75">
        <v>25</v>
      </c>
      <c r="CN52" s="75">
        <v>26</v>
      </c>
      <c r="CO52" s="75">
        <v>26</v>
      </c>
      <c r="CP52" s="75">
        <v>25</v>
      </c>
      <c r="CQ52" s="75"/>
      <c r="CR52" s="75"/>
      <c r="CS52" s="75"/>
      <c r="CT52" s="75"/>
      <c r="CU52" s="75"/>
      <c r="CV52" s="75"/>
      <c r="CW52" s="75"/>
      <c r="CX52" s="75"/>
      <c r="CY52" s="75"/>
      <c r="CZ52" s="75"/>
      <c r="DA52" s="75" t="s">
        <v>271</v>
      </c>
      <c r="DB52" s="75" t="s">
        <v>272</v>
      </c>
      <c r="DC52" s="75"/>
      <c r="DD52" s="75"/>
      <c r="DE52" s="75"/>
      <c r="DF52" s="75"/>
      <c r="DG52" s="75" t="s">
        <v>273</v>
      </c>
      <c r="DH52" s="75"/>
      <c r="DI52" s="75">
        <v>102.85714285714286</v>
      </c>
      <c r="DJ52" s="75">
        <v>102.85714285714286</v>
      </c>
      <c r="DK52" s="75">
        <v>127.11864406779661</v>
      </c>
      <c r="DL52" s="75">
        <v>127.05882352941177</v>
      </c>
      <c r="DM52" s="75">
        <v>125.58139534883721</v>
      </c>
      <c r="DN52" s="75">
        <v>122.72727272727273</v>
      </c>
      <c r="DO52" s="75">
        <v>134.78260869565219</v>
      </c>
      <c r="DP52" s="75">
        <v>145</v>
      </c>
      <c r="DQ52" s="75">
        <v>70</v>
      </c>
      <c r="DR52" s="75">
        <v>140</v>
      </c>
      <c r="DS52" s="75">
        <v>199</v>
      </c>
      <c r="DT52" s="75">
        <v>284</v>
      </c>
      <c r="DU52" s="75">
        <v>370</v>
      </c>
      <c r="DV52" s="75">
        <v>458</v>
      </c>
      <c r="DW52" s="75">
        <v>527</v>
      </c>
      <c r="DX52" s="75">
        <v>587</v>
      </c>
      <c r="DY52" s="75">
        <v>1025</v>
      </c>
      <c r="DZ52" s="75"/>
      <c r="EA52" s="75"/>
      <c r="EB52" s="75">
        <v>104.77001703577513</v>
      </c>
      <c r="EC52" s="75">
        <v>242</v>
      </c>
      <c r="ED52" s="75">
        <v>10</v>
      </c>
      <c r="EE52" s="75"/>
      <c r="EF52" s="75"/>
      <c r="EG52" s="75">
        <v>133</v>
      </c>
      <c r="EH52" s="75"/>
      <c r="EI52" s="75"/>
      <c r="EJ52" s="75"/>
      <c r="EK52" s="75">
        <v>202</v>
      </c>
      <c r="EL52" s="75"/>
      <c r="EM52" s="75">
        <v>0</v>
      </c>
      <c r="EN52" s="75">
        <v>0</v>
      </c>
      <c r="EO52" s="75">
        <v>0</v>
      </c>
      <c r="EP52" s="75">
        <v>0.70973429951690814</v>
      </c>
      <c r="EQ52" s="75">
        <v>979.43333333333328</v>
      </c>
      <c r="ER52" s="75">
        <v>1380</v>
      </c>
      <c r="ES52" s="75">
        <v>0</v>
      </c>
      <c r="ET52" s="75">
        <v>175</v>
      </c>
      <c r="EU52" s="75">
        <v>0</v>
      </c>
      <c r="EV52" s="75">
        <v>0</v>
      </c>
      <c r="EW52" s="75">
        <v>0</v>
      </c>
      <c r="EX52" s="75">
        <v>0</v>
      </c>
      <c r="EY52" s="75">
        <v>0</v>
      </c>
      <c r="EZ52" s="75">
        <v>43.75</v>
      </c>
      <c r="FA52" s="75">
        <v>60</v>
      </c>
      <c r="FB52" s="75"/>
      <c r="FC52" s="75"/>
      <c r="FD52" s="75"/>
      <c r="FE52" s="75"/>
      <c r="FF52" s="75"/>
      <c r="FG52" s="75"/>
      <c r="FH52" s="75"/>
      <c r="FI52" s="75"/>
      <c r="FJ52" s="75"/>
      <c r="FK52" s="75"/>
      <c r="FL52" s="75"/>
      <c r="FM52" s="75"/>
      <c r="FN52" s="75"/>
      <c r="FO52" s="75"/>
      <c r="FP52" s="75"/>
      <c r="FQ52" s="75"/>
      <c r="FR52" s="75"/>
      <c r="FS52" s="75"/>
      <c r="FT52" s="75"/>
      <c r="FU52" s="75"/>
      <c r="FV52" s="75"/>
      <c r="FW52" s="75"/>
      <c r="FX52" s="75"/>
      <c r="FY52" s="75"/>
      <c r="FZ52" s="75"/>
    </row>
    <row r="53" spans="1:182" s="76" customFormat="1">
      <c r="A53" s="74" t="s">
        <v>274</v>
      </c>
      <c r="B53" s="75" t="s">
        <v>161</v>
      </c>
      <c r="C53" s="75">
        <v>3</v>
      </c>
      <c r="D53" s="75" t="s">
        <v>219</v>
      </c>
      <c r="E53" s="75" t="s">
        <v>37</v>
      </c>
      <c r="F53" s="75">
        <v>75</v>
      </c>
      <c r="G53" s="75">
        <v>40</v>
      </c>
      <c r="H53" s="75">
        <v>40</v>
      </c>
      <c r="I53" s="75">
        <v>40</v>
      </c>
      <c r="J53" s="75">
        <v>40</v>
      </c>
      <c r="K53" s="75">
        <v>40</v>
      </c>
      <c r="L53" s="75">
        <v>35</v>
      </c>
      <c r="M53" s="75">
        <v>40</v>
      </c>
      <c r="N53" s="75">
        <v>35</v>
      </c>
      <c r="O53" s="75"/>
      <c r="P53" s="75"/>
      <c r="Q53" s="75"/>
      <c r="R53" s="75"/>
      <c r="S53" s="75"/>
      <c r="T53" s="75"/>
      <c r="U53" s="75"/>
      <c r="V53" s="75"/>
      <c r="W53" s="75"/>
      <c r="X53" s="75"/>
      <c r="Y53" s="75"/>
      <c r="Z53" s="75"/>
      <c r="AA53" s="75"/>
      <c r="AB53" s="75"/>
      <c r="AC53" s="75"/>
      <c r="AD53" s="75"/>
      <c r="AE53" s="75"/>
      <c r="AF53" s="75"/>
      <c r="AG53" s="75"/>
      <c r="AH53" s="75"/>
      <c r="AI53" s="75"/>
      <c r="AJ53" s="75"/>
      <c r="AK53" s="75"/>
      <c r="AL53" s="75"/>
      <c r="AM53" s="75"/>
      <c r="AN53" s="75"/>
      <c r="AO53" s="75"/>
      <c r="AP53" s="75"/>
      <c r="AQ53" s="75"/>
      <c r="AR53" s="75"/>
      <c r="AS53" s="75">
        <v>306861</v>
      </c>
      <c r="AT53" s="75">
        <v>122</v>
      </c>
      <c r="AU53" s="75">
        <v>20</v>
      </c>
      <c r="AV53" s="75">
        <v>15</v>
      </c>
      <c r="AW53" s="75">
        <v>25</v>
      </c>
      <c r="AX53" s="75">
        <v>20</v>
      </c>
      <c r="AY53" s="75">
        <v>25</v>
      </c>
      <c r="AZ53" s="75">
        <v>25</v>
      </c>
      <c r="BA53" s="75">
        <v>25</v>
      </c>
      <c r="BB53" s="75">
        <v>25</v>
      </c>
      <c r="BC53" s="75"/>
      <c r="BD53" s="75"/>
      <c r="BE53" s="75"/>
      <c r="BF53" s="75"/>
      <c r="BG53" s="75"/>
      <c r="BH53" s="75"/>
      <c r="BI53" s="75"/>
      <c r="BJ53" s="75"/>
      <c r="BK53" s="75"/>
      <c r="BL53" s="75"/>
      <c r="BM53" s="75"/>
      <c r="BN53" s="75"/>
      <c r="BO53" s="75"/>
      <c r="BP53" s="75"/>
      <c r="BQ53" s="75"/>
      <c r="BR53" s="75"/>
      <c r="BS53" s="75"/>
      <c r="BT53" s="75"/>
      <c r="BU53" s="75"/>
      <c r="BV53" s="75"/>
      <c r="BW53" s="75"/>
      <c r="BX53" s="75"/>
      <c r="BY53" s="75"/>
      <c r="BZ53" s="75"/>
      <c r="CA53" s="75"/>
      <c r="CB53" s="75"/>
      <c r="CC53" s="75"/>
      <c r="CD53" s="75"/>
      <c r="CE53" s="75"/>
      <c r="CF53" s="75"/>
      <c r="CG53" s="75">
        <v>306884</v>
      </c>
      <c r="CH53" s="75">
        <v>135</v>
      </c>
      <c r="CI53" s="75">
        <v>25</v>
      </c>
      <c r="CJ53" s="75">
        <v>25</v>
      </c>
      <c r="CK53" s="75"/>
      <c r="CL53" s="75">
        <v>20</v>
      </c>
      <c r="CM53" s="75">
        <v>25</v>
      </c>
      <c r="CN53" s="75">
        <v>25</v>
      </c>
      <c r="CO53" s="75">
        <v>25</v>
      </c>
      <c r="CP53" s="75">
        <v>25</v>
      </c>
      <c r="CQ53" s="75"/>
      <c r="CR53" s="75"/>
      <c r="CS53" s="75"/>
      <c r="CT53" s="75"/>
      <c r="CU53" s="75"/>
      <c r="CV53" s="75"/>
      <c r="CW53" s="75"/>
      <c r="CX53" s="75"/>
      <c r="CY53" s="75"/>
      <c r="CZ53" s="75"/>
      <c r="DA53" s="75" t="s">
        <v>275</v>
      </c>
      <c r="DB53" s="75" t="s">
        <v>276</v>
      </c>
      <c r="DC53" s="75" t="s">
        <v>277</v>
      </c>
      <c r="DD53" s="75" t="s">
        <v>278</v>
      </c>
      <c r="DE53" s="75"/>
      <c r="DF53" s="75"/>
      <c r="DG53" s="75"/>
      <c r="DH53" s="75"/>
      <c r="DI53" s="75">
        <v>112.94117647058823</v>
      </c>
      <c r="DJ53" s="75">
        <v>120</v>
      </c>
      <c r="DK53" s="75">
        <v>166.15384615384616</v>
      </c>
      <c r="DL53" s="75">
        <v>120</v>
      </c>
      <c r="DM53" s="75">
        <v>120</v>
      </c>
      <c r="DN53" s="75">
        <v>127.05882352941177</v>
      </c>
      <c r="DO53" s="75">
        <v>120</v>
      </c>
      <c r="DP53" s="75">
        <v>127.05882352941177</v>
      </c>
      <c r="DQ53" s="75">
        <v>85</v>
      </c>
      <c r="DR53" s="75">
        <v>165</v>
      </c>
      <c r="DS53" s="75">
        <v>230</v>
      </c>
      <c r="DT53" s="75">
        <v>310</v>
      </c>
      <c r="DU53" s="75">
        <v>400</v>
      </c>
      <c r="DV53" s="75">
        <v>485</v>
      </c>
      <c r="DW53" s="75">
        <v>575</v>
      </c>
      <c r="DX53" s="75">
        <v>660</v>
      </c>
      <c r="DY53" s="75">
        <v>1220</v>
      </c>
      <c r="DZ53" s="75"/>
      <c r="EA53" s="75"/>
      <c r="EB53" s="75">
        <v>110.90909090909091</v>
      </c>
      <c r="EC53" s="75">
        <v>310</v>
      </c>
      <c r="ED53" s="75"/>
      <c r="EE53" s="75"/>
      <c r="EF53" s="75"/>
      <c r="EG53" s="75">
        <v>180</v>
      </c>
      <c r="EH53" s="75"/>
      <c r="EI53" s="75"/>
      <c r="EJ53" s="75"/>
      <c r="EK53" s="75">
        <v>170</v>
      </c>
      <c r="EL53" s="75"/>
      <c r="EM53" s="75">
        <v>0</v>
      </c>
      <c r="EN53" s="75">
        <v>0</v>
      </c>
      <c r="EO53" s="75">
        <v>0</v>
      </c>
      <c r="EP53" s="75">
        <v>0.78888888888888886</v>
      </c>
      <c r="EQ53" s="75">
        <v>1136</v>
      </c>
      <c r="ER53" s="75">
        <v>1440</v>
      </c>
      <c r="ES53" s="75">
        <v>0</v>
      </c>
      <c r="ET53" s="75">
        <v>60</v>
      </c>
      <c r="EU53" s="75">
        <v>0</v>
      </c>
      <c r="EV53" s="75">
        <v>0</v>
      </c>
      <c r="EW53" s="75">
        <v>0</v>
      </c>
      <c r="EX53" s="75">
        <v>0</v>
      </c>
      <c r="EY53" s="75">
        <v>0</v>
      </c>
      <c r="EZ53" s="75">
        <v>20</v>
      </c>
      <c r="FA53" s="75">
        <v>0</v>
      </c>
      <c r="FB53" s="75"/>
      <c r="FC53" s="75"/>
      <c r="FD53" s="75"/>
      <c r="FE53" s="75"/>
      <c r="FF53" s="75"/>
      <c r="FG53" s="75"/>
      <c r="FH53" s="75"/>
      <c r="FI53" s="75"/>
      <c r="FJ53" s="75"/>
      <c r="FK53" s="75"/>
      <c r="FL53" s="75"/>
      <c r="FM53" s="75"/>
      <c r="FN53" s="75"/>
      <c r="FO53" s="75"/>
      <c r="FP53" s="75"/>
      <c r="FQ53" s="75"/>
      <c r="FR53" s="75"/>
      <c r="FS53" s="75"/>
      <c r="FT53" s="75"/>
      <c r="FU53" s="75"/>
      <c r="FV53" s="75"/>
      <c r="FW53" s="75"/>
      <c r="FX53" s="75"/>
      <c r="FY53" s="75"/>
      <c r="FZ53" s="75"/>
    </row>
    <row r="54" spans="1:182" s="76" customFormat="1">
      <c r="A54" s="74" t="s">
        <v>279</v>
      </c>
      <c r="B54" s="75" t="s">
        <v>153</v>
      </c>
      <c r="C54" s="75">
        <v>1</v>
      </c>
      <c r="D54" s="75" t="s">
        <v>167</v>
      </c>
      <c r="E54" s="75">
        <v>190283</v>
      </c>
      <c r="F54" s="75">
        <v>75</v>
      </c>
      <c r="G54" s="75">
        <v>37</v>
      </c>
      <c r="H54" s="75"/>
      <c r="I54" s="75"/>
      <c r="J54" s="75"/>
      <c r="K54" s="75"/>
      <c r="L54" s="75"/>
      <c r="M54" s="75"/>
      <c r="N54" s="75"/>
      <c r="O54" s="75">
        <v>190282</v>
      </c>
      <c r="P54" s="75">
        <v>75</v>
      </c>
      <c r="Q54" s="75"/>
      <c r="R54" s="75">
        <v>0</v>
      </c>
      <c r="S54" s="75">
        <v>33</v>
      </c>
      <c r="T54" s="75">
        <v>32</v>
      </c>
      <c r="U54" s="75">
        <v>37</v>
      </c>
      <c r="V54" s="75">
        <v>36</v>
      </c>
      <c r="W54" s="75">
        <v>36</v>
      </c>
      <c r="X54" s="75">
        <v>36</v>
      </c>
      <c r="Y54" s="75"/>
      <c r="Z54" s="75"/>
      <c r="AA54" s="75"/>
      <c r="AB54" s="75"/>
      <c r="AC54" s="75"/>
      <c r="AD54" s="75"/>
      <c r="AE54" s="75"/>
      <c r="AF54" s="75"/>
      <c r="AG54" s="75"/>
      <c r="AH54" s="75"/>
      <c r="AI54" s="75"/>
      <c r="AJ54" s="75"/>
      <c r="AK54" s="75"/>
      <c r="AL54" s="75"/>
      <c r="AM54" s="75"/>
      <c r="AN54" s="75"/>
      <c r="AO54" s="75"/>
      <c r="AP54" s="75"/>
      <c r="AQ54" s="75"/>
      <c r="AR54" s="75"/>
      <c r="AS54" s="75">
        <v>306861</v>
      </c>
      <c r="AT54" s="75">
        <v>122</v>
      </c>
      <c r="AU54" s="75">
        <v>26</v>
      </c>
      <c r="AV54" s="75">
        <v>26</v>
      </c>
      <c r="AW54" s="75">
        <v>25</v>
      </c>
      <c r="AX54" s="75">
        <v>27</v>
      </c>
      <c r="AY54" s="75">
        <v>26</v>
      </c>
      <c r="AZ54" s="75">
        <v>26</v>
      </c>
      <c r="BA54" s="75">
        <v>27</v>
      </c>
      <c r="BB54" s="75">
        <v>27</v>
      </c>
      <c r="BC54" s="75"/>
      <c r="BD54" s="75"/>
      <c r="BE54" s="75"/>
      <c r="BF54" s="75"/>
      <c r="BG54" s="75"/>
      <c r="BH54" s="75"/>
      <c r="BI54" s="75"/>
      <c r="BJ54" s="75"/>
      <c r="BK54" s="75"/>
      <c r="BL54" s="75"/>
      <c r="BM54" s="75"/>
      <c r="BN54" s="75"/>
      <c r="BO54" s="75"/>
      <c r="BP54" s="75"/>
      <c r="BQ54" s="75"/>
      <c r="BR54" s="75"/>
      <c r="BS54" s="75"/>
      <c r="BT54" s="75"/>
      <c r="BU54" s="75"/>
      <c r="BV54" s="75"/>
      <c r="BW54" s="75"/>
      <c r="BX54" s="75"/>
      <c r="BY54" s="75"/>
      <c r="BZ54" s="75"/>
      <c r="CA54" s="75"/>
      <c r="CB54" s="75"/>
      <c r="CC54" s="75"/>
      <c r="CD54" s="75"/>
      <c r="CE54" s="75"/>
      <c r="CF54" s="75"/>
      <c r="CG54" s="75">
        <v>306884</v>
      </c>
      <c r="CH54" s="75">
        <v>135</v>
      </c>
      <c r="CI54" s="75">
        <v>25</v>
      </c>
      <c r="CJ54" s="75">
        <v>25</v>
      </c>
      <c r="CK54" s="75">
        <v>25</v>
      </c>
      <c r="CL54" s="75">
        <v>25</v>
      </c>
      <c r="CM54" s="75">
        <v>25</v>
      </c>
      <c r="CN54" s="75">
        <v>25</v>
      </c>
      <c r="CO54" s="75">
        <v>25</v>
      </c>
      <c r="CP54" s="75">
        <v>25</v>
      </c>
      <c r="CQ54" s="75"/>
      <c r="CR54" s="75"/>
      <c r="CS54" s="75"/>
      <c r="CT54" s="75"/>
      <c r="CU54" s="75"/>
      <c r="CV54" s="75"/>
      <c r="CW54" s="75"/>
      <c r="CX54" s="75"/>
      <c r="CY54" s="75"/>
      <c r="CZ54" s="75"/>
      <c r="DA54" s="75"/>
      <c r="DB54" s="75"/>
      <c r="DC54" s="75"/>
      <c r="DD54" s="75"/>
      <c r="DE54" s="75"/>
      <c r="DF54" s="75"/>
      <c r="DG54" s="75"/>
      <c r="DH54" s="75"/>
      <c r="DI54" s="75">
        <v>122.72727272727273</v>
      </c>
      <c r="DJ54" s="75">
        <v>141.1764705882353</v>
      </c>
      <c r="DK54" s="75">
        <v>130.12048192771084</v>
      </c>
      <c r="DL54" s="75">
        <v>128.57142857142858</v>
      </c>
      <c r="DM54" s="75">
        <v>122.72727272727273</v>
      </c>
      <c r="DN54" s="75">
        <v>124.13793103448276</v>
      </c>
      <c r="DO54" s="75">
        <v>122.72727272727273</v>
      </c>
      <c r="DP54" s="75">
        <v>109.09090909090909</v>
      </c>
      <c r="DQ54" s="75">
        <v>88</v>
      </c>
      <c r="DR54" s="75">
        <v>139</v>
      </c>
      <c r="DS54" s="75">
        <v>222</v>
      </c>
      <c r="DT54" s="75">
        <v>306</v>
      </c>
      <c r="DU54" s="75">
        <v>394</v>
      </c>
      <c r="DV54" s="75">
        <v>481</v>
      </c>
      <c r="DW54" s="75">
        <v>569</v>
      </c>
      <c r="DX54" s="75">
        <v>657</v>
      </c>
      <c r="DY54" s="75">
        <v>1180</v>
      </c>
      <c r="DZ54" s="75"/>
      <c r="EA54" s="75"/>
      <c r="EB54" s="75">
        <v>107.76255707762557</v>
      </c>
      <c r="EC54" s="75">
        <v>37</v>
      </c>
      <c r="ED54" s="75">
        <v>210</v>
      </c>
      <c r="EE54" s="75"/>
      <c r="EF54" s="75"/>
      <c r="EG54" s="75">
        <v>210</v>
      </c>
      <c r="EH54" s="75"/>
      <c r="EI54" s="75"/>
      <c r="EJ54" s="75"/>
      <c r="EK54" s="75">
        <v>200</v>
      </c>
      <c r="EL54" s="75"/>
      <c r="EM54" s="75">
        <v>0</v>
      </c>
      <c r="EN54" s="75">
        <v>0</v>
      </c>
      <c r="EO54" s="75">
        <v>0</v>
      </c>
      <c r="EP54" s="75">
        <v>0.83210526315789479</v>
      </c>
      <c r="EQ54" s="75">
        <v>1185.75</v>
      </c>
      <c r="ER54" s="75">
        <v>1425</v>
      </c>
      <c r="ES54" s="75">
        <v>0</v>
      </c>
      <c r="ET54" s="75">
        <v>60</v>
      </c>
      <c r="EU54" s="75">
        <v>0</v>
      </c>
      <c r="EV54" s="75">
        <v>0</v>
      </c>
      <c r="EW54" s="75">
        <v>0</v>
      </c>
      <c r="EX54" s="75">
        <v>5</v>
      </c>
      <c r="EY54" s="75">
        <v>15</v>
      </c>
      <c r="EZ54" s="75">
        <v>60</v>
      </c>
      <c r="FA54" s="75">
        <v>0</v>
      </c>
      <c r="FB54" s="75"/>
      <c r="FC54" s="75"/>
      <c r="FD54" s="75"/>
      <c r="FE54" s="75"/>
      <c r="FF54" s="75"/>
      <c r="FG54" s="75"/>
      <c r="FH54" s="75"/>
      <c r="FI54" s="75"/>
      <c r="FJ54" s="75"/>
      <c r="FK54" s="75"/>
      <c r="FL54" s="75"/>
      <c r="FM54" s="75"/>
      <c r="FN54" s="75"/>
      <c r="FO54" s="75"/>
      <c r="FP54" s="75"/>
      <c r="FQ54" s="75"/>
      <c r="FR54" s="75"/>
      <c r="FS54" s="75"/>
      <c r="FT54" s="75"/>
      <c r="FU54" s="75"/>
      <c r="FV54" s="75"/>
      <c r="FW54" s="75"/>
      <c r="FX54" s="75"/>
      <c r="FY54" s="75"/>
      <c r="FZ54" s="75"/>
    </row>
    <row r="55" spans="1:182" s="76" customFormat="1">
      <c r="A55" s="74" t="s">
        <v>280</v>
      </c>
      <c r="B55" s="75" t="s">
        <v>150</v>
      </c>
      <c r="C55" s="75">
        <v>2</v>
      </c>
      <c r="D55" s="75" t="s">
        <v>249</v>
      </c>
      <c r="E55" s="75">
        <v>308322</v>
      </c>
      <c r="F55" s="75">
        <v>75</v>
      </c>
      <c r="G55" s="75">
        <v>0</v>
      </c>
      <c r="H55" s="75">
        <v>0</v>
      </c>
      <c r="I55" s="75">
        <v>25</v>
      </c>
      <c r="J55" s="75">
        <v>43</v>
      </c>
      <c r="K55" s="75">
        <v>42</v>
      </c>
      <c r="L55" s="75">
        <v>43</v>
      </c>
      <c r="M55" s="75">
        <v>20</v>
      </c>
      <c r="N55" s="75"/>
      <c r="O55" s="75">
        <v>179847</v>
      </c>
      <c r="P55" s="75">
        <v>75</v>
      </c>
      <c r="Q55" s="75"/>
      <c r="R55" s="75"/>
      <c r="S55" s="75"/>
      <c r="T55" s="75"/>
      <c r="U55" s="75"/>
      <c r="V55" s="75"/>
      <c r="W55" s="75">
        <v>0</v>
      </c>
      <c r="X55" s="75">
        <v>0</v>
      </c>
      <c r="Y55" s="75"/>
      <c r="Z55" s="75"/>
      <c r="AA55" s="75"/>
      <c r="AB55" s="75"/>
      <c r="AC55" s="75"/>
      <c r="AD55" s="75"/>
      <c r="AE55" s="75"/>
      <c r="AF55" s="75"/>
      <c r="AG55" s="75"/>
      <c r="AH55" s="75"/>
      <c r="AI55" s="75"/>
      <c r="AJ55" s="75"/>
      <c r="AK55" s="75"/>
      <c r="AL55" s="75"/>
      <c r="AM55" s="75"/>
      <c r="AN55" s="75"/>
      <c r="AO55" s="75"/>
      <c r="AP55" s="75"/>
      <c r="AQ55" s="75"/>
      <c r="AR55" s="75"/>
      <c r="AS55" s="75">
        <v>306861</v>
      </c>
      <c r="AT55" s="75">
        <v>122</v>
      </c>
      <c r="AU55" s="75">
        <v>25</v>
      </c>
      <c r="AV55" s="75">
        <v>25</v>
      </c>
      <c r="AW55" s="75">
        <v>22</v>
      </c>
      <c r="AX55" s="75"/>
      <c r="AY55" s="75"/>
      <c r="AZ55" s="75"/>
      <c r="BA55" s="75"/>
      <c r="BB55" s="75"/>
      <c r="BC55" s="75">
        <v>306942</v>
      </c>
      <c r="BD55" s="75">
        <v>122</v>
      </c>
      <c r="BE55" s="75"/>
      <c r="BF55" s="75"/>
      <c r="BG55" s="75"/>
      <c r="BH55" s="75">
        <v>0</v>
      </c>
      <c r="BI55" s="75">
        <v>0</v>
      </c>
      <c r="BJ55" s="75">
        <v>28</v>
      </c>
      <c r="BK55" s="75">
        <v>28</v>
      </c>
      <c r="BL55" s="75">
        <v>29</v>
      </c>
      <c r="BM55" s="75"/>
      <c r="BN55" s="75"/>
      <c r="BO55" s="75"/>
      <c r="BP55" s="75"/>
      <c r="BQ55" s="75"/>
      <c r="BR55" s="75"/>
      <c r="BS55" s="75"/>
      <c r="BT55" s="75"/>
      <c r="BU55" s="75"/>
      <c r="BV55" s="75"/>
      <c r="BW55" s="75"/>
      <c r="BX55" s="75"/>
      <c r="BY55" s="75"/>
      <c r="BZ55" s="75"/>
      <c r="CA55" s="75"/>
      <c r="CB55" s="75"/>
      <c r="CC55" s="75"/>
      <c r="CD55" s="75"/>
      <c r="CE55" s="75"/>
      <c r="CF55" s="75"/>
      <c r="CG55" s="75">
        <v>306884</v>
      </c>
      <c r="CH55" s="75">
        <v>135</v>
      </c>
      <c r="CI55" s="75">
        <v>25</v>
      </c>
      <c r="CJ55" s="75">
        <v>25</v>
      </c>
      <c r="CK55" s="75">
        <v>25</v>
      </c>
      <c r="CL55" s="75">
        <v>25</v>
      </c>
      <c r="CM55" s="75">
        <v>25</v>
      </c>
      <c r="CN55" s="75">
        <v>25</v>
      </c>
      <c r="CO55" s="75">
        <v>25</v>
      </c>
      <c r="CP55" s="75">
        <v>25</v>
      </c>
      <c r="CQ55" s="75"/>
      <c r="CR55" s="75"/>
      <c r="CS55" s="75"/>
      <c r="CT55" s="75"/>
      <c r="CU55" s="75"/>
      <c r="CV55" s="75"/>
      <c r="CW55" s="75"/>
      <c r="CX55" s="75"/>
      <c r="CY55" s="75"/>
      <c r="CZ55" s="75"/>
      <c r="DA55" s="75" t="s">
        <v>281</v>
      </c>
      <c r="DB55" s="75" t="s">
        <v>273</v>
      </c>
      <c r="DC55" s="75"/>
      <c r="DD55" s="75" t="s">
        <v>282</v>
      </c>
      <c r="DE55" s="75" t="s">
        <v>283</v>
      </c>
      <c r="DF55" s="75"/>
      <c r="DG55" s="75" t="s">
        <v>273</v>
      </c>
      <c r="DH55" s="75"/>
      <c r="DI55" s="75">
        <v>144</v>
      </c>
      <c r="DJ55" s="75">
        <v>144</v>
      </c>
      <c r="DK55" s="75">
        <v>125</v>
      </c>
      <c r="DL55" s="75">
        <v>105.88235294117646</v>
      </c>
      <c r="DM55" s="75">
        <v>107.46268656716418</v>
      </c>
      <c r="DN55" s="75">
        <v>112.5</v>
      </c>
      <c r="DO55" s="75">
        <v>135.61643835616439</v>
      </c>
      <c r="DP55" s="75">
        <v>150</v>
      </c>
      <c r="DQ55" s="75">
        <v>50</v>
      </c>
      <c r="DR55" s="75">
        <v>100</v>
      </c>
      <c r="DS55" s="75">
        <v>172</v>
      </c>
      <c r="DT55" s="75">
        <v>240</v>
      </c>
      <c r="DU55" s="75">
        <v>307</v>
      </c>
      <c r="DV55" s="75">
        <v>403</v>
      </c>
      <c r="DW55" s="75">
        <v>476</v>
      </c>
      <c r="DX55" s="75">
        <v>530</v>
      </c>
      <c r="DY55" s="75">
        <v>990</v>
      </c>
      <c r="DZ55" s="75"/>
      <c r="EA55" s="75"/>
      <c r="EB55" s="75">
        <v>112.0754716981132</v>
      </c>
      <c r="EC55" s="75">
        <v>173</v>
      </c>
      <c r="ED55" s="75"/>
      <c r="EE55" s="75"/>
      <c r="EF55" s="75"/>
      <c r="EG55" s="75">
        <v>72</v>
      </c>
      <c r="EH55" s="75">
        <v>85</v>
      </c>
      <c r="EI55" s="75"/>
      <c r="EJ55" s="75"/>
      <c r="EK55" s="75">
        <v>200</v>
      </c>
      <c r="EL55" s="75"/>
      <c r="EM55" s="75">
        <v>0</v>
      </c>
      <c r="EN55" s="75">
        <v>0</v>
      </c>
      <c r="EO55" s="75">
        <v>0</v>
      </c>
      <c r="EP55" s="75">
        <v>0.72998765432098767</v>
      </c>
      <c r="EQ55" s="75">
        <v>985.48333333333335</v>
      </c>
      <c r="ER55" s="75">
        <v>1350</v>
      </c>
      <c r="ES55" s="75">
        <v>0</v>
      </c>
      <c r="ET55" s="75">
        <v>240</v>
      </c>
      <c r="EU55" s="75">
        <v>0</v>
      </c>
      <c r="EV55" s="75">
        <v>0</v>
      </c>
      <c r="EW55" s="75">
        <v>0</v>
      </c>
      <c r="EX55" s="75">
        <v>0</v>
      </c>
      <c r="EY55" s="75">
        <v>0</v>
      </c>
      <c r="EZ55" s="75">
        <v>40</v>
      </c>
      <c r="FA55" s="75">
        <v>90</v>
      </c>
      <c r="FB55" s="75"/>
      <c r="FC55" s="75"/>
      <c r="FD55" s="75"/>
      <c r="FE55" s="75"/>
      <c r="FF55" s="75"/>
      <c r="FG55" s="75"/>
      <c r="FH55" s="75"/>
      <c r="FI55" s="75"/>
      <c r="FJ55" s="75"/>
      <c r="FK55" s="75"/>
      <c r="FL55" s="75"/>
      <c r="FM55" s="75"/>
      <c r="FN55" s="75"/>
      <c r="FO55" s="75"/>
      <c r="FP55" s="75"/>
      <c r="FQ55" s="75"/>
      <c r="FR55" s="75"/>
      <c r="FS55" s="75"/>
      <c r="FT55" s="75"/>
      <c r="FU55" s="75"/>
      <c r="FV55" s="75"/>
      <c r="FW55" s="75"/>
      <c r="FX55" s="75"/>
      <c r="FY55" s="75"/>
      <c r="FZ55" s="75"/>
    </row>
    <row r="56" spans="1:182" s="76" customFormat="1">
      <c r="A56" s="74" t="s">
        <v>284</v>
      </c>
      <c r="B56" s="75" t="s">
        <v>161</v>
      </c>
      <c r="C56" s="75">
        <v>3</v>
      </c>
      <c r="D56" s="75" t="s">
        <v>219</v>
      </c>
      <c r="E56" s="75">
        <v>179847</v>
      </c>
      <c r="F56" s="75">
        <v>75</v>
      </c>
      <c r="G56" s="75">
        <v>50</v>
      </c>
      <c r="H56" s="75">
        <v>50</v>
      </c>
      <c r="I56" s="75">
        <v>50</v>
      </c>
      <c r="J56" s="75">
        <v>30</v>
      </c>
      <c r="K56" s="75"/>
      <c r="L56" s="75"/>
      <c r="M56" s="75"/>
      <c r="N56" s="75"/>
      <c r="O56" s="75" t="s">
        <v>52</v>
      </c>
      <c r="P56" s="75">
        <v>60</v>
      </c>
      <c r="Q56" s="75"/>
      <c r="R56" s="75"/>
      <c r="S56" s="75"/>
      <c r="T56" s="75"/>
      <c r="U56" s="75">
        <v>5</v>
      </c>
      <c r="V56" s="75">
        <v>45</v>
      </c>
      <c r="W56" s="75">
        <v>45</v>
      </c>
      <c r="X56" s="75">
        <v>25</v>
      </c>
      <c r="Y56" s="75"/>
      <c r="Z56" s="75"/>
      <c r="AA56" s="75"/>
      <c r="AB56" s="75"/>
      <c r="AC56" s="75"/>
      <c r="AD56" s="75"/>
      <c r="AE56" s="75"/>
      <c r="AF56" s="75"/>
      <c r="AG56" s="75"/>
      <c r="AH56" s="75"/>
      <c r="AI56" s="75"/>
      <c r="AJ56" s="75"/>
      <c r="AK56" s="75"/>
      <c r="AL56" s="75"/>
      <c r="AM56" s="75"/>
      <c r="AN56" s="75"/>
      <c r="AO56" s="75"/>
      <c r="AP56" s="75"/>
      <c r="AQ56" s="75"/>
      <c r="AR56" s="75"/>
      <c r="AS56" s="75">
        <v>306942</v>
      </c>
      <c r="AT56" s="75">
        <v>122</v>
      </c>
      <c r="AU56" s="75">
        <v>26</v>
      </c>
      <c r="AV56" s="75">
        <v>26</v>
      </c>
      <c r="AW56" s="75">
        <v>26</v>
      </c>
      <c r="AX56" s="75">
        <v>26</v>
      </c>
      <c r="AY56" s="75">
        <v>26</v>
      </c>
      <c r="AZ56" s="75">
        <v>26</v>
      </c>
      <c r="BA56" s="75">
        <v>26</v>
      </c>
      <c r="BB56" s="75">
        <v>26</v>
      </c>
      <c r="BC56" s="75"/>
      <c r="BD56" s="75"/>
      <c r="BE56" s="75"/>
      <c r="BF56" s="75"/>
      <c r="BG56" s="75"/>
      <c r="BH56" s="75"/>
      <c r="BI56" s="75"/>
      <c r="BJ56" s="75"/>
      <c r="BK56" s="75"/>
      <c r="BL56" s="75"/>
      <c r="BM56" s="75"/>
      <c r="BN56" s="75"/>
      <c r="BO56" s="75"/>
      <c r="BP56" s="75"/>
      <c r="BQ56" s="75"/>
      <c r="BR56" s="75"/>
      <c r="BS56" s="75"/>
      <c r="BT56" s="75"/>
      <c r="BU56" s="75"/>
      <c r="BV56" s="75"/>
      <c r="BW56" s="75"/>
      <c r="BX56" s="75"/>
      <c r="BY56" s="75"/>
      <c r="BZ56" s="75"/>
      <c r="CA56" s="75"/>
      <c r="CB56" s="75"/>
      <c r="CC56" s="75"/>
      <c r="CD56" s="75"/>
      <c r="CE56" s="75"/>
      <c r="CF56" s="75"/>
      <c r="CG56" s="75">
        <v>306884</v>
      </c>
      <c r="CH56" s="75">
        <v>135</v>
      </c>
      <c r="CI56" s="75">
        <v>25</v>
      </c>
      <c r="CJ56" s="75">
        <v>25</v>
      </c>
      <c r="CK56" s="75">
        <v>25</v>
      </c>
      <c r="CL56" s="75">
        <v>25</v>
      </c>
      <c r="CM56" s="75">
        <v>25</v>
      </c>
      <c r="CN56" s="75">
        <v>25</v>
      </c>
      <c r="CO56" s="75">
        <v>25</v>
      </c>
      <c r="CP56" s="75">
        <v>25</v>
      </c>
      <c r="CQ56" s="75"/>
      <c r="CR56" s="75"/>
      <c r="CS56" s="75"/>
      <c r="CT56" s="75"/>
      <c r="CU56" s="75"/>
      <c r="CV56" s="75"/>
      <c r="CW56" s="75"/>
      <c r="CX56" s="75"/>
      <c r="CY56" s="75"/>
      <c r="CZ56" s="75"/>
      <c r="DA56" s="75"/>
      <c r="DB56" s="75"/>
      <c r="DC56" s="75"/>
      <c r="DD56" s="75" t="s">
        <v>220</v>
      </c>
      <c r="DE56" s="75"/>
      <c r="DF56" s="75"/>
      <c r="DG56" s="75"/>
      <c r="DH56" s="75" t="s">
        <v>285</v>
      </c>
      <c r="DI56" s="75">
        <v>106.93069306930693</v>
      </c>
      <c r="DJ56" s="75">
        <v>106.93069306930693</v>
      </c>
      <c r="DK56" s="75">
        <v>106.93069306930693</v>
      </c>
      <c r="DL56" s="75">
        <v>125.92592592592592</v>
      </c>
      <c r="DM56" s="75">
        <v>139.28571428571428</v>
      </c>
      <c r="DN56" s="75">
        <v>112.5</v>
      </c>
      <c r="DO56" s="75">
        <v>112.5</v>
      </c>
      <c r="DP56" s="75">
        <v>142.10526315789474</v>
      </c>
      <c r="DQ56" s="75">
        <v>101</v>
      </c>
      <c r="DR56" s="75">
        <v>202</v>
      </c>
      <c r="DS56" s="75">
        <v>303</v>
      </c>
      <c r="DT56" s="75">
        <v>384</v>
      </c>
      <c r="DU56" s="75">
        <v>440</v>
      </c>
      <c r="DV56" s="75">
        <v>536</v>
      </c>
      <c r="DW56" s="75">
        <v>632</v>
      </c>
      <c r="DX56" s="75">
        <v>708</v>
      </c>
      <c r="DY56" s="75">
        <v>1210</v>
      </c>
      <c r="DZ56" s="75"/>
      <c r="EA56" s="75"/>
      <c r="EB56" s="75">
        <v>102.54237288135593</v>
      </c>
      <c r="EC56" s="75">
        <v>180</v>
      </c>
      <c r="ED56" s="75">
        <v>120</v>
      </c>
      <c r="EE56" s="75"/>
      <c r="EF56" s="75"/>
      <c r="EG56" s="75">
        <v>208</v>
      </c>
      <c r="EH56" s="75"/>
      <c r="EI56" s="75"/>
      <c r="EJ56" s="75"/>
      <c r="EK56" s="75">
        <v>200</v>
      </c>
      <c r="EL56" s="75"/>
      <c r="EM56" s="75">
        <v>0</v>
      </c>
      <c r="EN56" s="75">
        <v>0</v>
      </c>
      <c r="EO56" s="75">
        <v>0</v>
      </c>
      <c r="EP56" s="75">
        <v>0.84578703703703706</v>
      </c>
      <c r="EQ56" s="75">
        <v>1217.9333333333334</v>
      </c>
      <c r="ER56" s="75">
        <v>1440</v>
      </c>
      <c r="ES56" s="75">
        <v>0</v>
      </c>
      <c r="ET56" s="75">
        <v>60</v>
      </c>
      <c r="EU56" s="75">
        <v>0</v>
      </c>
      <c r="EV56" s="75">
        <v>0</v>
      </c>
      <c r="EW56" s="75">
        <v>0</v>
      </c>
      <c r="EX56" s="75">
        <v>0</v>
      </c>
      <c r="EY56" s="75">
        <v>0</v>
      </c>
      <c r="EZ56" s="75">
        <v>30</v>
      </c>
      <c r="FA56" s="75">
        <v>0</v>
      </c>
      <c r="FB56" s="75"/>
      <c r="FC56" s="75"/>
      <c r="FD56" s="75"/>
      <c r="FE56" s="75"/>
      <c r="FF56" s="75"/>
      <c r="FG56" s="75"/>
      <c r="FH56" s="75"/>
      <c r="FI56" s="75"/>
      <c r="FJ56" s="75"/>
      <c r="FK56" s="75"/>
      <c r="FL56" s="75"/>
      <c r="FM56" s="75"/>
      <c r="FN56" s="75"/>
      <c r="FO56" s="75"/>
      <c r="FP56" s="75"/>
      <c r="FQ56" s="75"/>
      <c r="FR56" s="75"/>
      <c r="FS56" s="75"/>
      <c r="FT56" s="75"/>
      <c r="FU56" s="75"/>
      <c r="FV56" s="75"/>
      <c r="FW56" s="75"/>
      <c r="FX56" s="75"/>
      <c r="FY56" s="75"/>
      <c r="FZ56" s="75"/>
    </row>
    <row r="57" spans="1:182" s="76" customFormat="1">
      <c r="A57" s="74" t="s">
        <v>286</v>
      </c>
      <c r="B57" s="75" t="s">
        <v>153</v>
      </c>
      <c r="C57" s="75">
        <v>1</v>
      </c>
      <c r="D57" s="75" t="s">
        <v>154</v>
      </c>
      <c r="E57" s="75" t="s">
        <v>52</v>
      </c>
      <c r="F57" s="75">
        <v>60</v>
      </c>
      <c r="G57" s="75">
        <v>0</v>
      </c>
      <c r="H57" s="75">
        <v>0</v>
      </c>
      <c r="I57" s="75">
        <v>0</v>
      </c>
      <c r="J57" s="75">
        <v>0</v>
      </c>
      <c r="K57" s="75">
        <v>0</v>
      </c>
      <c r="L57" s="75">
        <v>0</v>
      </c>
      <c r="M57" s="75">
        <v>0</v>
      </c>
      <c r="N57" s="75">
        <v>0</v>
      </c>
      <c r="O57" s="75"/>
      <c r="P57" s="75"/>
      <c r="Q57" s="75"/>
      <c r="R57" s="75"/>
      <c r="S57" s="75"/>
      <c r="T57" s="75"/>
      <c r="U57" s="75"/>
      <c r="V57" s="75"/>
      <c r="W57" s="75"/>
      <c r="X57" s="75"/>
      <c r="Y57" s="75"/>
      <c r="Z57" s="75"/>
      <c r="AA57" s="75"/>
      <c r="AB57" s="75"/>
      <c r="AC57" s="75"/>
      <c r="AD57" s="75"/>
      <c r="AE57" s="75"/>
      <c r="AF57" s="75"/>
      <c r="AG57" s="75"/>
      <c r="AH57" s="75"/>
      <c r="AI57" s="75"/>
      <c r="AJ57" s="75"/>
      <c r="AK57" s="75"/>
      <c r="AL57" s="75"/>
      <c r="AM57" s="75"/>
      <c r="AN57" s="75"/>
      <c r="AO57" s="75"/>
      <c r="AP57" s="75"/>
      <c r="AQ57" s="75"/>
      <c r="AR57" s="75"/>
      <c r="AS57" s="75">
        <v>306942</v>
      </c>
      <c r="AT57" s="75">
        <v>122</v>
      </c>
      <c r="AU57" s="75">
        <v>25</v>
      </c>
      <c r="AV57" s="75">
        <v>25</v>
      </c>
      <c r="AW57" s="75">
        <v>25</v>
      </c>
      <c r="AX57" s="75">
        <v>25</v>
      </c>
      <c r="AY57" s="75">
        <v>25</v>
      </c>
      <c r="AZ57" s="75">
        <v>25</v>
      </c>
      <c r="BA57" s="75">
        <v>23</v>
      </c>
      <c r="BB57" s="75"/>
      <c r="BC57" s="75">
        <v>180403</v>
      </c>
      <c r="BD57" s="75">
        <v>122</v>
      </c>
      <c r="BE57" s="75"/>
      <c r="BF57" s="75"/>
      <c r="BG57" s="75"/>
      <c r="BH57" s="75"/>
      <c r="BI57" s="75"/>
      <c r="BJ57" s="75"/>
      <c r="BK57" s="75"/>
      <c r="BL57" s="75">
        <v>0</v>
      </c>
      <c r="BM57" s="75"/>
      <c r="BN57" s="75"/>
      <c r="BO57" s="75"/>
      <c r="BP57" s="75"/>
      <c r="BQ57" s="75"/>
      <c r="BR57" s="75"/>
      <c r="BS57" s="75"/>
      <c r="BT57" s="75"/>
      <c r="BU57" s="75"/>
      <c r="BV57" s="75"/>
      <c r="BW57" s="75"/>
      <c r="BX57" s="75"/>
      <c r="BY57" s="75"/>
      <c r="BZ57" s="75"/>
      <c r="CA57" s="75"/>
      <c r="CB57" s="75"/>
      <c r="CC57" s="75"/>
      <c r="CD57" s="75"/>
      <c r="CE57" s="75"/>
      <c r="CF57" s="75"/>
      <c r="CG57" s="75">
        <v>306884</v>
      </c>
      <c r="CH57" s="75">
        <v>135</v>
      </c>
      <c r="CI57" s="75">
        <v>25</v>
      </c>
      <c r="CJ57" s="75">
        <v>25</v>
      </c>
      <c r="CK57" s="75">
        <v>25</v>
      </c>
      <c r="CL57" s="75">
        <v>25</v>
      </c>
      <c r="CM57" s="75">
        <v>25</v>
      </c>
      <c r="CN57" s="75">
        <v>25</v>
      </c>
      <c r="CO57" s="75">
        <v>20</v>
      </c>
      <c r="CP57" s="75">
        <v>0</v>
      </c>
      <c r="CQ57" s="75"/>
      <c r="CR57" s="75"/>
      <c r="CS57" s="75"/>
      <c r="CT57" s="75"/>
      <c r="CU57" s="75"/>
      <c r="CV57" s="75"/>
      <c r="CW57" s="75"/>
      <c r="CX57" s="75"/>
      <c r="CY57" s="75"/>
      <c r="CZ57" s="75"/>
      <c r="DA57" s="75"/>
      <c r="DB57" s="75"/>
      <c r="DC57" s="75"/>
      <c r="DD57" s="75"/>
      <c r="DE57" s="75"/>
      <c r="DF57" s="75"/>
      <c r="DG57" s="75" t="s">
        <v>287</v>
      </c>
      <c r="DH57" s="75"/>
      <c r="DI57" s="75">
        <v>144</v>
      </c>
      <c r="DJ57" s="75">
        <v>144</v>
      </c>
      <c r="DK57" s="75">
        <v>144</v>
      </c>
      <c r="DL57" s="75">
        <v>144</v>
      </c>
      <c r="DM57" s="75">
        <v>144</v>
      </c>
      <c r="DN57" s="75">
        <v>144</v>
      </c>
      <c r="DO57" s="75">
        <v>139.53488372093022</v>
      </c>
      <c r="DP57" s="75">
        <v>0</v>
      </c>
      <c r="DQ57" s="75">
        <v>50</v>
      </c>
      <c r="DR57" s="75">
        <v>100</v>
      </c>
      <c r="DS57" s="75">
        <v>150</v>
      </c>
      <c r="DT57" s="75">
        <v>200</v>
      </c>
      <c r="DU57" s="75">
        <v>250</v>
      </c>
      <c r="DV57" s="75">
        <v>300</v>
      </c>
      <c r="DW57" s="75">
        <v>343</v>
      </c>
      <c r="DX57" s="75">
        <v>343</v>
      </c>
      <c r="DY57" s="75">
        <v>700</v>
      </c>
      <c r="DZ57" s="75"/>
      <c r="EA57" s="75"/>
      <c r="EB57" s="75">
        <v>122.44897959183673</v>
      </c>
      <c r="EC57" s="75"/>
      <c r="ED57" s="75"/>
      <c r="EE57" s="75"/>
      <c r="EF57" s="75"/>
      <c r="EG57" s="75">
        <v>173</v>
      </c>
      <c r="EH57" s="75"/>
      <c r="EI57" s="75"/>
      <c r="EJ57" s="75"/>
      <c r="EK57" s="75">
        <v>170</v>
      </c>
      <c r="EL57" s="75"/>
      <c r="EM57" s="75">
        <v>0</v>
      </c>
      <c r="EN57" s="75">
        <v>0</v>
      </c>
      <c r="EO57" s="75">
        <v>0</v>
      </c>
      <c r="EP57" s="75">
        <v>0.87936127744510972</v>
      </c>
      <c r="EQ57" s="75">
        <v>734.26666666666665</v>
      </c>
      <c r="ER57" s="75">
        <v>835</v>
      </c>
      <c r="ES57" s="75">
        <v>15</v>
      </c>
      <c r="ET57" s="75">
        <v>0</v>
      </c>
      <c r="EU57" s="75">
        <v>0</v>
      </c>
      <c r="EV57" s="75">
        <v>0</v>
      </c>
      <c r="EW57" s="75">
        <v>0</v>
      </c>
      <c r="EX57" s="75">
        <v>0</v>
      </c>
      <c r="EY57" s="75">
        <v>0</v>
      </c>
      <c r="EZ57" s="75">
        <v>15</v>
      </c>
      <c r="FA57" s="75">
        <v>605</v>
      </c>
      <c r="FB57" s="75"/>
      <c r="FC57" s="75"/>
      <c r="FD57" s="75"/>
      <c r="FE57" s="75"/>
      <c r="FF57" s="75"/>
      <c r="FG57" s="75"/>
      <c r="FH57" s="75"/>
      <c r="FI57" s="75"/>
      <c r="FJ57" s="75"/>
      <c r="FK57" s="75"/>
      <c r="FL57" s="75"/>
      <c r="FM57" s="75"/>
      <c r="FN57" s="75"/>
      <c r="FO57" s="75"/>
      <c r="FP57" s="75"/>
      <c r="FQ57" s="75"/>
      <c r="FR57" s="75"/>
      <c r="FS57" s="75"/>
      <c r="FT57" s="75"/>
      <c r="FU57" s="75"/>
      <c r="FV57" s="75"/>
      <c r="FW57" s="75"/>
      <c r="FX57" s="75"/>
      <c r="FY57" s="75"/>
      <c r="FZ57" s="75"/>
    </row>
    <row r="58" spans="1:182" s="76" customFormat="1">
      <c r="A58" s="74"/>
      <c r="B58" s="75"/>
      <c r="C58" s="75"/>
      <c r="D58" s="75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  <c r="P58" s="75"/>
      <c r="Q58" s="75"/>
      <c r="R58" s="75"/>
      <c r="S58" s="75"/>
      <c r="T58" s="75"/>
      <c r="U58" s="75"/>
      <c r="V58" s="75"/>
      <c r="W58" s="75"/>
      <c r="X58" s="75"/>
      <c r="Y58" s="75"/>
      <c r="Z58" s="75"/>
      <c r="AA58" s="75"/>
      <c r="AB58" s="75"/>
      <c r="AC58" s="75"/>
      <c r="AD58" s="75"/>
      <c r="AE58" s="75"/>
      <c r="AF58" s="75"/>
      <c r="AG58" s="75"/>
      <c r="AH58" s="75"/>
      <c r="AI58" s="75"/>
      <c r="AJ58" s="75"/>
      <c r="AK58" s="75"/>
      <c r="AL58" s="75"/>
      <c r="AM58" s="75"/>
      <c r="AN58" s="75"/>
      <c r="AO58" s="75"/>
      <c r="AP58" s="75"/>
      <c r="AQ58" s="75"/>
      <c r="AR58" s="75"/>
      <c r="AS58" s="75"/>
      <c r="AT58" s="75"/>
      <c r="AU58" s="75"/>
      <c r="AV58" s="75"/>
      <c r="AW58" s="75"/>
      <c r="AX58" s="75"/>
      <c r="AY58" s="75"/>
      <c r="AZ58" s="75"/>
      <c r="BA58" s="75"/>
      <c r="BB58" s="75"/>
      <c r="BC58" s="75"/>
      <c r="BD58" s="75"/>
      <c r="BE58" s="75"/>
      <c r="BF58" s="75"/>
      <c r="BG58" s="75"/>
      <c r="BH58" s="75"/>
      <c r="BI58" s="75"/>
      <c r="BJ58" s="75"/>
      <c r="BK58" s="75"/>
      <c r="BL58" s="75"/>
      <c r="BM58" s="75"/>
      <c r="BN58" s="75"/>
      <c r="BO58" s="75"/>
      <c r="BP58" s="75"/>
      <c r="BQ58" s="75"/>
      <c r="BR58" s="75"/>
      <c r="BS58" s="75"/>
      <c r="BT58" s="75"/>
      <c r="BU58" s="75"/>
      <c r="BV58" s="75"/>
      <c r="BW58" s="75"/>
      <c r="BX58" s="75"/>
      <c r="BY58" s="75"/>
      <c r="BZ58" s="75"/>
      <c r="CA58" s="75"/>
      <c r="CB58" s="75"/>
      <c r="CC58" s="75"/>
      <c r="CD58" s="75"/>
      <c r="CE58" s="75"/>
      <c r="CF58" s="75"/>
      <c r="CG58" s="75"/>
      <c r="CH58" s="75"/>
      <c r="CI58" s="75"/>
      <c r="CJ58" s="75"/>
      <c r="CK58" s="75"/>
      <c r="CL58" s="75"/>
      <c r="CM58" s="75"/>
      <c r="CN58" s="75"/>
      <c r="CO58" s="75"/>
      <c r="CP58" s="75"/>
      <c r="CQ58" s="75"/>
      <c r="CR58" s="75"/>
      <c r="CS58" s="75"/>
      <c r="CT58" s="75"/>
      <c r="CU58" s="75"/>
      <c r="CV58" s="75"/>
      <c r="CW58" s="75"/>
      <c r="CX58" s="75"/>
      <c r="CY58" s="75"/>
      <c r="CZ58" s="75"/>
      <c r="DA58" s="75"/>
      <c r="DB58" s="75"/>
      <c r="DC58" s="75"/>
      <c r="DD58" s="75"/>
      <c r="DE58" s="75"/>
      <c r="DF58" s="75"/>
      <c r="DG58" s="75"/>
      <c r="DH58" s="75"/>
      <c r="DI58" s="75"/>
      <c r="DJ58" s="75"/>
      <c r="DK58" s="75"/>
      <c r="DL58" s="75"/>
      <c r="DM58" s="75"/>
      <c r="DN58" s="75"/>
      <c r="DO58" s="75"/>
      <c r="DP58" s="75"/>
      <c r="DQ58" s="75"/>
      <c r="DR58" s="75"/>
      <c r="DS58" s="75"/>
      <c r="DT58" s="75"/>
      <c r="DU58" s="75"/>
      <c r="DV58" s="75"/>
      <c r="DW58" s="75"/>
      <c r="DX58" s="75"/>
      <c r="DY58" s="75"/>
      <c r="DZ58" s="75"/>
      <c r="EA58" s="75"/>
      <c r="EB58" s="75"/>
      <c r="EC58" s="75"/>
      <c r="ED58" s="75"/>
      <c r="EE58" s="75"/>
      <c r="EF58" s="75"/>
      <c r="EG58" s="75"/>
      <c r="EH58" s="75"/>
      <c r="EI58" s="75"/>
      <c r="EJ58" s="75"/>
      <c r="EK58" s="75"/>
      <c r="EL58" s="75"/>
      <c r="EM58" s="75"/>
      <c r="EN58" s="75"/>
      <c r="EO58" s="75"/>
      <c r="EP58" s="75"/>
      <c r="EQ58" s="75"/>
      <c r="ER58" s="75"/>
      <c r="ES58" s="75"/>
      <c r="ET58" s="75"/>
      <c r="EU58" s="75"/>
      <c r="EV58" s="75"/>
      <c r="EW58" s="75"/>
      <c r="EX58" s="75"/>
      <c r="EY58" s="75"/>
      <c r="EZ58" s="75"/>
      <c r="FA58" s="75"/>
      <c r="FB58" s="75"/>
      <c r="FC58" s="75"/>
      <c r="FD58" s="75"/>
      <c r="FE58" s="75"/>
      <c r="FF58" s="75"/>
      <c r="FG58" s="75"/>
      <c r="FH58" s="75"/>
      <c r="FI58" s="75"/>
      <c r="FJ58" s="75"/>
      <c r="FK58" s="75"/>
      <c r="FL58" s="75"/>
      <c r="FM58" s="75"/>
      <c r="FN58" s="75"/>
      <c r="FO58" s="75"/>
      <c r="FP58" s="75"/>
      <c r="FQ58" s="75"/>
      <c r="FR58" s="75"/>
      <c r="FS58" s="75"/>
      <c r="FT58" s="75"/>
      <c r="FU58" s="75"/>
      <c r="FV58" s="75"/>
      <c r="FW58" s="75"/>
      <c r="FX58" s="75"/>
      <c r="FY58" s="75"/>
      <c r="FZ58" s="75"/>
    </row>
    <row r="59" spans="1:182" s="76" customFormat="1">
      <c r="A59" s="74"/>
      <c r="B59" s="75"/>
      <c r="C59" s="75"/>
      <c r="D59" s="75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75"/>
      <c r="P59" s="75"/>
      <c r="Q59" s="75"/>
      <c r="R59" s="75"/>
      <c r="S59" s="75"/>
      <c r="T59" s="75"/>
      <c r="U59" s="75"/>
      <c r="V59" s="75"/>
      <c r="W59" s="75"/>
      <c r="X59" s="75"/>
      <c r="Y59" s="75"/>
      <c r="Z59" s="75"/>
      <c r="AA59" s="75"/>
      <c r="AB59" s="75"/>
      <c r="AC59" s="75"/>
      <c r="AD59" s="75"/>
      <c r="AE59" s="75"/>
      <c r="AF59" s="75"/>
      <c r="AG59" s="75"/>
      <c r="AH59" s="75"/>
      <c r="AI59" s="75"/>
      <c r="AJ59" s="75"/>
      <c r="AK59" s="75"/>
      <c r="AL59" s="75"/>
      <c r="AM59" s="75"/>
      <c r="AN59" s="75"/>
      <c r="AO59" s="75"/>
      <c r="AP59" s="75"/>
      <c r="AQ59" s="75"/>
      <c r="AR59" s="75"/>
      <c r="AS59" s="75"/>
      <c r="AT59" s="75"/>
      <c r="AU59" s="75"/>
      <c r="AV59" s="75"/>
      <c r="AW59" s="75"/>
      <c r="AX59" s="75"/>
      <c r="AY59" s="75"/>
      <c r="AZ59" s="75"/>
      <c r="BA59" s="75"/>
      <c r="BB59" s="75"/>
      <c r="BC59" s="75"/>
      <c r="BD59" s="75"/>
      <c r="BE59" s="75"/>
      <c r="BF59" s="75"/>
      <c r="BG59" s="75"/>
      <c r="BH59" s="75"/>
      <c r="BI59" s="75"/>
      <c r="BJ59" s="75"/>
      <c r="BK59" s="75"/>
      <c r="BL59" s="75"/>
      <c r="BM59" s="75"/>
      <c r="BN59" s="75"/>
      <c r="BO59" s="75"/>
      <c r="BP59" s="75"/>
      <c r="BQ59" s="75"/>
      <c r="BR59" s="75"/>
      <c r="BS59" s="75"/>
      <c r="BT59" s="75"/>
      <c r="BU59" s="75"/>
      <c r="BV59" s="75"/>
      <c r="BW59" s="75"/>
      <c r="BX59" s="75"/>
      <c r="BY59" s="75"/>
      <c r="BZ59" s="75"/>
      <c r="CA59" s="75"/>
      <c r="CB59" s="75"/>
      <c r="CC59" s="75"/>
      <c r="CD59" s="75"/>
      <c r="CE59" s="75"/>
      <c r="CF59" s="75"/>
      <c r="CG59" s="75"/>
      <c r="CH59" s="75"/>
      <c r="CI59" s="75"/>
      <c r="CJ59" s="75"/>
      <c r="CK59" s="75"/>
      <c r="CL59" s="75"/>
      <c r="CM59" s="75"/>
      <c r="CN59" s="75"/>
      <c r="CO59" s="75"/>
      <c r="CP59" s="75"/>
      <c r="CQ59" s="75"/>
      <c r="CR59" s="75"/>
      <c r="CS59" s="75"/>
      <c r="CT59" s="75"/>
      <c r="CU59" s="75"/>
      <c r="CV59" s="75"/>
      <c r="CW59" s="75"/>
      <c r="CX59" s="75"/>
      <c r="CY59" s="75"/>
      <c r="CZ59" s="75"/>
      <c r="DA59" s="75"/>
      <c r="DB59" s="75"/>
      <c r="DC59" s="75"/>
      <c r="DD59" s="75"/>
      <c r="DE59" s="75"/>
      <c r="DF59" s="75"/>
      <c r="DG59" s="75"/>
      <c r="DH59" s="75"/>
      <c r="DI59" s="75"/>
      <c r="DJ59" s="75"/>
      <c r="DK59" s="75"/>
      <c r="DL59" s="75"/>
      <c r="DM59" s="75"/>
      <c r="DN59" s="75"/>
      <c r="DO59" s="75"/>
      <c r="DP59" s="75"/>
      <c r="DQ59" s="75"/>
      <c r="DR59" s="75"/>
      <c r="DS59" s="75"/>
      <c r="DT59" s="75"/>
      <c r="DU59" s="75"/>
      <c r="DV59" s="75"/>
      <c r="DW59" s="75"/>
      <c r="DX59" s="75"/>
      <c r="DY59" s="75"/>
      <c r="DZ59" s="75"/>
      <c r="EA59" s="75"/>
      <c r="EB59" s="75"/>
      <c r="EC59" s="75"/>
      <c r="ED59" s="75"/>
      <c r="EE59" s="75"/>
      <c r="EF59" s="75"/>
      <c r="EG59" s="75"/>
      <c r="EH59" s="75"/>
      <c r="EI59" s="75"/>
      <c r="EJ59" s="75"/>
      <c r="EK59" s="75"/>
      <c r="EL59" s="75"/>
      <c r="EM59" s="75"/>
      <c r="EN59" s="75"/>
      <c r="EO59" s="75"/>
      <c r="EP59" s="75"/>
      <c r="EQ59" s="75"/>
      <c r="ER59" s="75"/>
      <c r="ES59" s="75"/>
      <c r="ET59" s="75"/>
      <c r="EU59" s="75"/>
      <c r="EV59" s="75"/>
      <c r="EW59" s="75"/>
      <c r="EX59" s="75"/>
      <c r="EY59" s="75"/>
      <c r="EZ59" s="75"/>
      <c r="FA59" s="75"/>
      <c r="FB59" s="75"/>
      <c r="FC59" s="75"/>
      <c r="FD59" s="75"/>
      <c r="FE59" s="75"/>
      <c r="FF59" s="75"/>
      <c r="FG59" s="75"/>
      <c r="FH59" s="75"/>
      <c r="FI59" s="75"/>
      <c r="FJ59" s="75"/>
      <c r="FK59" s="75"/>
      <c r="FL59" s="75"/>
      <c r="FM59" s="75"/>
      <c r="FN59" s="75"/>
      <c r="FO59" s="75"/>
      <c r="FP59" s="75"/>
      <c r="FQ59" s="75"/>
      <c r="FR59" s="75"/>
      <c r="FS59" s="75"/>
      <c r="FT59" s="75"/>
      <c r="FU59" s="75"/>
      <c r="FV59" s="75"/>
      <c r="FW59" s="75"/>
      <c r="FX59" s="75"/>
      <c r="FY59" s="75"/>
      <c r="FZ59" s="75"/>
    </row>
    <row r="60" spans="1:182" s="76" customFormat="1">
      <c r="A60" s="74"/>
      <c r="B60" s="75"/>
      <c r="C60" s="75"/>
      <c r="D60" s="75"/>
      <c r="E60" s="75"/>
      <c r="F60" s="75"/>
      <c r="G60" s="75"/>
      <c r="H60" s="75"/>
      <c r="I60" s="75"/>
      <c r="J60" s="75"/>
      <c r="K60" s="75"/>
      <c r="L60" s="75"/>
      <c r="M60" s="75"/>
      <c r="N60" s="75"/>
      <c r="O60" s="75"/>
      <c r="P60" s="75"/>
      <c r="Q60" s="75"/>
      <c r="R60" s="75"/>
      <c r="S60" s="75"/>
      <c r="T60" s="75"/>
      <c r="U60" s="75"/>
      <c r="V60" s="75"/>
      <c r="W60" s="75"/>
      <c r="X60" s="75"/>
      <c r="Y60" s="75"/>
      <c r="Z60" s="75"/>
      <c r="AA60" s="75"/>
      <c r="AB60" s="75"/>
      <c r="AC60" s="75"/>
      <c r="AD60" s="75"/>
      <c r="AE60" s="75"/>
      <c r="AF60" s="75"/>
      <c r="AG60" s="75"/>
      <c r="AH60" s="75"/>
      <c r="AI60" s="75"/>
      <c r="AJ60" s="75"/>
      <c r="AK60" s="75"/>
      <c r="AL60" s="75"/>
      <c r="AM60" s="75"/>
      <c r="AN60" s="75"/>
      <c r="AO60" s="75"/>
      <c r="AP60" s="75"/>
      <c r="AQ60" s="75"/>
      <c r="AR60" s="75"/>
      <c r="AS60" s="75"/>
      <c r="AT60" s="75"/>
      <c r="AU60" s="75"/>
      <c r="AV60" s="75"/>
      <c r="AW60" s="75"/>
      <c r="AX60" s="75"/>
      <c r="AY60" s="75"/>
      <c r="AZ60" s="75"/>
      <c r="BA60" s="75"/>
      <c r="BB60" s="75"/>
      <c r="BC60" s="75"/>
      <c r="BD60" s="75"/>
      <c r="BE60" s="75"/>
      <c r="BF60" s="75"/>
      <c r="BG60" s="75"/>
      <c r="BH60" s="75"/>
      <c r="BI60" s="75"/>
      <c r="BJ60" s="75"/>
      <c r="BK60" s="75"/>
      <c r="BL60" s="75"/>
      <c r="BM60" s="75"/>
      <c r="BN60" s="75"/>
      <c r="BO60" s="75"/>
      <c r="BP60" s="75"/>
      <c r="BQ60" s="75"/>
      <c r="BR60" s="75"/>
      <c r="BS60" s="75"/>
      <c r="BT60" s="75"/>
      <c r="BU60" s="75"/>
      <c r="BV60" s="75"/>
      <c r="BW60" s="75"/>
      <c r="BX60" s="75"/>
      <c r="BY60" s="75"/>
      <c r="BZ60" s="75"/>
      <c r="CA60" s="75"/>
      <c r="CB60" s="75"/>
      <c r="CC60" s="75"/>
      <c r="CD60" s="75"/>
      <c r="CE60" s="75"/>
      <c r="CF60" s="75"/>
      <c r="CG60" s="75"/>
      <c r="CH60" s="75"/>
      <c r="CI60" s="75"/>
      <c r="CJ60" s="75"/>
      <c r="CK60" s="75"/>
      <c r="CL60" s="75"/>
      <c r="CM60" s="75"/>
      <c r="CN60" s="75"/>
      <c r="CO60" s="75"/>
      <c r="CP60" s="75"/>
      <c r="CQ60" s="75"/>
      <c r="CR60" s="75"/>
      <c r="CS60" s="75"/>
      <c r="CT60" s="75"/>
      <c r="CU60" s="75"/>
      <c r="CV60" s="75"/>
      <c r="CW60" s="75"/>
      <c r="CX60" s="75"/>
      <c r="CY60" s="75"/>
      <c r="CZ60" s="75"/>
      <c r="DA60" s="75"/>
      <c r="DB60" s="75"/>
      <c r="DC60" s="75"/>
      <c r="DD60" s="75"/>
      <c r="DE60" s="75"/>
      <c r="DF60" s="75"/>
      <c r="DG60" s="75"/>
      <c r="DH60" s="75"/>
      <c r="DI60" s="75"/>
      <c r="DJ60" s="75"/>
      <c r="DK60" s="75"/>
      <c r="DL60" s="75"/>
      <c r="DM60" s="75"/>
      <c r="DN60" s="75"/>
      <c r="DO60" s="75"/>
      <c r="DP60" s="75"/>
      <c r="DQ60" s="75"/>
      <c r="DR60" s="75"/>
      <c r="DS60" s="75"/>
      <c r="DT60" s="75"/>
      <c r="DU60" s="75"/>
      <c r="DV60" s="75"/>
      <c r="DW60" s="75"/>
      <c r="DX60" s="75"/>
      <c r="DY60" s="75"/>
      <c r="DZ60" s="75"/>
      <c r="EA60" s="75"/>
      <c r="EB60" s="75"/>
      <c r="EC60" s="75"/>
      <c r="ED60" s="75"/>
      <c r="EE60" s="75"/>
      <c r="EF60" s="75"/>
      <c r="EG60" s="75"/>
      <c r="EH60" s="75"/>
      <c r="EI60" s="75"/>
      <c r="EJ60" s="75"/>
      <c r="EK60" s="75"/>
      <c r="EL60" s="75"/>
      <c r="EM60" s="75"/>
      <c r="EN60" s="75"/>
      <c r="EO60" s="75"/>
      <c r="EP60" s="75"/>
      <c r="EQ60" s="75"/>
      <c r="ER60" s="75"/>
      <c r="ES60" s="75"/>
      <c r="ET60" s="75"/>
      <c r="EU60" s="75"/>
      <c r="EV60" s="75"/>
      <c r="EW60" s="75"/>
      <c r="EX60" s="75"/>
      <c r="EY60" s="75"/>
      <c r="EZ60" s="75"/>
      <c r="FA60" s="75"/>
      <c r="FB60" s="75"/>
      <c r="FC60" s="75"/>
      <c r="FD60" s="75"/>
      <c r="FE60" s="75"/>
      <c r="FF60" s="75"/>
      <c r="FG60" s="75"/>
      <c r="FH60" s="75"/>
      <c r="FI60" s="75"/>
      <c r="FJ60" s="75"/>
      <c r="FK60" s="75"/>
      <c r="FL60" s="75"/>
      <c r="FM60" s="75"/>
      <c r="FN60" s="75"/>
      <c r="FO60" s="75"/>
      <c r="FP60" s="75"/>
      <c r="FQ60" s="75"/>
      <c r="FR60" s="75"/>
      <c r="FS60" s="75"/>
      <c r="FT60" s="75"/>
      <c r="FU60" s="75"/>
      <c r="FV60" s="75"/>
      <c r="FW60" s="75"/>
      <c r="FX60" s="75"/>
      <c r="FY60" s="75"/>
      <c r="FZ60" s="75"/>
    </row>
    <row r="61" spans="1:182" s="76" customFormat="1">
      <c r="A61" s="74"/>
      <c r="B61" s="75"/>
      <c r="C61" s="75"/>
      <c r="D61" s="75"/>
      <c r="E61" s="75"/>
      <c r="F61" s="75"/>
      <c r="G61" s="75"/>
      <c r="H61" s="75"/>
      <c r="I61" s="75"/>
      <c r="J61" s="75"/>
      <c r="K61" s="75"/>
      <c r="L61" s="75"/>
      <c r="M61" s="75"/>
      <c r="N61" s="75"/>
      <c r="O61" s="75"/>
      <c r="P61" s="75"/>
      <c r="Q61" s="75"/>
      <c r="R61" s="75"/>
      <c r="S61" s="75"/>
      <c r="T61" s="75"/>
      <c r="U61" s="75"/>
      <c r="V61" s="75"/>
      <c r="W61" s="75"/>
      <c r="X61" s="75"/>
      <c r="Y61" s="75"/>
      <c r="Z61" s="75"/>
      <c r="AA61" s="75"/>
      <c r="AB61" s="75"/>
      <c r="AC61" s="75"/>
      <c r="AD61" s="75"/>
      <c r="AE61" s="75"/>
      <c r="AF61" s="75"/>
      <c r="AG61" s="75"/>
      <c r="AH61" s="75"/>
      <c r="AI61" s="75"/>
      <c r="AJ61" s="75"/>
      <c r="AK61" s="75"/>
      <c r="AL61" s="75"/>
      <c r="AM61" s="75"/>
      <c r="AN61" s="75"/>
      <c r="AO61" s="75"/>
      <c r="AP61" s="75"/>
      <c r="AQ61" s="75"/>
      <c r="AR61" s="75"/>
      <c r="AS61" s="75"/>
      <c r="AT61" s="75"/>
      <c r="AU61" s="75"/>
      <c r="AV61" s="75"/>
      <c r="AW61" s="75"/>
      <c r="AX61" s="75"/>
      <c r="AY61" s="75"/>
      <c r="AZ61" s="75"/>
      <c r="BA61" s="75"/>
      <c r="BB61" s="75"/>
      <c r="BC61" s="75"/>
      <c r="BD61" s="75"/>
      <c r="BE61" s="75"/>
      <c r="BF61" s="75"/>
      <c r="BG61" s="75"/>
      <c r="BH61" s="75"/>
      <c r="BI61" s="75"/>
      <c r="BJ61" s="75"/>
      <c r="BK61" s="75"/>
      <c r="BL61" s="75"/>
      <c r="BM61" s="75"/>
      <c r="BN61" s="75"/>
      <c r="BO61" s="75"/>
      <c r="BP61" s="75"/>
      <c r="BQ61" s="75"/>
      <c r="BR61" s="75"/>
      <c r="BS61" s="75"/>
      <c r="BT61" s="75"/>
      <c r="BU61" s="75"/>
      <c r="BV61" s="75"/>
      <c r="BW61" s="75"/>
      <c r="BX61" s="75"/>
      <c r="BY61" s="75"/>
      <c r="BZ61" s="75"/>
      <c r="CA61" s="75"/>
      <c r="CB61" s="75"/>
      <c r="CC61" s="75"/>
      <c r="CD61" s="75"/>
      <c r="CE61" s="75"/>
      <c r="CF61" s="75"/>
      <c r="CG61" s="75"/>
      <c r="CH61" s="75"/>
      <c r="CI61" s="75"/>
      <c r="CJ61" s="75"/>
      <c r="CK61" s="75"/>
      <c r="CL61" s="75"/>
      <c r="CM61" s="75"/>
      <c r="CN61" s="75"/>
      <c r="CO61" s="75"/>
      <c r="CP61" s="75"/>
      <c r="CQ61" s="75"/>
      <c r="CR61" s="75"/>
      <c r="CS61" s="75"/>
      <c r="CT61" s="75"/>
      <c r="CU61" s="75"/>
      <c r="CV61" s="75"/>
      <c r="CW61" s="75"/>
      <c r="CX61" s="75"/>
      <c r="CY61" s="75"/>
      <c r="CZ61" s="75"/>
      <c r="DA61" s="75"/>
      <c r="DB61" s="75"/>
      <c r="DC61" s="75"/>
      <c r="DD61" s="75"/>
      <c r="DE61" s="75"/>
      <c r="DF61" s="75"/>
      <c r="DG61" s="75"/>
      <c r="DH61" s="75"/>
      <c r="DI61" s="75"/>
      <c r="DJ61" s="75"/>
      <c r="DK61" s="75"/>
      <c r="DL61" s="75"/>
      <c r="DM61" s="75"/>
      <c r="DN61" s="75"/>
      <c r="DO61" s="75"/>
      <c r="DP61" s="75"/>
      <c r="DQ61" s="75"/>
      <c r="DR61" s="75"/>
      <c r="DS61" s="75"/>
      <c r="DT61" s="75"/>
      <c r="DU61" s="75"/>
      <c r="DV61" s="75"/>
      <c r="DW61" s="75"/>
      <c r="DX61" s="75"/>
      <c r="DY61" s="75"/>
      <c r="DZ61" s="75"/>
      <c r="EA61" s="75"/>
      <c r="EB61" s="75"/>
      <c r="EC61" s="75"/>
      <c r="ED61" s="75"/>
      <c r="EE61" s="75"/>
      <c r="EF61" s="75"/>
      <c r="EG61" s="75"/>
      <c r="EH61" s="75"/>
      <c r="EI61" s="75"/>
      <c r="EJ61" s="75"/>
      <c r="EK61" s="75"/>
      <c r="EL61" s="75"/>
      <c r="EM61" s="75"/>
      <c r="EN61" s="75"/>
      <c r="EO61" s="75"/>
      <c r="EP61" s="75"/>
      <c r="EQ61" s="75"/>
      <c r="ER61" s="75"/>
      <c r="ES61" s="75"/>
      <c r="ET61" s="75"/>
      <c r="EU61" s="75"/>
      <c r="EV61" s="75"/>
      <c r="EW61" s="75"/>
      <c r="EX61" s="75"/>
      <c r="EY61" s="75"/>
      <c r="EZ61" s="75"/>
      <c r="FA61" s="75"/>
      <c r="FB61" s="75"/>
      <c r="FC61" s="75"/>
      <c r="FD61" s="75"/>
      <c r="FE61" s="75"/>
      <c r="FF61" s="75"/>
      <c r="FG61" s="75"/>
      <c r="FH61" s="75"/>
      <c r="FI61" s="75"/>
      <c r="FJ61" s="75"/>
      <c r="FK61" s="75"/>
      <c r="FL61" s="75"/>
      <c r="FM61" s="75"/>
      <c r="FN61" s="75"/>
      <c r="FO61" s="75"/>
      <c r="FP61" s="75"/>
      <c r="FQ61" s="75"/>
      <c r="FR61" s="75"/>
      <c r="FS61" s="75"/>
      <c r="FT61" s="75"/>
      <c r="FU61" s="75"/>
      <c r="FV61" s="75"/>
      <c r="FW61" s="75"/>
      <c r="FX61" s="75"/>
      <c r="FY61" s="75"/>
      <c r="FZ61" s="75"/>
    </row>
    <row r="62" spans="1:182" s="76" customFormat="1">
      <c r="A62" s="74"/>
      <c r="B62" s="75"/>
      <c r="C62" s="75"/>
      <c r="D62" s="75"/>
      <c r="E62" s="75"/>
      <c r="F62" s="75"/>
      <c r="G62" s="75"/>
      <c r="H62" s="75"/>
      <c r="I62" s="75"/>
      <c r="J62" s="75"/>
      <c r="K62" s="75"/>
      <c r="L62" s="75"/>
      <c r="M62" s="75"/>
      <c r="N62" s="75"/>
      <c r="O62" s="75"/>
      <c r="P62" s="75"/>
      <c r="Q62" s="75"/>
      <c r="R62" s="75"/>
      <c r="S62" s="75"/>
      <c r="T62" s="75"/>
      <c r="U62" s="75"/>
      <c r="V62" s="75"/>
      <c r="W62" s="75"/>
      <c r="X62" s="75"/>
      <c r="Y62" s="75"/>
      <c r="Z62" s="75"/>
      <c r="AA62" s="75"/>
      <c r="AB62" s="75"/>
      <c r="AC62" s="75"/>
      <c r="AD62" s="75"/>
      <c r="AE62" s="75"/>
      <c r="AF62" s="75"/>
      <c r="AG62" s="75"/>
      <c r="AH62" s="75"/>
      <c r="AI62" s="75"/>
      <c r="AJ62" s="75"/>
      <c r="AK62" s="75"/>
      <c r="AL62" s="75"/>
      <c r="AM62" s="75"/>
      <c r="AN62" s="75"/>
      <c r="AO62" s="75"/>
      <c r="AP62" s="75"/>
      <c r="AQ62" s="75"/>
      <c r="AR62" s="75"/>
      <c r="AS62" s="75"/>
      <c r="AT62" s="75"/>
      <c r="AU62" s="75"/>
      <c r="AV62" s="75"/>
      <c r="AW62" s="75"/>
      <c r="AX62" s="75"/>
      <c r="AY62" s="75"/>
      <c r="AZ62" s="75"/>
      <c r="BA62" s="75"/>
      <c r="BB62" s="75"/>
      <c r="BC62" s="75"/>
      <c r="BD62" s="75"/>
      <c r="BE62" s="75"/>
      <c r="BF62" s="75"/>
      <c r="BG62" s="75"/>
      <c r="BH62" s="75"/>
      <c r="BI62" s="75"/>
      <c r="BJ62" s="75"/>
      <c r="BK62" s="75"/>
      <c r="BL62" s="75"/>
      <c r="BM62" s="75"/>
      <c r="BN62" s="75"/>
      <c r="BO62" s="75"/>
      <c r="BP62" s="75"/>
      <c r="BQ62" s="75"/>
      <c r="BR62" s="75"/>
      <c r="BS62" s="75"/>
      <c r="BT62" s="75"/>
      <c r="BU62" s="75"/>
      <c r="BV62" s="75"/>
      <c r="BW62" s="75"/>
      <c r="BX62" s="75"/>
      <c r="BY62" s="75"/>
      <c r="BZ62" s="75"/>
      <c r="CA62" s="75"/>
      <c r="CB62" s="75"/>
      <c r="CC62" s="75"/>
      <c r="CD62" s="75"/>
      <c r="CE62" s="75"/>
      <c r="CF62" s="75"/>
      <c r="CG62" s="75"/>
      <c r="CH62" s="75"/>
      <c r="CI62" s="75"/>
      <c r="CJ62" s="75"/>
      <c r="CK62" s="75"/>
      <c r="CL62" s="75"/>
      <c r="CM62" s="75"/>
      <c r="CN62" s="75"/>
      <c r="CO62" s="75"/>
      <c r="CP62" s="75"/>
      <c r="CQ62" s="75"/>
      <c r="CR62" s="75"/>
      <c r="CS62" s="75"/>
      <c r="CT62" s="75"/>
      <c r="CU62" s="75"/>
      <c r="CV62" s="75"/>
      <c r="CW62" s="75"/>
      <c r="CX62" s="75"/>
      <c r="CY62" s="75"/>
      <c r="CZ62" s="75"/>
      <c r="DA62" s="75"/>
      <c r="DB62" s="75"/>
      <c r="DC62" s="75"/>
      <c r="DD62" s="75"/>
      <c r="DE62" s="75"/>
      <c r="DF62" s="75"/>
      <c r="DG62" s="75"/>
      <c r="DH62" s="75"/>
      <c r="DI62" s="75"/>
      <c r="DJ62" s="75"/>
      <c r="DK62" s="75"/>
      <c r="DL62" s="75"/>
      <c r="DM62" s="75"/>
      <c r="DN62" s="75"/>
      <c r="DO62" s="75"/>
      <c r="DP62" s="75"/>
      <c r="DQ62" s="75"/>
      <c r="DR62" s="75"/>
      <c r="DS62" s="75"/>
      <c r="DT62" s="75"/>
      <c r="DU62" s="75"/>
      <c r="DV62" s="75"/>
      <c r="DW62" s="75"/>
      <c r="DX62" s="75"/>
      <c r="DY62" s="75"/>
      <c r="DZ62" s="75"/>
      <c r="EA62" s="75"/>
      <c r="EB62" s="75"/>
      <c r="EC62" s="75"/>
      <c r="ED62" s="75"/>
      <c r="EE62" s="75"/>
      <c r="EF62" s="75"/>
      <c r="EG62" s="75"/>
      <c r="EH62" s="75"/>
      <c r="EI62" s="75"/>
      <c r="EJ62" s="75"/>
      <c r="EK62" s="75"/>
      <c r="EL62" s="75"/>
      <c r="EM62" s="75"/>
      <c r="EN62" s="75"/>
      <c r="EO62" s="75"/>
      <c r="EP62" s="75"/>
      <c r="EQ62" s="75"/>
      <c r="ER62" s="75"/>
      <c r="ES62" s="75"/>
      <c r="ET62" s="75"/>
      <c r="EU62" s="75"/>
      <c r="EV62" s="75"/>
      <c r="EW62" s="75"/>
      <c r="EX62" s="75"/>
      <c r="EY62" s="75"/>
      <c r="EZ62" s="75"/>
      <c r="FA62" s="75"/>
      <c r="FB62" s="75"/>
      <c r="FC62" s="75"/>
      <c r="FD62" s="75"/>
      <c r="FE62" s="75"/>
      <c r="FF62" s="75"/>
      <c r="FG62" s="75"/>
      <c r="FH62" s="75"/>
      <c r="FI62" s="75"/>
      <c r="FJ62" s="75"/>
      <c r="FK62" s="75"/>
      <c r="FL62" s="75"/>
      <c r="FM62" s="75"/>
      <c r="FN62" s="75"/>
      <c r="FO62" s="75"/>
      <c r="FP62" s="75"/>
      <c r="FQ62" s="75"/>
      <c r="FR62" s="75"/>
      <c r="FS62" s="75"/>
      <c r="FT62" s="75"/>
      <c r="FU62" s="75"/>
      <c r="FV62" s="75"/>
      <c r="FW62" s="75"/>
      <c r="FX62" s="75"/>
      <c r="FY62" s="75"/>
      <c r="FZ62" s="75"/>
    </row>
    <row r="63" spans="1:182" s="76" customFormat="1">
      <c r="A63" s="74"/>
      <c r="B63" s="75"/>
      <c r="C63" s="75"/>
      <c r="D63" s="75"/>
      <c r="E63" s="75"/>
      <c r="F63" s="75"/>
      <c r="G63" s="75"/>
      <c r="H63" s="75"/>
      <c r="I63" s="75"/>
      <c r="J63" s="75"/>
      <c r="K63" s="75"/>
      <c r="L63" s="75"/>
      <c r="M63" s="75"/>
      <c r="N63" s="75"/>
      <c r="O63" s="75"/>
      <c r="P63" s="75"/>
      <c r="Q63" s="75"/>
      <c r="R63" s="75"/>
      <c r="S63" s="75"/>
      <c r="T63" s="75"/>
      <c r="U63" s="75"/>
      <c r="V63" s="75"/>
      <c r="W63" s="75"/>
      <c r="X63" s="75"/>
      <c r="Y63" s="75"/>
      <c r="Z63" s="75"/>
      <c r="AA63" s="75"/>
      <c r="AB63" s="75"/>
      <c r="AC63" s="75"/>
      <c r="AD63" s="75"/>
      <c r="AE63" s="75"/>
      <c r="AF63" s="75"/>
      <c r="AG63" s="75"/>
      <c r="AH63" s="75"/>
      <c r="AI63" s="75"/>
      <c r="AJ63" s="75"/>
      <c r="AK63" s="75"/>
      <c r="AL63" s="75"/>
      <c r="AM63" s="75"/>
      <c r="AN63" s="75"/>
      <c r="AO63" s="75"/>
      <c r="AP63" s="75"/>
      <c r="AQ63" s="75"/>
      <c r="AR63" s="75"/>
      <c r="AS63" s="75"/>
      <c r="AT63" s="75"/>
      <c r="AU63" s="75"/>
      <c r="AV63" s="75"/>
      <c r="AW63" s="75"/>
      <c r="AX63" s="75"/>
      <c r="AY63" s="75"/>
      <c r="AZ63" s="75"/>
      <c r="BA63" s="75"/>
      <c r="BB63" s="75"/>
      <c r="BC63" s="75"/>
      <c r="BD63" s="75"/>
      <c r="BE63" s="75"/>
      <c r="BF63" s="75"/>
      <c r="BG63" s="75"/>
      <c r="BH63" s="75"/>
      <c r="BI63" s="75"/>
      <c r="BJ63" s="75"/>
      <c r="BK63" s="75"/>
      <c r="BL63" s="75"/>
      <c r="BM63" s="75"/>
      <c r="BN63" s="75"/>
      <c r="BO63" s="75"/>
      <c r="BP63" s="75"/>
      <c r="BQ63" s="75"/>
      <c r="BR63" s="75"/>
      <c r="BS63" s="75"/>
      <c r="BT63" s="75"/>
      <c r="BU63" s="75"/>
      <c r="BV63" s="75"/>
      <c r="BW63" s="75"/>
      <c r="BX63" s="75"/>
      <c r="BY63" s="75"/>
      <c r="BZ63" s="75"/>
      <c r="CA63" s="75"/>
      <c r="CB63" s="75"/>
      <c r="CC63" s="75"/>
      <c r="CD63" s="75"/>
      <c r="CE63" s="75"/>
      <c r="CF63" s="75"/>
      <c r="CG63" s="75"/>
      <c r="CH63" s="75"/>
      <c r="CI63" s="75"/>
      <c r="CJ63" s="75"/>
      <c r="CK63" s="75"/>
      <c r="CL63" s="75"/>
      <c r="CM63" s="75"/>
      <c r="CN63" s="75"/>
      <c r="CO63" s="75"/>
      <c r="CP63" s="75"/>
      <c r="CQ63" s="75"/>
      <c r="CR63" s="75"/>
      <c r="CS63" s="75"/>
      <c r="CT63" s="75"/>
      <c r="CU63" s="75"/>
      <c r="CV63" s="75"/>
      <c r="CW63" s="75"/>
      <c r="CX63" s="75"/>
      <c r="CY63" s="75"/>
      <c r="CZ63" s="75"/>
      <c r="DA63" s="75"/>
      <c r="DB63" s="75"/>
      <c r="DC63" s="75"/>
      <c r="DD63" s="75"/>
      <c r="DE63" s="75"/>
      <c r="DF63" s="75"/>
      <c r="DG63" s="75"/>
      <c r="DH63" s="75"/>
      <c r="DI63" s="75"/>
      <c r="DJ63" s="75"/>
      <c r="DK63" s="75"/>
      <c r="DL63" s="75"/>
      <c r="DM63" s="75"/>
      <c r="DN63" s="75"/>
      <c r="DO63" s="75"/>
      <c r="DP63" s="75"/>
      <c r="DQ63" s="75"/>
      <c r="DR63" s="75"/>
      <c r="DS63" s="75"/>
      <c r="DT63" s="75"/>
      <c r="DU63" s="75"/>
      <c r="DV63" s="75"/>
      <c r="DW63" s="75"/>
      <c r="DX63" s="75"/>
      <c r="DY63" s="75"/>
      <c r="DZ63" s="75"/>
      <c r="EA63" s="75"/>
      <c r="EB63" s="75"/>
      <c r="EC63" s="75"/>
      <c r="ED63" s="75"/>
      <c r="EE63" s="75"/>
      <c r="EF63" s="75"/>
      <c r="EG63" s="75"/>
      <c r="EH63" s="75"/>
      <c r="EI63" s="75"/>
      <c r="EJ63" s="75"/>
      <c r="EK63" s="75"/>
      <c r="EL63" s="75"/>
      <c r="EM63" s="75"/>
      <c r="EN63" s="75"/>
      <c r="EO63" s="75"/>
      <c r="EP63" s="75"/>
      <c r="EQ63" s="75"/>
      <c r="ER63" s="75"/>
      <c r="ES63" s="75"/>
      <c r="ET63" s="75"/>
      <c r="EU63" s="75"/>
      <c r="EV63" s="75"/>
      <c r="EW63" s="75"/>
      <c r="EX63" s="75"/>
      <c r="EY63" s="75"/>
      <c r="EZ63" s="75"/>
      <c r="FA63" s="75"/>
      <c r="FB63" s="75"/>
      <c r="FC63" s="75"/>
      <c r="FD63" s="75"/>
      <c r="FE63" s="75"/>
      <c r="FF63" s="75"/>
      <c r="FG63" s="75"/>
      <c r="FH63" s="75"/>
      <c r="FI63" s="75"/>
      <c r="FJ63" s="75"/>
      <c r="FK63" s="75"/>
      <c r="FL63" s="75"/>
      <c r="FM63" s="75"/>
      <c r="FN63" s="75"/>
      <c r="FO63" s="75"/>
      <c r="FP63" s="75"/>
      <c r="FQ63" s="75"/>
      <c r="FR63" s="75"/>
      <c r="FS63" s="75"/>
      <c r="FT63" s="75"/>
      <c r="FU63" s="75"/>
      <c r="FV63" s="75"/>
      <c r="FW63" s="75"/>
      <c r="FX63" s="75"/>
      <c r="FY63" s="75"/>
      <c r="FZ63" s="75"/>
    </row>
    <row r="64" spans="1:182" s="76" customFormat="1">
      <c r="A64" s="74"/>
      <c r="B64" s="75"/>
      <c r="C64" s="75"/>
      <c r="D64" s="75"/>
      <c r="E64" s="75"/>
      <c r="F64" s="75"/>
      <c r="G64" s="75"/>
      <c r="H64" s="75"/>
      <c r="I64" s="75"/>
      <c r="J64" s="75"/>
      <c r="K64" s="75"/>
      <c r="L64" s="75"/>
      <c r="M64" s="75"/>
      <c r="N64" s="75"/>
      <c r="O64" s="75"/>
      <c r="P64" s="75"/>
      <c r="Q64" s="75"/>
      <c r="R64" s="75"/>
      <c r="S64" s="75"/>
      <c r="T64" s="75"/>
      <c r="U64" s="75"/>
      <c r="V64" s="75"/>
      <c r="W64" s="75"/>
      <c r="X64" s="75"/>
      <c r="Y64" s="75"/>
      <c r="Z64" s="75"/>
      <c r="AA64" s="75"/>
      <c r="AB64" s="75"/>
      <c r="AC64" s="75"/>
      <c r="AD64" s="75"/>
      <c r="AE64" s="75"/>
      <c r="AF64" s="75"/>
      <c r="AG64" s="75"/>
      <c r="AH64" s="75"/>
      <c r="AI64" s="75"/>
      <c r="AJ64" s="75"/>
      <c r="AK64" s="75"/>
      <c r="AL64" s="75"/>
      <c r="AM64" s="75"/>
      <c r="AN64" s="75"/>
      <c r="AO64" s="75"/>
      <c r="AP64" s="75"/>
      <c r="AQ64" s="75"/>
      <c r="AR64" s="75"/>
      <c r="AS64" s="75"/>
      <c r="AT64" s="75"/>
      <c r="AU64" s="75"/>
      <c r="AV64" s="75"/>
      <c r="AW64" s="75"/>
      <c r="AX64" s="75"/>
      <c r="AY64" s="75"/>
      <c r="AZ64" s="75"/>
      <c r="BA64" s="75"/>
      <c r="BB64" s="75"/>
      <c r="BC64" s="75"/>
      <c r="BD64" s="75"/>
      <c r="BE64" s="75"/>
      <c r="BF64" s="75"/>
      <c r="BG64" s="75"/>
      <c r="BH64" s="75"/>
      <c r="BI64" s="75"/>
      <c r="BJ64" s="75"/>
      <c r="BK64" s="75"/>
      <c r="BL64" s="75"/>
      <c r="BM64" s="75"/>
      <c r="BN64" s="75"/>
      <c r="BO64" s="75"/>
      <c r="BP64" s="75"/>
      <c r="BQ64" s="75"/>
      <c r="BR64" s="75"/>
      <c r="BS64" s="75"/>
      <c r="BT64" s="75"/>
      <c r="BU64" s="75"/>
      <c r="BV64" s="75"/>
      <c r="BW64" s="75"/>
      <c r="BX64" s="75"/>
      <c r="BY64" s="75"/>
      <c r="BZ64" s="75"/>
      <c r="CA64" s="75"/>
      <c r="CB64" s="75"/>
      <c r="CC64" s="75"/>
      <c r="CD64" s="75"/>
      <c r="CE64" s="75"/>
      <c r="CF64" s="75"/>
      <c r="CG64" s="75"/>
      <c r="CH64" s="75"/>
      <c r="CI64" s="75"/>
      <c r="CJ64" s="75"/>
      <c r="CK64" s="75"/>
      <c r="CL64" s="75"/>
      <c r="CM64" s="75"/>
      <c r="CN64" s="75"/>
      <c r="CO64" s="75"/>
      <c r="CP64" s="75"/>
      <c r="CQ64" s="75"/>
      <c r="CR64" s="75"/>
      <c r="CS64" s="75"/>
      <c r="CT64" s="75"/>
      <c r="CU64" s="75"/>
      <c r="CV64" s="75"/>
      <c r="CW64" s="75"/>
      <c r="CX64" s="75"/>
      <c r="CY64" s="75"/>
      <c r="CZ64" s="75"/>
      <c r="DA64" s="75"/>
      <c r="DB64" s="75"/>
      <c r="DC64" s="75"/>
      <c r="DD64" s="75"/>
      <c r="DE64" s="75"/>
      <c r="DF64" s="75"/>
      <c r="DG64" s="75"/>
      <c r="DH64" s="75"/>
      <c r="DI64" s="75"/>
      <c r="DJ64" s="75"/>
      <c r="DK64" s="75"/>
      <c r="DL64" s="75"/>
      <c r="DM64" s="75"/>
      <c r="DN64" s="75"/>
      <c r="DO64" s="75"/>
      <c r="DP64" s="75"/>
      <c r="DQ64" s="75"/>
      <c r="DR64" s="75"/>
      <c r="DS64" s="75"/>
      <c r="DT64" s="75"/>
      <c r="DU64" s="75"/>
      <c r="DV64" s="75"/>
      <c r="DW64" s="75"/>
      <c r="DX64" s="75"/>
      <c r="DY64" s="75"/>
      <c r="DZ64" s="75"/>
      <c r="EA64" s="75"/>
      <c r="EB64" s="75"/>
      <c r="EC64" s="75"/>
      <c r="ED64" s="75"/>
      <c r="EE64" s="75"/>
      <c r="EF64" s="75"/>
      <c r="EG64" s="75"/>
      <c r="EH64" s="75"/>
      <c r="EI64" s="75"/>
      <c r="EJ64" s="75"/>
      <c r="EK64" s="75"/>
      <c r="EL64" s="75"/>
      <c r="EM64" s="75"/>
      <c r="EN64" s="75"/>
      <c r="EO64" s="75"/>
      <c r="EP64" s="75"/>
      <c r="EQ64" s="75"/>
      <c r="ER64" s="75"/>
      <c r="ES64" s="75"/>
      <c r="ET64" s="75"/>
      <c r="EU64" s="75"/>
      <c r="EV64" s="75"/>
      <c r="EW64" s="75"/>
      <c r="EX64" s="75"/>
      <c r="EY64" s="75"/>
      <c r="EZ64" s="75"/>
      <c r="FA64" s="75"/>
      <c r="FB64" s="75"/>
      <c r="FC64" s="75"/>
      <c r="FD64" s="75"/>
      <c r="FE64" s="75"/>
      <c r="FF64" s="75"/>
      <c r="FG64" s="75"/>
      <c r="FH64" s="75"/>
      <c r="FI64" s="75"/>
      <c r="FJ64" s="75"/>
      <c r="FK64" s="75"/>
      <c r="FL64" s="75"/>
      <c r="FM64" s="75"/>
      <c r="FN64" s="75"/>
      <c r="FO64" s="75"/>
      <c r="FP64" s="75"/>
      <c r="FQ64" s="75"/>
      <c r="FR64" s="75"/>
      <c r="FS64" s="75"/>
      <c r="FT64" s="75"/>
      <c r="FU64" s="75"/>
      <c r="FV64" s="75"/>
      <c r="FW64" s="75"/>
      <c r="FX64" s="75"/>
      <c r="FY64" s="75"/>
      <c r="FZ64" s="75"/>
    </row>
    <row r="65" spans="1:182" s="76" customFormat="1">
      <c r="A65" s="74"/>
      <c r="B65" s="75"/>
      <c r="C65" s="75"/>
      <c r="D65" s="75"/>
      <c r="E65" s="75"/>
      <c r="F65" s="75"/>
      <c r="G65" s="75"/>
      <c r="H65" s="75"/>
      <c r="I65" s="75"/>
      <c r="J65" s="75"/>
      <c r="K65" s="75"/>
      <c r="L65" s="75"/>
      <c r="M65" s="75"/>
      <c r="N65" s="75"/>
      <c r="O65" s="75"/>
      <c r="P65" s="75"/>
      <c r="Q65" s="75"/>
      <c r="R65" s="75"/>
      <c r="S65" s="75"/>
      <c r="T65" s="75"/>
      <c r="U65" s="75"/>
      <c r="V65" s="75"/>
      <c r="W65" s="75"/>
      <c r="X65" s="75"/>
      <c r="Y65" s="75"/>
      <c r="Z65" s="75"/>
      <c r="AA65" s="75"/>
      <c r="AB65" s="75"/>
      <c r="AC65" s="75"/>
      <c r="AD65" s="75"/>
      <c r="AE65" s="75"/>
      <c r="AF65" s="75"/>
      <c r="AG65" s="75"/>
      <c r="AH65" s="75"/>
      <c r="AI65" s="75"/>
      <c r="AJ65" s="75"/>
      <c r="AK65" s="75"/>
      <c r="AL65" s="75"/>
      <c r="AM65" s="75"/>
      <c r="AN65" s="75"/>
      <c r="AO65" s="75"/>
      <c r="AP65" s="75"/>
      <c r="AQ65" s="75"/>
      <c r="AR65" s="75"/>
      <c r="AS65" s="75"/>
      <c r="AT65" s="75"/>
      <c r="AU65" s="75"/>
      <c r="AV65" s="75"/>
      <c r="AW65" s="75"/>
      <c r="AX65" s="75"/>
      <c r="AY65" s="75"/>
      <c r="AZ65" s="75"/>
      <c r="BA65" s="75"/>
      <c r="BB65" s="75"/>
      <c r="BC65" s="75"/>
      <c r="BD65" s="75"/>
      <c r="BE65" s="75"/>
      <c r="BF65" s="75"/>
      <c r="BG65" s="75"/>
      <c r="BH65" s="75"/>
      <c r="BI65" s="75"/>
      <c r="BJ65" s="75"/>
      <c r="BK65" s="75"/>
      <c r="BL65" s="75"/>
      <c r="BM65" s="75"/>
      <c r="BN65" s="75"/>
      <c r="BO65" s="75"/>
      <c r="BP65" s="75"/>
      <c r="BQ65" s="75"/>
      <c r="BR65" s="75"/>
      <c r="BS65" s="75"/>
      <c r="BT65" s="75"/>
      <c r="BU65" s="75"/>
      <c r="BV65" s="75"/>
      <c r="BW65" s="75"/>
      <c r="BX65" s="75"/>
      <c r="BY65" s="75"/>
      <c r="BZ65" s="75"/>
      <c r="CA65" s="75"/>
      <c r="CB65" s="75"/>
      <c r="CC65" s="75"/>
      <c r="CD65" s="75"/>
      <c r="CE65" s="75"/>
      <c r="CF65" s="75"/>
      <c r="CG65" s="75"/>
      <c r="CH65" s="75"/>
      <c r="CI65" s="75"/>
      <c r="CJ65" s="75"/>
      <c r="CK65" s="75"/>
      <c r="CL65" s="75"/>
      <c r="CM65" s="75"/>
      <c r="CN65" s="75"/>
      <c r="CO65" s="75"/>
      <c r="CP65" s="75"/>
      <c r="CQ65" s="75"/>
      <c r="CR65" s="75"/>
      <c r="CS65" s="75"/>
      <c r="CT65" s="75"/>
      <c r="CU65" s="75"/>
      <c r="CV65" s="75"/>
      <c r="CW65" s="75"/>
      <c r="CX65" s="75"/>
      <c r="CY65" s="75"/>
      <c r="CZ65" s="75"/>
      <c r="DA65" s="75"/>
      <c r="DB65" s="75"/>
      <c r="DC65" s="75"/>
      <c r="DD65" s="75"/>
      <c r="DE65" s="75"/>
      <c r="DF65" s="75"/>
      <c r="DG65" s="75"/>
      <c r="DH65" s="75"/>
      <c r="DI65" s="75"/>
      <c r="DJ65" s="75"/>
      <c r="DK65" s="75"/>
      <c r="DL65" s="75"/>
      <c r="DM65" s="75"/>
      <c r="DN65" s="75"/>
      <c r="DO65" s="75"/>
      <c r="DP65" s="75"/>
      <c r="DQ65" s="75"/>
      <c r="DR65" s="75"/>
      <c r="DS65" s="75"/>
      <c r="DT65" s="75"/>
      <c r="DU65" s="75"/>
      <c r="DV65" s="75"/>
      <c r="DW65" s="75"/>
      <c r="DX65" s="75"/>
      <c r="DY65" s="75"/>
      <c r="DZ65" s="75"/>
      <c r="EA65" s="75"/>
      <c r="EB65" s="75"/>
      <c r="EC65" s="75"/>
      <c r="ED65" s="75"/>
      <c r="EE65" s="75"/>
      <c r="EF65" s="75"/>
      <c r="EG65" s="75"/>
      <c r="EH65" s="75"/>
      <c r="EI65" s="75"/>
      <c r="EJ65" s="75"/>
      <c r="EK65" s="75"/>
      <c r="EL65" s="75"/>
      <c r="EM65" s="75"/>
      <c r="EN65" s="75"/>
      <c r="EO65" s="75"/>
      <c r="EP65" s="75"/>
      <c r="EQ65" s="75"/>
      <c r="ER65" s="75"/>
      <c r="ES65" s="75"/>
      <c r="ET65" s="75"/>
      <c r="EU65" s="75"/>
      <c r="EV65" s="75"/>
      <c r="EW65" s="75"/>
      <c r="EX65" s="75"/>
      <c r="EY65" s="75"/>
      <c r="EZ65" s="75"/>
      <c r="FA65" s="75"/>
      <c r="FB65" s="75"/>
      <c r="FC65" s="75"/>
      <c r="FD65" s="75"/>
      <c r="FE65" s="75"/>
      <c r="FF65" s="75"/>
      <c r="FG65" s="75"/>
      <c r="FH65" s="75"/>
      <c r="FI65" s="75"/>
      <c r="FJ65" s="75"/>
      <c r="FK65" s="75"/>
      <c r="FL65" s="75"/>
      <c r="FM65" s="75"/>
      <c r="FN65" s="75"/>
      <c r="FO65" s="75"/>
      <c r="FP65" s="75"/>
      <c r="FQ65" s="75"/>
      <c r="FR65" s="75"/>
      <c r="FS65" s="75"/>
      <c r="FT65" s="75"/>
      <c r="FU65" s="75"/>
      <c r="FV65" s="75"/>
      <c r="FW65" s="75"/>
      <c r="FX65" s="75"/>
      <c r="FY65" s="75"/>
      <c r="FZ65" s="75"/>
    </row>
    <row r="66" spans="1:182" s="76" customFormat="1">
      <c r="A66" s="74"/>
      <c r="B66" s="75"/>
      <c r="C66" s="75"/>
      <c r="D66" s="75"/>
      <c r="E66" s="75"/>
      <c r="F66" s="75"/>
      <c r="G66" s="75"/>
      <c r="H66" s="75"/>
      <c r="I66" s="75"/>
      <c r="J66" s="75"/>
      <c r="K66" s="75"/>
      <c r="L66" s="75"/>
      <c r="M66" s="75"/>
      <c r="N66" s="75"/>
      <c r="O66" s="75"/>
      <c r="P66" s="75"/>
      <c r="Q66" s="75"/>
      <c r="R66" s="75"/>
      <c r="S66" s="75"/>
      <c r="T66" s="75"/>
      <c r="U66" s="75"/>
      <c r="V66" s="75"/>
      <c r="W66" s="75"/>
      <c r="X66" s="75"/>
      <c r="Y66" s="75"/>
      <c r="Z66" s="75"/>
      <c r="AA66" s="75"/>
      <c r="AB66" s="75"/>
      <c r="AC66" s="75"/>
      <c r="AD66" s="75"/>
      <c r="AE66" s="75"/>
      <c r="AF66" s="75"/>
      <c r="AG66" s="75"/>
      <c r="AH66" s="75"/>
      <c r="AI66" s="75"/>
      <c r="AJ66" s="75"/>
      <c r="AK66" s="75"/>
      <c r="AL66" s="75"/>
      <c r="AM66" s="75"/>
      <c r="AN66" s="75"/>
      <c r="AO66" s="75"/>
      <c r="AP66" s="75"/>
      <c r="AQ66" s="75"/>
      <c r="AR66" s="75"/>
      <c r="AS66" s="75"/>
      <c r="AT66" s="75"/>
      <c r="AU66" s="75"/>
      <c r="AV66" s="75"/>
      <c r="AW66" s="75"/>
      <c r="AX66" s="75"/>
      <c r="AY66" s="75"/>
      <c r="AZ66" s="75"/>
      <c r="BA66" s="75"/>
      <c r="BB66" s="75"/>
      <c r="BC66" s="75"/>
      <c r="BD66" s="75"/>
      <c r="BE66" s="75"/>
      <c r="BF66" s="75"/>
      <c r="BG66" s="75"/>
      <c r="BH66" s="75"/>
      <c r="BI66" s="75"/>
      <c r="BJ66" s="75"/>
      <c r="BK66" s="75"/>
      <c r="BL66" s="75"/>
      <c r="BM66" s="75"/>
      <c r="BN66" s="75"/>
      <c r="BO66" s="75"/>
      <c r="BP66" s="75"/>
      <c r="BQ66" s="75"/>
      <c r="BR66" s="75"/>
      <c r="BS66" s="75"/>
      <c r="BT66" s="75"/>
      <c r="BU66" s="75"/>
      <c r="BV66" s="75"/>
      <c r="BW66" s="75"/>
      <c r="BX66" s="75"/>
      <c r="BY66" s="75"/>
      <c r="BZ66" s="75"/>
      <c r="CA66" s="75"/>
      <c r="CB66" s="75"/>
      <c r="CC66" s="75"/>
      <c r="CD66" s="75"/>
      <c r="CE66" s="75"/>
      <c r="CF66" s="75"/>
      <c r="CG66" s="75"/>
      <c r="CH66" s="75"/>
      <c r="CI66" s="75"/>
      <c r="CJ66" s="75"/>
      <c r="CK66" s="75"/>
      <c r="CL66" s="75"/>
      <c r="CM66" s="75"/>
      <c r="CN66" s="75"/>
      <c r="CO66" s="75"/>
      <c r="CP66" s="75"/>
      <c r="CQ66" s="75"/>
      <c r="CR66" s="75"/>
      <c r="CS66" s="75"/>
      <c r="CT66" s="75"/>
      <c r="CU66" s="75"/>
      <c r="CV66" s="75"/>
      <c r="CW66" s="75"/>
      <c r="CX66" s="75"/>
      <c r="CY66" s="75"/>
      <c r="CZ66" s="75"/>
      <c r="DA66" s="75"/>
      <c r="DB66" s="75"/>
      <c r="DC66" s="75"/>
      <c r="DD66" s="75"/>
      <c r="DE66" s="75"/>
      <c r="DF66" s="75"/>
      <c r="DG66" s="75"/>
      <c r="DH66" s="75"/>
      <c r="DI66" s="75"/>
      <c r="DJ66" s="75"/>
      <c r="DK66" s="75"/>
      <c r="DL66" s="75"/>
      <c r="DM66" s="75"/>
      <c r="DN66" s="75"/>
      <c r="DO66" s="75"/>
      <c r="DP66" s="75"/>
      <c r="DQ66" s="75"/>
      <c r="DR66" s="75"/>
      <c r="DS66" s="75"/>
      <c r="DT66" s="75"/>
      <c r="DU66" s="75"/>
      <c r="DV66" s="75"/>
      <c r="DW66" s="75"/>
      <c r="DX66" s="75"/>
      <c r="DY66" s="75"/>
      <c r="DZ66" s="75"/>
      <c r="EA66" s="75"/>
      <c r="EB66" s="75"/>
      <c r="EC66" s="75"/>
      <c r="ED66" s="75"/>
      <c r="EE66" s="75"/>
      <c r="EF66" s="75"/>
      <c r="EG66" s="75"/>
      <c r="EH66" s="75"/>
      <c r="EI66" s="75"/>
      <c r="EJ66" s="75"/>
      <c r="EK66" s="75"/>
      <c r="EL66" s="75"/>
      <c r="EM66" s="75"/>
      <c r="EN66" s="75"/>
      <c r="EO66" s="75"/>
      <c r="EP66" s="75"/>
      <c r="EQ66" s="75"/>
      <c r="ER66" s="75"/>
      <c r="ES66" s="75"/>
      <c r="ET66" s="75"/>
      <c r="EU66" s="75"/>
      <c r="EV66" s="75"/>
      <c r="EW66" s="75"/>
      <c r="EX66" s="75"/>
      <c r="EY66" s="75"/>
      <c r="EZ66" s="75"/>
      <c r="FA66" s="75"/>
      <c r="FB66" s="75"/>
      <c r="FC66" s="75"/>
      <c r="FD66" s="75"/>
      <c r="FE66" s="75"/>
      <c r="FF66" s="75"/>
      <c r="FG66" s="75"/>
      <c r="FH66" s="75"/>
      <c r="FI66" s="75"/>
      <c r="FJ66" s="75"/>
      <c r="FK66" s="75"/>
      <c r="FL66" s="75"/>
      <c r="FM66" s="75"/>
      <c r="FN66" s="75"/>
      <c r="FO66" s="75"/>
      <c r="FP66" s="75"/>
      <c r="FQ66" s="75"/>
      <c r="FR66" s="75"/>
      <c r="FS66" s="75"/>
      <c r="FT66" s="75"/>
      <c r="FU66" s="75"/>
      <c r="FV66" s="75"/>
      <c r="FW66" s="75"/>
      <c r="FX66" s="75"/>
      <c r="FY66" s="75"/>
      <c r="FZ66" s="75"/>
    </row>
    <row r="67" spans="1:182" s="76" customFormat="1">
      <c r="A67" s="74"/>
      <c r="B67" s="75"/>
      <c r="C67" s="75"/>
      <c r="D67" s="75"/>
      <c r="E67" s="75"/>
      <c r="F67" s="75"/>
      <c r="G67" s="75"/>
      <c r="H67" s="75"/>
      <c r="I67" s="75"/>
      <c r="J67" s="75"/>
      <c r="K67" s="75"/>
      <c r="L67" s="75"/>
      <c r="M67" s="75"/>
      <c r="N67" s="75"/>
      <c r="O67" s="75"/>
      <c r="P67" s="75"/>
      <c r="Q67" s="75"/>
      <c r="R67" s="75"/>
      <c r="S67" s="75"/>
      <c r="T67" s="75"/>
      <c r="U67" s="75"/>
      <c r="V67" s="75"/>
      <c r="W67" s="75"/>
      <c r="X67" s="75"/>
      <c r="Y67" s="75"/>
      <c r="Z67" s="75"/>
      <c r="AA67" s="75"/>
      <c r="AB67" s="75"/>
      <c r="AC67" s="75"/>
      <c r="AD67" s="75"/>
      <c r="AE67" s="75"/>
      <c r="AF67" s="75"/>
      <c r="AG67" s="75"/>
      <c r="AH67" s="75"/>
      <c r="AI67" s="75"/>
      <c r="AJ67" s="75"/>
      <c r="AK67" s="75"/>
      <c r="AL67" s="75"/>
      <c r="AM67" s="75"/>
      <c r="AN67" s="75"/>
      <c r="AO67" s="75"/>
      <c r="AP67" s="75"/>
      <c r="AQ67" s="75"/>
      <c r="AR67" s="75"/>
      <c r="AS67" s="75"/>
      <c r="AT67" s="75"/>
      <c r="AU67" s="75"/>
      <c r="AV67" s="75"/>
      <c r="AW67" s="75"/>
      <c r="AX67" s="75"/>
      <c r="AY67" s="75"/>
      <c r="AZ67" s="75"/>
      <c r="BA67" s="75"/>
      <c r="BB67" s="75"/>
      <c r="BC67" s="75"/>
      <c r="BD67" s="75"/>
      <c r="BE67" s="75"/>
      <c r="BF67" s="75"/>
      <c r="BG67" s="75"/>
      <c r="BH67" s="75"/>
      <c r="BI67" s="75"/>
      <c r="BJ67" s="75"/>
      <c r="BK67" s="75"/>
      <c r="BL67" s="75"/>
      <c r="BM67" s="75"/>
      <c r="BN67" s="75"/>
      <c r="BO67" s="75"/>
      <c r="BP67" s="75"/>
      <c r="BQ67" s="75"/>
      <c r="BR67" s="75"/>
      <c r="BS67" s="75"/>
      <c r="BT67" s="75"/>
      <c r="BU67" s="75"/>
      <c r="BV67" s="75"/>
      <c r="BW67" s="75"/>
      <c r="BX67" s="75"/>
      <c r="BY67" s="75"/>
      <c r="BZ67" s="75"/>
      <c r="CA67" s="75"/>
      <c r="CB67" s="75"/>
      <c r="CC67" s="75"/>
      <c r="CD67" s="75"/>
      <c r="CE67" s="75"/>
      <c r="CF67" s="75"/>
      <c r="CG67" s="75"/>
      <c r="CH67" s="75"/>
      <c r="CI67" s="75"/>
      <c r="CJ67" s="75"/>
      <c r="CK67" s="75"/>
      <c r="CL67" s="75"/>
      <c r="CM67" s="75"/>
      <c r="CN67" s="75"/>
      <c r="CO67" s="75"/>
      <c r="CP67" s="75"/>
      <c r="CQ67" s="75"/>
      <c r="CR67" s="75"/>
      <c r="CS67" s="75"/>
      <c r="CT67" s="75"/>
      <c r="CU67" s="75"/>
      <c r="CV67" s="75"/>
      <c r="CW67" s="75"/>
      <c r="CX67" s="75"/>
      <c r="CY67" s="75"/>
      <c r="CZ67" s="75"/>
      <c r="DA67" s="75"/>
      <c r="DB67" s="75"/>
      <c r="DC67" s="75"/>
      <c r="DD67" s="75"/>
      <c r="DE67" s="75"/>
      <c r="DF67" s="75"/>
      <c r="DG67" s="75"/>
      <c r="DH67" s="75"/>
      <c r="DI67" s="75"/>
      <c r="DJ67" s="75"/>
      <c r="DK67" s="75"/>
      <c r="DL67" s="75"/>
      <c r="DM67" s="75"/>
      <c r="DN67" s="75"/>
      <c r="DO67" s="75"/>
      <c r="DP67" s="75"/>
      <c r="DQ67" s="75"/>
      <c r="DR67" s="75"/>
      <c r="DS67" s="75"/>
      <c r="DT67" s="75"/>
      <c r="DU67" s="75"/>
      <c r="DV67" s="75"/>
      <c r="DW67" s="75"/>
      <c r="DX67" s="75"/>
      <c r="DY67" s="75"/>
      <c r="DZ67" s="75"/>
      <c r="EA67" s="75"/>
      <c r="EB67" s="75"/>
      <c r="EC67" s="75"/>
      <c r="ED67" s="75"/>
      <c r="EE67" s="75"/>
      <c r="EF67" s="75"/>
      <c r="EG67" s="75"/>
      <c r="EH67" s="75"/>
      <c r="EI67" s="75"/>
      <c r="EJ67" s="75"/>
      <c r="EK67" s="75"/>
      <c r="EL67" s="75"/>
      <c r="EM67" s="75"/>
      <c r="EN67" s="75"/>
      <c r="EO67" s="75"/>
      <c r="EP67" s="75"/>
      <c r="EQ67" s="75"/>
      <c r="ER67" s="75"/>
      <c r="ES67" s="75"/>
      <c r="ET67" s="75"/>
      <c r="EU67" s="75"/>
      <c r="EV67" s="75"/>
      <c r="EW67" s="75"/>
      <c r="EX67" s="75"/>
      <c r="EY67" s="75"/>
      <c r="EZ67" s="75"/>
      <c r="FA67" s="75"/>
      <c r="FB67" s="75"/>
      <c r="FC67" s="75"/>
      <c r="FD67" s="75"/>
      <c r="FE67" s="75"/>
      <c r="FF67" s="75"/>
      <c r="FG67" s="75"/>
      <c r="FH67" s="75"/>
      <c r="FI67" s="75"/>
      <c r="FJ67" s="75"/>
      <c r="FK67" s="75"/>
      <c r="FL67" s="75"/>
      <c r="FM67" s="75"/>
      <c r="FN67" s="75"/>
      <c r="FO67" s="75"/>
      <c r="FP67" s="75"/>
      <c r="FQ67" s="75"/>
      <c r="FR67" s="75"/>
      <c r="FS67" s="75"/>
      <c r="FT67" s="75"/>
      <c r="FU67" s="75"/>
      <c r="FV67" s="75"/>
      <c r="FW67" s="75"/>
      <c r="FX67" s="75"/>
      <c r="FY67" s="75"/>
      <c r="FZ67" s="75"/>
    </row>
    <row r="68" spans="1:182" s="76" customFormat="1">
      <c r="A68" s="74"/>
      <c r="B68" s="75"/>
      <c r="C68" s="75"/>
      <c r="D68" s="75"/>
      <c r="E68" s="75"/>
      <c r="F68" s="75"/>
      <c r="G68" s="75"/>
      <c r="H68" s="75"/>
      <c r="I68" s="75"/>
      <c r="J68" s="75"/>
      <c r="K68" s="75"/>
      <c r="L68" s="75"/>
      <c r="M68" s="75"/>
      <c r="N68" s="75"/>
      <c r="O68" s="75"/>
      <c r="P68" s="75"/>
      <c r="Q68" s="75"/>
      <c r="R68" s="75"/>
      <c r="S68" s="75"/>
      <c r="T68" s="75"/>
      <c r="U68" s="75"/>
      <c r="V68" s="75"/>
      <c r="W68" s="75"/>
      <c r="X68" s="75"/>
      <c r="Y68" s="75"/>
      <c r="Z68" s="75"/>
      <c r="AA68" s="75"/>
      <c r="AB68" s="75"/>
      <c r="AC68" s="75"/>
      <c r="AD68" s="75"/>
      <c r="AE68" s="75"/>
      <c r="AF68" s="75"/>
      <c r="AG68" s="75"/>
      <c r="AH68" s="75"/>
      <c r="AI68" s="75"/>
      <c r="AJ68" s="75"/>
      <c r="AK68" s="75"/>
      <c r="AL68" s="75"/>
      <c r="AM68" s="75"/>
      <c r="AN68" s="75"/>
      <c r="AO68" s="75"/>
      <c r="AP68" s="75"/>
      <c r="AQ68" s="75"/>
      <c r="AR68" s="75"/>
      <c r="AS68" s="75"/>
      <c r="AT68" s="75"/>
      <c r="AU68" s="75"/>
      <c r="AV68" s="75"/>
      <c r="AW68" s="75"/>
      <c r="AX68" s="75"/>
      <c r="AY68" s="75"/>
      <c r="AZ68" s="75"/>
      <c r="BA68" s="75"/>
      <c r="BB68" s="75"/>
      <c r="BC68" s="75"/>
      <c r="BD68" s="75"/>
      <c r="BE68" s="75"/>
      <c r="BF68" s="75"/>
      <c r="BG68" s="75"/>
      <c r="BH68" s="75"/>
      <c r="BI68" s="75"/>
      <c r="BJ68" s="75"/>
      <c r="BK68" s="75"/>
      <c r="BL68" s="75"/>
      <c r="BM68" s="75"/>
      <c r="BN68" s="75"/>
      <c r="BO68" s="75"/>
      <c r="BP68" s="75"/>
      <c r="BQ68" s="75"/>
      <c r="BR68" s="75"/>
      <c r="BS68" s="75"/>
      <c r="BT68" s="75"/>
      <c r="BU68" s="75"/>
      <c r="BV68" s="75"/>
      <c r="BW68" s="75"/>
      <c r="BX68" s="75"/>
      <c r="BY68" s="75"/>
      <c r="BZ68" s="75"/>
      <c r="CA68" s="75"/>
      <c r="CB68" s="75"/>
      <c r="CC68" s="75"/>
      <c r="CD68" s="75"/>
      <c r="CE68" s="75"/>
      <c r="CF68" s="75"/>
      <c r="CG68" s="75"/>
      <c r="CH68" s="75"/>
      <c r="CI68" s="75"/>
      <c r="CJ68" s="75"/>
      <c r="CK68" s="75"/>
      <c r="CL68" s="75"/>
      <c r="CM68" s="75"/>
      <c r="CN68" s="75"/>
      <c r="CO68" s="75"/>
      <c r="CP68" s="75"/>
      <c r="CQ68" s="75"/>
      <c r="CR68" s="75"/>
      <c r="CS68" s="75"/>
      <c r="CT68" s="75"/>
      <c r="CU68" s="75"/>
      <c r="CV68" s="75"/>
      <c r="CW68" s="75"/>
      <c r="CX68" s="75"/>
      <c r="CY68" s="75"/>
      <c r="CZ68" s="75"/>
      <c r="DA68" s="75"/>
      <c r="DB68" s="75"/>
      <c r="DC68" s="75"/>
      <c r="DD68" s="75"/>
      <c r="DE68" s="75"/>
      <c r="DF68" s="75"/>
      <c r="DG68" s="75"/>
      <c r="DH68" s="75"/>
      <c r="DI68" s="75"/>
      <c r="DJ68" s="75"/>
      <c r="DK68" s="75"/>
      <c r="DL68" s="75"/>
      <c r="DM68" s="75"/>
      <c r="DN68" s="75"/>
      <c r="DO68" s="75"/>
      <c r="DP68" s="75"/>
      <c r="DQ68" s="75"/>
      <c r="DR68" s="75"/>
      <c r="DS68" s="75"/>
      <c r="DT68" s="75"/>
      <c r="DU68" s="75"/>
      <c r="DV68" s="75"/>
      <c r="DW68" s="75"/>
      <c r="DX68" s="75"/>
      <c r="DY68" s="75"/>
      <c r="DZ68" s="75"/>
      <c r="EA68" s="75"/>
      <c r="EB68" s="75"/>
      <c r="EC68" s="75"/>
      <c r="ED68" s="75"/>
      <c r="EE68" s="75"/>
      <c r="EF68" s="75"/>
      <c r="EG68" s="75"/>
      <c r="EH68" s="75"/>
      <c r="EI68" s="75"/>
      <c r="EJ68" s="75"/>
      <c r="EK68" s="75"/>
      <c r="EL68" s="75"/>
      <c r="EM68" s="75"/>
      <c r="EN68" s="75"/>
      <c r="EO68" s="75"/>
      <c r="EP68" s="75"/>
      <c r="EQ68" s="75"/>
      <c r="ER68" s="75"/>
      <c r="ES68" s="75"/>
      <c r="ET68" s="75"/>
      <c r="EU68" s="75"/>
      <c r="EV68" s="75"/>
      <c r="EW68" s="75"/>
      <c r="EX68" s="75"/>
      <c r="EY68" s="75"/>
      <c r="EZ68" s="75"/>
      <c r="FA68" s="75"/>
      <c r="FB68" s="75"/>
      <c r="FC68" s="75"/>
      <c r="FD68" s="75"/>
      <c r="FE68" s="75"/>
      <c r="FF68" s="75"/>
      <c r="FG68" s="75"/>
      <c r="FH68" s="75"/>
      <c r="FI68" s="75"/>
      <c r="FJ68" s="75"/>
      <c r="FK68" s="75"/>
      <c r="FL68" s="75"/>
      <c r="FM68" s="75"/>
      <c r="FN68" s="75"/>
      <c r="FO68" s="75"/>
      <c r="FP68" s="75"/>
      <c r="FQ68" s="75"/>
      <c r="FR68" s="75"/>
      <c r="FS68" s="75"/>
      <c r="FT68" s="75"/>
      <c r="FU68" s="75"/>
      <c r="FV68" s="75"/>
      <c r="FW68" s="75"/>
      <c r="FX68" s="75"/>
      <c r="FY68" s="75"/>
      <c r="FZ68" s="75"/>
    </row>
    <row r="69" spans="1:182" s="76" customFormat="1">
      <c r="A69" s="74"/>
      <c r="B69" s="75"/>
      <c r="C69" s="75"/>
      <c r="D69" s="75"/>
      <c r="E69" s="75"/>
      <c r="F69" s="75"/>
      <c r="G69" s="75"/>
      <c r="H69" s="75"/>
      <c r="I69" s="75"/>
      <c r="J69" s="75"/>
      <c r="K69" s="75"/>
      <c r="L69" s="75"/>
      <c r="M69" s="75"/>
      <c r="N69" s="75"/>
      <c r="O69" s="75"/>
      <c r="P69" s="75"/>
      <c r="Q69" s="75"/>
      <c r="R69" s="75"/>
      <c r="S69" s="75"/>
      <c r="T69" s="75"/>
      <c r="U69" s="75"/>
      <c r="V69" s="75"/>
      <c r="W69" s="75"/>
      <c r="X69" s="75"/>
      <c r="Y69" s="75"/>
      <c r="Z69" s="75"/>
      <c r="AA69" s="75"/>
      <c r="AB69" s="75"/>
      <c r="AC69" s="75"/>
      <c r="AD69" s="75"/>
      <c r="AE69" s="75"/>
      <c r="AF69" s="75"/>
      <c r="AG69" s="75"/>
      <c r="AH69" s="75"/>
      <c r="AI69" s="75"/>
      <c r="AJ69" s="75"/>
      <c r="AK69" s="75"/>
      <c r="AL69" s="75"/>
      <c r="AM69" s="75"/>
      <c r="AN69" s="75"/>
      <c r="AO69" s="75"/>
      <c r="AP69" s="75"/>
      <c r="AQ69" s="75"/>
      <c r="AR69" s="75"/>
      <c r="AS69" s="75"/>
      <c r="AT69" s="75"/>
      <c r="AU69" s="75"/>
      <c r="AV69" s="75"/>
      <c r="AW69" s="75"/>
      <c r="AX69" s="75"/>
      <c r="AY69" s="75"/>
      <c r="AZ69" s="75"/>
      <c r="BA69" s="75"/>
      <c r="BB69" s="75"/>
      <c r="BC69" s="75"/>
      <c r="BD69" s="75"/>
      <c r="BE69" s="75"/>
      <c r="BF69" s="75"/>
      <c r="BG69" s="75"/>
      <c r="BH69" s="75"/>
      <c r="BI69" s="75"/>
      <c r="BJ69" s="75"/>
      <c r="BK69" s="75"/>
      <c r="BL69" s="75"/>
      <c r="BM69" s="75"/>
      <c r="BN69" s="75"/>
      <c r="BO69" s="75"/>
      <c r="BP69" s="75"/>
      <c r="BQ69" s="75"/>
      <c r="BR69" s="75"/>
      <c r="BS69" s="75"/>
      <c r="BT69" s="75"/>
      <c r="BU69" s="75"/>
      <c r="BV69" s="75"/>
      <c r="BW69" s="75"/>
      <c r="BX69" s="75"/>
      <c r="BY69" s="75"/>
      <c r="BZ69" s="75"/>
      <c r="CA69" s="75"/>
      <c r="CB69" s="75"/>
      <c r="CC69" s="75"/>
      <c r="CD69" s="75"/>
      <c r="CE69" s="75"/>
      <c r="CF69" s="75"/>
      <c r="CG69" s="75"/>
      <c r="CH69" s="75"/>
      <c r="CI69" s="75"/>
      <c r="CJ69" s="75"/>
      <c r="CK69" s="75"/>
      <c r="CL69" s="75"/>
      <c r="CM69" s="75"/>
      <c r="CN69" s="75"/>
      <c r="CO69" s="75"/>
      <c r="CP69" s="75"/>
      <c r="CQ69" s="75"/>
      <c r="CR69" s="75"/>
      <c r="CS69" s="75"/>
      <c r="CT69" s="75"/>
      <c r="CU69" s="75"/>
      <c r="CV69" s="75"/>
      <c r="CW69" s="75"/>
      <c r="CX69" s="75"/>
      <c r="CY69" s="75"/>
      <c r="CZ69" s="75"/>
      <c r="DA69" s="75"/>
      <c r="DB69" s="75"/>
      <c r="DC69" s="75"/>
      <c r="DD69" s="75"/>
      <c r="DE69" s="75"/>
      <c r="DF69" s="75"/>
      <c r="DG69" s="75"/>
      <c r="DH69" s="75"/>
      <c r="DI69" s="75"/>
      <c r="DJ69" s="75"/>
      <c r="DK69" s="75"/>
      <c r="DL69" s="75"/>
      <c r="DM69" s="75"/>
      <c r="DN69" s="75"/>
      <c r="DO69" s="75"/>
      <c r="DP69" s="75"/>
      <c r="DQ69" s="75"/>
      <c r="DR69" s="75"/>
      <c r="DS69" s="75"/>
      <c r="DT69" s="75"/>
      <c r="DU69" s="75"/>
      <c r="DV69" s="75"/>
      <c r="DW69" s="75"/>
      <c r="DX69" s="75"/>
      <c r="DY69" s="75"/>
      <c r="DZ69" s="75"/>
      <c r="EA69" s="75"/>
      <c r="EB69" s="75"/>
      <c r="EC69" s="75"/>
      <c r="ED69" s="75"/>
      <c r="EE69" s="75"/>
      <c r="EF69" s="75"/>
      <c r="EG69" s="75"/>
      <c r="EH69" s="75"/>
      <c r="EI69" s="75"/>
      <c r="EJ69" s="75"/>
      <c r="EK69" s="75"/>
      <c r="EL69" s="75"/>
      <c r="EM69" s="75"/>
      <c r="EN69" s="75"/>
      <c r="EO69" s="75"/>
      <c r="EP69" s="75"/>
      <c r="EQ69" s="75"/>
      <c r="ER69" s="75"/>
      <c r="ES69" s="75"/>
      <c r="ET69" s="75"/>
      <c r="EU69" s="75"/>
      <c r="EV69" s="75"/>
      <c r="EW69" s="75"/>
      <c r="EX69" s="75"/>
      <c r="EY69" s="75"/>
      <c r="EZ69" s="75"/>
      <c r="FA69" s="75"/>
      <c r="FB69" s="75"/>
      <c r="FC69" s="75"/>
      <c r="FD69" s="75"/>
      <c r="FE69" s="75"/>
      <c r="FF69" s="75"/>
      <c r="FG69" s="75"/>
      <c r="FH69" s="75"/>
      <c r="FI69" s="75"/>
      <c r="FJ69" s="75"/>
      <c r="FK69" s="75"/>
      <c r="FL69" s="75"/>
      <c r="FM69" s="75"/>
      <c r="FN69" s="75"/>
      <c r="FO69" s="75"/>
      <c r="FP69" s="75"/>
      <c r="FQ69" s="75"/>
      <c r="FR69" s="75"/>
      <c r="FS69" s="75"/>
      <c r="FT69" s="75"/>
      <c r="FU69" s="75"/>
      <c r="FV69" s="75"/>
      <c r="FW69" s="75"/>
      <c r="FX69" s="75"/>
      <c r="FY69" s="75"/>
      <c r="FZ69" s="75"/>
    </row>
    <row r="70" spans="1:182" s="76" customFormat="1">
      <c r="A70" s="74"/>
      <c r="B70" s="75"/>
      <c r="C70" s="75"/>
      <c r="D70" s="75"/>
      <c r="E70" s="75"/>
      <c r="F70" s="75"/>
      <c r="G70" s="75"/>
      <c r="H70" s="75"/>
      <c r="I70" s="75"/>
      <c r="J70" s="75"/>
      <c r="K70" s="75"/>
      <c r="L70" s="75"/>
      <c r="M70" s="75"/>
      <c r="N70" s="75"/>
      <c r="O70" s="75"/>
      <c r="P70" s="75"/>
      <c r="Q70" s="75"/>
      <c r="R70" s="75"/>
      <c r="S70" s="75"/>
      <c r="T70" s="75"/>
      <c r="U70" s="75"/>
      <c r="V70" s="75"/>
      <c r="W70" s="75"/>
      <c r="X70" s="75"/>
      <c r="Y70" s="75"/>
      <c r="Z70" s="75"/>
      <c r="AA70" s="75"/>
      <c r="AB70" s="75"/>
      <c r="AC70" s="75"/>
      <c r="AD70" s="75"/>
      <c r="AE70" s="75"/>
      <c r="AF70" s="75"/>
      <c r="AG70" s="75"/>
      <c r="AH70" s="75"/>
      <c r="AI70" s="75"/>
      <c r="AJ70" s="75"/>
      <c r="AK70" s="75"/>
      <c r="AL70" s="75"/>
      <c r="AM70" s="75"/>
      <c r="AN70" s="75"/>
      <c r="AO70" s="75"/>
      <c r="AP70" s="75"/>
      <c r="AQ70" s="75"/>
      <c r="AR70" s="75"/>
      <c r="AS70" s="75"/>
      <c r="AT70" s="75"/>
      <c r="AU70" s="75"/>
      <c r="AV70" s="75"/>
      <c r="AW70" s="75"/>
      <c r="AX70" s="75"/>
      <c r="AY70" s="75"/>
      <c r="AZ70" s="75"/>
      <c r="BA70" s="75"/>
      <c r="BB70" s="75"/>
      <c r="BC70" s="75"/>
      <c r="BD70" s="75"/>
      <c r="BE70" s="75"/>
      <c r="BF70" s="75"/>
      <c r="BG70" s="75"/>
      <c r="BH70" s="75"/>
      <c r="BI70" s="75"/>
      <c r="BJ70" s="75"/>
      <c r="BK70" s="75"/>
      <c r="BL70" s="75"/>
      <c r="BM70" s="75"/>
      <c r="BN70" s="75"/>
      <c r="BO70" s="75"/>
      <c r="BP70" s="75"/>
      <c r="BQ70" s="75"/>
      <c r="BR70" s="75"/>
      <c r="BS70" s="75"/>
      <c r="BT70" s="75"/>
      <c r="BU70" s="75"/>
      <c r="BV70" s="75"/>
      <c r="BW70" s="75"/>
      <c r="BX70" s="75"/>
      <c r="BY70" s="75"/>
      <c r="BZ70" s="75"/>
      <c r="CA70" s="75"/>
      <c r="CB70" s="75"/>
      <c r="CC70" s="75"/>
      <c r="CD70" s="75"/>
      <c r="CE70" s="75"/>
      <c r="CF70" s="75"/>
      <c r="CG70" s="75"/>
      <c r="CH70" s="75"/>
      <c r="CI70" s="75"/>
      <c r="CJ70" s="75"/>
      <c r="CK70" s="75"/>
      <c r="CL70" s="75"/>
      <c r="CM70" s="75"/>
      <c r="CN70" s="75"/>
      <c r="CO70" s="75"/>
      <c r="CP70" s="75"/>
      <c r="CQ70" s="75"/>
      <c r="CR70" s="75"/>
      <c r="CS70" s="75"/>
      <c r="CT70" s="75"/>
      <c r="CU70" s="75"/>
      <c r="CV70" s="75"/>
      <c r="CW70" s="75"/>
      <c r="CX70" s="75"/>
      <c r="CY70" s="75"/>
      <c r="CZ70" s="75"/>
      <c r="DA70" s="75"/>
      <c r="DB70" s="75"/>
      <c r="DC70" s="75"/>
      <c r="DD70" s="75"/>
      <c r="DE70" s="75"/>
      <c r="DF70" s="75"/>
      <c r="DG70" s="75"/>
      <c r="DH70" s="75"/>
      <c r="DI70" s="75"/>
      <c r="DJ70" s="75"/>
      <c r="DK70" s="75"/>
      <c r="DL70" s="75"/>
      <c r="DM70" s="75"/>
      <c r="DN70" s="75"/>
      <c r="DO70" s="75"/>
      <c r="DP70" s="75"/>
      <c r="DQ70" s="75"/>
      <c r="DR70" s="75"/>
      <c r="DS70" s="75"/>
      <c r="DT70" s="75"/>
      <c r="DU70" s="75"/>
      <c r="DV70" s="75"/>
      <c r="DW70" s="75"/>
      <c r="DX70" s="75"/>
      <c r="DY70" s="75"/>
      <c r="DZ70" s="75"/>
      <c r="EA70" s="75"/>
      <c r="EB70" s="75"/>
      <c r="EC70" s="75"/>
      <c r="ED70" s="75"/>
      <c r="EE70" s="75"/>
      <c r="EF70" s="75"/>
      <c r="EG70" s="75"/>
      <c r="EH70" s="75"/>
      <c r="EI70" s="75"/>
      <c r="EJ70" s="75"/>
      <c r="EK70" s="75"/>
      <c r="EL70" s="75"/>
      <c r="EM70" s="75"/>
      <c r="EN70" s="75"/>
      <c r="EO70" s="75"/>
      <c r="EP70" s="75"/>
      <c r="EQ70" s="75"/>
      <c r="ER70" s="75"/>
      <c r="ES70" s="75"/>
      <c r="ET70" s="75"/>
      <c r="EU70" s="75"/>
      <c r="EV70" s="75"/>
      <c r="EW70" s="75"/>
      <c r="EX70" s="75"/>
      <c r="EY70" s="75"/>
      <c r="EZ70" s="75"/>
      <c r="FA70" s="75"/>
      <c r="FB70" s="75"/>
      <c r="FC70" s="75"/>
      <c r="FD70" s="75"/>
      <c r="FE70" s="75"/>
      <c r="FF70" s="75"/>
      <c r="FG70" s="75"/>
      <c r="FH70" s="75"/>
      <c r="FI70" s="75"/>
      <c r="FJ70" s="75"/>
      <c r="FK70" s="75"/>
      <c r="FL70" s="75"/>
      <c r="FM70" s="75"/>
      <c r="FN70" s="75"/>
      <c r="FO70" s="75"/>
      <c r="FP70" s="75"/>
      <c r="FQ70" s="75"/>
      <c r="FR70" s="75"/>
      <c r="FS70" s="75"/>
      <c r="FT70" s="75"/>
      <c r="FU70" s="75"/>
      <c r="FV70" s="75"/>
      <c r="FW70" s="75"/>
      <c r="FX70" s="75"/>
      <c r="FY70" s="75"/>
      <c r="FZ70" s="75"/>
    </row>
    <row r="71" spans="1:182" s="76" customFormat="1">
      <c r="A71" s="74"/>
      <c r="B71" s="75"/>
      <c r="C71" s="75"/>
      <c r="D71" s="75"/>
      <c r="E71" s="75"/>
      <c r="F71" s="75"/>
      <c r="G71" s="75"/>
      <c r="H71" s="75"/>
      <c r="I71" s="75"/>
      <c r="J71" s="75"/>
      <c r="K71" s="75"/>
      <c r="L71" s="75"/>
      <c r="M71" s="75"/>
      <c r="N71" s="75"/>
      <c r="O71" s="75"/>
      <c r="P71" s="75"/>
      <c r="Q71" s="75"/>
      <c r="R71" s="75"/>
      <c r="S71" s="75"/>
      <c r="T71" s="75"/>
      <c r="U71" s="75"/>
      <c r="V71" s="75"/>
      <c r="W71" s="75"/>
      <c r="X71" s="75"/>
      <c r="Y71" s="75"/>
      <c r="Z71" s="75"/>
      <c r="AA71" s="75"/>
      <c r="AB71" s="75"/>
      <c r="AC71" s="75"/>
      <c r="AD71" s="75"/>
      <c r="AE71" s="75"/>
      <c r="AF71" s="75"/>
      <c r="AG71" s="75"/>
      <c r="AH71" s="75"/>
      <c r="AI71" s="75"/>
      <c r="AJ71" s="75"/>
      <c r="AK71" s="75"/>
      <c r="AL71" s="75"/>
      <c r="AM71" s="75"/>
      <c r="AN71" s="75"/>
      <c r="AO71" s="75"/>
      <c r="AP71" s="75"/>
      <c r="AQ71" s="75"/>
      <c r="AR71" s="75"/>
      <c r="AS71" s="75"/>
      <c r="AT71" s="75"/>
      <c r="AU71" s="75"/>
      <c r="AV71" s="75"/>
      <c r="AW71" s="75"/>
      <c r="AX71" s="75"/>
      <c r="AY71" s="75"/>
      <c r="AZ71" s="75"/>
      <c r="BA71" s="75"/>
      <c r="BB71" s="75"/>
      <c r="BC71" s="75"/>
      <c r="BD71" s="75"/>
      <c r="BE71" s="75"/>
      <c r="BF71" s="75"/>
      <c r="BG71" s="75"/>
      <c r="BH71" s="75"/>
      <c r="BI71" s="75"/>
      <c r="BJ71" s="75"/>
      <c r="BK71" s="75"/>
      <c r="BL71" s="75"/>
      <c r="BM71" s="75"/>
      <c r="BN71" s="75"/>
      <c r="BO71" s="75"/>
      <c r="BP71" s="75"/>
      <c r="BQ71" s="75"/>
      <c r="BR71" s="75"/>
      <c r="BS71" s="75"/>
      <c r="BT71" s="75"/>
      <c r="BU71" s="75"/>
      <c r="BV71" s="75"/>
      <c r="BW71" s="75"/>
      <c r="BX71" s="75"/>
      <c r="BY71" s="75"/>
      <c r="BZ71" s="75"/>
      <c r="CA71" s="75"/>
      <c r="CB71" s="75"/>
      <c r="CC71" s="75"/>
      <c r="CD71" s="75"/>
      <c r="CE71" s="75"/>
      <c r="CF71" s="75"/>
      <c r="CG71" s="75"/>
      <c r="CH71" s="75"/>
      <c r="CI71" s="75"/>
      <c r="CJ71" s="75"/>
      <c r="CK71" s="75"/>
      <c r="CL71" s="75"/>
      <c r="CM71" s="75"/>
      <c r="CN71" s="75"/>
      <c r="CO71" s="75"/>
      <c r="CP71" s="75"/>
      <c r="CQ71" s="75"/>
      <c r="CR71" s="75"/>
      <c r="CS71" s="75"/>
      <c r="CT71" s="75"/>
      <c r="CU71" s="75"/>
      <c r="CV71" s="75"/>
      <c r="CW71" s="75"/>
      <c r="CX71" s="75"/>
      <c r="CY71" s="75"/>
      <c r="CZ71" s="75"/>
      <c r="DA71" s="75"/>
      <c r="DB71" s="75"/>
      <c r="DC71" s="75"/>
      <c r="DD71" s="75"/>
      <c r="DE71" s="75"/>
      <c r="DF71" s="75"/>
      <c r="DG71" s="75"/>
      <c r="DH71" s="75"/>
      <c r="DI71" s="75"/>
      <c r="DJ71" s="75"/>
      <c r="DK71" s="75"/>
      <c r="DL71" s="75"/>
      <c r="DM71" s="75"/>
      <c r="DN71" s="75"/>
      <c r="DO71" s="75"/>
      <c r="DP71" s="75"/>
      <c r="DQ71" s="75"/>
      <c r="DR71" s="75"/>
      <c r="DS71" s="75"/>
      <c r="DT71" s="75"/>
      <c r="DU71" s="75"/>
      <c r="DV71" s="75"/>
      <c r="DW71" s="75"/>
      <c r="DX71" s="75"/>
      <c r="DY71" s="75"/>
      <c r="DZ71" s="75"/>
      <c r="EA71" s="75"/>
      <c r="EB71" s="75"/>
      <c r="EC71" s="75"/>
      <c r="ED71" s="75"/>
      <c r="EE71" s="75"/>
      <c r="EF71" s="75"/>
      <c r="EG71" s="75"/>
      <c r="EH71" s="75"/>
      <c r="EI71" s="75"/>
      <c r="EJ71" s="75"/>
      <c r="EK71" s="75"/>
      <c r="EL71" s="75"/>
      <c r="EM71" s="75"/>
      <c r="EN71" s="75"/>
      <c r="EO71" s="75"/>
      <c r="EP71" s="75"/>
      <c r="EQ71" s="75"/>
      <c r="ER71" s="75"/>
      <c r="ES71" s="75"/>
      <c r="ET71" s="75"/>
      <c r="EU71" s="75"/>
      <c r="EV71" s="75"/>
      <c r="EW71" s="75"/>
      <c r="EX71" s="75"/>
      <c r="EY71" s="75"/>
      <c r="EZ71" s="75"/>
      <c r="FA71" s="75"/>
      <c r="FB71" s="75"/>
      <c r="FC71" s="75"/>
      <c r="FD71" s="75"/>
      <c r="FE71" s="75"/>
      <c r="FF71" s="75"/>
      <c r="FG71" s="75"/>
      <c r="FH71" s="75"/>
      <c r="FI71" s="75"/>
      <c r="FJ71" s="75"/>
      <c r="FK71" s="75"/>
      <c r="FL71" s="75"/>
      <c r="FM71" s="75"/>
      <c r="FN71" s="75"/>
      <c r="FO71" s="75"/>
      <c r="FP71" s="75"/>
      <c r="FQ71" s="75"/>
      <c r="FR71" s="75"/>
      <c r="FS71" s="75"/>
      <c r="FT71" s="75"/>
      <c r="FU71" s="75"/>
      <c r="FV71" s="75"/>
      <c r="FW71" s="75"/>
      <c r="FX71" s="75"/>
      <c r="FY71" s="75"/>
      <c r="FZ71" s="75"/>
    </row>
    <row r="72" spans="1:182" s="76" customFormat="1">
      <c r="A72" s="74"/>
      <c r="B72" s="75"/>
      <c r="C72" s="75"/>
      <c r="D72" s="75"/>
      <c r="E72" s="75"/>
      <c r="F72" s="75"/>
      <c r="G72" s="75"/>
      <c r="H72" s="75"/>
      <c r="I72" s="75"/>
      <c r="J72" s="75"/>
      <c r="K72" s="75"/>
      <c r="L72" s="75"/>
      <c r="M72" s="75"/>
      <c r="N72" s="75"/>
      <c r="O72" s="75"/>
      <c r="P72" s="75"/>
      <c r="Q72" s="75"/>
      <c r="R72" s="75"/>
      <c r="S72" s="75"/>
      <c r="T72" s="75"/>
      <c r="U72" s="75"/>
      <c r="V72" s="75"/>
      <c r="W72" s="75"/>
      <c r="X72" s="75"/>
      <c r="Y72" s="75"/>
      <c r="Z72" s="75"/>
      <c r="AA72" s="75"/>
      <c r="AB72" s="75"/>
      <c r="AC72" s="75"/>
      <c r="AD72" s="75"/>
      <c r="AE72" s="75"/>
      <c r="AF72" s="75"/>
      <c r="AG72" s="75"/>
      <c r="AH72" s="75"/>
      <c r="AI72" s="75"/>
      <c r="AJ72" s="75"/>
      <c r="AK72" s="75"/>
      <c r="AL72" s="75"/>
      <c r="AM72" s="75"/>
      <c r="AN72" s="75"/>
      <c r="AO72" s="75"/>
      <c r="AP72" s="75"/>
      <c r="AQ72" s="75"/>
      <c r="AR72" s="75"/>
      <c r="AS72" s="75"/>
      <c r="AT72" s="75"/>
      <c r="AU72" s="75"/>
      <c r="AV72" s="75"/>
      <c r="AW72" s="75"/>
      <c r="AX72" s="75"/>
      <c r="AY72" s="75"/>
      <c r="AZ72" s="75"/>
      <c r="BA72" s="75"/>
      <c r="BB72" s="75"/>
      <c r="BC72" s="75"/>
      <c r="BD72" s="75"/>
      <c r="BE72" s="75"/>
      <c r="BF72" s="75"/>
      <c r="BG72" s="75"/>
      <c r="BH72" s="75"/>
      <c r="BI72" s="75"/>
      <c r="BJ72" s="75"/>
      <c r="BK72" s="75"/>
      <c r="BL72" s="75"/>
      <c r="BM72" s="75"/>
      <c r="BN72" s="75"/>
      <c r="BO72" s="75"/>
      <c r="BP72" s="75"/>
      <c r="BQ72" s="75"/>
      <c r="BR72" s="75"/>
      <c r="BS72" s="75"/>
      <c r="BT72" s="75"/>
      <c r="BU72" s="75"/>
      <c r="BV72" s="75"/>
      <c r="BW72" s="75"/>
      <c r="BX72" s="75"/>
      <c r="BY72" s="75"/>
      <c r="BZ72" s="75"/>
      <c r="CA72" s="75"/>
      <c r="CB72" s="75"/>
      <c r="CC72" s="75"/>
      <c r="CD72" s="75"/>
      <c r="CE72" s="75"/>
      <c r="CF72" s="75"/>
      <c r="CG72" s="75"/>
      <c r="CH72" s="75"/>
      <c r="CI72" s="75"/>
      <c r="CJ72" s="75"/>
      <c r="CK72" s="75"/>
      <c r="CL72" s="75"/>
      <c r="CM72" s="75"/>
      <c r="CN72" s="75"/>
      <c r="CO72" s="75"/>
      <c r="CP72" s="75"/>
      <c r="CQ72" s="75"/>
      <c r="CR72" s="75"/>
      <c r="CS72" s="75"/>
      <c r="CT72" s="75"/>
      <c r="CU72" s="75"/>
      <c r="CV72" s="75"/>
      <c r="CW72" s="75"/>
      <c r="CX72" s="75"/>
      <c r="CY72" s="75"/>
      <c r="CZ72" s="75"/>
      <c r="DA72" s="75"/>
      <c r="DB72" s="75"/>
      <c r="DC72" s="75"/>
      <c r="DD72" s="75"/>
      <c r="DE72" s="75"/>
      <c r="DF72" s="75"/>
      <c r="DG72" s="75"/>
      <c r="DH72" s="75"/>
      <c r="DI72" s="75"/>
      <c r="DJ72" s="75"/>
      <c r="DK72" s="75"/>
      <c r="DL72" s="75"/>
      <c r="DM72" s="75"/>
      <c r="DN72" s="75"/>
      <c r="DO72" s="75"/>
      <c r="DP72" s="75"/>
      <c r="DQ72" s="75"/>
      <c r="DR72" s="75"/>
      <c r="DS72" s="75"/>
      <c r="DT72" s="75"/>
      <c r="DU72" s="75"/>
      <c r="DV72" s="75"/>
      <c r="DW72" s="75"/>
      <c r="DX72" s="75"/>
      <c r="DY72" s="75"/>
      <c r="DZ72" s="75"/>
      <c r="EA72" s="75"/>
      <c r="EB72" s="75"/>
      <c r="EC72" s="75"/>
      <c r="ED72" s="75"/>
      <c r="EE72" s="75"/>
      <c r="EF72" s="75"/>
      <c r="EG72" s="75"/>
      <c r="EH72" s="75"/>
      <c r="EI72" s="75"/>
      <c r="EJ72" s="75"/>
      <c r="EK72" s="75"/>
      <c r="EL72" s="75"/>
      <c r="EM72" s="75"/>
      <c r="EN72" s="75"/>
      <c r="EO72" s="75"/>
      <c r="EP72" s="75"/>
      <c r="EQ72" s="75"/>
      <c r="ER72" s="75"/>
      <c r="ES72" s="75"/>
      <c r="ET72" s="75"/>
      <c r="EU72" s="75"/>
      <c r="EV72" s="75"/>
      <c r="EW72" s="75"/>
      <c r="EX72" s="75"/>
      <c r="EY72" s="75"/>
      <c r="EZ72" s="75"/>
      <c r="FA72" s="75"/>
      <c r="FB72" s="75"/>
      <c r="FC72" s="75"/>
      <c r="FD72" s="75"/>
      <c r="FE72" s="75"/>
      <c r="FF72" s="75"/>
      <c r="FG72" s="75"/>
      <c r="FH72" s="75"/>
      <c r="FI72" s="75"/>
      <c r="FJ72" s="75"/>
      <c r="FK72" s="75"/>
      <c r="FL72" s="75"/>
      <c r="FM72" s="75"/>
      <c r="FN72" s="75"/>
      <c r="FO72" s="75"/>
      <c r="FP72" s="75"/>
      <c r="FQ72" s="75"/>
      <c r="FR72" s="75"/>
      <c r="FS72" s="75"/>
      <c r="FT72" s="75"/>
      <c r="FU72" s="75"/>
      <c r="FV72" s="75"/>
      <c r="FW72" s="75"/>
      <c r="FX72" s="75"/>
      <c r="FY72" s="75"/>
      <c r="FZ72" s="75"/>
    </row>
    <row r="73" spans="1:182" s="76" customFormat="1">
      <c r="A73" s="74"/>
      <c r="B73" s="75"/>
      <c r="C73" s="75"/>
      <c r="D73" s="75"/>
      <c r="E73" s="75"/>
      <c r="F73" s="75"/>
      <c r="G73" s="75"/>
      <c r="H73" s="75"/>
      <c r="I73" s="75"/>
      <c r="J73" s="75"/>
      <c r="K73" s="75"/>
      <c r="L73" s="75"/>
      <c r="M73" s="75"/>
      <c r="N73" s="75"/>
      <c r="O73" s="75"/>
      <c r="P73" s="75"/>
      <c r="Q73" s="75"/>
      <c r="R73" s="75"/>
      <c r="S73" s="75"/>
      <c r="T73" s="75"/>
      <c r="U73" s="75"/>
      <c r="V73" s="75"/>
      <c r="W73" s="75"/>
      <c r="X73" s="75"/>
      <c r="Y73" s="75"/>
      <c r="Z73" s="75"/>
      <c r="AA73" s="75"/>
      <c r="AB73" s="75"/>
      <c r="AC73" s="75"/>
      <c r="AD73" s="75"/>
      <c r="AE73" s="75"/>
      <c r="AF73" s="75"/>
      <c r="AG73" s="75"/>
      <c r="AH73" s="75"/>
      <c r="AI73" s="75"/>
      <c r="AJ73" s="75"/>
      <c r="AK73" s="75"/>
      <c r="AL73" s="75"/>
      <c r="AM73" s="75"/>
      <c r="AN73" s="75"/>
      <c r="AO73" s="75"/>
      <c r="AP73" s="75"/>
      <c r="AQ73" s="75"/>
      <c r="AR73" s="75"/>
      <c r="AS73" s="75"/>
      <c r="AT73" s="75"/>
      <c r="AU73" s="75"/>
      <c r="AV73" s="75"/>
      <c r="AW73" s="75"/>
      <c r="AX73" s="75"/>
      <c r="AY73" s="75"/>
      <c r="AZ73" s="75"/>
      <c r="BA73" s="75"/>
      <c r="BB73" s="75"/>
      <c r="BC73" s="75"/>
      <c r="BD73" s="75"/>
      <c r="BE73" s="75"/>
      <c r="BF73" s="75"/>
      <c r="BG73" s="75"/>
      <c r="BH73" s="75"/>
      <c r="BI73" s="75"/>
      <c r="BJ73" s="75"/>
      <c r="BK73" s="75"/>
      <c r="BL73" s="75"/>
      <c r="BM73" s="75"/>
      <c r="BN73" s="75"/>
      <c r="BO73" s="75"/>
      <c r="BP73" s="75"/>
      <c r="BQ73" s="75"/>
      <c r="BR73" s="75"/>
      <c r="BS73" s="75"/>
      <c r="BT73" s="75"/>
      <c r="BU73" s="75"/>
      <c r="BV73" s="75"/>
      <c r="BW73" s="75"/>
      <c r="BX73" s="75"/>
      <c r="BY73" s="75"/>
      <c r="BZ73" s="75"/>
      <c r="CA73" s="75"/>
      <c r="CB73" s="75"/>
      <c r="CC73" s="75"/>
      <c r="CD73" s="75"/>
      <c r="CE73" s="75"/>
      <c r="CF73" s="75"/>
      <c r="CG73" s="75"/>
      <c r="CH73" s="75"/>
      <c r="CI73" s="75"/>
      <c r="CJ73" s="75"/>
      <c r="CK73" s="75"/>
      <c r="CL73" s="75"/>
      <c r="CM73" s="75"/>
      <c r="CN73" s="75"/>
      <c r="CO73" s="75"/>
      <c r="CP73" s="75"/>
      <c r="CQ73" s="75"/>
      <c r="CR73" s="75"/>
      <c r="CS73" s="75"/>
      <c r="CT73" s="75"/>
      <c r="CU73" s="75"/>
      <c r="CV73" s="75"/>
      <c r="CW73" s="75"/>
      <c r="CX73" s="75"/>
      <c r="CY73" s="75"/>
      <c r="CZ73" s="75"/>
      <c r="DA73" s="75"/>
      <c r="DB73" s="75"/>
      <c r="DC73" s="75"/>
      <c r="DD73" s="75"/>
      <c r="DE73" s="75"/>
      <c r="DF73" s="75"/>
      <c r="DG73" s="75"/>
      <c r="DH73" s="75"/>
      <c r="DI73" s="75"/>
      <c r="DJ73" s="75"/>
      <c r="DK73" s="75"/>
      <c r="DL73" s="75"/>
      <c r="DM73" s="75"/>
      <c r="DN73" s="75"/>
      <c r="DO73" s="75"/>
      <c r="DP73" s="75"/>
      <c r="DQ73" s="75"/>
      <c r="DR73" s="75"/>
      <c r="DS73" s="75"/>
      <c r="DT73" s="75"/>
      <c r="DU73" s="75"/>
      <c r="DV73" s="75"/>
      <c r="DW73" s="75"/>
      <c r="DX73" s="75"/>
      <c r="DY73" s="75"/>
      <c r="DZ73" s="75"/>
      <c r="EA73" s="75"/>
      <c r="EB73" s="75"/>
      <c r="EC73" s="75"/>
      <c r="ED73" s="75"/>
      <c r="EE73" s="75"/>
      <c r="EF73" s="75"/>
      <c r="EG73" s="75"/>
      <c r="EH73" s="75"/>
      <c r="EI73" s="75"/>
      <c r="EJ73" s="75"/>
      <c r="EK73" s="75"/>
      <c r="EL73" s="75"/>
      <c r="EM73" s="75"/>
      <c r="EN73" s="75"/>
      <c r="EO73" s="75"/>
      <c r="EP73" s="75"/>
      <c r="EQ73" s="75"/>
      <c r="ER73" s="75"/>
      <c r="ES73" s="75"/>
      <c r="ET73" s="75"/>
      <c r="EU73" s="75"/>
      <c r="EV73" s="75"/>
      <c r="EW73" s="75"/>
      <c r="EX73" s="75"/>
      <c r="EY73" s="75"/>
      <c r="EZ73" s="75"/>
      <c r="FA73" s="75"/>
      <c r="FB73" s="75"/>
      <c r="FC73" s="75"/>
      <c r="FD73" s="75"/>
      <c r="FE73" s="75"/>
      <c r="FF73" s="75"/>
      <c r="FG73" s="75"/>
      <c r="FH73" s="75"/>
      <c r="FI73" s="75"/>
      <c r="FJ73" s="75"/>
      <c r="FK73" s="75"/>
      <c r="FL73" s="75"/>
      <c r="FM73" s="75"/>
      <c r="FN73" s="75"/>
      <c r="FO73" s="75"/>
      <c r="FP73" s="75"/>
      <c r="FQ73" s="75"/>
      <c r="FR73" s="75"/>
      <c r="FS73" s="75"/>
      <c r="FT73" s="75"/>
      <c r="FU73" s="75"/>
      <c r="FV73" s="75"/>
      <c r="FW73" s="75"/>
      <c r="FX73" s="75"/>
      <c r="FY73" s="75"/>
      <c r="FZ73" s="75"/>
    </row>
    <row r="74" spans="1:182" s="76" customFormat="1">
      <c r="A74" s="74"/>
      <c r="B74" s="75"/>
      <c r="C74" s="75"/>
      <c r="D74" s="75"/>
      <c r="E74" s="75"/>
      <c r="F74" s="75"/>
      <c r="G74" s="75"/>
      <c r="H74" s="75"/>
      <c r="I74" s="75"/>
      <c r="J74" s="75"/>
      <c r="K74" s="75"/>
      <c r="L74" s="75"/>
      <c r="M74" s="75"/>
      <c r="N74" s="75"/>
      <c r="O74" s="75"/>
      <c r="P74" s="75"/>
      <c r="Q74" s="75"/>
      <c r="R74" s="75"/>
      <c r="S74" s="75"/>
      <c r="T74" s="75"/>
      <c r="U74" s="75"/>
      <c r="V74" s="75"/>
      <c r="W74" s="75"/>
      <c r="X74" s="75"/>
      <c r="Y74" s="75"/>
      <c r="Z74" s="75"/>
      <c r="AA74" s="75"/>
      <c r="AB74" s="75"/>
      <c r="AC74" s="75"/>
      <c r="AD74" s="75"/>
      <c r="AE74" s="75"/>
      <c r="AF74" s="75"/>
      <c r="AG74" s="75"/>
      <c r="AH74" s="75"/>
      <c r="AI74" s="75"/>
      <c r="AJ74" s="75"/>
      <c r="AK74" s="75"/>
      <c r="AL74" s="75"/>
      <c r="AM74" s="75"/>
      <c r="AN74" s="75"/>
      <c r="AO74" s="75"/>
      <c r="AP74" s="75"/>
      <c r="AQ74" s="75"/>
      <c r="AR74" s="75"/>
      <c r="AS74" s="75"/>
      <c r="AT74" s="75"/>
      <c r="AU74" s="75"/>
      <c r="AV74" s="75"/>
      <c r="AW74" s="75"/>
      <c r="AX74" s="75"/>
      <c r="AY74" s="75"/>
      <c r="AZ74" s="75"/>
      <c r="BA74" s="75"/>
      <c r="BB74" s="75"/>
      <c r="BC74" s="75"/>
      <c r="BD74" s="75"/>
      <c r="BE74" s="75"/>
      <c r="BF74" s="75"/>
      <c r="BG74" s="75"/>
      <c r="BH74" s="75"/>
      <c r="BI74" s="75"/>
      <c r="BJ74" s="75"/>
      <c r="BK74" s="75"/>
      <c r="BL74" s="75"/>
      <c r="BM74" s="75"/>
      <c r="BN74" s="75"/>
      <c r="BO74" s="75"/>
      <c r="BP74" s="75"/>
      <c r="BQ74" s="75"/>
      <c r="BR74" s="75"/>
      <c r="BS74" s="75"/>
      <c r="BT74" s="75"/>
      <c r="BU74" s="75"/>
      <c r="BV74" s="75"/>
      <c r="BW74" s="75"/>
      <c r="BX74" s="75"/>
      <c r="BY74" s="75"/>
      <c r="BZ74" s="75"/>
      <c r="CA74" s="75"/>
      <c r="CB74" s="75"/>
      <c r="CC74" s="75"/>
      <c r="CD74" s="75"/>
      <c r="CE74" s="75"/>
      <c r="CF74" s="75"/>
      <c r="CG74" s="75"/>
      <c r="CH74" s="75"/>
      <c r="CI74" s="75"/>
      <c r="CJ74" s="75"/>
      <c r="CK74" s="75"/>
      <c r="CL74" s="75"/>
      <c r="CM74" s="75"/>
      <c r="CN74" s="75"/>
      <c r="CO74" s="75"/>
      <c r="CP74" s="75"/>
      <c r="CQ74" s="75"/>
      <c r="CR74" s="75"/>
      <c r="CS74" s="75"/>
      <c r="CT74" s="75"/>
      <c r="CU74" s="75"/>
      <c r="CV74" s="75"/>
      <c r="CW74" s="75"/>
      <c r="CX74" s="75"/>
      <c r="CY74" s="75"/>
      <c r="CZ74" s="75"/>
      <c r="DA74" s="75"/>
      <c r="DB74" s="75"/>
      <c r="DC74" s="75"/>
      <c r="DD74" s="75"/>
      <c r="DE74" s="75"/>
      <c r="DF74" s="75"/>
      <c r="DG74" s="75"/>
      <c r="DH74" s="75"/>
      <c r="DI74" s="75"/>
      <c r="DJ74" s="75"/>
      <c r="DK74" s="75"/>
      <c r="DL74" s="75"/>
      <c r="DM74" s="75"/>
      <c r="DN74" s="75"/>
      <c r="DO74" s="75"/>
      <c r="DP74" s="75"/>
      <c r="DQ74" s="75"/>
      <c r="DR74" s="75"/>
      <c r="DS74" s="75"/>
      <c r="DT74" s="75"/>
      <c r="DU74" s="75"/>
      <c r="DV74" s="75"/>
      <c r="DW74" s="75"/>
      <c r="DX74" s="75"/>
      <c r="DY74" s="75"/>
      <c r="DZ74" s="75"/>
      <c r="EA74" s="75"/>
      <c r="EB74" s="75"/>
      <c r="EC74" s="75"/>
      <c r="ED74" s="75"/>
      <c r="EE74" s="75"/>
      <c r="EF74" s="75"/>
      <c r="EG74" s="75"/>
      <c r="EH74" s="75"/>
      <c r="EI74" s="75"/>
      <c r="EJ74" s="75"/>
      <c r="EK74" s="75"/>
      <c r="EL74" s="75"/>
      <c r="EM74" s="75"/>
      <c r="EN74" s="75"/>
      <c r="EO74" s="75"/>
      <c r="EP74" s="75"/>
      <c r="EQ74" s="75"/>
      <c r="ER74" s="75"/>
      <c r="ES74" s="75"/>
      <c r="ET74" s="75"/>
      <c r="EU74" s="75"/>
      <c r="EV74" s="75"/>
      <c r="EW74" s="75"/>
      <c r="EX74" s="75"/>
      <c r="EY74" s="75"/>
      <c r="EZ74" s="75"/>
      <c r="FA74" s="75"/>
      <c r="FB74" s="75"/>
      <c r="FC74" s="75"/>
      <c r="FD74" s="75"/>
      <c r="FE74" s="75"/>
      <c r="FF74" s="75"/>
      <c r="FG74" s="75"/>
      <c r="FH74" s="75"/>
      <c r="FI74" s="75"/>
      <c r="FJ74" s="75"/>
      <c r="FK74" s="75"/>
      <c r="FL74" s="75"/>
      <c r="FM74" s="75"/>
      <c r="FN74" s="75"/>
      <c r="FO74" s="75"/>
      <c r="FP74" s="75"/>
      <c r="FQ74" s="75"/>
      <c r="FR74" s="75"/>
      <c r="FS74" s="75"/>
      <c r="FT74" s="75"/>
      <c r="FU74" s="75"/>
      <c r="FV74" s="75"/>
      <c r="FW74" s="75"/>
      <c r="FX74" s="75"/>
      <c r="FY74" s="75"/>
      <c r="FZ74" s="75"/>
    </row>
    <row r="75" spans="1:182" s="76" customFormat="1">
      <c r="A75" s="74"/>
      <c r="B75" s="75"/>
      <c r="C75" s="75"/>
      <c r="D75" s="75"/>
      <c r="E75" s="75"/>
      <c r="F75" s="75"/>
      <c r="G75" s="75"/>
      <c r="H75" s="75"/>
      <c r="I75" s="75"/>
      <c r="J75" s="75"/>
      <c r="K75" s="75"/>
      <c r="L75" s="75"/>
      <c r="M75" s="75"/>
      <c r="N75" s="75"/>
      <c r="O75" s="75"/>
      <c r="P75" s="75"/>
      <c r="Q75" s="75"/>
      <c r="R75" s="75"/>
      <c r="S75" s="75"/>
      <c r="T75" s="75"/>
      <c r="U75" s="75"/>
      <c r="V75" s="75"/>
      <c r="W75" s="75"/>
      <c r="X75" s="75"/>
      <c r="Y75" s="75"/>
      <c r="Z75" s="75"/>
      <c r="AA75" s="75"/>
      <c r="AB75" s="75"/>
      <c r="AC75" s="75"/>
      <c r="AD75" s="75"/>
      <c r="AE75" s="75"/>
      <c r="AF75" s="75"/>
      <c r="AG75" s="75"/>
      <c r="AH75" s="75"/>
      <c r="AI75" s="75"/>
      <c r="AJ75" s="75"/>
      <c r="AK75" s="75"/>
      <c r="AL75" s="75"/>
      <c r="AM75" s="75"/>
      <c r="AN75" s="75"/>
      <c r="AO75" s="75"/>
      <c r="AP75" s="75"/>
      <c r="AQ75" s="75"/>
      <c r="AR75" s="75"/>
      <c r="AS75" s="75"/>
      <c r="AT75" s="75"/>
      <c r="AU75" s="75"/>
      <c r="AV75" s="75"/>
      <c r="AW75" s="75"/>
      <c r="AX75" s="75"/>
      <c r="AY75" s="75"/>
      <c r="AZ75" s="75"/>
      <c r="BA75" s="75"/>
      <c r="BB75" s="75"/>
      <c r="BC75" s="75"/>
      <c r="BD75" s="75"/>
      <c r="BE75" s="75"/>
      <c r="BF75" s="75"/>
      <c r="BG75" s="75"/>
      <c r="BH75" s="75"/>
      <c r="BI75" s="75"/>
      <c r="BJ75" s="75"/>
      <c r="BK75" s="75"/>
      <c r="BL75" s="75"/>
      <c r="BM75" s="75"/>
      <c r="BN75" s="75"/>
      <c r="BO75" s="75"/>
      <c r="BP75" s="75"/>
      <c r="BQ75" s="75"/>
      <c r="BR75" s="75"/>
      <c r="BS75" s="75"/>
      <c r="BT75" s="75"/>
      <c r="BU75" s="75"/>
      <c r="BV75" s="75"/>
      <c r="BW75" s="75"/>
      <c r="BX75" s="75"/>
      <c r="BY75" s="75"/>
      <c r="BZ75" s="75"/>
      <c r="CA75" s="75"/>
      <c r="CB75" s="75"/>
      <c r="CC75" s="75"/>
      <c r="CD75" s="75"/>
      <c r="CE75" s="75"/>
      <c r="CF75" s="75"/>
      <c r="CG75" s="75"/>
      <c r="CH75" s="75"/>
      <c r="CI75" s="75"/>
      <c r="CJ75" s="75"/>
      <c r="CK75" s="75"/>
      <c r="CL75" s="75"/>
      <c r="CM75" s="75"/>
      <c r="CN75" s="75"/>
      <c r="CO75" s="75"/>
      <c r="CP75" s="75"/>
      <c r="CQ75" s="75"/>
      <c r="CR75" s="75"/>
      <c r="CS75" s="75"/>
      <c r="CT75" s="75"/>
      <c r="CU75" s="75"/>
      <c r="CV75" s="75"/>
      <c r="CW75" s="75"/>
      <c r="CX75" s="75"/>
      <c r="CY75" s="75"/>
      <c r="CZ75" s="75"/>
      <c r="DA75" s="75"/>
      <c r="DB75" s="75"/>
      <c r="DC75" s="75"/>
      <c r="DD75" s="75"/>
      <c r="DE75" s="75"/>
      <c r="DF75" s="75"/>
      <c r="DG75" s="75"/>
      <c r="DH75" s="75"/>
      <c r="DI75" s="75"/>
      <c r="DJ75" s="75"/>
      <c r="DK75" s="75"/>
      <c r="DL75" s="75"/>
      <c r="DM75" s="75"/>
      <c r="DN75" s="75"/>
      <c r="DO75" s="75"/>
      <c r="DP75" s="75"/>
      <c r="DQ75" s="75"/>
      <c r="DR75" s="75"/>
      <c r="DS75" s="75"/>
      <c r="DT75" s="75"/>
      <c r="DU75" s="75"/>
      <c r="DV75" s="75"/>
      <c r="DW75" s="75"/>
      <c r="DX75" s="75"/>
      <c r="DY75" s="75"/>
      <c r="DZ75" s="75"/>
      <c r="EA75" s="75"/>
      <c r="EB75" s="75"/>
      <c r="EC75" s="75"/>
      <c r="ED75" s="75"/>
      <c r="EE75" s="75"/>
      <c r="EF75" s="75"/>
      <c r="EG75" s="75"/>
      <c r="EH75" s="75"/>
      <c r="EI75" s="75"/>
      <c r="EJ75" s="75"/>
      <c r="EK75" s="75"/>
      <c r="EL75" s="75"/>
      <c r="EM75" s="75"/>
      <c r="EN75" s="75"/>
      <c r="EO75" s="75"/>
      <c r="EP75" s="75"/>
      <c r="EQ75" s="75"/>
      <c r="ER75" s="75"/>
      <c r="ES75" s="75"/>
      <c r="ET75" s="75"/>
      <c r="EU75" s="75"/>
      <c r="EV75" s="75"/>
      <c r="EW75" s="75"/>
      <c r="EX75" s="75"/>
      <c r="EY75" s="75"/>
      <c r="EZ75" s="75"/>
      <c r="FA75" s="75"/>
      <c r="FB75" s="75"/>
      <c r="FC75" s="75"/>
      <c r="FD75" s="75"/>
      <c r="FE75" s="75"/>
      <c r="FF75" s="75"/>
      <c r="FG75" s="75"/>
      <c r="FH75" s="75"/>
      <c r="FI75" s="75"/>
      <c r="FJ75" s="75"/>
      <c r="FK75" s="75"/>
      <c r="FL75" s="75"/>
      <c r="FM75" s="75"/>
      <c r="FN75" s="75"/>
      <c r="FO75" s="75"/>
      <c r="FP75" s="75"/>
      <c r="FQ75" s="75"/>
      <c r="FR75" s="75"/>
      <c r="FS75" s="75"/>
      <c r="FT75" s="75"/>
      <c r="FU75" s="75"/>
      <c r="FV75" s="75"/>
      <c r="FW75" s="75"/>
      <c r="FX75" s="75"/>
      <c r="FY75" s="75"/>
      <c r="FZ75" s="75"/>
    </row>
    <row r="76" spans="1:182" s="76" customFormat="1">
      <c r="A76" s="74"/>
      <c r="B76" s="75"/>
      <c r="C76" s="75"/>
      <c r="D76" s="75"/>
      <c r="E76" s="75"/>
      <c r="F76" s="75"/>
      <c r="G76" s="75"/>
      <c r="H76" s="75"/>
      <c r="I76" s="75"/>
      <c r="J76" s="75"/>
      <c r="K76" s="75"/>
      <c r="L76" s="75"/>
      <c r="M76" s="75"/>
      <c r="N76" s="75"/>
      <c r="O76" s="75"/>
      <c r="P76" s="75"/>
      <c r="Q76" s="75"/>
      <c r="R76" s="75"/>
      <c r="S76" s="75"/>
      <c r="T76" s="75"/>
      <c r="U76" s="75"/>
      <c r="V76" s="75"/>
      <c r="W76" s="75"/>
      <c r="X76" s="75"/>
      <c r="Y76" s="75"/>
      <c r="Z76" s="75"/>
      <c r="AA76" s="75"/>
      <c r="AB76" s="75"/>
      <c r="AC76" s="75"/>
      <c r="AD76" s="75"/>
      <c r="AE76" s="75"/>
      <c r="AF76" s="75"/>
      <c r="AG76" s="75"/>
      <c r="AH76" s="75"/>
      <c r="AI76" s="75"/>
      <c r="AJ76" s="75"/>
      <c r="AK76" s="75"/>
      <c r="AL76" s="75"/>
      <c r="AM76" s="75"/>
      <c r="AN76" s="75"/>
      <c r="AO76" s="75"/>
      <c r="AP76" s="75"/>
      <c r="AQ76" s="75"/>
      <c r="AR76" s="75"/>
      <c r="AS76" s="75"/>
      <c r="AT76" s="75"/>
      <c r="AU76" s="75"/>
      <c r="AV76" s="75"/>
      <c r="AW76" s="75"/>
      <c r="AX76" s="75"/>
      <c r="AY76" s="75"/>
      <c r="AZ76" s="75"/>
      <c r="BA76" s="75"/>
      <c r="BB76" s="75"/>
      <c r="BC76" s="75"/>
      <c r="BD76" s="75"/>
      <c r="BE76" s="75"/>
      <c r="BF76" s="75"/>
      <c r="BG76" s="75"/>
      <c r="BH76" s="75"/>
      <c r="BI76" s="75"/>
      <c r="BJ76" s="75"/>
      <c r="BK76" s="75"/>
      <c r="BL76" s="75"/>
      <c r="BM76" s="75"/>
      <c r="BN76" s="75"/>
      <c r="BO76" s="75"/>
      <c r="BP76" s="75"/>
      <c r="BQ76" s="75"/>
      <c r="BR76" s="75"/>
      <c r="BS76" s="75"/>
      <c r="BT76" s="75"/>
      <c r="BU76" s="75"/>
      <c r="BV76" s="75"/>
      <c r="BW76" s="75"/>
      <c r="BX76" s="75"/>
      <c r="BY76" s="75"/>
      <c r="BZ76" s="75"/>
      <c r="CA76" s="75"/>
      <c r="CB76" s="75"/>
      <c r="CC76" s="75"/>
      <c r="CD76" s="75"/>
      <c r="CE76" s="75"/>
      <c r="CF76" s="75"/>
      <c r="CG76" s="75"/>
      <c r="CH76" s="75"/>
      <c r="CI76" s="75"/>
      <c r="CJ76" s="75"/>
      <c r="CK76" s="75"/>
      <c r="CL76" s="75"/>
      <c r="CM76" s="75"/>
      <c r="CN76" s="75"/>
      <c r="CO76" s="75"/>
      <c r="CP76" s="75"/>
      <c r="CQ76" s="75"/>
      <c r="CR76" s="75"/>
      <c r="CS76" s="75"/>
      <c r="CT76" s="75"/>
      <c r="CU76" s="75"/>
      <c r="CV76" s="75"/>
      <c r="CW76" s="75"/>
      <c r="CX76" s="75"/>
      <c r="CY76" s="75"/>
      <c r="CZ76" s="75"/>
      <c r="DA76" s="75"/>
      <c r="DB76" s="75"/>
      <c r="DC76" s="75"/>
      <c r="DD76" s="75"/>
      <c r="DE76" s="75"/>
      <c r="DF76" s="75"/>
      <c r="DG76" s="75"/>
      <c r="DH76" s="75"/>
      <c r="DI76" s="75"/>
      <c r="DJ76" s="75"/>
      <c r="DK76" s="75"/>
      <c r="DL76" s="75"/>
      <c r="DM76" s="75"/>
      <c r="DN76" s="75"/>
      <c r="DO76" s="75"/>
      <c r="DP76" s="75"/>
      <c r="DQ76" s="75"/>
      <c r="DR76" s="75"/>
      <c r="DS76" s="75"/>
      <c r="DT76" s="75"/>
      <c r="DU76" s="75"/>
      <c r="DV76" s="75"/>
      <c r="DW76" s="75"/>
      <c r="DX76" s="75"/>
      <c r="DY76" s="75"/>
      <c r="DZ76" s="75"/>
      <c r="EA76" s="75"/>
      <c r="EB76" s="75"/>
      <c r="EC76" s="75"/>
      <c r="ED76" s="75"/>
      <c r="EE76" s="75"/>
      <c r="EF76" s="75"/>
      <c r="EG76" s="75"/>
      <c r="EH76" s="75"/>
      <c r="EI76" s="75"/>
      <c r="EJ76" s="75"/>
      <c r="EK76" s="75"/>
      <c r="EL76" s="75"/>
      <c r="EM76" s="75"/>
      <c r="EN76" s="75"/>
      <c r="EO76" s="75"/>
      <c r="EP76" s="75"/>
      <c r="EQ76" s="75"/>
      <c r="ER76" s="75"/>
      <c r="ES76" s="75"/>
      <c r="ET76" s="75"/>
      <c r="EU76" s="75"/>
      <c r="EV76" s="75"/>
      <c r="EW76" s="75"/>
      <c r="EX76" s="75"/>
      <c r="EY76" s="75"/>
      <c r="EZ76" s="75"/>
      <c r="FA76" s="75"/>
      <c r="FB76" s="75"/>
      <c r="FC76" s="75"/>
      <c r="FD76" s="75"/>
      <c r="FE76" s="75"/>
      <c r="FF76" s="75"/>
      <c r="FG76" s="75"/>
      <c r="FH76" s="75"/>
      <c r="FI76" s="75"/>
      <c r="FJ76" s="75"/>
      <c r="FK76" s="75"/>
      <c r="FL76" s="75"/>
      <c r="FM76" s="75"/>
      <c r="FN76" s="75"/>
      <c r="FO76" s="75"/>
      <c r="FP76" s="75"/>
      <c r="FQ76" s="75"/>
      <c r="FR76" s="75"/>
      <c r="FS76" s="75"/>
      <c r="FT76" s="75"/>
      <c r="FU76" s="75"/>
      <c r="FV76" s="75"/>
      <c r="FW76" s="75"/>
      <c r="FX76" s="75"/>
      <c r="FY76" s="75"/>
      <c r="FZ76" s="75"/>
    </row>
    <row r="77" spans="1:182" s="76" customFormat="1">
      <c r="A77" s="74"/>
      <c r="B77" s="75"/>
      <c r="C77" s="75"/>
      <c r="D77" s="75"/>
      <c r="E77" s="75"/>
      <c r="F77" s="75"/>
      <c r="G77" s="75"/>
      <c r="H77" s="75"/>
      <c r="I77" s="75"/>
      <c r="J77" s="75"/>
      <c r="K77" s="75"/>
      <c r="L77" s="75"/>
      <c r="M77" s="75"/>
      <c r="N77" s="75"/>
      <c r="O77" s="75"/>
      <c r="P77" s="75"/>
      <c r="Q77" s="75"/>
      <c r="R77" s="75"/>
      <c r="S77" s="75"/>
      <c r="T77" s="75"/>
      <c r="U77" s="75"/>
      <c r="V77" s="75"/>
      <c r="W77" s="75"/>
      <c r="X77" s="75"/>
      <c r="Y77" s="75"/>
      <c r="Z77" s="75"/>
      <c r="AA77" s="75"/>
      <c r="AB77" s="75"/>
      <c r="AC77" s="75"/>
      <c r="AD77" s="75"/>
      <c r="AE77" s="75"/>
      <c r="AF77" s="75"/>
      <c r="AG77" s="75"/>
      <c r="AH77" s="75"/>
      <c r="AI77" s="75"/>
      <c r="AJ77" s="75"/>
      <c r="AK77" s="75"/>
      <c r="AL77" s="75"/>
      <c r="AM77" s="75"/>
      <c r="AN77" s="75"/>
      <c r="AO77" s="75"/>
      <c r="AP77" s="75"/>
      <c r="AQ77" s="75"/>
      <c r="AR77" s="75"/>
      <c r="AS77" s="75"/>
      <c r="AT77" s="75"/>
      <c r="AU77" s="75"/>
      <c r="AV77" s="75"/>
      <c r="AW77" s="75"/>
      <c r="AX77" s="75"/>
      <c r="AY77" s="75"/>
      <c r="AZ77" s="75"/>
      <c r="BA77" s="75"/>
      <c r="BB77" s="75"/>
      <c r="BC77" s="75"/>
      <c r="BD77" s="75"/>
      <c r="BE77" s="75"/>
      <c r="BF77" s="75"/>
      <c r="BG77" s="75"/>
      <c r="BH77" s="75"/>
      <c r="BI77" s="75"/>
      <c r="BJ77" s="75"/>
      <c r="BK77" s="75"/>
      <c r="BL77" s="75"/>
      <c r="BM77" s="75"/>
      <c r="BN77" s="75"/>
      <c r="BO77" s="75"/>
      <c r="BP77" s="75"/>
      <c r="BQ77" s="75"/>
      <c r="BR77" s="75"/>
      <c r="BS77" s="75"/>
      <c r="BT77" s="75"/>
      <c r="BU77" s="75"/>
      <c r="BV77" s="75"/>
      <c r="BW77" s="75"/>
      <c r="BX77" s="75"/>
      <c r="BY77" s="75"/>
      <c r="BZ77" s="75"/>
      <c r="CA77" s="75"/>
      <c r="CB77" s="75"/>
      <c r="CC77" s="75"/>
      <c r="CD77" s="75"/>
      <c r="CE77" s="75"/>
      <c r="CF77" s="75"/>
      <c r="CG77" s="75"/>
      <c r="CH77" s="75"/>
      <c r="CI77" s="75"/>
      <c r="CJ77" s="75"/>
      <c r="CK77" s="75"/>
      <c r="CL77" s="75"/>
      <c r="CM77" s="75"/>
      <c r="CN77" s="75"/>
      <c r="CO77" s="75"/>
      <c r="CP77" s="75"/>
      <c r="CQ77" s="75"/>
      <c r="CR77" s="75"/>
      <c r="CS77" s="75"/>
      <c r="CT77" s="75"/>
      <c r="CU77" s="75"/>
      <c r="CV77" s="75"/>
      <c r="CW77" s="75"/>
      <c r="CX77" s="75"/>
      <c r="CY77" s="75"/>
      <c r="CZ77" s="75"/>
      <c r="DA77" s="75"/>
      <c r="DB77" s="75"/>
      <c r="DC77" s="75"/>
      <c r="DD77" s="75"/>
      <c r="DE77" s="75"/>
      <c r="DF77" s="75"/>
      <c r="DG77" s="75"/>
      <c r="DH77" s="75"/>
      <c r="DI77" s="75"/>
      <c r="DJ77" s="75"/>
      <c r="DK77" s="75"/>
      <c r="DL77" s="75"/>
      <c r="DM77" s="75"/>
      <c r="DN77" s="75"/>
      <c r="DO77" s="75"/>
      <c r="DP77" s="75"/>
      <c r="DQ77" s="75"/>
      <c r="DR77" s="75"/>
      <c r="DS77" s="75"/>
      <c r="DT77" s="75"/>
      <c r="DU77" s="75"/>
      <c r="DV77" s="75"/>
      <c r="DW77" s="75"/>
      <c r="DX77" s="75"/>
      <c r="DY77" s="75"/>
      <c r="DZ77" s="75"/>
      <c r="EA77" s="75"/>
      <c r="EB77" s="75"/>
      <c r="EC77" s="75"/>
      <c r="ED77" s="75"/>
      <c r="EE77" s="75"/>
      <c r="EF77" s="75"/>
      <c r="EG77" s="75"/>
      <c r="EH77" s="75"/>
      <c r="EI77" s="75"/>
      <c r="EJ77" s="75"/>
      <c r="EK77" s="75"/>
      <c r="EL77" s="75"/>
      <c r="EM77" s="75"/>
      <c r="EN77" s="75"/>
      <c r="EO77" s="75"/>
      <c r="EP77" s="75"/>
      <c r="EQ77" s="75"/>
      <c r="ER77" s="75"/>
      <c r="ES77" s="75"/>
      <c r="ET77" s="75"/>
      <c r="EU77" s="75"/>
      <c r="EV77" s="75"/>
      <c r="EW77" s="75"/>
      <c r="EX77" s="75"/>
      <c r="EY77" s="75"/>
      <c r="EZ77" s="75"/>
      <c r="FA77" s="75"/>
      <c r="FB77" s="75"/>
      <c r="FC77" s="75"/>
      <c r="FD77" s="75"/>
      <c r="FE77" s="75"/>
      <c r="FF77" s="75"/>
      <c r="FG77" s="75"/>
      <c r="FH77" s="75"/>
      <c r="FI77" s="75"/>
      <c r="FJ77" s="75"/>
      <c r="FK77" s="75"/>
      <c r="FL77" s="75"/>
      <c r="FM77" s="75"/>
      <c r="FN77" s="75"/>
      <c r="FO77" s="75"/>
      <c r="FP77" s="75"/>
      <c r="FQ77" s="75"/>
      <c r="FR77" s="75"/>
      <c r="FS77" s="75"/>
      <c r="FT77" s="75"/>
      <c r="FU77" s="75"/>
      <c r="FV77" s="75"/>
      <c r="FW77" s="75"/>
      <c r="FX77" s="75"/>
      <c r="FY77" s="75"/>
      <c r="FZ77" s="75"/>
    </row>
    <row r="78" spans="1:182" s="76" customFormat="1">
      <c r="A78" s="74"/>
      <c r="B78" s="75"/>
      <c r="C78" s="75"/>
      <c r="D78" s="75"/>
      <c r="E78" s="75"/>
      <c r="F78" s="75"/>
      <c r="G78" s="75"/>
      <c r="H78" s="75"/>
      <c r="I78" s="75"/>
      <c r="J78" s="75"/>
      <c r="K78" s="75"/>
      <c r="L78" s="75"/>
      <c r="M78" s="75"/>
      <c r="N78" s="75"/>
      <c r="O78" s="75"/>
      <c r="P78" s="75"/>
      <c r="Q78" s="75"/>
      <c r="R78" s="75"/>
      <c r="S78" s="75"/>
      <c r="T78" s="75"/>
      <c r="U78" s="75"/>
      <c r="V78" s="75"/>
      <c r="W78" s="75"/>
      <c r="X78" s="75"/>
      <c r="Y78" s="75"/>
      <c r="Z78" s="75"/>
      <c r="AA78" s="75"/>
      <c r="AB78" s="75"/>
      <c r="AC78" s="75"/>
      <c r="AD78" s="75"/>
      <c r="AE78" s="75"/>
      <c r="AF78" s="75"/>
      <c r="AG78" s="75"/>
      <c r="AH78" s="75"/>
      <c r="AI78" s="75"/>
      <c r="AJ78" s="75"/>
      <c r="AK78" s="75"/>
      <c r="AL78" s="75"/>
      <c r="AM78" s="75"/>
      <c r="AN78" s="75"/>
      <c r="AO78" s="75"/>
      <c r="AP78" s="75"/>
      <c r="AQ78" s="75"/>
      <c r="AR78" s="75"/>
      <c r="AS78" s="75"/>
      <c r="AT78" s="75"/>
      <c r="AU78" s="75"/>
      <c r="AV78" s="75"/>
      <c r="AW78" s="75"/>
      <c r="AX78" s="75"/>
      <c r="AY78" s="75"/>
      <c r="AZ78" s="75"/>
      <c r="BA78" s="75"/>
      <c r="BB78" s="75"/>
      <c r="BC78" s="75"/>
      <c r="BD78" s="75"/>
      <c r="BE78" s="75"/>
      <c r="BF78" s="75"/>
      <c r="BG78" s="75"/>
      <c r="BH78" s="75"/>
      <c r="BI78" s="75"/>
      <c r="BJ78" s="75"/>
      <c r="BK78" s="75"/>
      <c r="BL78" s="75"/>
      <c r="BM78" s="75"/>
      <c r="BN78" s="75"/>
      <c r="BO78" s="75"/>
      <c r="BP78" s="75"/>
      <c r="BQ78" s="75"/>
      <c r="BR78" s="75"/>
      <c r="BS78" s="75"/>
      <c r="BT78" s="75"/>
      <c r="BU78" s="75"/>
      <c r="BV78" s="75"/>
      <c r="BW78" s="75"/>
      <c r="BX78" s="75"/>
      <c r="BY78" s="75"/>
      <c r="BZ78" s="75"/>
      <c r="CA78" s="75"/>
      <c r="CB78" s="75"/>
      <c r="CC78" s="75"/>
      <c r="CD78" s="75"/>
      <c r="CE78" s="75"/>
      <c r="CF78" s="75"/>
      <c r="CG78" s="75"/>
      <c r="CH78" s="75"/>
      <c r="CI78" s="75"/>
      <c r="CJ78" s="75"/>
      <c r="CK78" s="75"/>
      <c r="CL78" s="75"/>
      <c r="CM78" s="75"/>
      <c r="CN78" s="75"/>
      <c r="CO78" s="75"/>
      <c r="CP78" s="75"/>
      <c r="CQ78" s="75"/>
      <c r="CR78" s="75"/>
      <c r="CS78" s="75"/>
      <c r="CT78" s="75"/>
      <c r="CU78" s="75"/>
      <c r="CV78" s="75"/>
      <c r="CW78" s="75"/>
      <c r="CX78" s="75"/>
      <c r="CY78" s="75"/>
      <c r="CZ78" s="75"/>
      <c r="DA78" s="75"/>
      <c r="DB78" s="75"/>
      <c r="DC78" s="75"/>
      <c r="DD78" s="75"/>
      <c r="DE78" s="75"/>
      <c r="DF78" s="75"/>
      <c r="DG78" s="75"/>
      <c r="DH78" s="75"/>
      <c r="DI78" s="75"/>
      <c r="DJ78" s="75"/>
      <c r="DK78" s="75"/>
      <c r="DL78" s="75"/>
      <c r="DM78" s="75"/>
      <c r="DN78" s="75"/>
      <c r="DO78" s="75"/>
      <c r="DP78" s="75"/>
      <c r="DQ78" s="75"/>
      <c r="DR78" s="75"/>
      <c r="DS78" s="75"/>
      <c r="DT78" s="75"/>
      <c r="DU78" s="75"/>
      <c r="DV78" s="75"/>
      <c r="DW78" s="75"/>
      <c r="DX78" s="75"/>
      <c r="DY78" s="75"/>
      <c r="DZ78" s="75"/>
      <c r="EA78" s="75"/>
      <c r="EB78" s="75"/>
      <c r="EC78" s="75"/>
      <c r="ED78" s="75"/>
      <c r="EE78" s="75"/>
      <c r="EF78" s="75"/>
      <c r="EG78" s="75"/>
      <c r="EH78" s="75"/>
      <c r="EI78" s="75"/>
      <c r="EJ78" s="75"/>
      <c r="EK78" s="75"/>
      <c r="EL78" s="75"/>
      <c r="EM78" s="75"/>
      <c r="EN78" s="75"/>
      <c r="EO78" s="75"/>
      <c r="EP78" s="75"/>
      <c r="EQ78" s="75"/>
      <c r="ER78" s="75"/>
      <c r="ES78" s="75"/>
      <c r="ET78" s="75"/>
      <c r="EU78" s="75"/>
      <c r="EV78" s="75"/>
      <c r="EW78" s="75"/>
      <c r="EX78" s="75"/>
      <c r="EY78" s="75"/>
      <c r="EZ78" s="75"/>
      <c r="FA78" s="75"/>
      <c r="FB78" s="75"/>
      <c r="FC78" s="75"/>
      <c r="FD78" s="75"/>
      <c r="FE78" s="75"/>
      <c r="FF78" s="75"/>
      <c r="FG78" s="75"/>
      <c r="FH78" s="75"/>
      <c r="FI78" s="75"/>
      <c r="FJ78" s="75"/>
      <c r="FK78" s="75"/>
      <c r="FL78" s="75"/>
      <c r="FM78" s="75"/>
      <c r="FN78" s="75"/>
      <c r="FO78" s="75"/>
      <c r="FP78" s="75"/>
      <c r="FQ78" s="75"/>
      <c r="FR78" s="75"/>
      <c r="FS78" s="75"/>
      <c r="FT78" s="75"/>
      <c r="FU78" s="75"/>
      <c r="FV78" s="75"/>
      <c r="FW78" s="75"/>
      <c r="FX78" s="75"/>
      <c r="FY78" s="75"/>
      <c r="FZ78" s="75"/>
    </row>
    <row r="79" spans="1:182" s="76" customFormat="1">
      <c r="A79" s="74"/>
      <c r="B79" s="75"/>
      <c r="C79" s="75"/>
      <c r="D79" s="75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  <c r="S79" s="75"/>
      <c r="T79" s="75"/>
      <c r="U79" s="75"/>
      <c r="V79" s="75"/>
      <c r="W79" s="75"/>
      <c r="X79" s="75"/>
      <c r="Y79" s="75"/>
      <c r="Z79" s="75"/>
      <c r="AA79" s="75"/>
      <c r="AB79" s="75"/>
      <c r="AC79" s="75"/>
      <c r="AD79" s="75"/>
      <c r="AE79" s="75"/>
      <c r="AF79" s="75"/>
      <c r="AG79" s="75"/>
      <c r="AH79" s="75"/>
      <c r="AI79" s="75"/>
      <c r="AJ79" s="75"/>
      <c r="AK79" s="75"/>
      <c r="AL79" s="75"/>
      <c r="AM79" s="75"/>
      <c r="AN79" s="75"/>
      <c r="AO79" s="75"/>
      <c r="AP79" s="75"/>
      <c r="AQ79" s="75"/>
      <c r="AR79" s="75"/>
      <c r="AS79" s="75"/>
      <c r="AT79" s="75"/>
      <c r="AU79" s="75"/>
      <c r="AV79" s="75"/>
      <c r="AW79" s="75"/>
      <c r="AX79" s="75"/>
      <c r="AY79" s="75"/>
      <c r="AZ79" s="75"/>
      <c r="BA79" s="75"/>
      <c r="BB79" s="75"/>
      <c r="BC79" s="75"/>
      <c r="BD79" s="75"/>
      <c r="BE79" s="75"/>
      <c r="BF79" s="75"/>
      <c r="BG79" s="75"/>
      <c r="BH79" s="75"/>
      <c r="BI79" s="75"/>
      <c r="BJ79" s="75"/>
      <c r="BK79" s="75"/>
      <c r="BL79" s="75"/>
      <c r="BM79" s="75"/>
      <c r="BN79" s="75"/>
      <c r="BO79" s="75"/>
      <c r="BP79" s="75"/>
      <c r="BQ79" s="75"/>
      <c r="BR79" s="75"/>
      <c r="BS79" s="75"/>
      <c r="BT79" s="75"/>
      <c r="BU79" s="75"/>
      <c r="BV79" s="75"/>
      <c r="BW79" s="75"/>
      <c r="BX79" s="75"/>
      <c r="BY79" s="75"/>
      <c r="BZ79" s="75"/>
      <c r="CA79" s="75"/>
      <c r="CB79" s="75"/>
      <c r="CC79" s="75"/>
      <c r="CD79" s="75"/>
      <c r="CE79" s="75"/>
      <c r="CF79" s="75"/>
      <c r="CG79" s="75"/>
      <c r="CH79" s="75"/>
      <c r="CI79" s="75"/>
      <c r="CJ79" s="75"/>
      <c r="CK79" s="75"/>
      <c r="CL79" s="75"/>
      <c r="CM79" s="75"/>
      <c r="CN79" s="75"/>
      <c r="CO79" s="75"/>
      <c r="CP79" s="75"/>
      <c r="CQ79" s="75"/>
      <c r="CR79" s="75"/>
      <c r="CS79" s="75"/>
      <c r="CT79" s="75"/>
      <c r="CU79" s="75"/>
      <c r="CV79" s="75"/>
      <c r="CW79" s="75"/>
      <c r="CX79" s="75"/>
      <c r="CY79" s="75"/>
      <c r="CZ79" s="75"/>
      <c r="DA79" s="75"/>
      <c r="DB79" s="75"/>
      <c r="DC79" s="75"/>
      <c r="DD79" s="75"/>
      <c r="DE79" s="75"/>
      <c r="DF79" s="75"/>
      <c r="DG79" s="75"/>
      <c r="DH79" s="75"/>
      <c r="DI79" s="75"/>
      <c r="DJ79" s="75"/>
      <c r="DK79" s="75"/>
      <c r="DL79" s="75"/>
      <c r="DM79" s="75"/>
      <c r="DN79" s="75"/>
      <c r="DO79" s="75"/>
      <c r="DP79" s="75"/>
      <c r="DQ79" s="75"/>
      <c r="DR79" s="75"/>
      <c r="DS79" s="75"/>
      <c r="DT79" s="75"/>
      <c r="DU79" s="75"/>
      <c r="DV79" s="75"/>
      <c r="DW79" s="75"/>
      <c r="DX79" s="75"/>
      <c r="DY79" s="75"/>
      <c r="DZ79" s="75"/>
      <c r="EA79" s="75"/>
      <c r="EB79" s="75"/>
      <c r="EC79" s="75"/>
      <c r="ED79" s="75"/>
      <c r="EE79" s="75"/>
      <c r="EF79" s="75"/>
      <c r="EG79" s="75"/>
      <c r="EH79" s="75"/>
      <c r="EI79" s="75"/>
      <c r="EJ79" s="75"/>
      <c r="EK79" s="75"/>
      <c r="EL79" s="75"/>
      <c r="EM79" s="75"/>
      <c r="EN79" s="75"/>
      <c r="EO79" s="75"/>
      <c r="EP79" s="75"/>
      <c r="EQ79" s="75"/>
      <c r="ER79" s="75"/>
      <c r="ES79" s="75"/>
      <c r="ET79" s="75"/>
      <c r="EU79" s="75"/>
      <c r="EV79" s="75"/>
      <c r="EW79" s="75"/>
      <c r="EX79" s="75"/>
      <c r="EY79" s="75"/>
      <c r="EZ79" s="75"/>
      <c r="FA79" s="75"/>
      <c r="FB79" s="75"/>
      <c r="FC79" s="75"/>
      <c r="FD79" s="75"/>
      <c r="FE79" s="75"/>
      <c r="FF79" s="75"/>
      <c r="FG79" s="75"/>
      <c r="FH79" s="75"/>
      <c r="FI79" s="75"/>
      <c r="FJ79" s="75"/>
      <c r="FK79" s="75"/>
      <c r="FL79" s="75"/>
      <c r="FM79" s="75"/>
      <c r="FN79" s="75"/>
      <c r="FO79" s="75"/>
      <c r="FP79" s="75"/>
      <c r="FQ79" s="75"/>
      <c r="FR79" s="75"/>
      <c r="FS79" s="75"/>
      <c r="FT79" s="75"/>
      <c r="FU79" s="75"/>
      <c r="FV79" s="75"/>
      <c r="FW79" s="75"/>
      <c r="FX79" s="75"/>
      <c r="FY79" s="75"/>
      <c r="FZ79" s="75"/>
    </row>
    <row r="80" spans="1:182" s="76" customFormat="1">
      <c r="A80" s="74"/>
      <c r="B80" s="75"/>
      <c r="C80" s="75"/>
      <c r="D80" s="75"/>
      <c r="E80" s="75"/>
      <c r="F80" s="75"/>
      <c r="G80" s="75"/>
      <c r="H80" s="75"/>
      <c r="I80" s="75"/>
      <c r="J80" s="75"/>
      <c r="K80" s="75"/>
      <c r="L80" s="75"/>
      <c r="M80" s="75"/>
      <c r="N80" s="75"/>
      <c r="O80" s="75"/>
      <c r="P80" s="75"/>
      <c r="Q80" s="75"/>
      <c r="R80" s="75"/>
      <c r="S80" s="75"/>
      <c r="T80" s="75"/>
      <c r="U80" s="75"/>
      <c r="V80" s="75"/>
      <c r="W80" s="75"/>
      <c r="X80" s="75"/>
      <c r="Y80" s="75"/>
      <c r="Z80" s="75"/>
      <c r="AA80" s="75"/>
      <c r="AB80" s="75"/>
      <c r="AC80" s="75"/>
      <c r="AD80" s="75"/>
      <c r="AE80" s="75"/>
      <c r="AF80" s="75"/>
      <c r="AG80" s="75"/>
      <c r="AH80" s="75"/>
      <c r="AI80" s="75"/>
      <c r="AJ80" s="75"/>
      <c r="AK80" s="75"/>
      <c r="AL80" s="75"/>
      <c r="AM80" s="75"/>
      <c r="AN80" s="75"/>
      <c r="AO80" s="75"/>
      <c r="AP80" s="75"/>
      <c r="AQ80" s="75"/>
      <c r="AR80" s="75"/>
      <c r="AS80" s="75"/>
      <c r="AT80" s="75"/>
      <c r="AU80" s="75"/>
      <c r="AV80" s="75"/>
      <c r="AW80" s="75"/>
      <c r="AX80" s="75"/>
      <c r="AY80" s="75"/>
      <c r="AZ80" s="75"/>
      <c r="BA80" s="75"/>
      <c r="BB80" s="75"/>
      <c r="BC80" s="75"/>
      <c r="BD80" s="75"/>
      <c r="BE80" s="75"/>
      <c r="BF80" s="75"/>
      <c r="BG80" s="75"/>
      <c r="BH80" s="75"/>
      <c r="BI80" s="75"/>
      <c r="BJ80" s="75"/>
      <c r="BK80" s="75"/>
      <c r="BL80" s="75"/>
      <c r="BM80" s="75"/>
      <c r="BN80" s="75"/>
      <c r="BO80" s="75"/>
      <c r="BP80" s="75"/>
      <c r="BQ80" s="75"/>
      <c r="BR80" s="75"/>
      <c r="BS80" s="75"/>
      <c r="BT80" s="75"/>
      <c r="BU80" s="75"/>
      <c r="BV80" s="75"/>
      <c r="BW80" s="75"/>
      <c r="BX80" s="75"/>
      <c r="BY80" s="75"/>
      <c r="BZ80" s="75"/>
      <c r="CA80" s="75"/>
      <c r="CB80" s="75"/>
      <c r="CC80" s="75"/>
      <c r="CD80" s="75"/>
      <c r="CE80" s="75"/>
      <c r="CF80" s="75"/>
      <c r="CG80" s="75"/>
      <c r="CH80" s="75"/>
      <c r="CI80" s="75"/>
      <c r="CJ80" s="75"/>
      <c r="CK80" s="75"/>
      <c r="CL80" s="75"/>
      <c r="CM80" s="75"/>
      <c r="CN80" s="75"/>
      <c r="CO80" s="75"/>
      <c r="CP80" s="75"/>
      <c r="CQ80" s="75"/>
      <c r="CR80" s="75"/>
      <c r="CS80" s="75"/>
      <c r="CT80" s="75"/>
      <c r="CU80" s="75"/>
      <c r="CV80" s="75"/>
      <c r="CW80" s="75"/>
      <c r="CX80" s="75"/>
      <c r="CY80" s="75"/>
      <c r="CZ80" s="75"/>
      <c r="DA80" s="75"/>
      <c r="DB80" s="75"/>
      <c r="DC80" s="75"/>
      <c r="DD80" s="75"/>
      <c r="DE80" s="75"/>
      <c r="DF80" s="75"/>
      <c r="DG80" s="75"/>
      <c r="DH80" s="75"/>
      <c r="DI80" s="75"/>
      <c r="DJ80" s="75"/>
      <c r="DK80" s="75"/>
      <c r="DL80" s="75"/>
      <c r="DM80" s="75"/>
      <c r="DN80" s="75"/>
      <c r="DO80" s="75"/>
      <c r="DP80" s="75"/>
      <c r="DQ80" s="75"/>
      <c r="DR80" s="75"/>
      <c r="DS80" s="75"/>
      <c r="DT80" s="75"/>
      <c r="DU80" s="75"/>
      <c r="DV80" s="75"/>
      <c r="DW80" s="75"/>
      <c r="DX80" s="75"/>
      <c r="DY80" s="75"/>
      <c r="DZ80" s="75"/>
      <c r="EA80" s="75"/>
      <c r="EB80" s="75"/>
      <c r="EC80" s="75"/>
      <c r="ED80" s="75"/>
      <c r="EE80" s="75"/>
      <c r="EF80" s="75"/>
      <c r="EG80" s="75"/>
      <c r="EH80" s="75"/>
      <c r="EI80" s="75"/>
      <c r="EJ80" s="75"/>
      <c r="EK80" s="75"/>
      <c r="EL80" s="75"/>
      <c r="EM80" s="75"/>
      <c r="EN80" s="75"/>
      <c r="EO80" s="75"/>
      <c r="EP80" s="75"/>
      <c r="EQ80" s="75"/>
      <c r="ER80" s="75"/>
      <c r="ES80" s="75"/>
      <c r="ET80" s="75"/>
      <c r="EU80" s="75"/>
      <c r="EV80" s="75"/>
      <c r="EW80" s="75"/>
      <c r="EX80" s="75"/>
      <c r="EY80" s="75"/>
      <c r="EZ80" s="75"/>
      <c r="FA80" s="75"/>
      <c r="FB80" s="75"/>
      <c r="FC80" s="75"/>
      <c r="FD80" s="75"/>
      <c r="FE80" s="75"/>
      <c r="FF80" s="75"/>
      <c r="FG80" s="75"/>
      <c r="FH80" s="75"/>
      <c r="FI80" s="75"/>
      <c r="FJ80" s="75"/>
      <c r="FK80" s="75"/>
      <c r="FL80" s="75"/>
      <c r="FM80" s="75"/>
      <c r="FN80" s="75"/>
      <c r="FO80" s="75"/>
      <c r="FP80" s="75"/>
      <c r="FQ80" s="75"/>
      <c r="FR80" s="75"/>
      <c r="FS80" s="75"/>
      <c r="FT80" s="75"/>
      <c r="FU80" s="75"/>
      <c r="FV80" s="75"/>
      <c r="FW80" s="75"/>
      <c r="FX80" s="75"/>
      <c r="FY80" s="75"/>
      <c r="FZ80" s="75"/>
    </row>
    <row r="81" spans="1:182" s="76" customFormat="1">
      <c r="A81" s="74"/>
      <c r="B81" s="75"/>
      <c r="C81" s="75"/>
      <c r="D81" s="75"/>
      <c r="E81" s="75"/>
      <c r="F81" s="75"/>
      <c r="G81" s="75"/>
      <c r="H81" s="75"/>
      <c r="I81" s="75"/>
      <c r="J81" s="75"/>
      <c r="K81" s="75"/>
      <c r="L81" s="75"/>
      <c r="M81" s="75"/>
      <c r="N81" s="75"/>
      <c r="O81" s="75"/>
      <c r="P81" s="75"/>
      <c r="Q81" s="75"/>
      <c r="R81" s="75"/>
      <c r="S81" s="75"/>
      <c r="T81" s="75"/>
      <c r="U81" s="75"/>
      <c r="V81" s="75"/>
      <c r="W81" s="75"/>
      <c r="X81" s="75"/>
      <c r="Y81" s="75"/>
      <c r="Z81" s="75"/>
      <c r="AA81" s="75"/>
      <c r="AB81" s="75"/>
      <c r="AC81" s="75"/>
      <c r="AD81" s="75"/>
      <c r="AE81" s="75"/>
      <c r="AF81" s="75"/>
      <c r="AG81" s="75"/>
      <c r="AH81" s="75"/>
      <c r="AI81" s="75"/>
      <c r="AJ81" s="75"/>
      <c r="AK81" s="75"/>
      <c r="AL81" s="75"/>
      <c r="AM81" s="75"/>
      <c r="AN81" s="75"/>
      <c r="AO81" s="75"/>
      <c r="AP81" s="75"/>
      <c r="AQ81" s="75"/>
      <c r="AR81" s="75"/>
      <c r="AS81" s="75"/>
      <c r="AT81" s="75"/>
      <c r="AU81" s="75"/>
      <c r="AV81" s="75"/>
      <c r="AW81" s="75"/>
      <c r="AX81" s="75"/>
      <c r="AY81" s="75"/>
      <c r="AZ81" s="75"/>
      <c r="BA81" s="75"/>
      <c r="BB81" s="75"/>
      <c r="BC81" s="75"/>
      <c r="BD81" s="75"/>
      <c r="BE81" s="75"/>
      <c r="BF81" s="75"/>
      <c r="BG81" s="75"/>
      <c r="BH81" s="75"/>
      <c r="BI81" s="75"/>
      <c r="BJ81" s="75"/>
      <c r="BK81" s="75"/>
      <c r="BL81" s="75"/>
      <c r="BM81" s="75"/>
      <c r="BN81" s="75"/>
      <c r="BO81" s="75"/>
      <c r="BP81" s="75"/>
      <c r="BQ81" s="75"/>
      <c r="BR81" s="75"/>
      <c r="BS81" s="75"/>
      <c r="BT81" s="75"/>
      <c r="BU81" s="75"/>
      <c r="BV81" s="75"/>
      <c r="BW81" s="75"/>
      <c r="BX81" s="75"/>
      <c r="BY81" s="75"/>
      <c r="BZ81" s="75"/>
      <c r="CA81" s="75"/>
      <c r="CB81" s="75"/>
      <c r="CC81" s="75"/>
      <c r="CD81" s="75"/>
      <c r="CE81" s="75"/>
      <c r="CF81" s="75"/>
      <c r="CG81" s="75"/>
      <c r="CH81" s="75"/>
      <c r="CI81" s="75"/>
      <c r="CJ81" s="75"/>
      <c r="CK81" s="75"/>
      <c r="CL81" s="75"/>
      <c r="CM81" s="75"/>
      <c r="CN81" s="75"/>
      <c r="CO81" s="75"/>
      <c r="CP81" s="75"/>
      <c r="CQ81" s="75"/>
      <c r="CR81" s="75"/>
      <c r="CS81" s="75"/>
      <c r="CT81" s="75"/>
      <c r="CU81" s="75"/>
      <c r="CV81" s="75"/>
      <c r="CW81" s="75"/>
      <c r="CX81" s="75"/>
      <c r="CY81" s="75"/>
      <c r="CZ81" s="75"/>
      <c r="DA81" s="75"/>
      <c r="DB81" s="75"/>
      <c r="DC81" s="75"/>
      <c r="DD81" s="75"/>
      <c r="DE81" s="75"/>
      <c r="DF81" s="75"/>
      <c r="DG81" s="75"/>
      <c r="DH81" s="75"/>
      <c r="DI81" s="75"/>
      <c r="DJ81" s="75"/>
      <c r="DK81" s="75"/>
      <c r="DL81" s="75"/>
      <c r="DM81" s="75"/>
      <c r="DN81" s="75"/>
      <c r="DO81" s="75"/>
      <c r="DP81" s="75"/>
      <c r="DQ81" s="75"/>
      <c r="DR81" s="75"/>
      <c r="DS81" s="75"/>
      <c r="DT81" s="75"/>
      <c r="DU81" s="75"/>
      <c r="DV81" s="75"/>
      <c r="DW81" s="75"/>
      <c r="DX81" s="75"/>
      <c r="DY81" s="75"/>
      <c r="DZ81" s="75"/>
      <c r="EA81" s="75"/>
      <c r="EB81" s="75"/>
      <c r="EC81" s="75"/>
      <c r="ED81" s="75"/>
      <c r="EE81" s="75"/>
      <c r="EF81" s="75"/>
      <c r="EG81" s="75"/>
      <c r="EH81" s="75"/>
      <c r="EI81" s="75"/>
      <c r="EJ81" s="75"/>
      <c r="EK81" s="75"/>
      <c r="EL81" s="75"/>
      <c r="EM81" s="75"/>
      <c r="EN81" s="75"/>
      <c r="EO81" s="75"/>
      <c r="EP81" s="75"/>
      <c r="EQ81" s="75"/>
      <c r="ER81" s="75"/>
      <c r="ES81" s="75"/>
      <c r="ET81" s="75"/>
      <c r="EU81" s="75"/>
      <c r="EV81" s="75"/>
      <c r="EW81" s="75"/>
      <c r="EX81" s="75"/>
      <c r="EY81" s="75"/>
      <c r="EZ81" s="75"/>
      <c r="FA81" s="75"/>
      <c r="FB81" s="75"/>
      <c r="FC81" s="75"/>
      <c r="FD81" s="75"/>
      <c r="FE81" s="75"/>
      <c r="FF81" s="75"/>
      <c r="FG81" s="75"/>
      <c r="FH81" s="75"/>
      <c r="FI81" s="75"/>
      <c r="FJ81" s="75"/>
      <c r="FK81" s="75"/>
      <c r="FL81" s="75"/>
      <c r="FM81" s="75"/>
      <c r="FN81" s="75"/>
      <c r="FO81" s="75"/>
      <c r="FP81" s="75"/>
      <c r="FQ81" s="75"/>
      <c r="FR81" s="75"/>
      <c r="FS81" s="75"/>
      <c r="FT81" s="75"/>
      <c r="FU81" s="75"/>
      <c r="FV81" s="75"/>
      <c r="FW81" s="75"/>
      <c r="FX81" s="75"/>
      <c r="FY81" s="75"/>
      <c r="FZ81" s="75"/>
    </row>
    <row r="82" spans="1:182" s="76" customFormat="1">
      <c r="A82" s="74"/>
      <c r="B82" s="75"/>
      <c r="C82" s="75"/>
      <c r="D82" s="75"/>
      <c r="E82" s="75"/>
      <c r="F82" s="75"/>
      <c r="G82" s="75"/>
      <c r="H82" s="75"/>
      <c r="I82" s="75"/>
      <c r="J82" s="75"/>
      <c r="K82" s="75"/>
      <c r="L82" s="75"/>
      <c r="M82" s="75"/>
      <c r="N82" s="75"/>
      <c r="O82" s="75"/>
      <c r="P82" s="75"/>
      <c r="Q82" s="75"/>
      <c r="R82" s="75"/>
      <c r="S82" s="75"/>
      <c r="T82" s="75"/>
      <c r="U82" s="75"/>
      <c r="V82" s="75"/>
      <c r="W82" s="75"/>
      <c r="X82" s="75"/>
      <c r="Y82" s="75"/>
      <c r="Z82" s="75"/>
      <c r="AA82" s="75"/>
      <c r="AB82" s="75"/>
      <c r="AC82" s="75"/>
      <c r="AD82" s="75"/>
      <c r="AE82" s="75"/>
      <c r="AF82" s="75"/>
      <c r="AG82" s="75"/>
      <c r="AH82" s="75"/>
      <c r="AI82" s="75"/>
      <c r="AJ82" s="75"/>
      <c r="AK82" s="75"/>
      <c r="AL82" s="75"/>
      <c r="AM82" s="75"/>
      <c r="AN82" s="75"/>
      <c r="AO82" s="75"/>
      <c r="AP82" s="75"/>
      <c r="AQ82" s="75"/>
      <c r="AR82" s="75"/>
      <c r="AS82" s="75"/>
      <c r="AT82" s="75"/>
      <c r="AU82" s="75"/>
      <c r="AV82" s="75"/>
      <c r="AW82" s="75"/>
      <c r="AX82" s="75"/>
      <c r="AY82" s="75"/>
      <c r="AZ82" s="75"/>
      <c r="BA82" s="75"/>
      <c r="BB82" s="75"/>
      <c r="BC82" s="75"/>
      <c r="BD82" s="75"/>
      <c r="BE82" s="75"/>
      <c r="BF82" s="75"/>
      <c r="BG82" s="75"/>
      <c r="BH82" s="75"/>
      <c r="BI82" s="75"/>
      <c r="BJ82" s="75"/>
      <c r="BK82" s="75"/>
      <c r="BL82" s="75"/>
      <c r="BM82" s="75"/>
      <c r="BN82" s="75"/>
      <c r="BO82" s="75"/>
      <c r="BP82" s="75"/>
      <c r="BQ82" s="75"/>
      <c r="BR82" s="75"/>
      <c r="BS82" s="75"/>
      <c r="BT82" s="75"/>
      <c r="BU82" s="75"/>
      <c r="BV82" s="75"/>
      <c r="BW82" s="75"/>
      <c r="BX82" s="75"/>
      <c r="BY82" s="75"/>
      <c r="BZ82" s="75"/>
      <c r="CA82" s="75"/>
      <c r="CB82" s="75"/>
      <c r="CC82" s="75"/>
      <c r="CD82" s="75"/>
      <c r="CE82" s="75"/>
      <c r="CF82" s="75"/>
      <c r="CG82" s="75"/>
      <c r="CH82" s="75"/>
      <c r="CI82" s="75"/>
      <c r="CJ82" s="75"/>
      <c r="CK82" s="75"/>
      <c r="CL82" s="75"/>
      <c r="CM82" s="75"/>
      <c r="CN82" s="75"/>
      <c r="CO82" s="75"/>
      <c r="CP82" s="75"/>
      <c r="CQ82" s="75"/>
      <c r="CR82" s="75"/>
      <c r="CS82" s="75"/>
      <c r="CT82" s="75"/>
      <c r="CU82" s="75"/>
      <c r="CV82" s="75"/>
      <c r="CW82" s="75"/>
      <c r="CX82" s="75"/>
      <c r="CY82" s="75"/>
      <c r="CZ82" s="75"/>
      <c r="DA82" s="75"/>
      <c r="DB82" s="75"/>
      <c r="DC82" s="75"/>
      <c r="DD82" s="75"/>
      <c r="DE82" s="75"/>
      <c r="DF82" s="75"/>
      <c r="DG82" s="75"/>
      <c r="DH82" s="75"/>
      <c r="DI82" s="75"/>
      <c r="DJ82" s="75"/>
      <c r="DK82" s="75"/>
      <c r="DL82" s="75"/>
      <c r="DM82" s="75"/>
      <c r="DN82" s="75"/>
      <c r="DO82" s="75"/>
      <c r="DP82" s="75"/>
      <c r="DQ82" s="75"/>
      <c r="DR82" s="75"/>
      <c r="DS82" s="75"/>
      <c r="DT82" s="75"/>
      <c r="DU82" s="75"/>
      <c r="DV82" s="75"/>
      <c r="DW82" s="75"/>
      <c r="DX82" s="75"/>
      <c r="DY82" s="75"/>
      <c r="DZ82" s="75"/>
      <c r="EA82" s="75"/>
      <c r="EB82" s="75"/>
      <c r="EC82" s="75"/>
      <c r="ED82" s="75"/>
      <c r="EE82" s="75"/>
      <c r="EF82" s="75"/>
      <c r="EG82" s="75"/>
      <c r="EH82" s="75"/>
      <c r="EI82" s="75"/>
      <c r="EJ82" s="75"/>
      <c r="EK82" s="75"/>
      <c r="EL82" s="75"/>
      <c r="EM82" s="75"/>
      <c r="EN82" s="75"/>
      <c r="EO82" s="75"/>
      <c r="EP82" s="75"/>
      <c r="EQ82" s="75"/>
      <c r="ER82" s="75"/>
      <c r="ES82" s="75"/>
      <c r="ET82" s="75"/>
      <c r="EU82" s="75"/>
      <c r="EV82" s="75"/>
      <c r="EW82" s="75"/>
      <c r="EX82" s="75"/>
      <c r="EY82" s="75"/>
      <c r="EZ82" s="75"/>
      <c r="FA82" s="75"/>
      <c r="FB82" s="75"/>
      <c r="FC82" s="75"/>
      <c r="FD82" s="75"/>
      <c r="FE82" s="75"/>
      <c r="FF82" s="75"/>
      <c r="FG82" s="75"/>
      <c r="FH82" s="75"/>
      <c r="FI82" s="75"/>
      <c r="FJ82" s="75"/>
      <c r="FK82" s="75"/>
      <c r="FL82" s="75"/>
      <c r="FM82" s="75"/>
      <c r="FN82" s="75"/>
      <c r="FO82" s="75"/>
      <c r="FP82" s="75"/>
      <c r="FQ82" s="75"/>
      <c r="FR82" s="75"/>
      <c r="FS82" s="75"/>
      <c r="FT82" s="75"/>
      <c r="FU82" s="75"/>
      <c r="FV82" s="75"/>
      <c r="FW82" s="75"/>
      <c r="FX82" s="75"/>
      <c r="FY82" s="75"/>
      <c r="FZ82" s="75"/>
    </row>
    <row r="83" spans="1:182" s="76" customFormat="1">
      <c r="A83" s="74"/>
      <c r="B83" s="75"/>
      <c r="C83" s="75"/>
      <c r="D83" s="75"/>
      <c r="E83" s="75"/>
      <c r="F83" s="75"/>
      <c r="G83" s="75"/>
      <c r="H83" s="75"/>
      <c r="I83" s="75"/>
      <c r="J83" s="75"/>
      <c r="K83" s="75"/>
      <c r="L83" s="75"/>
      <c r="M83" s="75"/>
      <c r="N83" s="75"/>
      <c r="O83" s="75"/>
      <c r="P83" s="75"/>
      <c r="Q83" s="75"/>
      <c r="R83" s="75"/>
      <c r="S83" s="75"/>
      <c r="T83" s="75"/>
      <c r="U83" s="75"/>
      <c r="V83" s="75"/>
      <c r="W83" s="75"/>
      <c r="X83" s="75"/>
      <c r="Y83" s="75"/>
      <c r="Z83" s="75"/>
      <c r="AA83" s="75"/>
      <c r="AB83" s="75"/>
      <c r="AC83" s="75"/>
      <c r="AD83" s="75"/>
      <c r="AE83" s="75"/>
      <c r="AF83" s="75"/>
      <c r="AG83" s="75"/>
      <c r="AH83" s="75"/>
      <c r="AI83" s="75"/>
      <c r="AJ83" s="75"/>
      <c r="AK83" s="75"/>
      <c r="AL83" s="75"/>
      <c r="AM83" s="75"/>
      <c r="AN83" s="75"/>
      <c r="AO83" s="75"/>
      <c r="AP83" s="75"/>
      <c r="AQ83" s="75"/>
      <c r="AR83" s="75"/>
      <c r="AS83" s="75"/>
      <c r="AT83" s="75"/>
      <c r="AU83" s="75"/>
      <c r="AV83" s="75"/>
      <c r="AW83" s="75"/>
      <c r="AX83" s="75"/>
      <c r="AY83" s="75"/>
      <c r="AZ83" s="75"/>
      <c r="BA83" s="75"/>
      <c r="BB83" s="75"/>
      <c r="BC83" s="75"/>
      <c r="BD83" s="75"/>
      <c r="BE83" s="75"/>
      <c r="BF83" s="75"/>
      <c r="BG83" s="75"/>
      <c r="BH83" s="75"/>
      <c r="BI83" s="75"/>
      <c r="BJ83" s="75"/>
      <c r="BK83" s="75"/>
      <c r="BL83" s="75"/>
      <c r="BM83" s="75"/>
      <c r="BN83" s="75"/>
      <c r="BO83" s="75"/>
      <c r="BP83" s="75"/>
      <c r="BQ83" s="75"/>
      <c r="BR83" s="75"/>
      <c r="BS83" s="75"/>
      <c r="BT83" s="75"/>
      <c r="BU83" s="75"/>
      <c r="BV83" s="75"/>
      <c r="BW83" s="75"/>
      <c r="BX83" s="75"/>
      <c r="BY83" s="75"/>
      <c r="BZ83" s="75"/>
      <c r="CA83" s="75"/>
      <c r="CB83" s="75"/>
      <c r="CC83" s="75"/>
      <c r="CD83" s="75"/>
      <c r="CE83" s="75"/>
      <c r="CF83" s="75"/>
      <c r="CG83" s="75"/>
      <c r="CH83" s="75"/>
      <c r="CI83" s="75"/>
      <c r="CJ83" s="75"/>
      <c r="CK83" s="75"/>
      <c r="CL83" s="75"/>
      <c r="CM83" s="75"/>
      <c r="CN83" s="75"/>
      <c r="CO83" s="75"/>
      <c r="CP83" s="75"/>
      <c r="CQ83" s="75"/>
      <c r="CR83" s="75"/>
      <c r="CS83" s="75"/>
      <c r="CT83" s="75"/>
      <c r="CU83" s="75"/>
      <c r="CV83" s="75"/>
      <c r="CW83" s="75"/>
      <c r="CX83" s="75"/>
      <c r="CY83" s="75"/>
      <c r="CZ83" s="75"/>
      <c r="DA83" s="75"/>
      <c r="DB83" s="75"/>
      <c r="DC83" s="75"/>
      <c r="DD83" s="75"/>
      <c r="DE83" s="75"/>
      <c r="DF83" s="75"/>
      <c r="DG83" s="75"/>
      <c r="DH83" s="75"/>
      <c r="DI83" s="75"/>
      <c r="DJ83" s="75"/>
      <c r="DK83" s="75"/>
      <c r="DL83" s="75"/>
      <c r="DM83" s="75"/>
      <c r="DN83" s="75"/>
      <c r="DO83" s="75"/>
      <c r="DP83" s="75"/>
      <c r="DQ83" s="75"/>
      <c r="DR83" s="75"/>
      <c r="DS83" s="75"/>
      <c r="DT83" s="75"/>
      <c r="DU83" s="75"/>
      <c r="DV83" s="75"/>
      <c r="DW83" s="75"/>
      <c r="DX83" s="75"/>
      <c r="DY83" s="75"/>
      <c r="DZ83" s="75"/>
      <c r="EA83" s="75"/>
      <c r="EB83" s="75"/>
      <c r="EC83" s="75"/>
      <c r="ED83" s="75"/>
      <c r="EE83" s="75"/>
      <c r="EF83" s="75"/>
      <c r="EG83" s="75"/>
      <c r="EH83" s="75"/>
      <c r="EI83" s="75"/>
      <c r="EJ83" s="75"/>
      <c r="EK83" s="75"/>
      <c r="EL83" s="75"/>
      <c r="EM83" s="75"/>
      <c r="EN83" s="75"/>
      <c r="EO83" s="75"/>
      <c r="EP83" s="75"/>
      <c r="EQ83" s="75"/>
      <c r="ER83" s="75"/>
      <c r="ES83" s="75"/>
      <c r="ET83" s="75"/>
      <c r="EU83" s="75"/>
      <c r="EV83" s="75"/>
      <c r="EW83" s="75"/>
      <c r="EX83" s="75"/>
      <c r="EY83" s="75"/>
      <c r="EZ83" s="75"/>
      <c r="FA83" s="75"/>
      <c r="FB83" s="75"/>
      <c r="FC83" s="75"/>
      <c r="FD83" s="75"/>
      <c r="FE83" s="75"/>
      <c r="FF83" s="75"/>
      <c r="FG83" s="75"/>
      <c r="FH83" s="75"/>
      <c r="FI83" s="75"/>
      <c r="FJ83" s="75"/>
      <c r="FK83" s="75"/>
      <c r="FL83" s="75"/>
      <c r="FM83" s="75"/>
      <c r="FN83" s="75"/>
      <c r="FO83" s="75"/>
      <c r="FP83" s="75"/>
      <c r="FQ83" s="75"/>
      <c r="FR83" s="75"/>
      <c r="FS83" s="75"/>
      <c r="FT83" s="75"/>
      <c r="FU83" s="75"/>
      <c r="FV83" s="75"/>
      <c r="FW83" s="75"/>
      <c r="FX83" s="75"/>
      <c r="FY83" s="75"/>
      <c r="FZ83" s="75"/>
    </row>
    <row r="84" spans="1:182" s="76" customFormat="1">
      <c r="A84" s="74"/>
      <c r="B84" s="75"/>
      <c r="C84" s="75"/>
      <c r="D84" s="75"/>
      <c r="E84" s="75"/>
      <c r="F84" s="75"/>
      <c r="G84" s="75"/>
      <c r="H84" s="75"/>
      <c r="I84" s="75"/>
      <c r="J84" s="75"/>
      <c r="K84" s="75"/>
      <c r="L84" s="75"/>
      <c r="M84" s="75"/>
      <c r="N84" s="75"/>
      <c r="O84" s="75"/>
      <c r="P84" s="75"/>
      <c r="Q84" s="75"/>
      <c r="R84" s="75"/>
      <c r="S84" s="75"/>
      <c r="T84" s="75"/>
      <c r="U84" s="75"/>
      <c r="V84" s="75"/>
      <c r="W84" s="75"/>
      <c r="X84" s="75"/>
      <c r="Y84" s="75"/>
      <c r="Z84" s="75"/>
      <c r="AA84" s="75"/>
      <c r="AB84" s="75"/>
      <c r="AC84" s="75"/>
      <c r="AD84" s="75"/>
      <c r="AE84" s="75"/>
      <c r="AF84" s="75"/>
      <c r="AG84" s="75"/>
      <c r="AH84" s="75"/>
      <c r="AI84" s="75"/>
      <c r="AJ84" s="75"/>
      <c r="AK84" s="75"/>
      <c r="AL84" s="75"/>
      <c r="AM84" s="75"/>
      <c r="AN84" s="75"/>
      <c r="AO84" s="75"/>
      <c r="AP84" s="75"/>
      <c r="AQ84" s="75"/>
      <c r="AR84" s="75"/>
      <c r="AS84" s="75"/>
      <c r="AT84" s="75"/>
      <c r="AU84" s="75"/>
      <c r="AV84" s="75"/>
      <c r="AW84" s="75"/>
      <c r="AX84" s="75"/>
      <c r="AY84" s="75"/>
      <c r="AZ84" s="75"/>
      <c r="BA84" s="75"/>
      <c r="BB84" s="75"/>
      <c r="BC84" s="75"/>
      <c r="BD84" s="75"/>
      <c r="BE84" s="75"/>
      <c r="BF84" s="75"/>
      <c r="BG84" s="75"/>
      <c r="BH84" s="75"/>
      <c r="BI84" s="75"/>
      <c r="BJ84" s="75"/>
      <c r="BK84" s="75"/>
      <c r="BL84" s="75"/>
      <c r="BM84" s="75"/>
      <c r="BN84" s="75"/>
      <c r="BO84" s="75"/>
      <c r="BP84" s="75"/>
      <c r="BQ84" s="75"/>
      <c r="BR84" s="75"/>
      <c r="BS84" s="75"/>
      <c r="BT84" s="75"/>
      <c r="BU84" s="75"/>
      <c r="BV84" s="75"/>
      <c r="BW84" s="75"/>
      <c r="BX84" s="75"/>
      <c r="BY84" s="75"/>
      <c r="BZ84" s="75"/>
      <c r="CA84" s="75"/>
      <c r="CB84" s="75"/>
      <c r="CC84" s="75"/>
      <c r="CD84" s="75"/>
      <c r="CE84" s="75"/>
      <c r="CF84" s="75"/>
      <c r="CG84" s="75"/>
      <c r="CH84" s="75"/>
      <c r="CI84" s="75"/>
      <c r="CJ84" s="75"/>
      <c r="CK84" s="75"/>
      <c r="CL84" s="75"/>
      <c r="CM84" s="75"/>
      <c r="CN84" s="75"/>
      <c r="CO84" s="75"/>
      <c r="CP84" s="75"/>
      <c r="CQ84" s="75"/>
      <c r="CR84" s="75"/>
      <c r="CS84" s="75"/>
      <c r="CT84" s="75"/>
      <c r="CU84" s="75"/>
      <c r="CV84" s="75"/>
      <c r="CW84" s="75"/>
      <c r="CX84" s="75"/>
      <c r="CY84" s="75"/>
      <c r="CZ84" s="75"/>
      <c r="DA84" s="75"/>
      <c r="DB84" s="75"/>
      <c r="DC84" s="75"/>
      <c r="DD84" s="75"/>
      <c r="DE84" s="75"/>
      <c r="DF84" s="75"/>
      <c r="DG84" s="75"/>
      <c r="DH84" s="75"/>
      <c r="DI84" s="75"/>
      <c r="DJ84" s="75"/>
      <c r="DK84" s="75"/>
      <c r="DL84" s="75"/>
      <c r="DM84" s="75"/>
      <c r="DN84" s="75"/>
      <c r="DO84" s="75"/>
      <c r="DP84" s="75"/>
      <c r="DQ84" s="75"/>
      <c r="DR84" s="75"/>
      <c r="DS84" s="75"/>
      <c r="DT84" s="75"/>
      <c r="DU84" s="75"/>
      <c r="DV84" s="75"/>
      <c r="DW84" s="75"/>
      <c r="DX84" s="75"/>
      <c r="DY84" s="75"/>
      <c r="DZ84" s="75"/>
      <c r="EA84" s="75"/>
      <c r="EB84" s="75"/>
      <c r="EC84" s="75"/>
      <c r="ED84" s="75"/>
      <c r="EE84" s="75"/>
      <c r="EF84" s="75"/>
      <c r="EG84" s="75"/>
      <c r="EH84" s="75"/>
      <c r="EI84" s="75"/>
      <c r="EJ84" s="75"/>
      <c r="EK84" s="75"/>
      <c r="EL84" s="75"/>
      <c r="EM84" s="75"/>
      <c r="EN84" s="75"/>
      <c r="EO84" s="75"/>
      <c r="EP84" s="75"/>
      <c r="EQ84" s="75"/>
      <c r="ER84" s="75"/>
      <c r="ES84" s="75"/>
      <c r="ET84" s="75"/>
      <c r="EU84" s="75"/>
      <c r="EV84" s="75"/>
      <c r="EW84" s="75"/>
      <c r="EX84" s="75"/>
      <c r="EY84" s="75"/>
      <c r="EZ84" s="75"/>
      <c r="FA84" s="75"/>
      <c r="FB84" s="75"/>
      <c r="FC84" s="75"/>
      <c r="FD84" s="75"/>
      <c r="FE84" s="75"/>
      <c r="FF84" s="75"/>
      <c r="FG84" s="75"/>
      <c r="FH84" s="75"/>
      <c r="FI84" s="75"/>
      <c r="FJ84" s="75"/>
      <c r="FK84" s="75"/>
      <c r="FL84" s="75"/>
      <c r="FM84" s="75"/>
      <c r="FN84" s="75"/>
      <c r="FO84" s="75"/>
      <c r="FP84" s="75"/>
      <c r="FQ84" s="75"/>
      <c r="FR84" s="75"/>
      <c r="FS84" s="75"/>
      <c r="FT84" s="75"/>
      <c r="FU84" s="75"/>
      <c r="FV84" s="75"/>
      <c r="FW84" s="75"/>
      <c r="FX84" s="75"/>
      <c r="FY84" s="75"/>
      <c r="FZ84" s="75"/>
    </row>
    <row r="85" spans="1:182" s="76" customFormat="1">
      <c r="A85" s="74"/>
      <c r="B85" s="75"/>
      <c r="C85" s="75"/>
      <c r="D85" s="75"/>
      <c r="E85" s="75"/>
      <c r="F85" s="75"/>
      <c r="G85" s="75"/>
      <c r="H85" s="75"/>
      <c r="I85" s="75"/>
      <c r="J85" s="75"/>
      <c r="K85" s="75"/>
      <c r="L85" s="75"/>
      <c r="M85" s="75"/>
      <c r="N85" s="75"/>
      <c r="O85" s="75"/>
      <c r="P85" s="75"/>
      <c r="Q85" s="75"/>
      <c r="R85" s="75"/>
      <c r="S85" s="75"/>
      <c r="T85" s="75"/>
      <c r="U85" s="75"/>
      <c r="V85" s="75"/>
      <c r="W85" s="75"/>
      <c r="X85" s="75"/>
      <c r="Y85" s="75"/>
      <c r="Z85" s="75"/>
      <c r="AA85" s="75"/>
      <c r="AB85" s="75"/>
      <c r="AC85" s="75"/>
      <c r="AD85" s="75"/>
      <c r="AE85" s="75"/>
      <c r="AF85" s="75"/>
      <c r="AG85" s="75"/>
      <c r="AH85" s="75"/>
      <c r="AI85" s="75"/>
      <c r="AJ85" s="75"/>
      <c r="AK85" s="75"/>
      <c r="AL85" s="75"/>
      <c r="AM85" s="75"/>
      <c r="AN85" s="75"/>
      <c r="AO85" s="75"/>
      <c r="AP85" s="75"/>
      <c r="AQ85" s="75"/>
      <c r="AR85" s="75"/>
      <c r="AS85" s="75"/>
      <c r="AT85" s="75"/>
      <c r="AU85" s="75"/>
      <c r="AV85" s="75"/>
      <c r="AW85" s="75"/>
      <c r="AX85" s="75"/>
      <c r="AY85" s="75"/>
      <c r="AZ85" s="75"/>
      <c r="BA85" s="75"/>
      <c r="BB85" s="75"/>
      <c r="BC85" s="75"/>
      <c r="BD85" s="75"/>
      <c r="BE85" s="75"/>
      <c r="BF85" s="75"/>
      <c r="BG85" s="75"/>
      <c r="BH85" s="75"/>
      <c r="BI85" s="75"/>
      <c r="BJ85" s="75"/>
      <c r="BK85" s="75"/>
      <c r="BL85" s="75"/>
      <c r="BM85" s="75"/>
      <c r="BN85" s="75"/>
      <c r="BO85" s="75"/>
      <c r="BP85" s="75"/>
      <c r="BQ85" s="75"/>
      <c r="BR85" s="75"/>
      <c r="BS85" s="75"/>
      <c r="BT85" s="75"/>
      <c r="BU85" s="75"/>
      <c r="BV85" s="75"/>
      <c r="BW85" s="75"/>
      <c r="BX85" s="75"/>
      <c r="BY85" s="75"/>
      <c r="BZ85" s="75"/>
      <c r="CA85" s="75"/>
      <c r="CB85" s="75"/>
      <c r="CC85" s="75"/>
      <c r="CD85" s="75"/>
      <c r="CE85" s="75"/>
      <c r="CF85" s="75"/>
      <c r="CG85" s="75"/>
      <c r="CH85" s="75"/>
      <c r="CI85" s="75"/>
      <c r="CJ85" s="75"/>
      <c r="CK85" s="75"/>
      <c r="CL85" s="75"/>
      <c r="CM85" s="75"/>
      <c r="CN85" s="75"/>
      <c r="CO85" s="75"/>
      <c r="CP85" s="75"/>
      <c r="CQ85" s="75"/>
      <c r="CR85" s="75"/>
      <c r="CS85" s="75"/>
      <c r="CT85" s="75"/>
      <c r="CU85" s="75"/>
      <c r="CV85" s="75"/>
      <c r="CW85" s="75"/>
      <c r="CX85" s="75"/>
      <c r="CY85" s="75"/>
      <c r="CZ85" s="75"/>
      <c r="DA85" s="75"/>
      <c r="DB85" s="75"/>
      <c r="DC85" s="75"/>
      <c r="DD85" s="75"/>
      <c r="DE85" s="75"/>
      <c r="DF85" s="75"/>
      <c r="DG85" s="75"/>
      <c r="DH85" s="75"/>
      <c r="DI85" s="75"/>
      <c r="DJ85" s="75"/>
      <c r="DK85" s="75"/>
      <c r="DL85" s="75"/>
      <c r="DM85" s="75"/>
      <c r="DN85" s="75"/>
      <c r="DO85" s="75"/>
      <c r="DP85" s="75"/>
      <c r="DQ85" s="75"/>
      <c r="DR85" s="75"/>
      <c r="DS85" s="75"/>
      <c r="DT85" s="75"/>
      <c r="DU85" s="75"/>
      <c r="DV85" s="75"/>
      <c r="DW85" s="75"/>
      <c r="DX85" s="75"/>
      <c r="DY85" s="75"/>
      <c r="DZ85" s="75"/>
      <c r="EA85" s="75"/>
      <c r="EB85" s="75"/>
      <c r="EC85" s="75"/>
      <c r="ED85" s="75"/>
      <c r="EE85" s="75"/>
      <c r="EF85" s="75"/>
      <c r="EG85" s="75"/>
      <c r="EH85" s="75"/>
      <c r="EI85" s="75"/>
      <c r="EJ85" s="75"/>
      <c r="EK85" s="75"/>
      <c r="EL85" s="75"/>
      <c r="EM85" s="75"/>
      <c r="EN85" s="75"/>
      <c r="EO85" s="75"/>
      <c r="EP85" s="75"/>
      <c r="EQ85" s="75"/>
      <c r="ER85" s="75"/>
      <c r="ES85" s="75"/>
      <c r="ET85" s="75"/>
      <c r="EU85" s="75"/>
      <c r="EV85" s="75"/>
      <c r="EW85" s="75"/>
      <c r="EX85" s="75"/>
      <c r="EY85" s="75"/>
      <c r="EZ85" s="75"/>
      <c r="FA85" s="75"/>
      <c r="FB85" s="75"/>
      <c r="FC85" s="75"/>
      <c r="FD85" s="75"/>
      <c r="FE85" s="75"/>
      <c r="FF85" s="75"/>
      <c r="FG85" s="75"/>
      <c r="FH85" s="75"/>
      <c r="FI85" s="75"/>
      <c r="FJ85" s="75"/>
      <c r="FK85" s="75"/>
      <c r="FL85" s="75"/>
      <c r="FM85" s="75"/>
      <c r="FN85" s="75"/>
      <c r="FO85" s="75"/>
      <c r="FP85" s="75"/>
      <c r="FQ85" s="75"/>
      <c r="FR85" s="75"/>
      <c r="FS85" s="75"/>
      <c r="FT85" s="75"/>
      <c r="FU85" s="75"/>
      <c r="FV85" s="75"/>
      <c r="FW85" s="75"/>
      <c r="FX85" s="75"/>
      <c r="FY85" s="75"/>
      <c r="FZ85" s="75"/>
    </row>
    <row r="86" spans="1:182" s="76" customFormat="1">
      <c r="A86" s="74"/>
      <c r="B86" s="75"/>
      <c r="C86" s="75"/>
      <c r="D86" s="75"/>
      <c r="E86" s="75"/>
      <c r="F86" s="75"/>
      <c r="G86" s="75"/>
      <c r="H86" s="75"/>
      <c r="I86" s="75"/>
      <c r="J86" s="75"/>
      <c r="K86" s="75"/>
      <c r="L86" s="75"/>
      <c r="M86" s="75"/>
      <c r="N86" s="75"/>
      <c r="O86" s="75"/>
      <c r="P86" s="75"/>
      <c r="Q86" s="75"/>
      <c r="R86" s="75"/>
      <c r="S86" s="75"/>
      <c r="T86" s="75"/>
      <c r="U86" s="75"/>
      <c r="V86" s="75"/>
      <c r="W86" s="75"/>
      <c r="X86" s="75"/>
      <c r="Y86" s="75"/>
      <c r="Z86" s="75"/>
      <c r="AA86" s="75"/>
      <c r="AB86" s="75"/>
      <c r="AC86" s="75"/>
      <c r="AD86" s="75"/>
      <c r="AE86" s="75"/>
      <c r="AF86" s="75"/>
      <c r="AG86" s="75"/>
      <c r="AH86" s="75"/>
      <c r="AI86" s="75"/>
      <c r="AJ86" s="75"/>
      <c r="AK86" s="75"/>
      <c r="AL86" s="75"/>
      <c r="AM86" s="75"/>
      <c r="AN86" s="75"/>
      <c r="AO86" s="75"/>
      <c r="AP86" s="75"/>
      <c r="AQ86" s="75"/>
      <c r="AR86" s="75"/>
      <c r="AS86" s="75"/>
      <c r="AT86" s="75"/>
      <c r="AU86" s="75"/>
      <c r="AV86" s="75"/>
      <c r="AW86" s="75"/>
      <c r="AX86" s="75"/>
      <c r="AY86" s="75"/>
      <c r="AZ86" s="75"/>
      <c r="BA86" s="75"/>
      <c r="BB86" s="75"/>
      <c r="BC86" s="75"/>
      <c r="BD86" s="75"/>
      <c r="BE86" s="75"/>
      <c r="BF86" s="75"/>
      <c r="BG86" s="75"/>
      <c r="BH86" s="75"/>
      <c r="BI86" s="75"/>
      <c r="BJ86" s="75"/>
      <c r="BK86" s="75"/>
      <c r="BL86" s="75"/>
      <c r="BM86" s="75"/>
      <c r="BN86" s="75"/>
      <c r="BO86" s="75"/>
      <c r="BP86" s="75"/>
      <c r="BQ86" s="75"/>
      <c r="BR86" s="75"/>
      <c r="BS86" s="75"/>
      <c r="BT86" s="75"/>
      <c r="BU86" s="75"/>
      <c r="BV86" s="75"/>
      <c r="BW86" s="75"/>
      <c r="BX86" s="75"/>
      <c r="BY86" s="75"/>
      <c r="BZ86" s="75"/>
      <c r="CA86" s="75"/>
      <c r="CB86" s="75"/>
      <c r="CC86" s="75"/>
      <c r="CD86" s="75"/>
      <c r="CE86" s="75"/>
      <c r="CF86" s="75"/>
      <c r="CG86" s="75"/>
      <c r="CH86" s="75"/>
      <c r="CI86" s="75"/>
      <c r="CJ86" s="75"/>
      <c r="CK86" s="75"/>
      <c r="CL86" s="75"/>
      <c r="CM86" s="75"/>
      <c r="CN86" s="75"/>
      <c r="CO86" s="75"/>
      <c r="CP86" s="75"/>
      <c r="CQ86" s="75"/>
      <c r="CR86" s="75"/>
      <c r="CS86" s="75"/>
      <c r="CT86" s="75"/>
      <c r="CU86" s="75"/>
      <c r="CV86" s="75"/>
      <c r="CW86" s="75"/>
      <c r="CX86" s="75"/>
      <c r="CY86" s="75"/>
      <c r="CZ86" s="75"/>
      <c r="DA86" s="75"/>
      <c r="DB86" s="75"/>
      <c r="DC86" s="75"/>
      <c r="DD86" s="75"/>
      <c r="DE86" s="75"/>
      <c r="DF86" s="75"/>
      <c r="DG86" s="75"/>
      <c r="DH86" s="75"/>
      <c r="DI86" s="75"/>
      <c r="DJ86" s="75"/>
      <c r="DK86" s="75"/>
      <c r="DL86" s="75"/>
      <c r="DM86" s="75"/>
      <c r="DN86" s="75"/>
      <c r="DO86" s="75"/>
      <c r="DP86" s="75"/>
      <c r="DQ86" s="75"/>
      <c r="DR86" s="75"/>
      <c r="DS86" s="75"/>
      <c r="DT86" s="75"/>
      <c r="DU86" s="75"/>
      <c r="DV86" s="75"/>
      <c r="DW86" s="75"/>
      <c r="DX86" s="75"/>
      <c r="DY86" s="75"/>
      <c r="DZ86" s="75"/>
      <c r="EA86" s="75"/>
      <c r="EB86" s="75"/>
      <c r="EC86" s="75"/>
      <c r="ED86" s="75"/>
      <c r="EE86" s="75"/>
      <c r="EF86" s="75"/>
      <c r="EG86" s="75"/>
      <c r="EH86" s="75"/>
      <c r="EI86" s="75"/>
      <c r="EJ86" s="75"/>
      <c r="EK86" s="75"/>
      <c r="EL86" s="75"/>
      <c r="EM86" s="75"/>
      <c r="EN86" s="75"/>
      <c r="EO86" s="75"/>
      <c r="EP86" s="75"/>
      <c r="EQ86" s="75"/>
      <c r="ER86" s="75"/>
      <c r="ES86" s="75"/>
      <c r="ET86" s="75"/>
      <c r="EU86" s="75"/>
      <c r="EV86" s="75"/>
      <c r="EW86" s="75"/>
      <c r="EX86" s="75"/>
      <c r="EY86" s="75"/>
      <c r="EZ86" s="75"/>
      <c r="FA86" s="75"/>
      <c r="FB86" s="75"/>
      <c r="FC86" s="75"/>
      <c r="FD86" s="75"/>
      <c r="FE86" s="75"/>
      <c r="FF86" s="75"/>
      <c r="FG86" s="75"/>
      <c r="FH86" s="75"/>
      <c r="FI86" s="75"/>
      <c r="FJ86" s="75"/>
      <c r="FK86" s="75"/>
      <c r="FL86" s="75"/>
      <c r="FM86" s="75"/>
      <c r="FN86" s="75"/>
      <c r="FO86" s="75"/>
      <c r="FP86" s="75"/>
      <c r="FQ86" s="75"/>
      <c r="FR86" s="75"/>
      <c r="FS86" s="75"/>
      <c r="FT86" s="75"/>
      <c r="FU86" s="75"/>
      <c r="FV86" s="75"/>
      <c r="FW86" s="75"/>
      <c r="FX86" s="75"/>
      <c r="FY86" s="75"/>
      <c r="FZ86" s="75"/>
    </row>
    <row r="87" spans="1:182" s="76" customFormat="1">
      <c r="A87" s="74"/>
      <c r="B87" s="75"/>
      <c r="C87" s="75"/>
      <c r="D87" s="75"/>
      <c r="E87" s="75"/>
      <c r="F87" s="75"/>
      <c r="G87" s="75"/>
      <c r="H87" s="75"/>
      <c r="I87" s="75"/>
      <c r="J87" s="75"/>
      <c r="K87" s="75"/>
      <c r="L87" s="75"/>
      <c r="M87" s="75"/>
      <c r="N87" s="75"/>
      <c r="O87" s="75"/>
      <c r="P87" s="75"/>
      <c r="Q87" s="75"/>
      <c r="R87" s="75"/>
      <c r="S87" s="75"/>
      <c r="T87" s="75"/>
      <c r="U87" s="75"/>
      <c r="V87" s="75"/>
      <c r="W87" s="75"/>
      <c r="X87" s="75"/>
      <c r="Y87" s="75"/>
      <c r="Z87" s="75"/>
      <c r="AA87" s="75"/>
      <c r="AB87" s="75"/>
      <c r="AC87" s="75"/>
      <c r="AD87" s="75"/>
      <c r="AE87" s="75"/>
      <c r="AF87" s="75"/>
      <c r="AG87" s="75"/>
      <c r="AH87" s="75"/>
      <c r="AI87" s="75"/>
      <c r="AJ87" s="75"/>
      <c r="AK87" s="75"/>
      <c r="AL87" s="75"/>
      <c r="AM87" s="75"/>
      <c r="AN87" s="75"/>
      <c r="AO87" s="75"/>
      <c r="AP87" s="75"/>
      <c r="AQ87" s="75"/>
      <c r="AR87" s="75"/>
      <c r="AS87" s="75"/>
      <c r="AT87" s="75"/>
      <c r="AU87" s="75"/>
      <c r="AV87" s="75"/>
      <c r="AW87" s="75"/>
      <c r="AX87" s="75"/>
      <c r="AY87" s="75"/>
      <c r="AZ87" s="75"/>
      <c r="BA87" s="75"/>
      <c r="BB87" s="75"/>
      <c r="BC87" s="75"/>
      <c r="BD87" s="75"/>
      <c r="BE87" s="75"/>
      <c r="BF87" s="75"/>
      <c r="BG87" s="75"/>
      <c r="BH87" s="75"/>
      <c r="BI87" s="75"/>
      <c r="BJ87" s="75"/>
      <c r="BK87" s="75"/>
      <c r="BL87" s="75"/>
      <c r="BM87" s="75"/>
      <c r="BN87" s="75"/>
      <c r="BO87" s="75"/>
      <c r="BP87" s="75"/>
      <c r="BQ87" s="75"/>
      <c r="BR87" s="75"/>
      <c r="BS87" s="75"/>
      <c r="BT87" s="75"/>
      <c r="BU87" s="75"/>
      <c r="BV87" s="75"/>
      <c r="BW87" s="75"/>
      <c r="BX87" s="75"/>
      <c r="BY87" s="75"/>
      <c r="BZ87" s="75"/>
      <c r="CA87" s="75"/>
      <c r="CB87" s="75"/>
      <c r="CC87" s="75"/>
      <c r="CD87" s="75"/>
      <c r="CE87" s="75"/>
      <c r="CF87" s="75"/>
      <c r="CG87" s="75"/>
      <c r="CH87" s="75"/>
      <c r="CI87" s="75"/>
      <c r="CJ87" s="75"/>
      <c r="CK87" s="75"/>
      <c r="CL87" s="75"/>
      <c r="CM87" s="75"/>
      <c r="CN87" s="75"/>
      <c r="CO87" s="75"/>
      <c r="CP87" s="75"/>
      <c r="CQ87" s="75"/>
      <c r="CR87" s="75"/>
      <c r="CS87" s="75"/>
      <c r="CT87" s="75"/>
      <c r="CU87" s="75"/>
      <c r="CV87" s="75"/>
      <c r="CW87" s="75"/>
      <c r="CX87" s="75"/>
      <c r="CY87" s="75"/>
      <c r="CZ87" s="75"/>
      <c r="DA87" s="75"/>
      <c r="DB87" s="75"/>
      <c r="DC87" s="75"/>
      <c r="DD87" s="75"/>
      <c r="DE87" s="75"/>
      <c r="DF87" s="75"/>
      <c r="DG87" s="75"/>
      <c r="DH87" s="75"/>
      <c r="DI87" s="75"/>
      <c r="DJ87" s="75"/>
      <c r="DK87" s="75"/>
      <c r="DL87" s="75"/>
      <c r="DM87" s="75"/>
      <c r="DN87" s="75"/>
      <c r="DO87" s="75"/>
      <c r="DP87" s="75"/>
      <c r="DQ87" s="75"/>
      <c r="DR87" s="75"/>
      <c r="DS87" s="75"/>
      <c r="DT87" s="75"/>
      <c r="DU87" s="75"/>
      <c r="DV87" s="75"/>
      <c r="DW87" s="75"/>
      <c r="DX87" s="75"/>
      <c r="DY87" s="75"/>
      <c r="DZ87" s="75"/>
      <c r="EA87" s="75"/>
      <c r="EB87" s="75"/>
      <c r="EC87" s="75"/>
      <c r="ED87" s="75"/>
      <c r="EE87" s="75"/>
      <c r="EF87" s="75"/>
      <c r="EG87" s="75"/>
      <c r="EH87" s="75"/>
      <c r="EI87" s="75"/>
      <c r="EJ87" s="75"/>
      <c r="EK87" s="75"/>
      <c r="EL87" s="75"/>
      <c r="EM87" s="75"/>
      <c r="EN87" s="75"/>
      <c r="EO87" s="75"/>
      <c r="EP87" s="75"/>
      <c r="EQ87" s="75"/>
      <c r="ER87" s="75"/>
      <c r="ES87" s="75"/>
      <c r="ET87" s="75"/>
      <c r="EU87" s="75"/>
      <c r="EV87" s="75"/>
      <c r="EW87" s="75"/>
      <c r="EX87" s="75"/>
      <c r="EY87" s="75"/>
      <c r="EZ87" s="75"/>
      <c r="FA87" s="75"/>
      <c r="FB87" s="75"/>
      <c r="FC87" s="75"/>
      <c r="FD87" s="75"/>
      <c r="FE87" s="75"/>
      <c r="FF87" s="75"/>
      <c r="FG87" s="75"/>
      <c r="FH87" s="75"/>
      <c r="FI87" s="75"/>
      <c r="FJ87" s="75"/>
      <c r="FK87" s="75"/>
      <c r="FL87" s="75"/>
      <c r="FM87" s="75"/>
      <c r="FN87" s="75"/>
      <c r="FO87" s="75"/>
      <c r="FP87" s="75"/>
      <c r="FQ87" s="75"/>
      <c r="FR87" s="75"/>
      <c r="FS87" s="75"/>
      <c r="FT87" s="75"/>
      <c r="FU87" s="75"/>
      <c r="FV87" s="75"/>
      <c r="FW87" s="75"/>
      <c r="FX87" s="75"/>
      <c r="FY87" s="75"/>
      <c r="FZ87" s="75"/>
    </row>
    <row r="88" spans="1:182" s="76" customFormat="1">
      <c r="A88" s="74"/>
      <c r="B88" s="75"/>
      <c r="C88" s="75"/>
      <c r="D88" s="75"/>
      <c r="E88" s="75"/>
      <c r="F88" s="75"/>
      <c r="G88" s="75"/>
      <c r="H88" s="75"/>
      <c r="I88" s="75"/>
      <c r="J88" s="75"/>
      <c r="K88" s="75"/>
      <c r="L88" s="75"/>
      <c r="M88" s="75"/>
      <c r="N88" s="75"/>
      <c r="O88" s="75"/>
      <c r="P88" s="75"/>
      <c r="Q88" s="75"/>
      <c r="R88" s="75"/>
      <c r="S88" s="75"/>
      <c r="T88" s="75"/>
      <c r="U88" s="75"/>
      <c r="V88" s="75"/>
      <c r="W88" s="75"/>
      <c r="X88" s="75"/>
      <c r="Y88" s="75"/>
      <c r="Z88" s="75"/>
      <c r="AA88" s="75"/>
      <c r="AB88" s="75"/>
      <c r="AC88" s="75"/>
      <c r="AD88" s="75"/>
      <c r="AE88" s="75"/>
      <c r="AF88" s="75"/>
      <c r="AG88" s="75"/>
      <c r="AH88" s="75"/>
      <c r="AI88" s="75"/>
      <c r="AJ88" s="75"/>
      <c r="AK88" s="75"/>
      <c r="AL88" s="75"/>
      <c r="AM88" s="75"/>
      <c r="AN88" s="75"/>
      <c r="AO88" s="75"/>
      <c r="AP88" s="75"/>
      <c r="AQ88" s="75"/>
      <c r="AR88" s="75"/>
      <c r="AS88" s="75"/>
      <c r="AT88" s="75"/>
      <c r="AU88" s="75"/>
      <c r="AV88" s="75"/>
      <c r="AW88" s="75"/>
      <c r="AX88" s="75"/>
      <c r="AY88" s="75"/>
      <c r="AZ88" s="75"/>
      <c r="BA88" s="75"/>
      <c r="BB88" s="75"/>
      <c r="BC88" s="75"/>
      <c r="BD88" s="75"/>
      <c r="BE88" s="75"/>
      <c r="BF88" s="75"/>
      <c r="BG88" s="75"/>
      <c r="BH88" s="75"/>
      <c r="BI88" s="75"/>
      <c r="BJ88" s="75"/>
      <c r="BK88" s="75"/>
      <c r="BL88" s="75"/>
      <c r="BM88" s="75"/>
      <c r="BN88" s="75"/>
      <c r="BO88" s="75"/>
      <c r="BP88" s="75"/>
      <c r="BQ88" s="75"/>
      <c r="BR88" s="75"/>
      <c r="BS88" s="75"/>
      <c r="BT88" s="75"/>
      <c r="BU88" s="75"/>
      <c r="BV88" s="75"/>
      <c r="BW88" s="75"/>
      <c r="BX88" s="75"/>
      <c r="BY88" s="75"/>
      <c r="BZ88" s="75"/>
      <c r="CA88" s="75"/>
      <c r="CB88" s="75"/>
      <c r="CC88" s="75"/>
      <c r="CD88" s="75"/>
      <c r="CE88" s="75"/>
      <c r="CF88" s="75"/>
      <c r="CG88" s="75"/>
      <c r="CH88" s="75"/>
      <c r="CI88" s="75"/>
      <c r="CJ88" s="75"/>
      <c r="CK88" s="75"/>
      <c r="CL88" s="75"/>
      <c r="CM88" s="75"/>
      <c r="CN88" s="75"/>
      <c r="CO88" s="75"/>
      <c r="CP88" s="75"/>
      <c r="CQ88" s="75"/>
      <c r="CR88" s="75"/>
      <c r="CS88" s="75"/>
      <c r="CT88" s="75"/>
      <c r="CU88" s="75"/>
      <c r="CV88" s="75"/>
      <c r="CW88" s="75"/>
      <c r="CX88" s="75"/>
      <c r="CY88" s="75"/>
      <c r="CZ88" s="75"/>
      <c r="DA88" s="75"/>
      <c r="DB88" s="75"/>
      <c r="DC88" s="75"/>
      <c r="DD88" s="75"/>
      <c r="DE88" s="75"/>
      <c r="DF88" s="75"/>
      <c r="DG88" s="75"/>
      <c r="DH88" s="75"/>
      <c r="DI88" s="75"/>
      <c r="DJ88" s="75"/>
      <c r="DK88" s="75"/>
      <c r="DL88" s="75"/>
      <c r="DM88" s="75"/>
      <c r="DN88" s="75"/>
      <c r="DO88" s="75"/>
      <c r="DP88" s="75"/>
      <c r="DQ88" s="75"/>
      <c r="DR88" s="75"/>
      <c r="DS88" s="75"/>
      <c r="DT88" s="75"/>
      <c r="DU88" s="75"/>
      <c r="DV88" s="75"/>
      <c r="DW88" s="75"/>
      <c r="DX88" s="75"/>
      <c r="DY88" s="75"/>
      <c r="DZ88" s="75"/>
      <c r="EA88" s="75"/>
      <c r="EB88" s="75"/>
      <c r="EC88" s="75"/>
      <c r="ED88" s="75"/>
      <c r="EE88" s="75"/>
      <c r="EF88" s="75"/>
      <c r="EG88" s="75"/>
      <c r="EH88" s="75"/>
      <c r="EI88" s="75"/>
      <c r="EJ88" s="75"/>
      <c r="EK88" s="75"/>
      <c r="EL88" s="75"/>
      <c r="EM88" s="75"/>
      <c r="EN88" s="75"/>
      <c r="EO88" s="75"/>
      <c r="EP88" s="75"/>
      <c r="EQ88" s="75"/>
      <c r="ER88" s="75"/>
      <c r="ES88" s="75"/>
      <c r="ET88" s="75"/>
      <c r="EU88" s="75"/>
      <c r="EV88" s="75"/>
      <c r="EW88" s="75"/>
      <c r="EX88" s="75"/>
      <c r="EY88" s="75"/>
      <c r="EZ88" s="75"/>
      <c r="FA88" s="75"/>
      <c r="FB88" s="75"/>
      <c r="FC88" s="75"/>
      <c r="FD88" s="75"/>
      <c r="FE88" s="75"/>
      <c r="FF88" s="75"/>
      <c r="FG88" s="75"/>
      <c r="FH88" s="75"/>
      <c r="FI88" s="75"/>
      <c r="FJ88" s="75"/>
      <c r="FK88" s="75"/>
      <c r="FL88" s="75"/>
      <c r="FM88" s="75"/>
      <c r="FN88" s="75"/>
      <c r="FO88" s="75"/>
      <c r="FP88" s="75"/>
      <c r="FQ88" s="75"/>
      <c r="FR88" s="75"/>
      <c r="FS88" s="75"/>
      <c r="FT88" s="75"/>
      <c r="FU88" s="75"/>
      <c r="FV88" s="75"/>
      <c r="FW88" s="75"/>
      <c r="FX88" s="75"/>
      <c r="FY88" s="75"/>
      <c r="FZ88" s="75"/>
    </row>
    <row r="89" spans="1:182" s="76" customFormat="1">
      <c r="A89" s="74"/>
      <c r="B89" s="75"/>
      <c r="C89" s="75"/>
      <c r="D89" s="75"/>
      <c r="E89" s="75"/>
      <c r="F89" s="75"/>
      <c r="G89" s="75"/>
      <c r="H89" s="75"/>
      <c r="I89" s="75"/>
      <c r="J89" s="75"/>
      <c r="K89" s="75"/>
      <c r="L89" s="75"/>
      <c r="M89" s="75"/>
      <c r="N89" s="75"/>
      <c r="O89" s="75"/>
      <c r="P89" s="75"/>
      <c r="Q89" s="75"/>
      <c r="R89" s="75"/>
      <c r="S89" s="75"/>
      <c r="T89" s="75"/>
      <c r="U89" s="75"/>
      <c r="V89" s="75"/>
      <c r="W89" s="75"/>
      <c r="X89" s="75"/>
      <c r="Y89" s="75"/>
      <c r="Z89" s="75"/>
      <c r="AA89" s="75"/>
      <c r="AB89" s="75"/>
      <c r="AC89" s="75"/>
      <c r="AD89" s="75"/>
      <c r="AE89" s="75"/>
      <c r="AF89" s="75"/>
      <c r="AG89" s="75"/>
      <c r="AH89" s="75"/>
      <c r="AI89" s="75"/>
      <c r="AJ89" s="75"/>
      <c r="AK89" s="75"/>
      <c r="AL89" s="75"/>
      <c r="AM89" s="75"/>
      <c r="AN89" s="75"/>
      <c r="AO89" s="75"/>
      <c r="AP89" s="75"/>
      <c r="AQ89" s="75"/>
      <c r="AR89" s="75"/>
      <c r="AS89" s="75"/>
      <c r="AT89" s="75"/>
      <c r="AU89" s="75"/>
      <c r="AV89" s="75"/>
      <c r="AW89" s="75"/>
      <c r="AX89" s="75"/>
      <c r="AY89" s="75"/>
      <c r="AZ89" s="75"/>
      <c r="BA89" s="75"/>
      <c r="BB89" s="75"/>
      <c r="BC89" s="75"/>
      <c r="BD89" s="75"/>
      <c r="BE89" s="75"/>
      <c r="BF89" s="75"/>
      <c r="BG89" s="75"/>
      <c r="BH89" s="75"/>
      <c r="BI89" s="75"/>
      <c r="BJ89" s="75"/>
      <c r="BK89" s="75"/>
      <c r="BL89" s="75"/>
      <c r="BM89" s="75"/>
      <c r="BN89" s="75"/>
      <c r="BO89" s="75"/>
      <c r="BP89" s="75"/>
      <c r="BQ89" s="75"/>
      <c r="BR89" s="75"/>
      <c r="BS89" s="75"/>
      <c r="BT89" s="75"/>
      <c r="BU89" s="75"/>
      <c r="BV89" s="75"/>
      <c r="BW89" s="75"/>
      <c r="BX89" s="75"/>
      <c r="BY89" s="75"/>
      <c r="BZ89" s="75"/>
      <c r="CA89" s="75"/>
      <c r="CB89" s="75"/>
      <c r="CC89" s="75"/>
      <c r="CD89" s="75"/>
      <c r="CE89" s="75"/>
      <c r="CF89" s="75"/>
      <c r="CG89" s="75"/>
      <c r="CH89" s="75"/>
      <c r="CI89" s="75"/>
      <c r="CJ89" s="75"/>
      <c r="CK89" s="75"/>
      <c r="CL89" s="75"/>
      <c r="CM89" s="75"/>
      <c r="CN89" s="75"/>
      <c r="CO89" s="75"/>
      <c r="CP89" s="75"/>
      <c r="CQ89" s="75"/>
      <c r="CR89" s="75"/>
      <c r="CS89" s="75"/>
      <c r="CT89" s="75"/>
      <c r="CU89" s="75"/>
      <c r="CV89" s="75"/>
      <c r="CW89" s="75"/>
      <c r="CX89" s="75"/>
      <c r="CY89" s="75"/>
      <c r="CZ89" s="75"/>
      <c r="DA89" s="75"/>
      <c r="DB89" s="75"/>
      <c r="DC89" s="75"/>
      <c r="DD89" s="75"/>
      <c r="DE89" s="75"/>
      <c r="DF89" s="75"/>
      <c r="DG89" s="75"/>
      <c r="DH89" s="75"/>
      <c r="DI89" s="75"/>
      <c r="DJ89" s="75"/>
      <c r="DK89" s="75"/>
      <c r="DL89" s="75"/>
      <c r="DM89" s="75"/>
      <c r="DN89" s="75"/>
      <c r="DO89" s="75"/>
      <c r="DP89" s="75"/>
      <c r="DQ89" s="75"/>
      <c r="DR89" s="75"/>
      <c r="DS89" s="75"/>
      <c r="DT89" s="75"/>
      <c r="DU89" s="75"/>
      <c r="DV89" s="75"/>
      <c r="DW89" s="75"/>
      <c r="DX89" s="75"/>
      <c r="DY89" s="75"/>
      <c r="DZ89" s="75"/>
      <c r="EA89" s="75"/>
      <c r="EB89" s="75"/>
      <c r="EC89" s="75"/>
      <c r="ED89" s="75"/>
      <c r="EE89" s="75"/>
      <c r="EF89" s="75"/>
      <c r="EG89" s="75"/>
      <c r="EH89" s="75"/>
      <c r="EI89" s="75"/>
      <c r="EJ89" s="75"/>
      <c r="EK89" s="75"/>
      <c r="EL89" s="75"/>
      <c r="EM89" s="75"/>
      <c r="EN89" s="75"/>
      <c r="EO89" s="75"/>
      <c r="EP89" s="75"/>
      <c r="EQ89" s="75"/>
      <c r="ER89" s="75"/>
      <c r="ES89" s="75"/>
      <c r="ET89" s="75"/>
      <c r="EU89" s="75"/>
      <c r="EV89" s="75"/>
      <c r="EW89" s="75"/>
      <c r="EX89" s="75"/>
      <c r="EY89" s="75"/>
      <c r="EZ89" s="75"/>
      <c r="FA89" s="75"/>
      <c r="FB89" s="75"/>
      <c r="FC89" s="75"/>
      <c r="FD89" s="75"/>
      <c r="FE89" s="75"/>
      <c r="FF89" s="75"/>
      <c r="FG89" s="75"/>
      <c r="FH89" s="75"/>
      <c r="FI89" s="75"/>
      <c r="FJ89" s="75"/>
      <c r="FK89" s="75"/>
      <c r="FL89" s="75"/>
      <c r="FM89" s="75"/>
      <c r="FN89" s="75"/>
      <c r="FO89" s="75"/>
      <c r="FP89" s="75"/>
      <c r="FQ89" s="75"/>
      <c r="FR89" s="75"/>
      <c r="FS89" s="75"/>
      <c r="FT89" s="75"/>
      <c r="FU89" s="75"/>
      <c r="FV89" s="75"/>
      <c r="FW89" s="75"/>
      <c r="FX89" s="75"/>
      <c r="FY89" s="75"/>
      <c r="FZ89" s="75"/>
    </row>
    <row r="90" spans="1:182" s="76" customFormat="1">
      <c r="A90" s="74"/>
      <c r="B90" s="75"/>
      <c r="C90" s="75"/>
      <c r="D90" s="75"/>
      <c r="E90" s="75"/>
      <c r="F90" s="75"/>
      <c r="G90" s="75"/>
      <c r="H90" s="75"/>
      <c r="I90" s="75"/>
      <c r="J90" s="75"/>
      <c r="K90" s="75"/>
      <c r="L90" s="75"/>
      <c r="M90" s="75"/>
      <c r="N90" s="75"/>
      <c r="O90" s="75"/>
      <c r="P90" s="75"/>
      <c r="Q90" s="75"/>
      <c r="R90" s="75"/>
      <c r="S90" s="75"/>
      <c r="T90" s="75"/>
      <c r="U90" s="75"/>
      <c r="V90" s="75"/>
      <c r="W90" s="75"/>
      <c r="X90" s="75"/>
      <c r="Y90" s="75"/>
      <c r="Z90" s="75"/>
      <c r="AA90" s="75"/>
      <c r="AB90" s="75"/>
      <c r="AC90" s="75"/>
      <c r="AD90" s="75"/>
      <c r="AE90" s="75"/>
      <c r="AF90" s="75"/>
      <c r="AG90" s="75"/>
      <c r="AH90" s="75"/>
      <c r="AI90" s="75"/>
      <c r="AJ90" s="75"/>
      <c r="AK90" s="75"/>
      <c r="AL90" s="75"/>
      <c r="AM90" s="75"/>
      <c r="AN90" s="75"/>
      <c r="AO90" s="75"/>
      <c r="AP90" s="75"/>
      <c r="AQ90" s="75"/>
      <c r="AR90" s="75"/>
      <c r="AS90" s="75"/>
      <c r="AT90" s="75"/>
      <c r="AU90" s="75"/>
      <c r="AV90" s="75"/>
      <c r="AW90" s="75"/>
      <c r="AX90" s="75"/>
      <c r="AY90" s="75"/>
      <c r="AZ90" s="75"/>
      <c r="BA90" s="75"/>
      <c r="BB90" s="75"/>
      <c r="BC90" s="75"/>
      <c r="BD90" s="75"/>
      <c r="BE90" s="75"/>
      <c r="BF90" s="75"/>
      <c r="BG90" s="75"/>
      <c r="BH90" s="75"/>
      <c r="BI90" s="75"/>
      <c r="BJ90" s="75"/>
      <c r="BK90" s="75"/>
      <c r="BL90" s="75"/>
      <c r="BM90" s="75"/>
      <c r="BN90" s="75"/>
      <c r="BO90" s="75"/>
      <c r="BP90" s="75"/>
      <c r="BQ90" s="75"/>
      <c r="BR90" s="75"/>
      <c r="BS90" s="75"/>
      <c r="BT90" s="75"/>
      <c r="BU90" s="75"/>
      <c r="BV90" s="75"/>
      <c r="BW90" s="75"/>
      <c r="BX90" s="75"/>
      <c r="BY90" s="75"/>
      <c r="BZ90" s="75"/>
      <c r="CA90" s="75"/>
      <c r="CB90" s="75"/>
      <c r="CC90" s="75"/>
      <c r="CD90" s="75"/>
      <c r="CE90" s="75"/>
      <c r="CF90" s="75"/>
      <c r="CG90" s="75"/>
      <c r="CH90" s="75"/>
      <c r="CI90" s="75"/>
      <c r="CJ90" s="75"/>
      <c r="CK90" s="75"/>
      <c r="CL90" s="75"/>
      <c r="CM90" s="75"/>
      <c r="CN90" s="75"/>
      <c r="CO90" s="75"/>
      <c r="CP90" s="75"/>
      <c r="CQ90" s="75"/>
      <c r="CR90" s="75"/>
      <c r="CS90" s="75"/>
      <c r="CT90" s="75"/>
      <c r="CU90" s="75"/>
      <c r="CV90" s="75"/>
      <c r="CW90" s="75"/>
      <c r="CX90" s="75"/>
      <c r="CY90" s="75"/>
      <c r="CZ90" s="75"/>
      <c r="DA90" s="75"/>
      <c r="DB90" s="75"/>
      <c r="DC90" s="75"/>
      <c r="DD90" s="75"/>
      <c r="DE90" s="75"/>
      <c r="DF90" s="75"/>
      <c r="DG90" s="75"/>
      <c r="DH90" s="75"/>
      <c r="DI90" s="75"/>
      <c r="DJ90" s="75"/>
      <c r="DK90" s="75"/>
      <c r="DL90" s="75"/>
      <c r="DM90" s="75"/>
      <c r="DN90" s="75"/>
      <c r="DO90" s="75"/>
      <c r="DP90" s="75"/>
      <c r="DQ90" s="75"/>
      <c r="DR90" s="75"/>
      <c r="DS90" s="75"/>
      <c r="DT90" s="75"/>
      <c r="DU90" s="75"/>
      <c r="DV90" s="75"/>
      <c r="DW90" s="75"/>
      <c r="DX90" s="75"/>
      <c r="DY90" s="75"/>
      <c r="DZ90" s="75"/>
      <c r="EA90" s="75"/>
      <c r="EB90" s="75"/>
      <c r="EC90" s="75"/>
      <c r="ED90" s="75"/>
      <c r="EE90" s="75"/>
      <c r="EF90" s="75"/>
      <c r="EG90" s="75"/>
      <c r="EH90" s="75"/>
      <c r="EI90" s="75"/>
      <c r="EJ90" s="75"/>
      <c r="EK90" s="75"/>
      <c r="EL90" s="75"/>
      <c r="EM90" s="75"/>
      <c r="EN90" s="75"/>
      <c r="EO90" s="75"/>
      <c r="EP90" s="75"/>
      <c r="EQ90" s="75"/>
      <c r="ER90" s="75"/>
      <c r="ES90" s="75"/>
      <c r="ET90" s="75"/>
      <c r="EU90" s="75"/>
      <c r="EV90" s="75"/>
      <c r="EW90" s="75"/>
      <c r="EX90" s="75"/>
      <c r="EY90" s="75"/>
      <c r="EZ90" s="75"/>
      <c r="FA90" s="75"/>
      <c r="FB90" s="75"/>
      <c r="FC90" s="75"/>
      <c r="FD90" s="75"/>
      <c r="FE90" s="75"/>
      <c r="FF90" s="75"/>
      <c r="FG90" s="75"/>
      <c r="FH90" s="75"/>
      <c r="FI90" s="75"/>
      <c r="FJ90" s="75"/>
      <c r="FK90" s="75"/>
      <c r="FL90" s="75"/>
      <c r="FM90" s="75"/>
      <c r="FN90" s="75"/>
      <c r="FO90" s="75"/>
      <c r="FP90" s="75"/>
      <c r="FQ90" s="75"/>
      <c r="FR90" s="75"/>
      <c r="FS90" s="75"/>
      <c r="FT90" s="75"/>
      <c r="FU90" s="75"/>
      <c r="FV90" s="75"/>
      <c r="FW90" s="75"/>
      <c r="FX90" s="75"/>
      <c r="FY90" s="75"/>
      <c r="FZ90" s="75"/>
    </row>
    <row r="91" spans="1:182" s="76" customFormat="1">
      <c r="A91" s="74"/>
      <c r="B91" s="75"/>
      <c r="C91" s="75"/>
      <c r="D91" s="75"/>
      <c r="E91" s="75"/>
      <c r="F91" s="75"/>
      <c r="G91" s="75"/>
      <c r="H91" s="75"/>
      <c r="I91" s="75"/>
      <c r="J91" s="75"/>
      <c r="K91" s="75"/>
      <c r="L91" s="75"/>
      <c r="M91" s="75"/>
      <c r="N91" s="75"/>
      <c r="O91" s="75"/>
      <c r="P91" s="75"/>
      <c r="Q91" s="75"/>
      <c r="R91" s="75"/>
      <c r="S91" s="75"/>
      <c r="T91" s="75"/>
      <c r="U91" s="75"/>
      <c r="V91" s="75"/>
      <c r="W91" s="75"/>
      <c r="X91" s="75"/>
      <c r="Y91" s="75"/>
      <c r="Z91" s="75"/>
      <c r="AA91" s="75"/>
      <c r="AB91" s="75"/>
      <c r="AC91" s="75"/>
      <c r="AD91" s="75"/>
      <c r="AE91" s="75"/>
      <c r="AF91" s="75"/>
      <c r="AG91" s="75"/>
      <c r="AH91" s="75"/>
      <c r="AI91" s="75"/>
      <c r="AJ91" s="75"/>
      <c r="AK91" s="75"/>
      <c r="AL91" s="75"/>
      <c r="AM91" s="75"/>
      <c r="AN91" s="75"/>
      <c r="AO91" s="75"/>
      <c r="AP91" s="75"/>
      <c r="AQ91" s="75"/>
      <c r="AR91" s="75"/>
      <c r="AS91" s="75"/>
      <c r="AT91" s="75"/>
      <c r="AU91" s="75"/>
      <c r="AV91" s="75"/>
      <c r="AW91" s="75"/>
      <c r="AX91" s="75"/>
      <c r="AY91" s="75"/>
      <c r="AZ91" s="75"/>
      <c r="BA91" s="75"/>
      <c r="BB91" s="75"/>
      <c r="BC91" s="75"/>
      <c r="BD91" s="75"/>
      <c r="BE91" s="75"/>
      <c r="BF91" s="75"/>
      <c r="BG91" s="75"/>
      <c r="BH91" s="75"/>
      <c r="BI91" s="75"/>
      <c r="BJ91" s="75"/>
      <c r="BK91" s="75"/>
      <c r="BL91" s="75"/>
      <c r="BM91" s="75"/>
      <c r="BN91" s="75"/>
      <c r="BO91" s="75"/>
      <c r="BP91" s="75"/>
      <c r="BQ91" s="75"/>
      <c r="BR91" s="75"/>
      <c r="BS91" s="75"/>
      <c r="BT91" s="75"/>
      <c r="BU91" s="75"/>
      <c r="BV91" s="75"/>
      <c r="BW91" s="75"/>
      <c r="BX91" s="75"/>
      <c r="BY91" s="75"/>
      <c r="BZ91" s="75"/>
      <c r="CA91" s="75"/>
      <c r="CB91" s="75"/>
      <c r="CC91" s="75"/>
      <c r="CD91" s="75"/>
      <c r="CE91" s="75"/>
      <c r="CF91" s="75"/>
      <c r="CG91" s="75"/>
      <c r="CH91" s="75"/>
      <c r="CI91" s="75"/>
      <c r="CJ91" s="75"/>
      <c r="CK91" s="75"/>
      <c r="CL91" s="75"/>
      <c r="CM91" s="75"/>
      <c r="CN91" s="75"/>
      <c r="CO91" s="75"/>
      <c r="CP91" s="75"/>
      <c r="CQ91" s="75"/>
      <c r="CR91" s="75"/>
      <c r="CS91" s="75"/>
      <c r="CT91" s="75"/>
      <c r="CU91" s="75"/>
      <c r="CV91" s="75"/>
      <c r="CW91" s="75"/>
      <c r="CX91" s="75"/>
      <c r="CY91" s="75"/>
      <c r="CZ91" s="75"/>
      <c r="DA91" s="75"/>
      <c r="DB91" s="75"/>
      <c r="DC91" s="75"/>
      <c r="DD91" s="75"/>
      <c r="DE91" s="75"/>
      <c r="DF91" s="75"/>
      <c r="DG91" s="75"/>
      <c r="DH91" s="75"/>
      <c r="DI91" s="75"/>
      <c r="DJ91" s="75"/>
      <c r="DK91" s="75"/>
      <c r="DL91" s="75"/>
      <c r="DM91" s="75"/>
      <c r="DN91" s="75"/>
      <c r="DO91" s="75"/>
      <c r="DP91" s="75"/>
      <c r="DQ91" s="75"/>
      <c r="DR91" s="75"/>
      <c r="DS91" s="75"/>
      <c r="DT91" s="75"/>
      <c r="DU91" s="75"/>
      <c r="DV91" s="75"/>
      <c r="DW91" s="75"/>
      <c r="DX91" s="75"/>
      <c r="DY91" s="75"/>
      <c r="DZ91" s="75"/>
      <c r="EA91" s="75"/>
      <c r="EB91" s="75"/>
      <c r="EC91" s="75"/>
      <c r="ED91" s="75"/>
      <c r="EE91" s="75"/>
      <c r="EF91" s="75"/>
      <c r="EG91" s="75"/>
      <c r="EH91" s="75"/>
      <c r="EI91" s="75"/>
      <c r="EJ91" s="75"/>
      <c r="EK91" s="75"/>
      <c r="EL91" s="75"/>
      <c r="EM91" s="75"/>
      <c r="EN91" s="75"/>
      <c r="EO91" s="75"/>
      <c r="EP91" s="75"/>
      <c r="EQ91" s="75"/>
      <c r="ER91" s="75"/>
      <c r="ES91" s="75"/>
      <c r="ET91" s="75"/>
      <c r="EU91" s="75"/>
      <c r="EV91" s="75"/>
      <c r="EW91" s="75"/>
      <c r="EX91" s="75"/>
      <c r="EY91" s="75"/>
      <c r="EZ91" s="75"/>
      <c r="FA91" s="75"/>
      <c r="FB91" s="75"/>
      <c r="FC91" s="75"/>
      <c r="FD91" s="75"/>
      <c r="FE91" s="75"/>
      <c r="FF91" s="75"/>
      <c r="FG91" s="75"/>
      <c r="FH91" s="75"/>
      <c r="FI91" s="75"/>
      <c r="FJ91" s="75"/>
      <c r="FK91" s="75"/>
      <c r="FL91" s="75"/>
      <c r="FM91" s="75"/>
      <c r="FN91" s="75"/>
      <c r="FO91" s="75"/>
      <c r="FP91" s="75"/>
      <c r="FQ91" s="75"/>
      <c r="FR91" s="75"/>
      <c r="FS91" s="75"/>
      <c r="FT91" s="75"/>
      <c r="FU91" s="75"/>
      <c r="FV91" s="75"/>
      <c r="FW91" s="75"/>
      <c r="FX91" s="75"/>
      <c r="FY91" s="75"/>
      <c r="FZ91" s="75"/>
    </row>
    <row r="92" spans="1:182" s="76" customFormat="1">
      <c r="A92" s="74"/>
      <c r="B92" s="75"/>
      <c r="C92" s="75"/>
      <c r="D92" s="75"/>
      <c r="E92" s="75"/>
      <c r="F92" s="75"/>
      <c r="G92" s="75"/>
      <c r="H92" s="75"/>
      <c r="I92" s="75"/>
      <c r="J92" s="75"/>
      <c r="K92" s="75"/>
      <c r="L92" s="75"/>
      <c r="M92" s="75"/>
      <c r="N92" s="75"/>
      <c r="O92" s="75"/>
      <c r="P92" s="75"/>
      <c r="Q92" s="75"/>
      <c r="R92" s="75"/>
      <c r="S92" s="75"/>
      <c r="T92" s="75"/>
      <c r="U92" s="75"/>
      <c r="V92" s="75"/>
      <c r="W92" s="75"/>
      <c r="X92" s="75"/>
      <c r="Y92" s="75"/>
      <c r="Z92" s="75"/>
      <c r="AA92" s="75"/>
      <c r="AB92" s="75"/>
      <c r="AC92" s="75"/>
      <c r="AD92" s="75"/>
      <c r="AE92" s="75"/>
      <c r="AF92" s="75"/>
      <c r="AG92" s="75"/>
      <c r="AH92" s="75"/>
      <c r="AI92" s="75"/>
      <c r="AJ92" s="75"/>
      <c r="AK92" s="75"/>
      <c r="AL92" s="75"/>
      <c r="AM92" s="75"/>
      <c r="AN92" s="75"/>
      <c r="AO92" s="75"/>
      <c r="AP92" s="75"/>
      <c r="AQ92" s="75"/>
      <c r="AR92" s="75"/>
      <c r="AS92" s="75"/>
      <c r="AT92" s="75"/>
      <c r="AU92" s="75"/>
      <c r="AV92" s="75"/>
      <c r="AW92" s="75"/>
      <c r="AX92" s="75"/>
      <c r="AY92" s="75"/>
      <c r="AZ92" s="75"/>
      <c r="BA92" s="75"/>
      <c r="BB92" s="75"/>
      <c r="BC92" s="75"/>
      <c r="BD92" s="75"/>
      <c r="BE92" s="75"/>
      <c r="BF92" s="75"/>
      <c r="BG92" s="75"/>
      <c r="BH92" s="75"/>
      <c r="BI92" s="75"/>
      <c r="BJ92" s="75"/>
      <c r="BK92" s="75"/>
      <c r="BL92" s="75"/>
      <c r="BM92" s="75"/>
      <c r="BN92" s="75"/>
      <c r="BO92" s="75"/>
      <c r="BP92" s="75"/>
      <c r="BQ92" s="75"/>
      <c r="BR92" s="75"/>
      <c r="BS92" s="75"/>
      <c r="BT92" s="75"/>
      <c r="BU92" s="75"/>
      <c r="BV92" s="75"/>
      <c r="BW92" s="75"/>
      <c r="BX92" s="75"/>
      <c r="BY92" s="75"/>
      <c r="BZ92" s="75"/>
      <c r="CA92" s="75"/>
      <c r="CB92" s="75"/>
      <c r="CC92" s="75"/>
      <c r="CD92" s="75"/>
      <c r="CE92" s="75"/>
      <c r="CF92" s="75"/>
      <c r="CG92" s="75"/>
      <c r="CH92" s="75"/>
      <c r="CI92" s="75"/>
      <c r="CJ92" s="75"/>
      <c r="CK92" s="75"/>
      <c r="CL92" s="75"/>
      <c r="CM92" s="75"/>
      <c r="CN92" s="75"/>
      <c r="CO92" s="75"/>
      <c r="CP92" s="75"/>
      <c r="CQ92" s="75"/>
      <c r="CR92" s="75"/>
      <c r="CS92" s="75"/>
      <c r="CT92" s="75"/>
      <c r="CU92" s="75"/>
      <c r="CV92" s="75"/>
      <c r="CW92" s="75"/>
      <c r="CX92" s="75"/>
      <c r="CY92" s="75"/>
      <c r="CZ92" s="75"/>
      <c r="DA92" s="75"/>
      <c r="DB92" s="75"/>
      <c r="DC92" s="75"/>
      <c r="DD92" s="75"/>
      <c r="DE92" s="75"/>
      <c r="DF92" s="75"/>
      <c r="DG92" s="75"/>
      <c r="DH92" s="75"/>
      <c r="DI92" s="75"/>
      <c r="DJ92" s="75"/>
      <c r="DK92" s="75"/>
      <c r="DL92" s="75"/>
      <c r="DM92" s="75"/>
      <c r="DN92" s="75"/>
      <c r="DO92" s="75"/>
      <c r="DP92" s="75"/>
      <c r="DQ92" s="75"/>
      <c r="DR92" s="75"/>
      <c r="DS92" s="75"/>
      <c r="DT92" s="75"/>
      <c r="DU92" s="75"/>
      <c r="DV92" s="75"/>
      <c r="DW92" s="75"/>
      <c r="DX92" s="75"/>
      <c r="DY92" s="75"/>
      <c r="DZ92" s="75"/>
      <c r="EA92" s="75"/>
      <c r="EB92" s="75"/>
      <c r="EC92" s="75"/>
      <c r="ED92" s="75"/>
      <c r="EE92" s="75"/>
      <c r="EF92" s="75"/>
      <c r="EG92" s="75"/>
      <c r="EH92" s="75"/>
      <c r="EI92" s="75"/>
      <c r="EJ92" s="75"/>
      <c r="EK92" s="75"/>
      <c r="EL92" s="75"/>
      <c r="EM92" s="75"/>
      <c r="EN92" s="75"/>
      <c r="EO92" s="75"/>
      <c r="EP92" s="75"/>
      <c r="EQ92" s="75"/>
      <c r="ER92" s="75"/>
      <c r="ES92" s="75"/>
      <c r="ET92" s="75"/>
      <c r="EU92" s="75"/>
      <c r="EV92" s="75"/>
      <c r="EW92" s="75"/>
      <c r="EX92" s="75"/>
      <c r="EY92" s="75"/>
      <c r="EZ92" s="75"/>
      <c r="FA92" s="75"/>
      <c r="FB92" s="75"/>
      <c r="FC92" s="75"/>
      <c r="FD92" s="75"/>
      <c r="FE92" s="75"/>
      <c r="FF92" s="75"/>
      <c r="FG92" s="75"/>
      <c r="FH92" s="75"/>
      <c r="FI92" s="75"/>
      <c r="FJ92" s="75"/>
      <c r="FK92" s="75"/>
      <c r="FL92" s="75"/>
      <c r="FM92" s="75"/>
      <c r="FN92" s="75"/>
      <c r="FO92" s="75"/>
      <c r="FP92" s="75"/>
      <c r="FQ92" s="75"/>
      <c r="FR92" s="75"/>
      <c r="FS92" s="75"/>
      <c r="FT92" s="75"/>
      <c r="FU92" s="75"/>
      <c r="FV92" s="75"/>
      <c r="FW92" s="75"/>
      <c r="FX92" s="75"/>
      <c r="FY92" s="75"/>
      <c r="FZ92" s="75"/>
    </row>
    <row r="93" spans="1:182" s="76" customFormat="1">
      <c r="A93" s="74"/>
      <c r="B93" s="75"/>
      <c r="C93" s="75"/>
      <c r="D93" s="75"/>
      <c r="E93" s="75"/>
      <c r="F93" s="75"/>
      <c r="G93" s="75"/>
      <c r="H93" s="75"/>
      <c r="I93" s="75"/>
      <c r="J93" s="75"/>
      <c r="K93" s="75"/>
      <c r="L93" s="75"/>
      <c r="M93" s="75"/>
      <c r="N93" s="75"/>
      <c r="O93" s="75"/>
      <c r="P93" s="75"/>
      <c r="Q93" s="75"/>
      <c r="R93" s="75"/>
      <c r="S93" s="75"/>
      <c r="T93" s="75"/>
      <c r="U93" s="75"/>
      <c r="V93" s="75"/>
      <c r="W93" s="75"/>
      <c r="X93" s="75"/>
      <c r="Y93" s="75"/>
      <c r="Z93" s="75"/>
      <c r="AA93" s="75"/>
      <c r="AB93" s="75"/>
      <c r="AC93" s="75"/>
      <c r="AD93" s="75"/>
      <c r="AE93" s="75"/>
      <c r="AF93" s="75"/>
      <c r="AG93" s="75"/>
      <c r="AH93" s="75"/>
      <c r="AI93" s="75"/>
      <c r="AJ93" s="75"/>
      <c r="AK93" s="75"/>
      <c r="AL93" s="75"/>
      <c r="AM93" s="75"/>
      <c r="AN93" s="75"/>
      <c r="AO93" s="75"/>
      <c r="AP93" s="75"/>
      <c r="AQ93" s="75"/>
      <c r="AR93" s="75"/>
      <c r="AS93" s="75"/>
      <c r="AT93" s="75"/>
      <c r="AU93" s="75"/>
      <c r="AV93" s="75"/>
      <c r="AW93" s="75"/>
      <c r="AX93" s="75"/>
      <c r="AY93" s="75"/>
      <c r="AZ93" s="75"/>
      <c r="BA93" s="75"/>
      <c r="BB93" s="75"/>
      <c r="BC93" s="75"/>
      <c r="BD93" s="75"/>
      <c r="BE93" s="75"/>
      <c r="BF93" s="75"/>
      <c r="BG93" s="75"/>
      <c r="BH93" s="75"/>
      <c r="BI93" s="75"/>
      <c r="BJ93" s="75"/>
      <c r="BK93" s="75"/>
      <c r="BL93" s="75"/>
      <c r="BM93" s="75"/>
      <c r="BN93" s="75"/>
      <c r="BO93" s="75"/>
      <c r="BP93" s="75"/>
      <c r="BQ93" s="75"/>
      <c r="BR93" s="75"/>
      <c r="BS93" s="75"/>
      <c r="BT93" s="75"/>
      <c r="BU93" s="75"/>
      <c r="BV93" s="75"/>
      <c r="BW93" s="75"/>
      <c r="BX93" s="75"/>
      <c r="BY93" s="75"/>
      <c r="BZ93" s="75"/>
      <c r="CA93" s="75"/>
      <c r="CB93" s="75"/>
      <c r="CC93" s="75"/>
      <c r="CD93" s="75"/>
      <c r="CE93" s="75"/>
      <c r="CF93" s="75"/>
      <c r="CG93" s="75"/>
      <c r="CH93" s="75"/>
      <c r="CI93" s="75"/>
      <c r="CJ93" s="75"/>
      <c r="CK93" s="75"/>
      <c r="CL93" s="75"/>
      <c r="CM93" s="75"/>
      <c r="CN93" s="75"/>
      <c r="CO93" s="75"/>
      <c r="CP93" s="75"/>
      <c r="CQ93" s="75"/>
      <c r="CR93" s="75"/>
      <c r="CS93" s="75"/>
      <c r="CT93" s="75"/>
      <c r="CU93" s="75"/>
      <c r="CV93" s="75"/>
      <c r="CW93" s="75"/>
      <c r="CX93" s="75"/>
      <c r="CY93" s="75"/>
      <c r="CZ93" s="75"/>
      <c r="DA93" s="75"/>
      <c r="DB93" s="75"/>
      <c r="DC93" s="75"/>
      <c r="DD93" s="75"/>
      <c r="DE93" s="75"/>
      <c r="DF93" s="75"/>
      <c r="DG93" s="75"/>
      <c r="DH93" s="75"/>
      <c r="DI93" s="75"/>
      <c r="DJ93" s="75"/>
      <c r="DK93" s="75"/>
      <c r="DL93" s="75"/>
      <c r="DM93" s="75"/>
      <c r="DN93" s="75"/>
      <c r="DO93" s="75"/>
      <c r="DP93" s="75"/>
      <c r="DQ93" s="75"/>
      <c r="DR93" s="75"/>
      <c r="DS93" s="75"/>
      <c r="DT93" s="75"/>
      <c r="DU93" s="75"/>
      <c r="DV93" s="75"/>
      <c r="DW93" s="75"/>
      <c r="DX93" s="75"/>
      <c r="DY93" s="75"/>
      <c r="DZ93" s="75"/>
      <c r="EA93" s="75"/>
      <c r="EB93" s="75"/>
      <c r="EC93" s="75"/>
      <c r="ED93" s="75"/>
      <c r="EE93" s="75"/>
      <c r="EF93" s="75"/>
      <c r="EG93" s="75"/>
      <c r="EH93" s="75"/>
      <c r="EI93" s="75"/>
      <c r="EJ93" s="75"/>
      <c r="EK93" s="75"/>
      <c r="EL93" s="75"/>
      <c r="EM93" s="75"/>
      <c r="EN93" s="75"/>
      <c r="EO93" s="75"/>
      <c r="EP93" s="75"/>
      <c r="EQ93" s="75"/>
      <c r="ER93" s="75"/>
      <c r="ES93" s="75"/>
      <c r="ET93" s="75"/>
      <c r="EU93" s="75"/>
      <c r="EV93" s="75"/>
      <c r="EW93" s="75"/>
      <c r="EX93" s="75"/>
      <c r="EY93" s="75"/>
      <c r="EZ93" s="75"/>
      <c r="FA93" s="75"/>
      <c r="FB93" s="75"/>
      <c r="FC93" s="75"/>
      <c r="FD93" s="75"/>
      <c r="FE93" s="75"/>
      <c r="FF93" s="75"/>
      <c r="FG93" s="75"/>
      <c r="FH93" s="75"/>
      <c r="FI93" s="75"/>
      <c r="FJ93" s="75"/>
      <c r="FK93" s="75"/>
      <c r="FL93" s="75"/>
      <c r="FM93" s="75"/>
      <c r="FN93" s="75"/>
      <c r="FO93" s="75"/>
      <c r="FP93" s="75"/>
      <c r="FQ93" s="75"/>
      <c r="FR93" s="75"/>
      <c r="FS93" s="75"/>
      <c r="FT93" s="75"/>
      <c r="FU93" s="75"/>
      <c r="FV93" s="75"/>
      <c r="FW93" s="75"/>
      <c r="FX93" s="75"/>
      <c r="FY93" s="75"/>
      <c r="FZ93" s="75"/>
    </row>
    <row r="94" spans="1:182" s="76" customFormat="1">
      <c r="A94" s="74"/>
      <c r="B94" s="75"/>
      <c r="C94" s="75"/>
      <c r="D94" s="75"/>
      <c r="E94" s="75"/>
      <c r="F94" s="75"/>
      <c r="G94" s="75"/>
      <c r="H94" s="75"/>
      <c r="I94" s="75"/>
      <c r="J94" s="75"/>
      <c r="K94" s="75"/>
      <c r="L94" s="75"/>
      <c r="M94" s="75"/>
      <c r="N94" s="75"/>
      <c r="O94" s="75"/>
      <c r="P94" s="75"/>
      <c r="Q94" s="75"/>
      <c r="R94" s="75"/>
      <c r="S94" s="75"/>
      <c r="T94" s="75"/>
      <c r="U94" s="75"/>
      <c r="V94" s="75"/>
      <c r="W94" s="75"/>
      <c r="X94" s="75"/>
      <c r="Y94" s="75"/>
      <c r="Z94" s="75"/>
      <c r="AA94" s="75"/>
      <c r="AB94" s="75"/>
      <c r="AC94" s="75"/>
      <c r="AD94" s="75"/>
      <c r="AE94" s="75"/>
      <c r="AF94" s="75"/>
      <c r="AG94" s="75"/>
      <c r="AH94" s="75"/>
      <c r="AI94" s="75"/>
      <c r="AJ94" s="75"/>
      <c r="AK94" s="75"/>
      <c r="AL94" s="75"/>
      <c r="AM94" s="75"/>
      <c r="AN94" s="75"/>
      <c r="AO94" s="75"/>
      <c r="AP94" s="75"/>
      <c r="AQ94" s="75"/>
      <c r="AR94" s="75"/>
      <c r="AS94" s="75"/>
      <c r="AT94" s="75"/>
      <c r="AU94" s="75"/>
      <c r="AV94" s="75"/>
      <c r="AW94" s="75"/>
      <c r="AX94" s="75"/>
      <c r="AY94" s="75"/>
      <c r="AZ94" s="75"/>
      <c r="BA94" s="75"/>
      <c r="BB94" s="75"/>
      <c r="BC94" s="75"/>
      <c r="BD94" s="75"/>
      <c r="BE94" s="75"/>
      <c r="BF94" s="75"/>
      <c r="BG94" s="75"/>
      <c r="BH94" s="75"/>
      <c r="BI94" s="75"/>
      <c r="BJ94" s="75"/>
      <c r="BK94" s="75"/>
      <c r="BL94" s="75"/>
      <c r="BM94" s="75"/>
      <c r="BN94" s="75"/>
      <c r="BO94" s="75"/>
      <c r="BP94" s="75"/>
      <c r="BQ94" s="75"/>
      <c r="BR94" s="75"/>
      <c r="BS94" s="75"/>
      <c r="BT94" s="75"/>
      <c r="BU94" s="75"/>
      <c r="BV94" s="75"/>
      <c r="BW94" s="75"/>
      <c r="BX94" s="75"/>
      <c r="BY94" s="75"/>
      <c r="BZ94" s="75"/>
      <c r="CA94" s="75"/>
      <c r="CB94" s="75"/>
      <c r="CC94" s="75"/>
      <c r="CD94" s="75"/>
      <c r="CE94" s="75"/>
      <c r="CF94" s="75"/>
      <c r="CG94" s="75"/>
      <c r="CH94" s="75"/>
      <c r="CI94" s="75"/>
      <c r="CJ94" s="75"/>
      <c r="CK94" s="75"/>
      <c r="CL94" s="75"/>
      <c r="CM94" s="75"/>
      <c r="CN94" s="75"/>
      <c r="CO94" s="75"/>
      <c r="CP94" s="75"/>
      <c r="CQ94" s="75"/>
      <c r="CR94" s="75"/>
      <c r="CS94" s="75"/>
      <c r="CT94" s="75"/>
      <c r="CU94" s="75"/>
      <c r="CV94" s="75"/>
      <c r="CW94" s="75"/>
      <c r="CX94" s="75"/>
      <c r="CY94" s="75"/>
      <c r="CZ94" s="75"/>
      <c r="DA94" s="75"/>
      <c r="DB94" s="75"/>
      <c r="DC94" s="75"/>
      <c r="DD94" s="75"/>
      <c r="DE94" s="75"/>
      <c r="DF94" s="75"/>
      <c r="DG94" s="75"/>
      <c r="DH94" s="75"/>
      <c r="DI94" s="75"/>
      <c r="DJ94" s="75"/>
      <c r="DK94" s="75"/>
      <c r="DL94" s="75"/>
      <c r="DM94" s="75"/>
      <c r="DN94" s="75"/>
      <c r="DO94" s="75"/>
      <c r="DP94" s="75"/>
      <c r="DQ94" s="75"/>
      <c r="DR94" s="75"/>
      <c r="DS94" s="75"/>
      <c r="DT94" s="75"/>
      <c r="DU94" s="75"/>
      <c r="DV94" s="75"/>
      <c r="DW94" s="75"/>
      <c r="DX94" s="75"/>
      <c r="DY94" s="75"/>
      <c r="DZ94" s="75"/>
      <c r="EA94" s="75"/>
      <c r="EB94" s="75"/>
      <c r="EC94" s="75"/>
      <c r="ED94" s="75"/>
      <c r="EE94" s="75"/>
      <c r="EF94" s="75"/>
      <c r="EG94" s="75"/>
      <c r="EH94" s="75"/>
      <c r="EI94" s="75"/>
      <c r="EJ94" s="75"/>
      <c r="EK94" s="75"/>
      <c r="EL94" s="75"/>
      <c r="EM94" s="75"/>
      <c r="EN94" s="75"/>
      <c r="EO94" s="75"/>
      <c r="EP94" s="75"/>
      <c r="EQ94" s="75"/>
      <c r="ER94" s="75"/>
      <c r="ES94" s="75"/>
      <c r="ET94" s="75"/>
      <c r="EU94" s="75"/>
      <c r="EV94" s="75"/>
      <c r="EW94" s="75"/>
      <c r="EX94" s="75"/>
      <c r="EY94" s="75"/>
      <c r="EZ94" s="75"/>
      <c r="FA94" s="75"/>
      <c r="FB94" s="75"/>
      <c r="FC94" s="75"/>
      <c r="FD94" s="75"/>
      <c r="FE94" s="75"/>
      <c r="FF94" s="75"/>
      <c r="FG94" s="75"/>
      <c r="FH94" s="75"/>
      <c r="FI94" s="75"/>
      <c r="FJ94" s="75"/>
      <c r="FK94" s="75"/>
      <c r="FL94" s="75"/>
      <c r="FM94" s="75"/>
      <c r="FN94" s="75"/>
      <c r="FO94" s="75"/>
      <c r="FP94" s="75"/>
      <c r="FQ94" s="75"/>
      <c r="FR94" s="75"/>
      <c r="FS94" s="75"/>
      <c r="FT94" s="75"/>
      <c r="FU94" s="75"/>
      <c r="FV94" s="75"/>
      <c r="FW94" s="75"/>
      <c r="FX94" s="75"/>
      <c r="FY94" s="75"/>
      <c r="FZ94" s="75"/>
    </row>
    <row r="95" spans="1:182" s="76" customFormat="1">
      <c r="A95" s="74"/>
      <c r="B95" s="75"/>
      <c r="C95" s="75"/>
      <c r="D95" s="75"/>
      <c r="E95" s="75"/>
      <c r="F95" s="75"/>
      <c r="G95" s="75"/>
      <c r="H95" s="75"/>
      <c r="I95" s="75"/>
      <c r="J95" s="75"/>
      <c r="K95" s="75"/>
      <c r="L95" s="75"/>
      <c r="M95" s="75"/>
      <c r="N95" s="75"/>
      <c r="O95" s="75"/>
      <c r="P95" s="75"/>
      <c r="Q95" s="75"/>
      <c r="R95" s="75"/>
      <c r="S95" s="75"/>
      <c r="T95" s="75"/>
      <c r="U95" s="75"/>
      <c r="V95" s="75"/>
      <c r="W95" s="75"/>
      <c r="X95" s="75"/>
      <c r="Y95" s="75"/>
      <c r="Z95" s="75"/>
      <c r="AA95" s="75"/>
      <c r="AB95" s="75"/>
      <c r="AC95" s="75"/>
      <c r="AD95" s="75"/>
      <c r="AE95" s="75"/>
      <c r="AF95" s="75"/>
      <c r="AG95" s="75"/>
      <c r="AH95" s="75"/>
      <c r="AI95" s="75"/>
      <c r="AJ95" s="75"/>
      <c r="AK95" s="75"/>
      <c r="AL95" s="75"/>
      <c r="AM95" s="75"/>
      <c r="AN95" s="75"/>
      <c r="AO95" s="75"/>
      <c r="AP95" s="75"/>
      <c r="AQ95" s="75"/>
      <c r="AR95" s="75"/>
      <c r="AS95" s="75"/>
      <c r="AT95" s="75"/>
      <c r="AU95" s="75"/>
      <c r="AV95" s="75"/>
      <c r="AW95" s="75"/>
      <c r="AX95" s="75"/>
      <c r="AY95" s="75"/>
      <c r="AZ95" s="75"/>
      <c r="BA95" s="75"/>
      <c r="BB95" s="75"/>
      <c r="BC95" s="75"/>
      <c r="BD95" s="75"/>
      <c r="BE95" s="75"/>
      <c r="BF95" s="75"/>
      <c r="BG95" s="75"/>
      <c r="BH95" s="75"/>
      <c r="BI95" s="75"/>
      <c r="BJ95" s="75"/>
      <c r="BK95" s="75"/>
      <c r="BL95" s="75"/>
      <c r="BM95" s="75"/>
      <c r="BN95" s="75"/>
      <c r="BO95" s="75"/>
      <c r="BP95" s="75"/>
      <c r="BQ95" s="75"/>
      <c r="BR95" s="75"/>
      <c r="BS95" s="75"/>
      <c r="BT95" s="75"/>
      <c r="BU95" s="75"/>
      <c r="BV95" s="75"/>
      <c r="BW95" s="75"/>
      <c r="BX95" s="75"/>
      <c r="BY95" s="75"/>
      <c r="BZ95" s="75"/>
      <c r="CA95" s="75"/>
      <c r="CB95" s="75"/>
      <c r="CC95" s="75"/>
      <c r="CD95" s="75"/>
      <c r="CE95" s="75"/>
      <c r="CF95" s="75"/>
      <c r="CG95" s="75"/>
      <c r="CH95" s="75"/>
      <c r="CI95" s="75"/>
      <c r="CJ95" s="75"/>
      <c r="CK95" s="75"/>
      <c r="CL95" s="75"/>
      <c r="CM95" s="75"/>
      <c r="CN95" s="75"/>
      <c r="CO95" s="75"/>
      <c r="CP95" s="75"/>
      <c r="CQ95" s="75"/>
      <c r="CR95" s="75"/>
      <c r="CS95" s="75"/>
      <c r="CT95" s="75"/>
      <c r="CU95" s="75"/>
      <c r="CV95" s="75"/>
      <c r="CW95" s="75"/>
      <c r="CX95" s="75"/>
      <c r="CY95" s="75"/>
      <c r="CZ95" s="75"/>
      <c r="DA95" s="75"/>
      <c r="DB95" s="75"/>
      <c r="DC95" s="75"/>
      <c r="DD95" s="75"/>
      <c r="DE95" s="75"/>
      <c r="DF95" s="75"/>
      <c r="DG95" s="75"/>
      <c r="DH95" s="75"/>
      <c r="DI95" s="75"/>
      <c r="DJ95" s="75"/>
      <c r="DK95" s="75"/>
      <c r="DL95" s="75"/>
      <c r="DM95" s="75"/>
      <c r="DN95" s="75"/>
      <c r="DO95" s="75"/>
      <c r="DP95" s="75"/>
      <c r="DQ95" s="75"/>
      <c r="DR95" s="75"/>
      <c r="DS95" s="75"/>
      <c r="DT95" s="75"/>
      <c r="DU95" s="75"/>
      <c r="DV95" s="75"/>
      <c r="DW95" s="75"/>
      <c r="DX95" s="75"/>
      <c r="DY95" s="75"/>
      <c r="DZ95" s="75"/>
      <c r="EA95" s="75"/>
      <c r="EB95" s="75"/>
      <c r="EC95" s="75"/>
      <c r="ED95" s="75"/>
      <c r="EE95" s="75"/>
      <c r="EF95" s="75"/>
      <c r="EG95" s="75"/>
      <c r="EH95" s="75"/>
      <c r="EI95" s="75"/>
      <c r="EJ95" s="75"/>
      <c r="EK95" s="75"/>
      <c r="EL95" s="75"/>
      <c r="EM95" s="75"/>
      <c r="EN95" s="75"/>
      <c r="EO95" s="75"/>
      <c r="EP95" s="75"/>
      <c r="EQ95" s="75"/>
      <c r="ER95" s="75"/>
      <c r="ES95" s="75"/>
      <c r="ET95" s="75"/>
      <c r="EU95" s="75"/>
      <c r="EV95" s="75"/>
      <c r="EW95" s="75"/>
      <c r="EX95" s="75"/>
      <c r="EY95" s="75"/>
      <c r="EZ95" s="75"/>
      <c r="FA95" s="75"/>
      <c r="FB95" s="75"/>
      <c r="FC95" s="75"/>
      <c r="FD95" s="75"/>
      <c r="FE95" s="75"/>
      <c r="FF95" s="75"/>
      <c r="FG95" s="75"/>
      <c r="FH95" s="75"/>
      <c r="FI95" s="75"/>
      <c r="FJ95" s="75"/>
      <c r="FK95" s="75"/>
      <c r="FL95" s="75"/>
      <c r="FM95" s="75"/>
      <c r="FN95" s="75"/>
      <c r="FO95" s="75"/>
      <c r="FP95" s="75"/>
      <c r="FQ95" s="75"/>
      <c r="FR95" s="75"/>
      <c r="FS95" s="75"/>
      <c r="FT95" s="75"/>
      <c r="FU95" s="75"/>
      <c r="FV95" s="75"/>
      <c r="FW95" s="75"/>
      <c r="FX95" s="75"/>
      <c r="FY95" s="75"/>
      <c r="FZ95" s="75"/>
    </row>
    <row r="96" spans="1:182" s="76" customFormat="1">
      <c r="A96" s="74"/>
      <c r="B96" s="75"/>
      <c r="C96" s="75"/>
      <c r="D96" s="75"/>
      <c r="E96" s="75"/>
      <c r="F96" s="75"/>
      <c r="G96" s="75"/>
      <c r="H96" s="75"/>
      <c r="I96" s="75"/>
      <c r="J96" s="75"/>
      <c r="K96" s="75"/>
      <c r="L96" s="75"/>
      <c r="M96" s="75"/>
      <c r="N96" s="75"/>
      <c r="O96" s="75"/>
      <c r="P96" s="75"/>
      <c r="Q96" s="75"/>
      <c r="R96" s="75"/>
      <c r="S96" s="75"/>
      <c r="T96" s="75"/>
      <c r="U96" s="75"/>
      <c r="V96" s="75"/>
      <c r="W96" s="75"/>
      <c r="X96" s="75"/>
      <c r="Y96" s="75"/>
      <c r="Z96" s="75"/>
      <c r="AA96" s="75"/>
      <c r="AB96" s="75"/>
      <c r="AC96" s="75"/>
      <c r="AD96" s="75"/>
      <c r="AE96" s="75"/>
      <c r="AF96" s="75"/>
      <c r="AG96" s="75"/>
      <c r="AH96" s="75"/>
      <c r="AI96" s="75"/>
      <c r="AJ96" s="75"/>
      <c r="AK96" s="75"/>
      <c r="AL96" s="75"/>
      <c r="AM96" s="75"/>
      <c r="AN96" s="75"/>
      <c r="AO96" s="75"/>
      <c r="AP96" s="75"/>
      <c r="AQ96" s="75"/>
      <c r="AR96" s="75"/>
      <c r="AS96" s="75"/>
      <c r="AT96" s="75"/>
      <c r="AU96" s="75"/>
      <c r="AV96" s="75"/>
      <c r="AW96" s="75"/>
      <c r="AX96" s="75"/>
      <c r="AY96" s="75"/>
      <c r="AZ96" s="75"/>
      <c r="BA96" s="75"/>
      <c r="BB96" s="75"/>
      <c r="BC96" s="75"/>
      <c r="BD96" s="75"/>
      <c r="BE96" s="75"/>
      <c r="BF96" s="75"/>
      <c r="BG96" s="75"/>
      <c r="BH96" s="75"/>
      <c r="BI96" s="75"/>
      <c r="BJ96" s="75"/>
      <c r="BK96" s="75"/>
      <c r="BL96" s="75"/>
      <c r="BM96" s="75"/>
      <c r="BN96" s="75"/>
      <c r="BO96" s="75"/>
      <c r="BP96" s="75"/>
      <c r="BQ96" s="75"/>
      <c r="BR96" s="75"/>
      <c r="BS96" s="75"/>
      <c r="BT96" s="75"/>
      <c r="BU96" s="75"/>
      <c r="BV96" s="75"/>
      <c r="BW96" s="75"/>
      <c r="BX96" s="75"/>
      <c r="BY96" s="75"/>
      <c r="BZ96" s="75"/>
      <c r="CA96" s="75"/>
      <c r="CB96" s="75"/>
      <c r="CC96" s="75"/>
      <c r="CD96" s="75"/>
      <c r="CE96" s="75"/>
      <c r="CF96" s="75"/>
      <c r="CG96" s="75"/>
      <c r="CH96" s="75"/>
      <c r="CI96" s="75"/>
      <c r="CJ96" s="75"/>
      <c r="CK96" s="75"/>
      <c r="CL96" s="75"/>
      <c r="CM96" s="75"/>
      <c r="CN96" s="75"/>
      <c r="CO96" s="75"/>
      <c r="CP96" s="75"/>
      <c r="CQ96" s="75"/>
      <c r="CR96" s="75"/>
      <c r="CS96" s="75"/>
      <c r="CT96" s="75"/>
      <c r="CU96" s="75"/>
      <c r="CV96" s="75"/>
      <c r="CW96" s="75"/>
      <c r="CX96" s="75"/>
      <c r="CY96" s="75"/>
      <c r="CZ96" s="75"/>
      <c r="DA96" s="75"/>
      <c r="DB96" s="75"/>
      <c r="DC96" s="75"/>
      <c r="DD96" s="75"/>
      <c r="DE96" s="75"/>
      <c r="DF96" s="75"/>
      <c r="DG96" s="75"/>
      <c r="DH96" s="75"/>
      <c r="DI96" s="75"/>
      <c r="DJ96" s="75"/>
      <c r="DK96" s="75"/>
      <c r="DL96" s="75"/>
      <c r="DM96" s="75"/>
      <c r="DN96" s="75"/>
      <c r="DO96" s="75"/>
      <c r="DP96" s="75"/>
      <c r="DQ96" s="75"/>
      <c r="DR96" s="75"/>
      <c r="DS96" s="75"/>
      <c r="DT96" s="75"/>
      <c r="DU96" s="75"/>
      <c r="DV96" s="75"/>
      <c r="DW96" s="75"/>
      <c r="DX96" s="75"/>
      <c r="DY96" s="75"/>
      <c r="DZ96" s="75"/>
      <c r="EA96" s="75"/>
      <c r="EB96" s="75"/>
      <c r="EC96" s="75"/>
      <c r="ED96" s="75"/>
      <c r="EE96" s="75"/>
      <c r="EF96" s="75"/>
      <c r="EG96" s="75"/>
      <c r="EH96" s="75"/>
      <c r="EI96" s="75"/>
      <c r="EJ96" s="75"/>
      <c r="EK96" s="75"/>
      <c r="EL96" s="75"/>
      <c r="EM96" s="75"/>
      <c r="EN96" s="75"/>
      <c r="EO96" s="75"/>
      <c r="EP96" s="75"/>
      <c r="EQ96" s="75"/>
      <c r="ER96" s="75"/>
      <c r="ES96" s="75"/>
      <c r="ET96" s="75"/>
      <c r="EU96" s="75"/>
      <c r="EV96" s="75"/>
      <c r="EW96" s="75"/>
      <c r="EX96" s="75"/>
      <c r="EY96" s="75"/>
      <c r="EZ96" s="75"/>
      <c r="FA96" s="75"/>
      <c r="FB96" s="75"/>
      <c r="FC96" s="75"/>
      <c r="FD96" s="75"/>
      <c r="FE96" s="75"/>
      <c r="FF96" s="75"/>
      <c r="FG96" s="75"/>
      <c r="FH96" s="75"/>
      <c r="FI96" s="75"/>
      <c r="FJ96" s="75"/>
      <c r="FK96" s="75"/>
      <c r="FL96" s="75"/>
      <c r="FM96" s="75"/>
      <c r="FN96" s="75"/>
      <c r="FO96" s="75"/>
      <c r="FP96" s="75"/>
      <c r="FQ96" s="75"/>
      <c r="FR96" s="75"/>
      <c r="FS96" s="75"/>
      <c r="FT96" s="75"/>
      <c r="FU96" s="75"/>
      <c r="FV96" s="75"/>
      <c r="FW96" s="75"/>
      <c r="FX96" s="75"/>
      <c r="FY96" s="75"/>
      <c r="FZ96" s="75"/>
    </row>
    <row r="97" spans="1:182" s="76" customFormat="1">
      <c r="A97" s="74"/>
      <c r="B97" s="75"/>
      <c r="C97" s="75"/>
      <c r="D97" s="75"/>
      <c r="E97" s="75"/>
      <c r="F97" s="75"/>
      <c r="G97" s="75"/>
      <c r="H97" s="75"/>
      <c r="I97" s="75"/>
      <c r="J97" s="75"/>
      <c r="K97" s="75"/>
      <c r="L97" s="75"/>
      <c r="M97" s="75"/>
      <c r="N97" s="75"/>
      <c r="O97" s="75"/>
      <c r="P97" s="75"/>
      <c r="Q97" s="75"/>
      <c r="R97" s="75"/>
      <c r="S97" s="75"/>
      <c r="T97" s="75"/>
      <c r="U97" s="75"/>
      <c r="V97" s="75"/>
      <c r="W97" s="75"/>
      <c r="X97" s="75"/>
      <c r="Y97" s="75"/>
      <c r="Z97" s="75"/>
      <c r="AA97" s="75"/>
      <c r="AB97" s="75"/>
      <c r="AC97" s="75"/>
      <c r="AD97" s="75"/>
      <c r="AE97" s="75"/>
      <c r="AF97" s="75"/>
      <c r="AG97" s="75"/>
      <c r="AH97" s="75"/>
      <c r="AI97" s="75"/>
      <c r="AJ97" s="75"/>
      <c r="AK97" s="75"/>
      <c r="AL97" s="75"/>
      <c r="AM97" s="75"/>
      <c r="AN97" s="75"/>
      <c r="AO97" s="75"/>
      <c r="AP97" s="75"/>
      <c r="AQ97" s="75"/>
      <c r="AR97" s="75"/>
      <c r="AS97" s="75"/>
      <c r="AT97" s="75"/>
      <c r="AU97" s="75"/>
      <c r="AV97" s="75"/>
      <c r="AW97" s="75"/>
      <c r="AX97" s="75"/>
      <c r="AY97" s="75"/>
      <c r="AZ97" s="75"/>
      <c r="BA97" s="75"/>
      <c r="BB97" s="75"/>
      <c r="BC97" s="75"/>
      <c r="BD97" s="75"/>
      <c r="BE97" s="75"/>
      <c r="BF97" s="75"/>
      <c r="BG97" s="75"/>
      <c r="BH97" s="75"/>
      <c r="BI97" s="75"/>
      <c r="BJ97" s="75"/>
      <c r="BK97" s="75"/>
      <c r="BL97" s="75"/>
      <c r="BM97" s="75"/>
      <c r="BN97" s="75"/>
      <c r="BO97" s="75"/>
      <c r="BP97" s="75"/>
      <c r="BQ97" s="75"/>
      <c r="BR97" s="75"/>
      <c r="BS97" s="75"/>
      <c r="BT97" s="75"/>
      <c r="BU97" s="75"/>
      <c r="BV97" s="75"/>
      <c r="BW97" s="75"/>
      <c r="BX97" s="75"/>
      <c r="BY97" s="75"/>
      <c r="BZ97" s="75"/>
      <c r="CA97" s="75"/>
      <c r="CB97" s="75"/>
      <c r="CC97" s="75"/>
      <c r="CD97" s="75"/>
      <c r="CE97" s="75"/>
      <c r="CF97" s="75"/>
      <c r="CG97" s="75"/>
      <c r="CH97" s="75"/>
      <c r="CI97" s="75"/>
      <c r="CJ97" s="75"/>
      <c r="CK97" s="75"/>
      <c r="CL97" s="75"/>
      <c r="CM97" s="75"/>
      <c r="CN97" s="75"/>
      <c r="CO97" s="75"/>
      <c r="CP97" s="75"/>
      <c r="CQ97" s="75"/>
      <c r="CR97" s="75"/>
      <c r="CS97" s="75"/>
      <c r="CT97" s="75"/>
      <c r="CU97" s="75"/>
      <c r="CV97" s="75"/>
      <c r="CW97" s="75"/>
      <c r="CX97" s="75"/>
      <c r="CY97" s="75"/>
      <c r="CZ97" s="75"/>
      <c r="DA97" s="75"/>
      <c r="DB97" s="75"/>
      <c r="DC97" s="75"/>
      <c r="DD97" s="75"/>
      <c r="DE97" s="75"/>
      <c r="DF97" s="75"/>
      <c r="DG97" s="75"/>
      <c r="DH97" s="75"/>
      <c r="DI97" s="75"/>
      <c r="DJ97" s="75"/>
      <c r="DK97" s="75"/>
      <c r="DL97" s="75"/>
      <c r="DM97" s="75"/>
      <c r="DN97" s="75"/>
      <c r="DO97" s="75"/>
      <c r="DP97" s="75"/>
      <c r="DQ97" s="75"/>
      <c r="DR97" s="75"/>
      <c r="DS97" s="75"/>
      <c r="DT97" s="75"/>
      <c r="DU97" s="75"/>
      <c r="DV97" s="75"/>
      <c r="DW97" s="75"/>
      <c r="DX97" s="75"/>
      <c r="DY97" s="75"/>
      <c r="DZ97" s="75"/>
      <c r="EA97" s="75"/>
      <c r="EB97" s="75"/>
      <c r="EC97" s="75"/>
      <c r="ED97" s="75"/>
      <c r="EE97" s="75"/>
      <c r="EF97" s="75"/>
      <c r="EG97" s="75"/>
      <c r="EH97" s="75"/>
      <c r="EI97" s="75"/>
      <c r="EJ97" s="75"/>
      <c r="EK97" s="75"/>
      <c r="EL97" s="75"/>
      <c r="EM97" s="75"/>
      <c r="EN97" s="75"/>
      <c r="EO97" s="75"/>
      <c r="EP97" s="75"/>
      <c r="EQ97" s="75"/>
      <c r="ER97" s="75"/>
      <c r="ES97" s="75"/>
      <c r="ET97" s="75"/>
      <c r="EU97" s="75"/>
      <c r="EV97" s="75"/>
      <c r="EW97" s="75"/>
      <c r="EX97" s="75"/>
      <c r="EY97" s="75"/>
      <c r="EZ97" s="75"/>
      <c r="FA97" s="75"/>
      <c r="FB97" s="75"/>
      <c r="FC97" s="75"/>
      <c r="FD97" s="75"/>
      <c r="FE97" s="75"/>
      <c r="FF97" s="75"/>
      <c r="FG97" s="75"/>
      <c r="FH97" s="75"/>
      <c r="FI97" s="75"/>
      <c r="FJ97" s="75"/>
      <c r="FK97" s="75"/>
      <c r="FL97" s="75"/>
      <c r="FM97" s="75"/>
      <c r="FN97" s="75"/>
      <c r="FO97" s="75"/>
      <c r="FP97" s="75"/>
      <c r="FQ97" s="75"/>
      <c r="FR97" s="75"/>
      <c r="FS97" s="75"/>
      <c r="FT97" s="75"/>
      <c r="FU97" s="75"/>
      <c r="FV97" s="75"/>
      <c r="FW97" s="75"/>
      <c r="FX97" s="75"/>
      <c r="FY97" s="75"/>
      <c r="FZ97" s="75"/>
    </row>
    <row r="98" spans="1:182" s="76" customFormat="1">
      <c r="A98" s="74"/>
      <c r="B98" s="75"/>
      <c r="C98" s="75"/>
      <c r="D98" s="75"/>
      <c r="E98" s="75"/>
      <c r="F98" s="75"/>
      <c r="G98" s="75"/>
      <c r="H98" s="75"/>
      <c r="I98" s="75"/>
      <c r="J98" s="75"/>
      <c r="K98" s="75"/>
      <c r="L98" s="75"/>
      <c r="M98" s="75"/>
      <c r="N98" s="75"/>
      <c r="O98" s="75"/>
      <c r="P98" s="75"/>
      <c r="Q98" s="75"/>
      <c r="R98" s="75"/>
      <c r="S98" s="75"/>
      <c r="T98" s="75"/>
      <c r="U98" s="75"/>
      <c r="V98" s="75"/>
      <c r="W98" s="75"/>
      <c r="X98" s="75"/>
      <c r="Y98" s="75"/>
      <c r="Z98" s="75"/>
      <c r="AA98" s="75"/>
      <c r="AB98" s="75"/>
      <c r="AC98" s="75"/>
      <c r="AD98" s="75"/>
      <c r="AE98" s="75"/>
      <c r="AF98" s="75"/>
      <c r="AG98" s="75"/>
      <c r="AH98" s="75"/>
      <c r="AI98" s="75"/>
      <c r="AJ98" s="75"/>
      <c r="AK98" s="75"/>
      <c r="AL98" s="75"/>
      <c r="AM98" s="75"/>
      <c r="AN98" s="75"/>
      <c r="AO98" s="75"/>
      <c r="AP98" s="75"/>
      <c r="AQ98" s="75"/>
      <c r="AR98" s="75"/>
      <c r="AS98" s="75"/>
      <c r="AT98" s="75"/>
      <c r="AU98" s="75"/>
      <c r="AV98" s="75"/>
      <c r="AW98" s="75"/>
      <c r="AX98" s="75"/>
      <c r="AY98" s="75"/>
      <c r="AZ98" s="75"/>
      <c r="BA98" s="75"/>
      <c r="BB98" s="75"/>
      <c r="BC98" s="75"/>
      <c r="BD98" s="75"/>
      <c r="BE98" s="75"/>
      <c r="BF98" s="75"/>
      <c r="BG98" s="75"/>
      <c r="BH98" s="75"/>
      <c r="BI98" s="75"/>
      <c r="BJ98" s="75"/>
      <c r="BK98" s="75"/>
      <c r="BL98" s="75"/>
      <c r="BM98" s="75"/>
      <c r="BN98" s="75"/>
      <c r="BO98" s="75"/>
      <c r="BP98" s="75"/>
      <c r="BQ98" s="75"/>
      <c r="BR98" s="75"/>
      <c r="BS98" s="75"/>
      <c r="BT98" s="75"/>
      <c r="BU98" s="75"/>
      <c r="BV98" s="75"/>
      <c r="BW98" s="75"/>
      <c r="BX98" s="75"/>
      <c r="BY98" s="75"/>
      <c r="BZ98" s="75"/>
      <c r="CA98" s="75"/>
      <c r="CB98" s="75"/>
      <c r="CC98" s="75"/>
      <c r="CD98" s="75"/>
      <c r="CE98" s="75"/>
      <c r="CF98" s="75"/>
      <c r="CG98" s="75"/>
      <c r="CH98" s="75"/>
      <c r="CI98" s="75"/>
      <c r="CJ98" s="75"/>
      <c r="CK98" s="75"/>
      <c r="CL98" s="75"/>
      <c r="CM98" s="75"/>
      <c r="CN98" s="75"/>
      <c r="CO98" s="75"/>
      <c r="CP98" s="75"/>
      <c r="CQ98" s="75"/>
      <c r="CR98" s="75"/>
      <c r="CS98" s="75"/>
      <c r="CT98" s="75"/>
      <c r="CU98" s="75"/>
      <c r="CV98" s="75"/>
      <c r="CW98" s="75"/>
      <c r="CX98" s="75"/>
      <c r="CY98" s="75"/>
      <c r="CZ98" s="75"/>
      <c r="DA98" s="75"/>
      <c r="DB98" s="75"/>
      <c r="DC98" s="75"/>
      <c r="DD98" s="75"/>
      <c r="DE98" s="75"/>
      <c r="DF98" s="75"/>
      <c r="DG98" s="75"/>
      <c r="DH98" s="75"/>
      <c r="DI98" s="75"/>
      <c r="DJ98" s="75"/>
      <c r="DK98" s="75"/>
      <c r="DL98" s="75"/>
      <c r="DM98" s="75"/>
      <c r="DN98" s="75"/>
      <c r="DO98" s="75"/>
      <c r="DP98" s="75"/>
      <c r="DQ98" s="75"/>
      <c r="DR98" s="75"/>
      <c r="DS98" s="75"/>
      <c r="DT98" s="75"/>
      <c r="DU98" s="75"/>
      <c r="DV98" s="75"/>
      <c r="DW98" s="75"/>
      <c r="DX98" s="75"/>
      <c r="DY98" s="75"/>
      <c r="DZ98" s="75"/>
      <c r="EA98" s="75"/>
      <c r="EB98" s="75"/>
      <c r="EC98" s="75"/>
      <c r="ED98" s="75"/>
      <c r="EE98" s="75"/>
      <c r="EF98" s="75"/>
      <c r="EG98" s="75"/>
      <c r="EH98" s="75"/>
      <c r="EI98" s="75"/>
      <c r="EJ98" s="75"/>
      <c r="EK98" s="75"/>
      <c r="EL98" s="75"/>
      <c r="EM98" s="75"/>
      <c r="EN98" s="75"/>
      <c r="EO98" s="75"/>
      <c r="EP98" s="75"/>
      <c r="EQ98" s="75"/>
      <c r="ER98" s="75"/>
      <c r="ES98" s="75"/>
      <c r="ET98" s="75"/>
      <c r="EU98" s="75"/>
      <c r="EV98" s="75"/>
      <c r="EW98" s="75"/>
      <c r="EX98" s="75"/>
      <c r="EY98" s="75"/>
      <c r="EZ98" s="75"/>
      <c r="FA98" s="75"/>
      <c r="FB98" s="75"/>
      <c r="FC98" s="75"/>
      <c r="FD98" s="75"/>
      <c r="FE98" s="75"/>
      <c r="FF98" s="75"/>
      <c r="FG98" s="75"/>
      <c r="FH98" s="75"/>
      <c r="FI98" s="75"/>
      <c r="FJ98" s="75"/>
      <c r="FK98" s="75"/>
      <c r="FL98" s="75"/>
      <c r="FM98" s="75"/>
      <c r="FN98" s="75"/>
      <c r="FO98" s="75"/>
      <c r="FP98" s="75"/>
      <c r="FQ98" s="75"/>
      <c r="FR98" s="75"/>
      <c r="FS98" s="75"/>
      <c r="FT98" s="75"/>
      <c r="FU98" s="75"/>
      <c r="FV98" s="75"/>
      <c r="FW98" s="75"/>
      <c r="FX98" s="75"/>
      <c r="FY98" s="75"/>
      <c r="FZ98" s="75"/>
    </row>
    <row r="99" spans="1:182" s="76" customFormat="1">
      <c r="A99" s="74"/>
      <c r="B99" s="75"/>
      <c r="C99" s="75"/>
      <c r="D99" s="75"/>
      <c r="E99" s="75"/>
      <c r="F99" s="75"/>
      <c r="G99" s="75"/>
      <c r="H99" s="75"/>
      <c r="I99" s="75"/>
      <c r="J99" s="75"/>
      <c r="K99" s="75"/>
      <c r="L99" s="75"/>
      <c r="M99" s="75"/>
      <c r="N99" s="75"/>
      <c r="O99" s="75"/>
      <c r="P99" s="75"/>
      <c r="Q99" s="75"/>
      <c r="R99" s="75"/>
      <c r="S99" s="75"/>
      <c r="T99" s="75"/>
      <c r="U99" s="75"/>
      <c r="V99" s="75"/>
      <c r="W99" s="75"/>
      <c r="X99" s="75"/>
      <c r="Y99" s="75"/>
      <c r="Z99" s="75"/>
      <c r="AA99" s="75"/>
      <c r="AB99" s="75"/>
      <c r="AC99" s="75"/>
      <c r="AD99" s="75"/>
      <c r="AE99" s="75"/>
      <c r="AF99" s="75"/>
      <c r="AG99" s="75"/>
      <c r="AH99" s="75"/>
      <c r="AI99" s="75"/>
      <c r="AJ99" s="75"/>
      <c r="AK99" s="75"/>
      <c r="AL99" s="75"/>
      <c r="AM99" s="75"/>
      <c r="AN99" s="75"/>
      <c r="AO99" s="75"/>
      <c r="AP99" s="75"/>
      <c r="AQ99" s="75"/>
      <c r="AR99" s="75"/>
      <c r="AS99" s="75"/>
      <c r="AT99" s="75"/>
      <c r="AU99" s="75"/>
      <c r="AV99" s="75"/>
      <c r="AW99" s="75"/>
      <c r="AX99" s="75"/>
      <c r="AY99" s="75"/>
      <c r="AZ99" s="75"/>
      <c r="BA99" s="75"/>
      <c r="BB99" s="75"/>
      <c r="BC99" s="75"/>
      <c r="BD99" s="75"/>
      <c r="BE99" s="75"/>
      <c r="BF99" s="75"/>
      <c r="BG99" s="75"/>
      <c r="BH99" s="75"/>
      <c r="BI99" s="75"/>
      <c r="BJ99" s="75"/>
      <c r="BK99" s="75"/>
      <c r="BL99" s="75"/>
      <c r="BM99" s="75"/>
      <c r="BN99" s="75"/>
      <c r="BO99" s="75"/>
      <c r="BP99" s="75"/>
      <c r="BQ99" s="75"/>
      <c r="BR99" s="75"/>
      <c r="BS99" s="75"/>
      <c r="BT99" s="75"/>
      <c r="BU99" s="75"/>
      <c r="BV99" s="75"/>
      <c r="BW99" s="75"/>
      <c r="BX99" s="75"/>
      <c r="BY99" s="75"/>
      <c r="BZ99" s="75"/>
      <c r="CA99" s="75"/>
      <c r="CB99" s="75"/>
      <c r="CC99" s="75"/>
      <c r="CD99" s="75"/>
      <c r="CE99" s="75"/>
      <c r="CF99" s="75"/>
      <c r="CG99" s="75"/>
      <c r="CH99" s="75"/>
      <c r="CI99" s="75"/>
      <c r="CJ99" s="75"/>
      <c r="CK99" s="75"/>
      <c r="CL99" s="75"/>
      <c r="CM99" s="75"/>
      <c r="CN99" s="75"/>
      <c r="CO99" s="75"/>
      <c r="CP99" s="75"/>
      <c r="CQ99" s="75"/>
      <c r="CR99" s="75"/>
      <c r="CS99" s="75"/>
      <c r="CT99" s="75"/>
      <c r="CU99" s="75"/>
      <c r="CV99" s="75"/>
      <c r="CW99" s="75"/>
      <c r="CX99" s="75"/>
      <c r="CY99" s="75"/>
      <c r="CZ99" s="75"/>
      <c r="DA99" s="75"/>
      <c r="DB99" s="75"/>
      <c r="DC99" s="75"/>
      <c r="DD99" s="75"/>
      <c r="DE99" s="75"/>
      <c r="DF99" s="75"/>
      <c r="DG99" s="75"/>
      <c r="DH99" s="75"/>
      <c r="DI99" s="75"/>
      <c r="DJ99" s="75"/>
      <c r="DK99" s="75"/>
      <c r="DL99" s="75"/>
      <c r="DM99" s="75"/>
      <c r="DN99" s="75"/>
      <c r="DO99" s="75"/>
      <c r="DP99" s="75"/>
      <c r="DQ99" s="75"/>
      <c r="DR99" s="75"/>
      <c r="DS99" s="75"/>
      <c r="DT99" s="75"/>
      <c r="DU99" s="75"/>
      <c r="DV99" s="75"/>
      <c r="DW99" s="75"/>
      <c r="DX99" s="75"/>
      <c r="DY99" s="75"/>
      <c r="DZ99" s="75"/>
      <c r="EA99" s="75"/>
      <c r="EB99" s="75"/>
      <c r="EC99" s="75"/>
      <c r="ED99" s="75"/>
      <c r="EE99" s="75"/>
      <c r="EF99" s="75"/>
      <c r="EG99" s="75"/>
      <c r="EH99" s="75"/>
      <c r="EI99" s="75"/>
      <c r="EJ99" s="75"/>
      <c r="EK99" s="75"/>
      <c r="EL99" s="75"/>
      <c r="EM99" s="75"/>
      <c r="EN99" s="75"/>
      <c r="EO99" s="75"/>
      <c r="EP99" s="75"/>
      <c r="EQ99" s="75"/>
      <c r="ER99" s="75"/>
      <c r="ES99" s="75"/>
      <c r="ET99" s="75"/>
      <c r="EU99" s="75"/>
      <c r="EV99" s="75"/>
      <c r="EW99" s="75"/>
      <c r="EX99" s="75"/>
      <c r="EY99" s="75"/>
      <c r="EZ99" s="75"/>
      <c r="FA99" s="75"/>
      <c r="FB99" s="75"/>
      <c r="FC99" s="75"/>
      <c r="FD99" s="75"/>
      <c r="FE99" s="75"/>
      <c r="FF99" s="75"/>
      <c r="FG99" s="75"/>
      <c r="FH99" s="75"/>
      <c r="FI99" s="75"/>
      <c r="FJ99" s="75"/>
      <c r="FK99" s="75"/>
      <c r="FL99" s="75"/>
      <c r="FM99" s="75"/>
      <c r="FN99" s="75"/>
      <c r="FO99" s="75"/>
      <c r="FP99" s="75"/>
      <c r="FQ99" s="75"/>
      <c r="FR99" s="75"/>
      <c r="FS99" s="75"/>
      <c r="FT99" s="75"/>
      <c r="FU99" s="75"/>
      <c r="FV99" s="75"/>
      <c r="FW99" s="75"/>
      <c r="FX99" s="75"/>
      <c r="FY99" s="75"/>
      <c r="FZ99" s="75"/>
    </row>
    <row r="100" spans="1:182" s="76" customFormat="1">
      <c r="A100" s="74"/>
      <c r="B100" s="75"/>
      <c r="C100" s="75"/>
      <c r="D100" s="75"/>
      <c r="E100" s="75"/>
      <c r="F100" s="75"/>
      <c r="G100" s="75"/>
      <c r="H100" s="75"/>
      <c r="I100" s="75"/>
      <c r="J100" s="75"/>
      <c r="K100" s="75"/>
      <c r="L100" s="75"/>
      <c r="M100" s="75"/>
      <c r="N100" s="75"/>
      <c r="O100" s="75"/>
      <c r="P100" s="75"/>
      <c r="Q100" s="75"/>
      <c r="R100" s="75"/>
      <c r="S100" s="75"/>
      <c r="T100" s="75"/>
      <c r="U100" s="75"/>
      <c r="V100" s="75"/>
      <c r="W100" s="75"/>
      <c r="X100" s="75"/>
      <c r="Y100" s="75"/>
      <c r="Z100" s="75"/>
      <c r="AA100" s="75"/>
      <c r="AB100" s="75"/>
      <c r="AC100" s="75"/>
      <c r="AD100" s="75"/>
      <c r="AE100" s="75"/>
      <c r="AF100" s="75"/>
      <c r="AG100" s="75"/>
      <c r="AH100" s="75"/>
      <c r="AI100" s="75"/>
      <c r="AJ100" s="75"/>
      <c r="AK100" s="75"/>
      <c r="AL100" s="75"/>
      <c r="AM100" s="75"/>
      <c r="AN100" s="75"/>
      <c r="AO100" s="75"/>
      <c r="AP100" s="75"/>
      <c r="AQ100" s="75"/>
      <c r="AR100" s="75"/>
      <c r="AS100" s="75"/>
      <c r="AT100" s="75"/>
      <c r="AU100" s="75"/>
      <c r="AV100" s="75"/>
      <c r="AW100" s="75"/>
      <c r="AX100" s="75"/>
      <c r="AY100" s="75"/>
      <c r="AZ100" s="75"/>
      <c r="BA100" s="75"/>
      <c r="BB100" s="75"/>
      <c r="BC100" s="75"/>
      <c r="BD100" s="75"/>
      <c r="BE100" s="75"/>
      <c r="BF100" s="75"/>
      <c r="BG100" s="75"/>
      <c r="BH100" s="75"/>
      <c r="BI100" s="75"/>
      <c r="BJ100" s="75"/>
      <c r="BK100" s="75"/>
      <c r="BL100" s="75"/>
      <c r="BM100" s="75"/>
      <c r="BN100" s="75"/>
      <c r="BO100" s="75"/>
      <c r="BP100" s="75"/>
      <c r="BQ100" s="75"/>
      <c r="BR100" s="75"/>
      <c r="BS100" s="75"/>
      <c r="BT100" s="75"/>
      <c r="BU100" s="75"/>
      <c r="BV100" s="75"/>
      <c r="BW100" s="75"/>
      <c r="BX100" s="75"/>
      <c r="BY100" s="75"/>
      <c r="BZ100" s="75"/>
      <c r="CA100" s="75"/>
      <c r="CB100" s="75"/>
      <c r="CC100" s="75"/>
      <c r="CD100" s="75"/>
      <c r="CE100" s="75"/>
      <c r="CF100" s="75"/>
      <c r="CG100" s="75"/>
      <c r="CH100" s="75"/>
      <c r="CI100" s="75"/>
      <c r="CJ100" s="75"/>
      <c r="CK100" s="75"/>
      <c r="CL100" s="75"/>
      <c r="CM100" s="75"/>
      <c r="CN100" s="75"/>
      <c r="CO100" s="75"/>
      <c r="CP100" s="75"/>
      <c r="CQ100" s="75"/>
      <c r="CR100" s="75"/>
      <c r="CS100" s="75"/>
      <c r="CT100" s="75"/>
      <c r="CU100" s="75"/>
      <c r="CV100" s="75"/>
      <c r="CW100" s="75"/>
      <c r="CX100" s="75"/>
      <c r="CY100" s="75"/>
      <c r="CZ100" s="75"/>
      <c r="DA100" s="75"/>
      <c r="DB100" s="75"/>
      <c r="DC100" s="75"/>
      <c r="DD100" s="75"/>
      <c r="DE100" s="75"/>
      <c r="DF100" s="75"/>
      <c r="DG100" s="75"/>
      <c r="DH100" s="75"/>
      <c r="DI100" s="75"/>
      <c r="DJ100" s="75"/>
      <c r="DK100" s="75"/>
      <c r="DL100" s="75"/>
      <c r="DM100" s="75"/>
      <c r="DN100" s="75"/>
      <c r="DO100" s="75"/>
      <c r="DP100" s="75"/>
      <c r="DQ100" s="75"/>
      <c r="DR100" s="75"/>
      <c r="DS100" s="75"/>
      <c r="DT100" s="75"/>
      <c r="DU100" s="75"/>
      <c r="DV100" s="75"/>
      <c r="DW100" s="75"/>
      <c r="DX100" s="75"/>
      <c r="DY100" s="75"/>
      <c r="DZ100" s="75"/>
      <c r="EA100" s="75"/>
      <c r="EB100" s="75"/>
      <c r="EC100" s="75"/>
      <c r="ED100" s="75"/>
      <c r="EE100" s="75"/>
      <c r="EF100" s="75"/>
      <c r="EG100" s="75"/>
      <c r="EH100" s="75"/>
      <c r="EI100" s="75"/>
      <c r="EJ100" s="75"/>
      <c r="EK100" s="75"/>
      <c r="EL100" s="75"/>
      <c r="EM100" s="75"/>
      <c r="EN100" s="75"/>
      <c r="EO100" s="75"/>
      <c r="EP100" s="75"/>
      <c r="EQ100" s="75"/>
      <c r="ER100" s="75"/>
      <c r="ES100" s="75"/>
      <c r="ET100" s="75"/>
      <c r="EU100" s="75"/>
      <c r="EV100" s="75"/>
      <c r="EW100" s="75"/>
      <c r="EX100" s="75"/>
      <c r="EY100" s="75"/>
      <c r="EZ100" s="75"/>
      <c r="FA100" s="75"/>
      <c r="FB100" s="75"/>
      <c r="FC100" s="75"/>
      <c r="FD100" s="75"/>
      <c r="FE100" s="75"/>
      <c r="FF100" s="75"/>
      <c r="FG100" s="75"/>
      <c r="FH100" s="75"/>
      <c r="FI100" s="75"/>
      <c r="FJ100" s="75"/>
      <c r="FK100" s="75"/>
      <c r="FL100" s="75"/>
      <c r="FM100" s="75"/>
      <c r="FN100" s="75"/>
      <c r="FO100" s="75"/>
      <c r="FP100" s="75"/>
      <c r="FQ100" s="75"/>
      <c r="FR100" s="75"/>
      <c r="FS100" s="75"/>
      <c r="FT100" s="75"/>
      <c r="FU100" s="75"/>
      <c r="FV100" s="75"/>
      <c r="FW100" s="75"/>
      <c r="FX100" s="75"/>
      <c r="FY100" s="75"/>
      <c r="FZ100" s="75"/>
    </row>
    <row r="101" spans="1:182" s="76" customFormat="1">
      <c r="A101" s="74"/>
      <c r="B101" s="75"/>
      <c r="C101" s="75"/>
      <c r="D101" s="75"/>
      <c r="E101" s="75"/>
      <c r="F101" s="75"/>
      <c r="G101" s="75"/>
      <c r="H101" s="75"/>
      <c r="I101" s="75"/>
      <c r="J101" s="75"/>
      <c r="K101" s="75"/>
      <c r="L101" s="75"/>
      <c r="M101" s="75"/>
      <c r="N101" s="75"/>
      <c r="O101" s="75"/>
      <c r="P101" s="75"/>
      <c r="Q101" s="75"/>
      <c r="R101" s="75"/>
      <c r="S101" s="75"/>
      <c r="T101" s="75"/>
      <c r="U101" s="75"/>
      <c r="V101" s="75"/>
      <c r="W101" s="75"/>
      <c r="X101" s="75"/>
      <c r="Y101" s="75"/>
      <c r="Z101" s="75"/>
      <c r="AA101" s="75"/>
      <c r="AB101" s="75"/>
      <c r="AC101" s="75"/>
      <c r="AD101" s="75"/>
      <c r="AE101" s="75"/>
      <c r="AF101" s="75"/>
      <c r="AG101" s="75"/>
      <c r="AH101" s="75"/>
      <c r="AI101" s="75"/>
      <c r="AJ101" s="75"/>
      <c r="AK101" s="75"/>
      <c r="AL101" s="75"/>
      <c r="AM101" s="75"/>
      <c r="AN101" s="75"/>
      <c r="AO101" s="75"/>
      <c r="AP101" s="75"/>
      <c r="AQ101" s="75"/>
      <c r="AR101" s="75"/>
      <c r="AS101" s="75"/>
      <c r="AT101" s="75"/>
      <c r="AU101" s="75"/>
      <c r="AV101" s="75"/>
      <c r="AW101" s="75"/>
      <c r="AX101" s="75"/>
      <c r="AY101" s="75"/>
      <c r="AZ101" s="75"/>
      <c r="BA101" s="75"/>
      <c r="BB101" s="75"/>
      <c r="BC101" s="75"/>
      <c r="BD101" s="75"/>
      <c r="BE101" s="75"/>
      <c r="BF101" s="75"/>
      <c r="BG101" s="75"/>
      <c r="BH101" s="75"/>
      <c r="BI101" s="75"/>
      <c r="BJ101" s="75"/>
      <c r="BK101" s="75"/>
      <c r="BL101" s="75"/>
      <c r="BM101" s="75"/>
      <c r="BN101" s="75"/>
      <c r="BO101" s="75"/>
      <c r="BP101" s="75"/>
      <c r="BQ101" s="75"/>
      <c r="BR101" s="75"/>
      <c r="BS101" s="75"/>
      <c r="BT101" s="75"/>
      <c r="BU101" s="75"/>
      <c r="BV101" s="75"/>
      <c r="BW101" s="75"/>
      <c r="BX101" s="75"/>
      <c r="BY101" s="75"/>
      <c r="BZ101" s="75"/>
      <c r="CA101" s="75"/>
      <c r="CB101" s="75"/>
      <c r="CC101" s="75"/>
      <c r="CD101" s="75"/>
      <c r="CE101" s="75"/>
      <c r="CF101" s="75"/>
      <c r="CG101" s="75"/>
      <c r="CH101" s="75"/>
      <c r="CI101" s="75"/>
      <c r="CJ101" s="75"/>
      <c r="CK101" s="75"/>
      <c r="CL101" s="75"/>
      <c r="CM101" s="75"/>
      <c r="CN101" s="75"/>
      <c r="CO101" s="75"/>
      <c r="CP101" s="75"/>
      <c r="CQ101" s="75"/>
      <c r="CR101" s="75"/>
      <c r="CS101" s="75"/>
      <c r="CT101" s="75"/>
      <c r="CU101" s="75"/>
      <c r="CV101" s="75"/>
      <c r="CW101" s="75"/>
      <c r="CX101" s="75"/>
      <c r="CY101" s="75"/>
      <c r="CZ101" s="75"/>
      <c r="DA101" s="75"/>
      <c r="DB101" s="75"/>
      <c r="DC101" s="75"/>
      <c r="DD101" s="75"/>
      <c r="DE101" s="75"/>
      <c r="DF101" s="75"/>
      <c r="DG101" s="75"/>
      <c r="DH101" s="75"/>
      <c r="DI101" s="75"/>
      <c r="DJ101" s="75"/>
      <c r="DK101" s="75"/>
      <c r="DL101" s="75"/>
      <c r="DM101" s="75"/>
      <c r="DN101" s="75"/>
      <c r="DO101" s="75"/>
      <c r="DP101" s="75"/>
      <c r="DQ101" s="75"/>
      <c r="DR101" s="75"/>
      <c r="DS101" s="75"/>
      <c r="DT101" s="75"/>
      <c r="DU101" s="75"/>
      <c r="DV101" s="75"/>
      <c r="DW101" s="75"/>
      <c r="DX101" s="75"/>
      <c r="DY101" s="75"/>
      <c r="DZ101" s="75"/>
      <c r="EA101" s="75"/>
      <c r="EB101" s="75"/>
      <c r="EC101" s="75"/>
      <c r="ED101" s="75"/>
      <c r="EE101" s="75"/>
      <c r="EF101" s="75"/>
      <c r="EG101" s="75"/>
      <c r="EH101" s="75"/>
      <c r="EI101" s="75"/>
      <c r="EJ101" s="75"/>
      <c r="EK101" s="75"/>
      <c r="EL101" s="75"/>
      <c r="EM101" s="75"/>
      <c r="EN101" s="75"/>
      <c r="EO101" s="75"/>
      <c r="EP101" s="75"/>
      <c r="EQ101" s="75"/>
      <c r="ER101" s="75"/>
      <c r="ES101" s="75"/>
      <c r="ET101" s="75"/>
      <c r="EU101" s="75"/>
      <c r="EV101" s="75"/>
      <c r="EW101" s="75"/>
      <c r="EX101" s="75"/>
      <c r="EY101" s="75"/>
      <c r="EZ101" s="75"/>
      <c r="FA101" s="75"/>
      <c r="FB101" s="75"/>
      <c r="FC101" s="75"/>
      <c r="FD101" s="75"/>
      <c r="FE101" s="75"/>
      <c r="FF101" s="75"/>
      <c r="FG101" s="75"/>
      <c r="FH101" s="75"/>
      <c r="FI101" s="75"/>
      <c r="FJ101" s="75"/>
      <c r="FK101" s="75"/>
      <c r="FL101" s="75"/>
      <c r="FM101" s="75"/>
      <c r="FN101" s="75"/>
      <c r="FO101" s="75"/>
      <c r="FP101" s="75"/>
      <c r="FQ101" s="75"/>
      <c r="FR101" s="75"/>
      <c r="FS101" s="75"/>
      <c r="FT101" s="75"/>
      <c r="FU101" s="75"/>
      <c r="FV101" s="75"/>
      <c r="FW101" s="75"/>
      <c r="FX101" s="75"/>
      <c r="FY101" s="75"/>
      <c r="FZ101" s="75"/>
    </row>
    <row r="102" spans="1:182" s="76" customFormat="1">
      <c r="A102" s="74"/>
      <c r="B102" s="75"/>
      <c r="C102" s="75"/>
      <c r="D102" s="75"/>
      <c r="E102" s="75"/>
      <c r="F102" s="75"/>
      <c r="G102" s="75"/>
      <c r="H102" s="75"/>
      <c r="I102" s="75"/>
      <c r="J102" s="75"/>
      <c r="K102" s="75"/>
      <c r="L102" s="75"/>
      <c r="M102" s="75"/>
      <c r="N102" s="75"/>
      <c r="O102" s="75"/>
      <c r="P102" s="75"/>
      <c r="Q102" s="75"/>
      <c r="R102" s="75"/>
      <c r="S102" s="75"/>
      <c r="T102" s="75"/>
      <c r="U102" s="75"/>
      <c r="V102" s="75"/>
      <c r="W102" s="75"/>
      <c r="X102" s="75"/>
      <c r="Y102" s="75"/>
      <c r="Z102" s="75"/>
      <c r="AA102" s="75"/>
      <c r="AB102" s="75"/>
      <c r="AC102" s="75"/>
      <c r="AD102" s="75"/>
      <c r="AE102" s="75"/>
      <c r="AF102" s="75"/>
      <c r="AG102" s="75"/>
      <c r="AH102" s="75"/>
      <c r="AI102" s="75"/>
      <c r="AJ102" s="75"/>
      <c r="AK102" s="75"/>
      <c r="AL102" s="75"/>
      <c r="AM102" s="75"/>
      <c r="AN102" s="75"/>
      <c r="AO102" s="75"/>
      <c r="AP102" s="75"/>
      <c r="AQ102" s="75"/>
      <c r="AR102" s="75"/>
      <c r="AS102" s="75"/>
      <c r="AT102" s="75"/>
      <c r="AU102" s="75"/>
      <c r="AV102" s="75"/>
      <c r="AW102" s="75"/>
      <c r="AX102" s="75"/>
      <c r="AY102" s="75"/>
      <c r="AZ102" s="75"/>
      <c r="BA102" s="75"/>
      <c r="BB102" s="75"/>
      <c r="BC102" s="75"/>
      <c r="BD102" s="75"/>
      <c r="BE102" s="75"/>
      <c r="BF102" s="75"/>
      <c r="BG102" s="75"/>
      <c r="BH102" s="75"/>
      <c r="BI102" s="75"/>
      <c r="BJ102" s="75"/>
      <c r="BK102" s="75"/>
      <c r="BL102" s="75"/>
      <c r="BM102" s="75"/>
      <c r="BN102" s="75"/>
      <c r="BO102" s="75"/>
      <c r="BP102" s="75"/>
      <c r="BQ102" s="75"/>
      <c r="BR102" s="75"/>
      <c r="BS102" s="75"/>
      <c r="BT102" s="75"/>
      <c r="BU102" s="75"/>
      <c r="BV102" s="75"/>
      <c r="BW102" s="75"/>
      <c r="BX102" s="75"/>
      <c r="BY102" s="75"/>
      <c r="BZ102" s="75"/>
      <c r="CA102" s="75"/>
      <c r="CB102" s="75"/>
      <c r="CC102" s="75"/>
      <c r="CD102" s="75"/>
      <c r="CE102" s="75"/>
      <c r="CF102" s="75"/>
      <c r="CG102" s="75"/>
      <c r="CH102" s="75"/>
      <c r="CI102" s="75"/>
      <c r="CJ102" s="75"/>
      <c r="CK102" s="75"/>
      <c r="CL102" s="75"/>
      <c r="CM102" s="75"/>
      <c r="CN102" s="75"/>
      <c r="CO102" s="75"/>
      <c r="CP102" s="75"/>
      <c r="CQ102" s="75"/>
      <c r="CR102" s="75"/>
      <c r="CS102" s="75"/>
      <c r="CT102" s="75"/>
      <c r="CU102" s="75"/>
      <c r="CV102" s="75"/>
      <c r="CW102" s="75"/>
      <c r="CX102" s="75"/>
      <c r="CY102" s="75"/>
      <c r="CZ102" s="75"/>
      <c r="DA102" s="75"/>
      <c r="DB102" s="75"/>
      <c r="DC102" s="75"/>
      <c r="DD102" s="75"/>
      <c r="DE102" s="75"/>
      <c r="DF102" s="75"/>
      <c r="DG102" s="75"/>
      <c r="DH102" s="75"/>
      <c r="DI102" s="75"/>
      <c r="DJ102" s="75"/>
      <c r="DK102" s="75"/>
      <c r="DL102" s="75"/>
      <c r="DM102" s="75"/>
      <c r="DN102" s="75"/>
      <c r="DO102" s="75"/>
      <c r="DP102" s="75"/>
      <c r="DQ102" s="75"/>
      <c r="DR102" s="75"/>
      <c r="DS102" s="75"/>
      <c r="DT102" s="75"/>
      <c r="DU102" s="75"/>
      <c r="DV102" s="75"/>
      <c r="DW102" s="75"/>
      <c r="DX102" s="75"/>
      <c r="DY102" s="75"/>
      <c r="DZ102" s="75"/>
      <c r="EA102" s="75"/>
      <c r="EB102" s="75"/>
      <c r="EC102" s="75"/>
      <c r="ED102" s="75"/>
      <c r="EE102" s="75"/>
      <c r="EF102" s="75"/>
      <c r="EG102" s="75"/>
      <c r="EH102" s="75"/>
      <c r="EI102" s="75"/>
      <c r="EJ102" s="75"/>
      <c r="EK102" s="75"/>
      <c r="EL102" s="75"/>
      <c r="EM102" s="75"/>
      <c r="EN102" s="75"/>
      <c r="EO102" s="75"/>
      <c r="EP102" s="75"/>
      <c r="EQ102" s="75"/>
      <c r="ER102" s="75"/>
      <c r="ES102" s="75"/>
      <c r="ET102" s="75"/>
      <c r="EU102" s="75"/>
      <c r="EV102" s="75"/>
      <c r="EW102" s="75"/>
      <c r="EX102" s="75"/>
      <c r="EY102" s="75"/>
      <c r="EZ102" s="75"/>
      <c r="FA102" s="75"/>
      <c r="FB102" s="75"/>
      <c r="FC102" s="75"/>
      <c r="FD102" s="75"/>
      <c r="FE102" s="75"/>
      <c r="FF102" s="75"/>
      <c r="FG102" s="75"/>
      <c r="FH102" s="75"/>
      <c r="FI102" s="75"/>
      <c r="FJ102" s="75"/>
      <c r="FK102" s="75"/>
      <c r="FL102" s="75"/>
      <c r="FM102" s="75"/>
      <c r="FN102" s="75"/>
      <c r="FO102" s="75"/>
      <c r="FP102" s="75"/>
      <c r="FQ102" s="75"/>
      <c r="FR102" s="75"/>
      <c r="FS102" s="75"/>
      <c r="FT102" s="75"/>
      <c r="FU102" s="75"/>
      <c r="FV102" s="75"/>
      <c r="FW102" s="75"/>
      <c r="FX102" s="75"/>
      <c r="FY102" s="75"/>
      <c r="FZ102" s="75"/>
    </row>
    <row r="103" spans="1:182" s="76" customFormat="1">
      <c r="A103" s="74"/>
      <c r="B103" s="75"/>
      <c r="C103" s="75"/>
      <c r="D103" s="75"/>
      <c r="E103" s="75"/>
      <c r="F103" s="75"/>
      <c r="G103" s="75"/>
      <c r="H103" s="75"/>
      <c r="I103" s="75"/>
      <c r="J103" s="75"/>
      <c r="K103" s="75"/>
      <c r="L103" s="75"/>
      <c r="M103" s="75"/>
      <c r="N103" s="75"/>
      <c r="O103" s="75"/>
      <c r="P103" s="75"/>
      <c r="Q103" s="75"/>
      <c r="R103" s="75"/>
      <c r="S103" s="75"/>
      <c r="T103" s="75"/>
      <c r="U103" s="75"/>
      <c r="V103" s="75"/>
      <c r="W103" s="75"/>
      <c r="X103" s="75"/>
      <c r="Y103" s="75"/>
      <c r="Z103" s="75"/>
      <c r="AA103" s="75"/>
      <c r="AB103" s="75"/>
      <c r="AC103" s="75"/>
      <c r="AD103" s="75"/>
      <c r="AE103" s="75"/>
      <c r="AF103" s="75"/>
      <c r="AG103" s="75"/>
      <c r="AH103" s="75"/>
      <c r="AI103" s="75"/>
      <c r="AJ103" s="75"/>
      <c r="AK103" s="75"/>
      <c r="AL103" s="75"/>
      <c r="AM103" s="75"/>
      <c r="AN103" s="75"/>
      <c r="AO103" s="75"/>
      <c r="AP103" s="75"/>
      <c r="AQ103" s="75"/>
      <c r="AR103" s="75"/>
      <c r="AS103" s="75"/>
      <c r="AT103" s="75"/>
      <c r="AU103" s="75"/>
      <c r="AV103" s="75"/>
      <c r="AW103" s="75"/>
      <c r="AX103" s="75"/>
      <c r="AY103" s="75"/>
      <c r="AZ103" s="75"/>
      <c r="BA103" s="75"/>
      <c r="BB103" s="75"/>
      <c r="BC103" s="75"/>
      <c r="BD103" s="75"/>
      <c r="BE103" s="75"/>
      <c r="BF103" s="75"/>
      <c r="BG103" s="75"/>
      <c r="BH103" s="75"/>
      <c r="BI103" s="75"/>
      <c r="BJ103" s="75"/>
      <c r="BK103" s="75"/>
      <c r="BL103" s="75"/>
      <c r="BM103" s="75"/>
      <c r="BN103" s="75"/>
      <c r="BO103" s="75"/>
      <c r="BP103" s="75"/>
      <c r="BQ103" s="75"/>
      <c r="BR103" s="75"/>
      <c r="BS103" s="75"/>
      <c r="BT103" s="75"/>
      <c r="BU103" s="75"/>
      <c r="BV103" s="75"/>
      <c r="BW103" s="75"/>
      <c r="BX103" s="75"/>
      <c r="BY103" s="75"/>
      <c r="BZ103" s="75"/>
      <c r="CA103" s="75"/>
      <c r="CB103" s="75"/>
      <c r="CC103" s="75"/>
      <c r="CD103" s="75"/>
      <c r="CE103" s="75"/>
      <c r="CF103" s="75"/>
      <c r="CG103" s="75"/>
      <c r="CH103" s="75"/>
      <c r="CI103" s="75"/>
      <c r="CJ103" s="75"/>
      <c r="CK103" s="75"/>
      <c r="CL103" s="75"/>
      <c r="CM103" s="75"/>
      <c r="CN103" s="75"/>
      <c r="CO103" s="75"/>
      <c r="CP103" s="75"/>
      <c r="CQ103" s="75"/>
      <c r="CR103" s="75"/>
      <c r="CS103" s="75"/>
      <c r="CT103" s="75"/>
      <c r="CU103" s="75"/>
      <c r="CV103" s="75"/>
      <c r="CW103" s="75"/>
      <c r="CX103" s="75"/>
      <c r="CY103" s="75"/>
      <c r="CZ103" s="75"/>
      <c r="DA103" s="75"/>
      <c r="DB103" s="75"/>
      <c r="DC103" s="75"/>
      <c r="DD103" s="75"/>
      <c r="DE103" s="75"/>
      <c r="DF103" s="75"/>
      <c r="DG103" s="75"/>
      <c r="DH103" s="75"/>
      <c r="DI103" s="75"/>
      <c r="DJ103" s="75"/>
      <c r="DK103" s="75"/>
      <c r="DL103" s="75"/>
      <c r="DM103" s="75"/>
      <c r="DN103" s="75"/>
      <c r="DO103" s="75"/>
      <c r="DP103" s="75"/>
      <c r="DQ103" s="75"/>
      <c r="DR103" s="75"/>
      <c r="DS103" s="75"/>
      <c r="DT103" s="75"/>
      <c r="DU103" s="75"/>
      <c r="DV103" s="75"/>
      <c r="DW103" s="75"/>
      <c r="DX103" s="75"/>
      <c r="DY103" s="75"/>
      <c r="DZ103" s="75"/>
      <c r="EA103" s="75"/>
      <c r="EB103" s="75"/>
      <c r="EC103" s="75"/>
      <c r="ED103" s="75"/>
      <c r="EE103" s="75"/>
      <c r="EF103" s="75"/>
      <c r="EG103" s="75"/>
      <c r="EH103" s="75"/>
      <c r="EI103" s="75"/>
      <c r="EJ103" s="75"/>
      <c r="EK103" s="75"/>
      <c r="EL103" s="75"/>
      <c r="EM103" s="75"/>
      <c r="EN103" s="75"/>
      <c r="EO103" s="75"/>
      <c r="EP103" s="75"/>
      <c r="EQ103" s="75"/>
      <c r="ER103" s="75"/>
      <c r="ES103" s="75"/>
      <c r="ET103" s="75"/>
      <c r="EU103" s="75"/>
      <c r="EV103" s="75"/>
      <c r="EW103" s="75"/>
      <c r="EX103" s="75"/>
      <c r="EY103" s="75"/>
      <c r="EZ103" s="75"/>
      <c r="FA103" s="75"/>
      <c r="FB103" s="75"/>
      <c r="FC103" s="75"/>
      <c r="FD103" s="75"/>
      <c r="FE103" s="75"/>
      <c r="FF103" s="75"/>
      <c r="FG103" s="75"/>
      <c r="FH103" s="75"/>
      <c r="FI103" s="75"/>
      <c r="FJ103" s="75"/>
      <c r="FK103" s="75"/>
      <c r="FL103" s="75"/>
      <c r="FM103" s="75"/>
      <c r="FN103" s="75"/>
      <c r="FO103" s="75"/>
      <c r="FP103" s="75"/>
      <c r="FQ103" s="75"/>
      <c r="FR103" s="75"/>
      <c r="FS103" s="75"/>
      <c r="FT103" s="75"/>
      <c r="FU103" s="75"/>
      <c r="FV103" s="75"/>
      <c r="FW103" s="75"/>
      <c r="FX103" s="75"/>
      <c r="FY103" s="75"/>
      <c r="FZ103" s="75"/>
    </row>
    <row r="104" spans="1:182" s="76" customFormat="1">
      <c r="A104" s="74"/>
      <c r="B104" s="75"/>
      <c r="C104" s="75"/>
      <c r="D104" s="75"/>
      <c r="E104" s="75"/>
      <c r="F104" s="75"/>
      <c r="G104" s="75"/>
      <c r="H104" s="75"/>
      <c r="I104" s="75"/>
      <c r="J104" s="75"/>
      <c r="K104" s="75"/>
      <c r="L104" s="75"/>
      <c r="M104" s="75"/>
      <c r="N104" s="75"/>
      <c r="O104" s="75"/>
      <c r="P104" s="75"/>
      <c r="Q104" s="75"/>
      <c r="R104" s="75"/>
      <c r="S104" s="75"/>
      <c r="T104" s="75"/>
      <c r="U104" s="75"/>
      <c r="V104" s="75"/>
      <c r="W104" s="75"/>
      <c r="X104" s="75"/>
      <c r="Y104" s="75"/>
      <c r="Z104" s="75"/>
      <c r="AA104" s="75"/>
      <c r="AB104" s="75"/>
      <c r="AC104" s="75"/>
      <c r="AD104" s="75"/>
      <c r="AE104" s="75"/>
      <c r="AF104" s="75"/>
      <c r="AG104" s="75"/>
      <c r="AH104" s="75"/>
      <c r="AI104" s="75"/>
      <c r="AJ104" s="75"/>
      <c r="AK104" s="75"/>
      <c r="AL104" s="75"/>
      <c r="AM104" s="75"/>
      <c r="AN104" s="75"/>
      <c r="AO104" s="75"/>
      <c r="AP104" s="75"/>
      <c r="AQ104" s="75"/>
      <c r="AR104" s="75"/>
      <c r="AS104" s="75"/>
      <c r="AT104" s="75"/>
      <c r="AU104" s="75"/>
      <c r="AV104" s="75"/>
      <c r="AW104" s="75"/>
      <c r="AX104" s="75"/>
      <c r="AY104" s="75"/>
      <c r="AZ104" s="75"/>
      <c r="BA104" s="75"/>
      <c r="BB104" s="75"/>
      <c r="BC104" s="75"/>
      <c r="BD104" s="75"/>
      <c r="BE104" s="75"/>
      <c r="BF104" s="75"/>
      <c r="BG104" s="75"/>
      <c r="BH104" s="75"/>
      <c r="BI104" s="75"/>
      <c r="BJ104" s="75"/>
      <c r="BK104" s="75"/>
      <c r="BL104" s="75"/>
      <c r="BM104" s="75"/>
      <c r="BN104" s="75"/>
      <c r="BO104" s="75"/>
      <c r="BP104" s="75"/>
      <c r="BQ104" s="75"/>
      <c r="BR104" s="75"/>
      <c r="BS104" s="75"/>
      <c r="BT104" s="75"/>
      <c r="BU104" s="75"/>
      <c r="BV104" s="75"/>
      <c r="BW104" s="75"/>
      <c r="BX104" s="75"/>
      <c r="BY104" s="75"/>
      <c r="BZ104" s="75"/>
      <c r="CA104" s="75"/>
      <c r="CB104" s="75"/>
      <c r="CC104" s="75"/>
      <c r="CD104" s="75"/>
      <c r="CE104" s="75"/>
      <c r="CF104" s="75"/>
      <c r="CG104" s="75"/>
      <c r="CH104" s="75"/>
      <c r="CI104" s="75"/>
      <c r="CJ104" s="75"/>
      <c r="CK104" s="75"/>
      <c r="CL104" s="75"/>
      <c r="CM104" s="75"/>
      <c r="CN104" s="75"/>
      <c r="CO104" s="75"/>
      <c r="CP104" s="75"/>
      <c r="CQ104" s="75"/>
      <c r="CR104" s="75"/>
      <c r="CS104" s="75"/>
      <c r="CT104" s="75"/>
      <c r="CU104" s="75"/>
      <c r="CV104" s="75"/>
      <c r="CW104" s="75"/>
      <c r="CX104" s="75"/>
      <c r="CY104" s="75"/>
      <c r="CZ104" s="75"/>
      <c r="DA104" s="75"/>
      <c r="DB104" s="75"/>
      <c r="DC104" s="75"/>
      <c r="DD104" s="75"/>
      <c r="DE104" s="75"/>
      <c r="DF104" s="75"/>
      <c r="DG104" s="75"/>
      <c r="DH104" s="75"/>
      <c r="DI104" s="75"/>
      <c r="DJ104" s="75"/>
      <c r="DK104" s="75"/>
      <c r="DL104" s="75"/>
      <c r="DM104" s="75"/>
      <c r="DN104" s="75"/>
      <c r="DO104" s="75"/>
      <c r="DP104" s="75"/>
      <c r="DQ104" s="75"/>
      <c r="DR104" s="75"/>
      <c r="DS104" s="75"/>
      <c r="DT104" s="75"/>
      <c r="DU104" s="75"/>
      <c r="DV104" s="75"/>
      <c r="DW104" s="75"/>
      <c r="DX104" s="75"/>
      <c r="DY104" s="75"/>
      <c r="DZ104" s="75"/>
      <c r="EA104" s="75"/>
      <c r="EB104" s="75"/>
      <c r="EC104" s="75"/>
      <c r="ED104" s="75"/>
      <c r="EE104" s="75"/>
      <c r="EF104" s="75"/>
      <c r="EG104" s="75"/>
      <c r="EH104" s="75"/>
      <c r="EI104" s="75"/>
      <c r="EJ104" s="75"/>
      <c r="EK104" s="75"/>
      <c r="EL104" s="75"/>
      <c r="EM104" s="75"/>
      <c r="EN104" s="75"/>
      <c r="EO104" s="75"/>
      <c r="EP104" s="75"/>
      <c r="EQ104" s="75"/>
      <c r="ER104" s="75"/>
      <c r="ES104" s="75"/>
      <c r="ET104" s="75"/>
      <c r="EU104" s="75"/>
      <c r="EV104" s="75"/>
      <c r="EW104" s="75"/>
      <c r="EX104" s="75"/>
      <c r="EY104" s="75"/>
      <c r="EZ104" s="75"/>
      <c r="FA104" s="75"/>
      <c r="FB104" s="75"/>
      <c r="FC104" s="75"/>
      <c r="FD104" s="75"/>
      <c r="FE104" s="75"/>
      <c r="FF104" s="75"/>
      <c r="FG104" s="75"/>
      <c r="FH104" s="75"/>
      <c r="FI104" s="75"/>
      <c r="FJ104" s="75"/>
      <c r="FK104" s="75"/>
      <c r="FL104" s="75"/>
      <c r="FM104" s="75"/>
      <c r="FN104" s="75"/>
      <c r="FO104" s="75"/>
      <c r="FP104" s="75"/>
      <c r="FQ104" s="75"/>
      <c r="FR104" s="75"/>
      <c r="FS104" s="75"/>
      <c r="FT104" s="75"/>
      <c r="FU104" s="75"/>
      <c r="FV104" s="75"/>
      <c r="FW104" s="75"/>
      <c r="FX104" s="75"/>
      <c r="FY104" s="75"/>
      <c r="FZ104" s="75"/>
    </row>
    <row r="105" spans="1:182" s="76" customFormat="1">
      <c r="A105" s="74"/>
      <c r="B105" s="75"/>
      <c r="C105" s="75"/>
      <c r="D105" s="75"/>
      <c r="E105" s="75"/>
      <c r="F105" s="75"/>
      <c r="G105" s="75"/>
      <c r="H105" s="75"/>
      <c r="I105" s="75"/>
      <c r="J105" s="75"/>
      <c r="K105" s="75"/>
      <c r="L105" s="75"/>
      <c r="M105" s="75"/>
      <c r="N105" s="75"/>
      <c r="O105" s="75"/>
      <c r="P105" s="75"/>
      <c r="Q105" s="75"/>
      <c r="R105" s="75"/>
      <c r="S105" s="75"/>
      <c r="T105" s="75"/>
      <c r="U105" s="75"/>
      <c r="V105" s="75"/>
      <c r="W105" s="75"/>
      <c r="X105" s="75"/>
      <c r="Y105" s="75"/>
      <c r="Z105" s="75"/>
      <c r="AA105" s="75"/>
      <c r="AB105" s="75"/>
      <c r="AC105" s="75"/>
      <c r="AD105" s="75"/>
      <c r="AE105" s="75"/>
      <c r="AF105" s="75"/>
      <c r="AG105" s="75"/>
      <c r="AH105" s="75"/>
      <c r="AI105" s="75"/>
      <c r="AJ105" s="75"/>
      <c r="AK105" s="75"/>
      <c r="AL105" s="75"/>
      <c r="AM105" s="75"/>
      <c r="AN105" s="75"/>
      <c r="AO105" s="75"/>
      <c r="AP105" s="75"/>
      <c r="AQ105" s="75"/>
      <c r="AR105" s="75"/>
      <c r="AS105" s="75"/>
      <c r="AT105" s="75"/>
      <c r="AU105" s="75"/>
      <c r="AV105" s="75"/>
      <c r="AW105" s="75"/>
      <c r="AX105" s="75"/>
      <c r="AY105" s="75"/>
      <c r="AZ105" s="75"/>
      <c r="BA105" s="75"/>
      <c r="BB105" s="75"/>
      <c r="BC105" s="75"/>
      <c r="BD105" s="75"/>
      <c r="BE105" s="75"/>
      <c r="BF105" s="75"/>
      <c r="BG105" s="75"/>
      <c r="BH105" s="75"/>
      <c r="BI105" s="75"/>
      <c r="BJ105" s="75"/>
      <c r="BK105" s="75"/>
      <c r="BL105" s="75"/>
      <c r="BM105" s="75"/>
      <c r="BN105" s="75"/>
      <c r="BO105" s="75"/>
      <c r="BP105" s="75"/>
      <c r="BQ105" s="75"/>
      <c r="BR105" s="75"/>
      <c r="BS105" s="75"/>
      <c r="BT105" s="75"/>
      <c r="BU105" s="75"/>
      <c r="BV105" s="75"/>
      <c r="BW105" s="75"/>
      <c r="BX105" s="75"/>
      <c r="BY105" s="75"/>
      <c r="BZ105" s="75"/>
      <c r="CA105" s="75"/>
      <c r="CB105" s="75"/>
      <c r="CC105" s="75"/>
      <c r="CD105" s="75"/>
      <c r="CE105" s="75"/>
      <c r="CF105" s="75"/>
      <c r="CG105" s="75"/>
      <c r="CH105" s="75"/>
      <c r="CI105" s="75"/>
      <c r="CJ105" s="75"/>
      <c r="CK105" s="75"/>
      <c r="CL105" s="75"/>
      <c r="CM105" s="75"/>
      <c r="CN105" s="75"/>
      <c r="CO105" s="75"/>
      <c r="CP105" s="75"/>
      <c r="CQ105" s="75"/>
      <c r="CR105" s="75"/>
      <c r="CS105" s="75"/>
      <c r="CT105" s="75"/>
      <c r="CU105" s="75"/>
      <c r="CV105" s="75"/>
      <c r="CW105" s="75"/>
      <c r="CX105" s="75"/>
      <c r="CY105" s="75"/>
      <c r="CZ105" s="75"/>
      <c r="DA105" s="75"/>
      <c r="DB105" s="75"/>
      <c r="DC105" s="75"/>
      <c r="DD105" s="75"/>
      <c r="DE105" s="75"/>
      <c r="DF105" s="75"/>
      <c r="DG105" s="75"/>
      <c r="DH105" s="75"/>
      <c r="DI105" s="75"/>
      <c r="DJ105" s="75"/>
      <c r="DK105" s="75"/>
      <c r="DL105" s="75"/>
      <c r="DM105" s="75"/>
      <c r="DN105" s="75"/>
      <c r="DO105" s="75"/>
      <c r="DP105" s="75"/>
      <c r="DQ105" s="75"/>
      <c r="DR105" s="75"/>
      <c r="DS105" s="75"/>
      <c r="DT105" s="75"/>
      <c r="DU105" s="75"/>
      <c r="DV105" s="75"/>
      <c r="DW105" s="75"/>
      <c r="DX105" s="75"/>
      <c r="DY105" s="75"/>
      <c r="DZ105" s="75"/>
      <c r="EA105" s="75"/>
      <c r="EB105" s="75"/>
      <c r="EC105" s="75"/>
      <c r="ED105" s="75"/>
      <c r="EE105" s="75"/>
      <c r="EF105" s="75"/>
      <c r="EG105" s="75"/>
      <c r="EH105" s="75"/>
      <c r="EI105" s="75"/>
      <c r="EJ105" s="75"/>
      <c r="EK105" s="75"/>
      <c r="EL105" s="75"/>
      <c r="EM105" s="75"/>
      <c r="EN105" s="75"/>
      <c r="EO105" s="75"/>
      <c r="EP105" s="75"/>
      <c r="EQ105" s="75"/>
      <c r="ER105" s="75"/>
      <c r="ES105" s="75"/>
      <c r="ET105" s="75"/>
      <c r="EU105" s="75"/>
      <c r="EV105" s="75"/>
      <c r="EW105" s="75"/>
      <c r="EX105" s="75"/>
      <c r="EY105" s="75"/>
      <c r="EZ105" s="75"/>
      <c r="FA105" s="75"/>
      <c r="FB105" s="75"/>
      <c r="FC105" s="75"/>
      <c r="FD105" s="75"/>
      <c r="FE105" s="75"/>
      <c r="FF105" s="75"/>
      <c r="FG105" s="75"/>
      <c r="FH105" s="75"/>
      <c r="FI105" s="75"/>
      <c r="FJ105" s="75"/>
      <c r="FK105" s="75"/>
      <c r="FL105" s="75"/>
      <c r="FM105" s="75"/>
      <c r="FN105" s="75"/>
      <c r="FO105" s="75"/>
      <c r="FP105" s="75"/>
      <c r="FQ105" s="75"/>
      <c r="FR105" s="75"/>
      <c r="FS105" s="75"/>
      <c r="FT105" s="75"/>
      <c r="FU105" s="75"/>
      <c r="FV105" s="75"/>
      <c r="FW105" s="75"/>
      <c r="FX105" s="75"/>
      <c r="FY105" s="75"/>
      <c r="FZ105" s="75"/>
    </row>
    <row r="106" spans="1:182" s="76" customFormat="1">
      <c r="A106" s="74"/>
      <c r="B106" s="75"/>
      <c r="C106" s="75"/>
      <c r="D106" s="75"/>
      <c r="E106" s="75"/>
      <c r="F106" s="75"/>
      <c r="G106" s="75"/>
      <c r="H106" s="75"/>
      <c r="I106" s="75"/>
      <c r="J106" s="75"/>
      <c r="K106" s="75"/>
      <c r="L106" s="75"/>
      <c r="M106" s="75"/>
      <c r="N106" s="75"/>
      <c r="O106" s="75"/>
      <c r="P106" s="75"/>
      <c r="Q106" s="75"/>
      <c r="R106" s="75"/>
      <c r="S106" s="75"/>
      <c r="T106" s="75"/>
      <c r="U106" s="75"/>
      <c r="V106" s="75"/>
      <c r="W106" s="75"/>
      <c r="X106" s="75"/>
      <c r="Y106" s="75"/>
      <c r="Z106" s="75"/>
      <c r="AA106" s="75"/>
      <c r="AB106" s="75"/>
      <c r="AC106" s="75"/>
      <c r="AD106" s="75"/>
      <c r="AE106" s="75"/>
      <c r="AF106" s="75"/>
      <c r="AG106" s="75"/>
      <c r="AH106" s="75"/>
      <c r="AI106" s="75"/>
      <c r="AJ106" s="75"/>
      <c r="AK106" s="75"/>
      <c r="AL106" s="75"/>
      <c r="AM106" s="75"/>
      <c r="AN106" s="75"/>
      <c r="AO106" s="75"/>
      <c r="AP106" s="75"/>
      <c r="AQ106" s="75"/>
      <c r="AR106" s="75"/>
      <c r="AS106" s="75"/>
      <c r="AT106" s="75"/>
      <c r="AU106" s="75"/>
      <c r="AV106" s="75"/>
      <c r="AW106" s="75"/>
      <c r="AX106" s="75"/>
      <c r="AY106" s="75"/>
      <c r="AZ106" s="75"/>
      <c r="BA106" s="75"/>
      <c r="BB106" s="75"/>
      <c r="BC106" s="75"/>
      <c r="BD106" s="75"/>
      <c r="BE106" s="75"/>
      <c r="BF106" s="75"/>
      <c r="BG106" s="75"/>
      <c r="BH106" s="75"/>
      <c r="BI106" s="75"/>
      <c r="BJ106" s="75"/>
      <c r="BK106" s="75"/>
      <c r="BL106" s="75"/>
      <c r="BM106" s="75"/>
      <c r="BN106" s="75"/>
      <c r="BO106" s="75"/>
      <c r="BP106" s="75"/>
      <c r="BQ106" s="75"/>
      <c r="BR106" s="75"/>
      <c r="BS106" s="75"/>
      <c r="BT106" s="75"/>
      <c r="BU106" s="75"/>
      <c r="BV106" s="75"/>
      <c r="BW106" s="75"/>
      <c r="BX106" s="75"/>
      <c r="BY106" s="75"/>
      <c r="BZ106" s="75"/>
      <c r="CA106" s="75"/>
      <c r="CB106" s="75"/>
      <c r="CC106" s="75"/>
      <c r="CD106" s="75"/>
      <c r="CE106" s="75"/>
      <c r="CF106" s="75"/>
      <c r="CG106" s="75"/>
      <c r="CH106" s="75"/>
      <c r="CI106" s="75"/>
      <c r="CJ106" s="75"/>
      <c r="CK106" s="75"/>
      <c r="CL106" s="75"/>
      <c r="CM106" s="75"/>
      <c r="CN106" s="75"/>
      <c r="CO106" s="75"/>
      <c r="CP106" s="75"/>
      <c r="CQ106" s="75"/>
      <c r="CR106" s="75"/>
      <c r="CS106" s="75"/>
      <c r="CT106" s="75"/>
      <c r="CU106" s="75"/>
      <c r="CV106" s="75"/>
      <c r="CW106" s="75"/>
      <c r="CX106" s="75"/>
      <c r="CY106" s="75"/>
      <c r="CZ106" s="75"/>
      <c r="DA106" s="75"/>
      <c r="DB106" s="75"/>
      <c r="DC106" s="75"/>
      <c r="DD106" s="75"/>
      <c r="DE106" s="75"/>
      <c r="DF106" s="75"/>
      <c r="DG106" s="75"/>
      <c r="DH106" s="75"/>
      <c r="DI106" s="75"/>
      <c r="DJ106" s="75"/>
      <c r="DK106" s="75"/>
      <c r="DL106" s="75"/>
      <c r="DM106" s="75"/>
      <c r="DN106" s="75"/>
      <c r="DO106" s="75"/>
      <c r="DP106" s="75"/>
      <c r="DQ106" s="75"/>
      <c r="DR106" s="75"/>
      <c r="DS106" s="75"/>
      <c r="DT106" s="75"/>
      <c r="DU106" s="75"/>
      <c r="DV106" s="75"/>
      <c r="DW106" s="75"/>
      <c r="DX106" s="75"/>
      <c r="DY106" s="75"/>
      <c r="DZ106" s="75"/>
      <c r="EA106" s="75"/>
      <c r="EB106" s="75"/>
      <c r="EC106" s="75"/>
      <c r="ED106" s="75"/>
      <c r="EE106" s="75"/>
      <c r="EF106" s="75"/>
      <c r="EG106" s="75"/>
      <c r="EH106" s="75"/>
      <c r="EI106" s="75"/>
      <c r="EJ106" s="75"/>
      <c r="EK106" s="75"/>
      <c r="EL106" s="75"/>
      <c r="EM106" s="75"/>
      <c r="EN106" s="75"/>
      <c r="EO106" s="75"/>
      <c r="EP106" s="75"/>
      <c r="EQ106" s="75"/>
      <c r="ER106" s="75"/>
      <c r="ES106" s="75"/>
      <c r="ET106" s="75"/>
      <c r="EU106" s="75"/>
      <c r="EV106" s="75"/>
      <c r="EW106" s="75"/>
      <c r="EX106" s="75"/>
      <c r="EY106" s="75"/>
      <c r="EZ106" s="75"/>
      <c r="FA106" s="75"/>
      <c r="FB106" s="75"/>
      <c r="FC106" s="75"/>
      <c r="FD106" s="75"/>
      <c r="FE106" s="75"/>
      <c r="FF106" s="75"/>
      <c r="FG106" s="75"/>
      <c r="FH106" s="75"/>
      <c r="FI106" s="75"/>
      <c r="FJ106" s="75"/>
      <c r="FK106" s="75"/>
      <c r="FL106" s="75"/>
      <c r="FM106" s="75"/>
      <c r="FN106" s="75"/>
      <c r="FO106" s="75"/>
      <c r="FP106" s="75"/>
      <c r="FQ106" s="75"/>
      <c r="FR106" s="75"/>
      <c r="FS106" s="75"/>
      <c r="FT106" s="75"/>
      <c r="FU106" s="75"/>
      <c r="FV106" s="75"/>
      <c r="FW106" s="75"/>
      <c r="FX106" s="75"/>
      <c r="FY106" s="75"/>
      <c r="FZ106" s="75"/>
    </row>
    <row r="107" spans="1:182" s="76" customFormat="1">
      <c r="A107" s="74"/>
      <c r="B107" s="75"/>
      <c r="C107" s="75"/>
      <c r="D107" s="75"/>
      <c r="E107" s="75"/>
      <c r="F107" s="75"/>
      <c r="G107" s="75"/>
      <c r="H107" s="75"/>
      <c r="I107" s="75"/>
      <c r="J107" s="75"/>
      <c r="K107" s="75"/>
      <c r="L107" s="75"/>
      <c r="M107" s="75"/>
      <c r="N107" s="75"/>
      <c r="O107" s="75"/>
      <c r="P107" s="75"/>
      <c r="Q107" s="75"/>
      <c r="R107" s="75"/>
      <c r="S107" s="75"/>
      <c r="T107" s="75"/>
      <c r="U107" s="75"/>
      <c r="V107" s="75"/>
      <c r="W107" s="75"/>
      <c r="X107" s="75"/>
      <c r="Y107" s="75"/>
      <c r="Z107" s="75"/>
      <c r="AA107" s="75"/>
      <c r="AB107" s="75"/>
      <c r="AC107" s="75"/>
      <c r="AD107" s="75"/>
      <c r="AE107" s="75"/>
      <c r="AF107" s="75"/>
      <c r="AG107" s="75"/>
      <c r="AH107" s="75"/>
      <c r="AI107" s="75"/>
      <c r="AJ107" s="75"/>
      <c r="AK107" s="75"/>
      <c r="AL107" s="75"/>
      <c r="AM107" s="75"/>
      <c r="AN107" s="75"/>
      <c r="AO107" s="75"/>
      <c r="AP107" s="75"/>
      <c r="AQ107" s="75"/>
      <c r="AR107" s="75"/>
      <c r="AS107" s="75"/>
      <c r="AT107" s="75"/>
      <c r="AU107" s="75"/>
      <c r="AV107" s="75"/>
      <c r="AW107" s="75"/>
      <c r="AX107" s="75"/>
      <c r="AY107" s="75"/>
      <c r="AZ107" s="75"/>
      <c r="BA107" s="75"/>
      <c r="BB107" s="75"/>
      <c r="BC107" s="75"/>
      <c r="BD107" s="75"/>
      <c r="BE107" s="75"/>
      <c r="BF107" s="75"/>
      <c r="BG107" s="75"/>
      <c r="BH107" s="75"/>
      <c r="BI107" s="75"/>
      <c r="BJ107" s="75"/>
      <c r="BK107" s="75"/>
      <c r="BL107" s="75"/>
      <c r="BM107" s="75"/>
      <c r="BN107" s="75"/>
      <c r="BO107" s="75"/>
      <c r="BP107" s="75"/>
      <c r="BQ107" s="75"/>
      <c r="BR107" s="75"/>
      <c r="BS107" s="75"/>
      <c r="BT107" s="75"/>
      <c r="BU107" s="75"/>
      <c r="BV107" s="75"/>
      <c r="BW107" s="75"/>
      <c r="BX107" s="75"/>
      <c r="BY107" s="75"/>
      <c r="BZ107" s="75"/>
      <c r="CA107" s="75"/>
      <c r="CB107" s="75"/>
      <c r="CC107" s="75"/>
      <c r="CD107" s="75"/>
      <c r="CE107" s="75"/>
      <c r="CF107" s="75"/>
      <c r="CG107" s="75"/>
      <c r="CH107" s="75"/>
      <c r="CI107" s="75"/>
      <c r="CJ107" s="75"/>
      <c r="CK107" s="75"/>
      <c r="CL107" s="75"/>
      <c r="CM107" s="75"/>
      <c r="CN107" s="75"/>
      <c r="CO107" s="75"/>
      <c r="CP107" s="75"/>
      <c r="CQ107" s="75"/>
      <c r="CR107" s="75"/>
      <c r="CS107" s="75"/>
      <c r="CT107" s="75"/>
      <c r="CU107" s="75"/>
      <c r="CV107" s="75"/>
      <c r="CW107" s="75"/>
      <c r="CX107" s="75"/>
      <c r="CY107" s="75"/>
      <c r="CZ107" s="75"/>
      <c r="DA107" s="75"/>
      <c r="DB107" s="75"/>
      <c r="DC107" s="75"/>
      <c r="DD107" s="75"/>
      <c r="DE107" s="75"/>
      <c r="DF107" s="75"/>
      <c r="DG107" s="75"/>
      <c r="DH107" s="75"/>
      <c r="DI107" s="75"/>
      <c r="DJ107" s="75"/>
      <c r="DK107" s="75"/>
      <c r="DL107" s="75"/>
      <c r="DM107" s="75"/>
      <c r="DN107" s="75"/>
      <c r="DO107" s="75"/>
      <c r="DP107" s="75"/>
      <c r="DQ107" s="75"/>
      <c r="DR107" s="75"/>
      <c r="DS107" s="75"/>
      <c r="DT107" s="75"/>
      <c r="DU107" s="75"/>
      <c r="DV107" s="75"/>
      <c r="DW107" s="75"/>
      <c r="DX107" s="75"/>
      <c r="DY107" s="75"/>
      <c r="DZ107" s="75"/>
      <c r="EA107" s="75"/>
      <c r="EB107" s="75"/>
      <c r="EC107" s="75"/>
      <c r="ED107" s="75"/>
      <c r="EE107" s="75"/>
      <c r="EF107" s="75"/>
      <c r="EG107" s="75"/>
      <c r="EH107" s="75"/>
      <c r="EI107" s="75"/>
      <c r="EJ107" s="75"/>
      <c r="EK107" s="75"/>
      <c r="EL107" s="75"/>
      <c r="EM107" s="75"/>
      <c r="EN107" s="75"/>
      <c r="EO107" s="75"/>
      <c r="EP107" s="75"/>
      <c r="EQ107" s="75"/>
      <c r="ER107" s="75"/>
      <c r="ES107" s="75"/>
      <c r="ET107" s="75"/>
      <c r="EU107" s="75"/>
      <c r="EV107" s="75"/>
      <c r="EW107" s="75"/>
      <c r="EX107" s="75"/>
      <c r="EY107" s="75"/>
      <c r="EZ107" s="75"/>
      <c r="FA107" s="75"/>
      <c r="FB107" s="75"/>
      <c r="FC107" s="75"/>
      <c r="FD107" s="75"/>
      <c r="FE107" s="75"/>
      <c r="FF107" s="75"/>
      <c r="FG107" s="75"/>
      <c r="FH107" s="75"/>
      <c r="FI107" s="75"/>
      <c r="FJ107" s="75"/>
      <c r="FK107" s="75"/>
      <c r="FL107" s="75"/>
      <c r="FM107" s="75"/>
      <c r="FN107" s="75"/>
      <c r="FO107" s="75"/>
      <c r="FP107" s="75"/>
      <c r="FQ107" s="75"/>
      <c r="FR107" s="75"/>
      <c r="FS107" s="75"/>
      <c r="FT107" s="75"/>
      <c r="FU107" s="75"/>
      <c r="FV107" s="75"/>
      <c r="FW107" s="75"/>
      <c r="FX107" s="75"/>
      <c r="FY107" s="75"/>
      <c r="FZ107" s="75"/>
    </row>
    <row r="108" spans="1:182" s="76" customFormat="1">
      <c r="A108" s="74"/>
      <c r="B108" s="75"/>
      <c r="C108" s="75"/>
      <c r="D108" s="75"/>
      <c r="E108" s="75"/>
      <c r="F108" s="75"/>
      <c r="G108" s="75"/>
      <c r="H108" s="75"/>
      <c r="I108" s="75"/>
      <c r="J108" s="75"/>
      <c r="K108" s="75"/>
      <c r="L108" s="75"/>
      <c r="M108" s="75"/>
      <c r="N108" s="75"/>
      <c r="O108" s="75"/>
      <c r="P108" s="75"/>
      <c r="Q108" s="75"/>
      <c r="R108" s="75"/>
      <c r="S108" s="75"/>
      <c r="T108" s="75"/>
      <c r="U108" s="75"/>
      <c r="V108" s="75"/>
      <c r="W108" s="75"/>
      <c r="X108" s="75"/>
      <c r="Y108" s="75"/>
      <c r="Z108" s="75"/>
      <c r="AA108" s="75"/>
      <c r="AB108" s="75"/>
      <c r="AC108" s="75"/>
      <c r="AD108" s="75"/>
      <c r="AE108" s="75"/>
      <c r="AF108" s="75"/>
      <c r="AG108" s="75"/>
      <c r="AH108" s="75"/>
      <c r="AI108" s="75"/>
      <c r="AJ108" s="75"/>
      <c r="AK108" s="75"/>
      <c r="AL108" s="75"/>
      <c r="AM108" s="75"/>
      <c r="AN108" s="75"/>
      <c r="AO108" s="75"/>
      <c r="AP108" s="75"/>
      <c r="AQ108" s="75"/>
      <c r="AR108" s="75"/>
      <c r="AS108" s="75"/>
      <c r="AT108" s="75"/>
      <c r="AU108" s="75"/>
      <c r="AV108" s="75"/>
      <c r="AW108" s="75"/>
      <c r="AX108" s="75"/>
      <c r="AY108" s="75"/>
      <c r="AZ108" s="75"/>
      <c r="BA108" s="75"/>
      <c r="BB108" s="75"/>
      <c r="BC108" s="75"/>
      <c r="BD108" s="75"/>
      <c r="BE108" s="75"/>
      <c r="BF108" s="75"/>
      <c r="BG108" s="75"/>
      <c r="BH108" s="75"/>
      <c r="BI108" s="75"/>
      <c r="BJ108" s="75"/>
      <c r="BK108" s="75"/>
      <c r="BL108" s="75"/>
      <c r="BM108" s="75"/>
      <c r="BN108" s="75"/>
      <c r="BO108" s="75"/>
      <c r="BP108" s="75"/>
      <c r="BQ108" s="75"/>
      <c r="BR108" s="75"/>
      <c r="BS108" s="75"/>
      <c r="BT108" s="75"/>
      <c r="BU108" s="75"/>
      <c r="BV108" s="75"/>
      <c r="BW108" s="75"/>
      <c r="BX108" s="75"/>
      <c r="BY108" s="75"/>
      <c r="BZ108" s="75"/>
      <c r="CA108" s="75"/>
      <c r="CB108" s="75"/>
      <c r="CC108" s="75"/>
      <c r="CD108" s="75"/>
      <c r="CE108" s="75"/>
      <c r="CF108" s="75"/>
      <c r="CG108" s="75"/>
      <c r="CH108" s="75"/>
      <c r="CI108" s="75"/>
      <c r="CJ108" s="75"/>
      <c r="CK108" s="75"/>
      <c r="CL108" s="75"/>
      <c r="CM108" s="75"/>
      <c r="CN108" s="75"/>
      <c r="CO108" s="75"/>
      <c r="CP108" s="75"/>
      <c r="CQ108" s="75"/>
      <c r="CR108" s="75"/>
      <c r="CS108" s="75"/>
      <c r="CT108" s="75"/>
      <c r="CU108" s="75"/>
      <c r="CV108" s="75"/>
      <c r="CW108" s="75"/>
      <c r="CX108" s="75"/>
      <c r="CY108" s="75"/>
      <c r="CZ108" s="75"/>
      <c r="DA108" s="75"/>
      <c r="DB108" s="75"/>
      <c r="DC108" s="75"/>
      <c r="DD108" s="75"/>
      <c r="DE108" s="75"/>
      <c r="DF108" s="75"/>
      <c r="DG108" s="75"/>
      <c r="DH108" s="75"/>
      <c r="DI108" s="75"/>
      <c r="DJ108" s="75"/>
      <c r="DK108" s="75"/>
      <c r="DL108" s="75"/>
      <c r="DM108" s="75"/>
      <c r="DN108" s="75"/>
      <c r="DO108" s="75"/>
      <c r="DP108" s="75"/>
      <c r="DQ108" s="75"/>
      <c r="DR108" s="75"/>
      <c r="DS108" s="75"/>
      <c r="DT108" s="75"/>
      <c r="DU108" s="75"/>
      <c r="DV108" s="75"/>
      <c r="DW108" s="75"/>
      <c r="DX108" s="75"/>
      <c r="DY108" s="75"/>
      <c r="DZ108" s="75"/>
      <c r="EA108" s="75"/>
      <c r="EB108" s="75"/>
      <c r="EC108" s="75"/>
      <c r="ED108" s="75"/>
      <c r="EE108" s="75"/>
      <c r="EF108" s="75"/>
      <c r="EG108" s="75"/>
      <c r="EH108" s="75"/>
      <c r="EI108" s="75"/>
      <c r="EJ108" s="75"/>
      <c r="EK108" s="75"/>
      <c r="EL108" s="75"/>
      <c r="EM108" s="75"/>
      <c r="EN108" s="75"/>
      <c r="EO108" s="75"/>
      <c r="EP108" s="75"/>
      <c r="EQ108" s="75"/>
      <c r="ER108" s="75"/>
      <c r="ES108" s="75"/>
      <c r="ET108" s="75"/>
      <c r="EU108" s="75"/>
      <c r="EV108" s="75"/>
      <c r="EW108" s="75"/>
      <c r="EX108" s="75"/>
      <c r="EY108" s="75"/>
      <c r="EZ108" s="75"/>
      <c r="FA108" s="75"/>
      <c r="FB108" s="75"/>
      <c r="FC108" s="75"/>
      <c r="FD108" s="75"/>
      <c r="FE108" s="75"/>
      <c r="FF108" s="75"/>
      <c r="FG108" s="75"/>
      <c r="FH108" s="75"/>
      <c r="FI108" s="75"/>
      <c r="FJ108" s="75"/>
      <c r="FK108" s="75"/>
      <c r="FL108" s="75"/>
      <c r="FM108" s="75"/>
      <c r="FN108" s="75"/>
      <c r="FO108" s="75"/>
      <c r="FP108" s="75"/>
      <c r="FQ108" s="75"/>
      <c r="FR108" s="75"/>
      <c r="FS108" s="75"/>
      <c r="FT108" s="75"/>
      <c r="FU108" s="75"/>
      <c r="FV108" s="75"/>
      <c r="FW108" s="75"/>
      <c r="FX108" s="75"/>
      <c r="FY108" s="75"/>
      <c r="FZ108" s="75"/>
    </row>
    <row r="109" spans="1:182" s="76" customFormat="1">
      <c r="A109" s="74"/>
      <c r="B109" s="75"/>
      <c r="C109" s="75"/>
      <c r="D109" s="75"/>
      <c r="E109" s="75"/>
      <c r="F109" s="75"/>
      <c r="G109" s="75"/>
      <c r="H109" s="75"/>
      <c r="I109" s="75"/>
      <c r="J109" s="75"/>
      <c r="K109" s="75"/>
      <c r="L109" s="75"/>
      <c r="M109" s="75"/>
      <c r="N109" s="75"/>
      <c r="O109" s="75"/>
      <c r="P109" s="75"/>
      <c r="Q109" s="75"/>
      <c r="R109" s="75"/>
      <c r="S109" s="75"/>
      <c r="T109" s="75"/>
      <c r="U109" s="75"/>
      <c r="V109" s="75"/>
      <c r="W109" s="75"/>
      <c r="X109" s="75"/>
      <c r="Y109" s="75"/>
      <c r="Z109" s="75"/>
      <c r="AA109" s="75"/>
      <c r="AB109" s="75"/>
      <c r="AC109" s="75"/>
      <c r="AD109" s="75"/>
      <c r="AE109" s="75"/>
      <c r="AF109" s="75"/>
      <c r="AG109" s="75"/>
      <c r="AH109" s="75"/>
      <c r="AI109" s="75"/>
      <c r="AJ109" s="75"/>
      <c r="AK109" s="75"/>
      <c r="AL109" s="75"/>
      <c r="AM109" s="75"/>
      <c r="AN109" s="75"/>
      <c r="AO109" s="75"/>
      <c r="AP109" s="75"/>
      <c r="AQ109" s="75"/>
      <c r="AR109" s="75"/>
      <c r="AS109" s="75"/>
      <c r="AT109" s="75"/>
      <c r="AU109" s="75"/>
      <c r="AV109" s="75"/>
      <c r="AW109" s="75"/>
      <c r="AX109" s="75"/>
      <c r="AY109" s="75"/>
      <c r="AZ109" s="75"/>
      <c r="BA109" s="75"/>
      <c r="BB109" s="75"/>
      <c r="BC109" s="75"/>
      <c r="BD109" s="75"/>
      <c r="BE109" s="75"/>
      <c r="BF109" s="75"/>
      <c r="BG109" s="75"/>
      <c r="BH109" s="75"/>
      <c r="BI109" s="75"/>
      <c r="BJ109" s="75"/>
      <c r="BK109" s="75"/>
      <c r="BL109" s="75"/>
      <c r="BM109" s="75"/>
      <c r="BN109" s="75"/>
      <c r="BO109" s="75"/>
      <c r="BP109" s="75"/>
      <c r="BQ109" s="75"/>
      <c r="BR109" s="75"/>
      <c r="BS109" s="75"/>
      <c r="BT109" s="75"/>
      <c r="BU109" s="75"/>
      <c r="BV109" s="75"/>
      <c r="BW109" s="75"/>
      <c r="BX109" s="75"/>
      <c r="BY109" s="75"/>
      <c r="BZ109" s="75"/>
      <c r="CA109" s="75"/>
      <c r="CB109" s="75"/>
      <c r="CC109" s="75"/>
      <c r="CD109" s="75"/>
      <c r="CE109" s="75"/>
      <c r="CF109" s="75"/>
      <c r="CG109" s="75"/>
      <c r="CH109" s="75"/>
      <c r="CI109" s="75"/>
      <c r="CJ109" s="75"/>
      <c r="CK109" s="75"/>
      <c r="CL109" s="75"/>
      <c r="CM109" s="75"/>
      <c r="CN109" s="75"/>
      <c r="CO109" s="75"/>
      <c r="CP109" s="75"/>
      <c r="CQ109" s="75"/>
      <c r="CR109" s="75"/>
      <c r="CS109" s="75"/>
      <c r="CT109" s="75"/>
      <c r="CU109" s="75"/>
      <c r="CV109" s="75"/>
      <c r="CW109" s="75"/>
      <c r="CX109" s="75"/>
      <c r="CY109" s="75"/>
      <c r="CZ109" s="75"/>
      <c r="DA109" s="75"/>
      <c r="DB109" s="75"/>
      <c r="DC109" s="75"/>
      <c r="DD109" s="75"/>
      <c r="DE109" s="75"/>
      <c r="DF109" s="75"/>
      <c r="DG109" s="75"/>
      <c r="DH109" s="75"/>
      <c r="DI109" s="75"/>
      <c r="DJ109" s="75"/>
      <c r="DK109" s="75"/>
      <c r="DL109" s="75"/>
      <c r="DM109" s="75"/>
      <c r="DN109" s="75"/>
      <c r="DO109" s="75"/>
      <c r="DP109" s="75"/>
      <c r="DQ109" s="75"/>
      <c r="DR109" s="75"/>
      <c r="DS109" s="75"/>
      <c r="DT109" s="75"/>
      <c r="DU109" s="75"/>
      <c r="DV109" s="75"/>
      <c r="DW109" s="75"/>
      <c r="DX109" s="75"/>
      <c r="DY109" s="75"/>
      <c r="DZ109" s="75"/>
      <c r="EA109" s="75"/>
      <c r="EB109" s="75"/>
      <c r="EC109" s="75"/>
      <c r="ED109" s="75"/>
      <c r="EE109" s="75"/>
      <c r="EF109" s="75"/>
      <c r="EG109" s="75"/>
      <c r="EH109" s="75"/>
      <c r="EI109" s="75"/>
      <c r="EJ109" s="75"/>
      <c r="EK109" s="75"/>
      <c r="EL109" s="75"/>
      <c r="EM109" s="75"/>
      <c r="EN109" s="75"/>
      <c r="EO109" s="75"/>
      <c r="EP109" s="75"/>
      <c r="EQ109" s="75"/>
      <c r="ER109" s="75"/>
      <c r="ES109" s="75"/>
      <c r="ET109" s="75"/>
      <c r="EU109" s="75"/>
      <c r="EV109" s="75"/>
      <c r="EW109" s="75"/>
      <c r="EX109" s="75"/>
      <c r="EY109" s="75"/>
      <c r="EZ109" s="75"/>
      <c r="FA109" s="75"/>
      <c r="FB109" s="75"/>
      <c r="FC109" s="75"/>
      <c r="FD109" s="75"/>
      <c r="FE109" s="75"/>
      <c r="FF109" s="75"/>
      <c r="FG109" s="75"/>
      <c r="FH109" s="75"/>
      <c r="FI109" s="75"/>
      <c r="FJ109" s="75"/>
      <c r="FK109" s="75"/>
      <c r="FL109" s="75"/>
      <c r="FM109" s="75"/>
      <c r="FN109" s="75"/>
      <c r="FO109" s="75"/>
      <c r="FP109" s="75"/>
      <c r="FQ109" s="75"/>
      <c r="FR109" s="75"/>
      <c r="FS109" s="75"/>
      <c r="FT109" s="75"/>
      <c r="FU109" s="75"/>
      <c r="FV109" s="75"/>
      <c r="FW109" s="75"/>
      <c r="FX109" s="75"/>
      <c r="FY109" s="75"/>
      <c r="FZ109" s="75"/>
    </row>
    <row r="110" spans="1:182" s="76" customFormat="1">
      <c r="A110" s="74"/>
      <c r="B110" s="75"/>
      <c r="C110" s="75"/>
      <c r="D110" s="75"/>
      <c r="E110" s="75"/>
      <c r="F110" s="75"/>
      <c r="G110" s="75"/>
      <c r="H110" s="75"/>
      <c r="I110" s="75"/>
      <c r="J110" s="75"/>
      <c r="K110" s="75"/>
      <c r="L110" s="75"/>
      <c r="M110" s="75"/>
      <c r="N110" s="75"/>
      <c r="O110" s="75"/>
      <c r="P110" s="75"/>
      <c r="Q110" s="75"/>
      <c r="R110" s="75"/>
      <c r="S110" s="75"/>
      <c r="T110" s="75"/>
      <c r="U110" s="75"/>
      <c r="V110" s="75"/>
      <c r="W110" s="75"/>
      <c r="X110" s="75"/>
      <c r="Y110" s="75"/>
      <c r="Z110" s="75"/>
      <c r="AA110" s="75"/>
      <c r="AB110" s="75"/>
      <c r="AC110" s="75"/>
      <c r="AD110" s="75"/>
      <c r="AE110" s="75"/>
      <c r="AF110" s="75"/>
      <c r="AG110" s="75"/>
      <c r="AH110" s="75"/>
      <c r="AI110" s="75"/>
      <c r="AJ110" s="75"/>
      <c r="AK110" s="75"/>
      <c r="AL110" s="75"/>
      <c r="AM110" s="75"/>
      <c r="AN110" s="75"/>
      <c r="AO110" s="75"/>
      <c r="AP110" s="75"/>
      <c r="AQ110" s="75"/>
      <c r="AR110" s="75"/>
      <c r="AS110" s="75"/>
      <c r="AT110" s="75"/>
      <c r="AU110" s="75"/>
      <c r="AV110" s="75"/>
      <c r="AW110" s="75"/>
      <c r="AX110" s="75"/>
      <c r="AY110" s="75"/>
      <c r="AZ110" s="75"/>
      <c r="BA110" s="75"/>
      <c r="BB110" s="75"/>
      <c r="BC110" s="75"/>
      <c r="BD110" s="75"/>
      <c r="BE110" s="75"/>
      <c r="BF110" s="75"/>
      <c r="BG110" s="75"/>
      <c r="BH110" s="75"/>
      <c r="BI110" s="75"/>
      <c r="BJ110" s="75"/>
      <c r="BK110" s="75"/>
      <c r="BL110" s="75"/>
      <c r="BM110" s="75"/>
      <c r="BN110" s="75"/>
      <c r="BO110" s="75"/>
      <c r="BP110" s="75"/>
      <c r="BQ110" s="75"/>
      <c r="BR110" s="75"/>
      <c r="BS110" s="75"/>
      <c r="BT110" s="75"/>
      <c r="BU110" s="75"/>
      <c r="BV110" s="75"/>
      <c r="BW110" s="75"/>
      <c r="BX110" s="75"/>
      <c r="BY110" s="75"/>
      <c r="BZ110" s="75"/>
      <c r="CA110" s="75"/>
      <c r="CB110" s="75"/>
      <c r="CC110" s="75"/>
      <c r="CD110" s="75"/>
      <c r="CE110" s="75"/>
      <c r="CF110" s="75"/>
      <c r="CG110" s="75"/>
      <c r="CH110" s="75"/>
      <c r="CI110" s="75"/>
      <c r="CJ110" s="75"/>
      <c r="CK110" s="75"/>
      <c r="CL110" s="75"/>
      <c r="CM110" s="75"/>
      <c r="CN110" s="75"/>
      <c r="CO110" s="75"/>
      <c r="CP110" s="75"/>
      <c r="CQ110" s="75"/>
      <c r="CR110" s="75"/>
      <c r="CS110" s="75"/>
      <c r="CT110" s="75"/>
      <c r="CU110" s="75"/>
      <c r="CV110" s="75"/>
      <c r="CW110" s="75"/>
      <c r="CX110" s="75"/>
      <c r="CY110" s="75"/>
      <c r="CZ110" s="75"/>
      <c r="DA110" s="75"/>
      <c r="DB110" s="75"/>
      <c r="DC110" s="75"/>
      <c r="DD110" s="75"/>
      <c r="DE110" s="75"/>
      <c r="DF110" s="75"/>
      <c r="DG110" s="75"/>
      <c r="DH110" s="75"/>
      <c r="DI110" s="75"/>
      <c r="DJ110" s="75"/>
      <c r="DK110" s="75"/>
      <c r="DL110" s="75"/>
      <c r="DM110" s="75"/>
      <c r="DN110" s="75"/>
      <c r="DO110" s="75"/>
      <c r="DP110" s="75"/>
      <c r="DQ110" s="75"/>
      <c r="DR110" s="75"/>
      <c r="DS110" s="75"/>
      <c r="DT110" s="75"/>
      <c r="DU110" s="75"/>
      <c r="DV110" s="75"/>
      <c r="DW110" s="75"/>
      <c r="DX110" s="75"/>
      <c r="DY110" s="75"/>
      <c r="DZ110" s="75"/>
      <c r="EA110" s="75"/>
      <c r="EB110" s="75"/>
      <c r="EC110" s="75"/>
      <c r="ED110" s="75"/>
      <c r="EE110" s="75"/>
      <c r="EF110" s="75"/>
      <c r="EG110" s="75"/>
      <c r="EH110" s="75"/>
      <c r="EI110" s="75"/>
      <c r="EJ110" s="75"/>
      <c r="EK110" s="75"/>
      <c r="EL110" s="75"/>
      <c r="EM110" s="75"/>
      <c r="EN110" s="75"/>
      <c r="EO110" s="75"/>
      <c r="EP110" s="75"/>
      <c r="EQ110" s="75"/>
      <c r="ER110" s="75"/>
      <c r="ES110" s="75"/>
      <c r="ET110" s="75"/>
      <c r="EU110" s="75"/>
      <c r="EV110" s="75"/>
      <c r="EW110" s="75"/>
      <c r="EX110" s="75"/>
      <c r="EY110" s="75"/>
      <c r="EZ110" s="75"/>
      <c r="FA110" s="75"/>
      <c r="FB110" s="75"/>
      <c r="FC110" s="75"/>
      <c r="FD110" s="75"/>
      <c r="FE110" s="75"/>
      <c r="FF110" s="75"/>
      <c r="FG110" s="75"/>
      <c r="FH110" s="75"/>
      <c r="FI110" s="75"/>
      <c r="FJ110" s="75"/>
      <c r="FK110" s="75"/>
      <c r="FL110" s="75"/>
      <c r="FM110" s="75"/>
      <c r="FN110" s="75"/>
      <c r="FO110" s="75"/>
      <c r="FP110" s="75"/>
      <c r="FQ110" s="75"/>
      <c r="FR110" s="75"/>
      <c r="FS110" s="75"/>
      <c r="FT110" s="75"/>
      <c r="FU110" s="75"/>
      <c r="FV110" s="75"/>
      <c r="FW110" s="75"/>
      <c r="FX110" s="75"/>
      <c r="FY110" s="75"/>
      <c r="FZ110" s="75"/>
    </row>
    <row r="111" spans="1:182" s="76" customFormat="1">
      <c r="A111" s="74"/>
      <c r="B111" s="75"/>
      <c r="C111" s="75"/>
      <c r="D111" s="75"/>
      <c r="E111" s="75"/>
      <c r="F111" s="75"/>
      <c r="G111" s="75"/>
      <c r="H111" s="75"/>
      <c r="I111" s="75"/>
      <c r="J111" s="75"/>
      <c r="K111" s="75"/>
      <c r="L111" s="75"/>
      <c r="M111" s="75"/>
      <c r="N111" s="75"/>
      <c r="O111" s="75"/>
      <c r="P111" s="75"/>
      <c r="Q111" s="75"/>
      <c r="R111" s="75"/>
      <c r="S111" s="75"/>
      <c r="T111" s="75"/>
      <c r="U111" s="75"/>
      <c r="V111" s="75"/>
      <c r="W111" s="75"/>
      <c r="X111" s="75"/>
      <c r="Y111" s="75"/>
      <c r="Z111" s="75"/>
      <c r="AA111" s="75"/>
      <c r="AB111" s="75"/>
      <c r="AC111" s="75"/>
      <c r="AD111" s="75"/>
      <c r="AE111" s="75"/>
      <c r="AF111" s="75"/>
      <c r="AG111" s="75"/>
      <c r="AH111" s="75"/>
      <c r="AI111" s="75"/>
      <c r="AJ111" s="75"/>
      <c r="AK111" s="75"/>
      <c r="AL111" s="75"/>
      <c r="AM111" s="75"/>
      <c r="AN111" s="75"/>
      <c r="AO111" s="75"/>
      <c r="AP111" s="75"/>
      <c r="AQ111" s="75"/>
      <c r="AR111" s="75"/>
      <c r="AS111" s="75"/>
      <c r="AT111" s="75"/>
      <c r="AU111" s="75"/>
      <c r="AV111" s="75"/>
      <c r="AW111" s="75"/>
      <c r="AX111" s="75"/>
      <c r="AY111" s="75"/>
      <c r="AZ111" s="75"/>
      <c r="BA111" s="75"/>
      <c r="BB111" s="75"/>
      <c r="BC111" s="75"/>
      <c r="BD111" s="75"/>
      <c r="BE111" s="75"/>
      <c r="BF111" s="75"/>
      <c r="BG111" s="75"/>
      <c r="BH111" s="75"/>
      <c r="BI111" s="75"/>
      <c r="BJ111" s="75"/>
      <c r="BK111" s="75"/>
      <c r="BL111" s="75"/>
      <c r="BM111" s="75"/>
      <c r="BN111" s="75"/>
      <c r="BO111" s="75"/>
      <c r="BP111" s="75"/>
      <c r="BQ111" s="75"/>
      <c r="BR111" s="75"/>
      <c r="BS111" s="75"/>
      <c r="BT111" s="75"/>
      <c r="BU111" s="75"/>
      <c r="BV111" s="75"/>
      <c r="BW111" s="75"/>
      <c r="BX111" s="75"/>
      <c r="BY111" s="75"/>
      <c r="BZ111" s="75"/>
      <c r="CA111" s="75"/>
      <c r="CB111" s="75"/>
      <c r="CC111" s="75"/>
      <c r="CD111" s="75"/>
      <c r="CE111" s="75"/>
      <c r="CF111" s="75"/>
      <c r="CG111" s="75"/>
      <c r="CH111" s="75"/>
      <c r="CI111" s="75"/>
      <c r="CJ111" s="75"/>
      <c r="CK111" s="75"/>
      <c r="CL111" s="75"/>
      <c r="CM111" s="75"/>
      <c r="CN111" s="75"/>
      <c r="CO111" s="75"/>
      <c r="CP111" s="75"/>
      <c r="CQ111" s="75"/>
      <c r="CR111" s="75"/>
      <c r="CS111" s="75"/>
      <c r="CT111" s="75"/>
      <c r="CU111" s="75"/>
      <c r="CV111" s="75"/>
      <c r="CW111" s="75"/>
      <c r="CX111" s="75"/>
      <c r="CY111" s="75"/>
      <c r="CZ111" s="75"/>
      <c r="DA111" s="75"/>
      <c r="DB111" s="75"/>
      <c r="DC111" s="75"/>
      <c r="DD111" s="75"/>
      <c r="DE111" s="75"/>
      <c r="DF111" s="75"/>
      <c r="DG111" s="75"/>
      <c r="DH111" s="75"/>
      <c r="DI111" s="75"/>
      <c r="DJ111" s="75"/>
      <c r="DK111" s="75"/>
      <c r="DL111" s="75"/>
      <c r="DM111" s="75"/>
      <c r="DN111" s="75"/>
      <c r="DO111" s="75"/>
      <c r="DP111" s="75"/>
      <c r="DQ111" s="75"/>
      <c r="DR111" s="75"/>
      <c r="DS111" s="75"/>
      <c r="DT111" s="75"/>
      <c r="DU111" s="75"/>
      <c r="DV111" s="75"/>
      <c r="DW111" s="75"/>
      <c r="DX111" s="75"/>
      <c r="DY111" s="75"/>
      <c r="DZ111" s="75"/>
      <c r="EA111" s="75"/>
      <c r="EB111" s="75"/>
      <c r="EC111" s="75"/>
      <c r="ED111" s="75"/>
      <c r="EE111" s="75"/>
      <c r="EF111" s="75"/>
      <c r="EG111" s="75"/>
      <c r="EH111" s="75"/>
      <c r="EI111" s="75"/>
      <c r="EJ111" s="75"/>
      <c r="EK111" s="75"/>
      <c r="EL111" s="75"/>
      <c r="EM111" s="75"/>
      <c r="EN111" s="75"/>
      <c r="EO111" s="75"/>
      <c r="EP111" s="75"/>
      <c r="EQ111" s="75"/>
      <c r="ER111" s="75"/>
      <c r="ES111" s="75"/>
      <c r="ET111" s="75"/>
      <c r="EU111" s="75"/>
      <c r="EV111" s="75"/>
      <c r="EW111" s="75"/>
      <c r="EX111" s="75"/>
      <c r="EY111" s="75"/>
      <c r="EZ111" s="75"/>
      <c r="FA111" s="75"/>
      <c r="FB111" s="75"/>
      <c r="FC111" s="75"/>
      <c r="FD111" s="75"/>
      <c r="FE111" s="75"/>
      <c r="FF111" s="75"/>
      <c r="FG111" s="75"/>
      <c r="FH111" s="75"/>
      <c r="FI111" s="75"/>
      <c r="FJ111" s="75"/>
      <c r="FK111" s="75"/>
      <c r="FL111" s="75"/>
      <c r="FM111" s="75"/>
      <c r="FN111" s="75"/>
      <c r="FO111" s="75"/>
      <c r="FP111" s="75"/>
      <c r="FQ111" s="75"/>
      <c r="FR111" s="75"/>
      <c r="FS111" s="75"/>
      <c r="FT111" s="75"/>
      <c r="FU111" s="75"/>
      <c r="FV111" s="75"/>
      <c r="FW111" s="75"/>
      <c r="FX111" s="75"/>
      <c r="FY111" s="75"/>
      <c r="FZ111" s="75"/>
    </row>
    <row r="112" spans="1:182" s="76" customFormat="1">
      <c r="A112" s="74"/>
      <c r="B112" s="75"/>
      <c r="C112" s="75"/>
      <c r="D112" s="75"/>
      <c r="E112" s="75"/>
      <c r="F112" s="75"/>
      <c r="G112" s="75"/>
      <c r="H112" s="75"/>
      <c r="I112" s="75"/>
      <c r="J112" s="75"/>
      <c r="K112" s="75"/>
      <c r="L112" s="75"/>
      <c r="M112" s="75"/>
      <c r="N112" s="75"/>
      <c r="O112" s="75"/>
      <c r="P112" s="75"/>
      <c r="Q112" s="75"/>
      <c r="R112" s="75"/>
      <c r="S112" s="75"/>
      <c r="T112" s="75"/>
      <c r="U112" s="75"/>
      <c r="V112" s="75"/>
      <c r="W112" s="75"/>
      <c r="X112" s="75"/>
      <c r="Y112" s="75"/>
      <c r="Z112" s="75"/>
      <c r="AA112" s="75"/>
      <c r="AB112" s="75"/>
      <c r="AC112" s="75"/>
      <c r="AD112" s="75"/>
      <c r="AE112" s="75"/>
      <c r="AF112" s="75"/>
      <c r="AG112" s="75"/>
      <c r="AH112" s="75"/>
      <c r="AI112" s="75"/>
      <c r="AJ112" s="75"/>
      <c r="AK112" s="75"/>
      <c r="AL112" s="75"/>
      <c r="AM112" s="75"/>
      <c r="AN112" s="75"/>
      <c r="AO112" s="75"/>
      <c r="AP112" s="75"/>
      <c r="AQ112" s="75"/>
      <c r="AR112" s="75"/>
      <c r="AS112" s="75"/>
      <c r="AT112" s="75"/>
      <c r="AU112" s="75"/>
      <c r="AV112" s="75"/>
      <c r="AW112" s="75"/>
      <c r="AX112" s="75"/>
      <c r="AY112" s="75"/>
      <c r="AZ112" s="75"/>
      <c r="BA112" s="75"/>
      <c r="BB112" s="75"/>
      <c r="BC112" s="75"/>
      <c r="BD112" s="75"/>
      <c r="BE112" s="75"/>
      <c r="BF112" s="75"/>
      <c r="BG112" s="75"/>
      <c r="BH112" s="75"/>
      <c r="BI112" s="75"/>
      <c r="BJ112" s="75"/>
      <c r="BK112" s="75"/>
      <c r="BL112" s="75"/>
      <c r="BM112" s="75"/>
      <c r="BN112" s="75"/>
      <c r="BO112" s="75"/>
      <c r="BP112" s="75"/>
      <c r="BQ112" s="75"/>
      <c r="BR112" s="75"/>
      <c r="BS112" s="75"/>
      <c r="BT112" s="75"/>
      <c r="BU112" s="75"/>
      <c r="BV112" s="75"/>
      <c r="BW112" s="75"/>
      <c r="BX112" s="75"/>
      <c r="BY112" s="75"/>
      <c r="BZ112" s="75"/>
      <c r="CA112" s="75"/>
      <c r="CB112" s="75"/>
      <c r="CC112" s="75"/>
      <c r="CD112" s="75"/>
      <c r="CE112" s="75"/>
      <c r="CF112" s="75"/>
      <c r="CG112" s="75"/>
      <c r="CH112" s="75"/>
      <c r="CI112" s="75"/>
      <c r="CJ112" s="75"/>
      <c r="CK112" s="75"/>
      <c r="CL112" s="75"/>
      <c r="CM112" s="75"/>
      <c r="CN112" s="75"/>
      <c r="CO112" s="75"/>
      <c r="CP112" s="75"/>
      <c r="CQ112" s="75"/>
      <c r="CR112" s="75"/>
      <c r="CS112" s="75"/>
      <c r="CT112" s="75"/>
      <c r="CU112" s="75"/>
      <c r="CV112" s="75"/>
      <c r="CW112" s="75"/>
      <c r="CX112" s="75"/>
      <c r="CY112" s="75"/>
      <c r="CZ112" s="75"/>
      <c r="DA112" s="75"/>
      <c r="DB112" s="75"/>
      <c r="DC112" s="75"/>
      <c r="DD112" s="75"/>
      <c r="DE112" s="75"/>
      <c r="DF112" s="75"/>
      <c r="DG112" s="75"/>
      <c r="DH112" s="75"/>
      <c r="DI112" s="75"/>
      <c r="DJ112" s="75"/>
      <c r="DK112" s="75"/>
      <c r="DL112" s="75"/>
      <c r="DM112" s="75"/>
      <c r="DN112" s="75"/>
      <c r="DO112" s="75"/>
      <c r="DP112" s="75"/>
      <c r="DQ112" s="75"/>
      <c r="DR112" s="75"/>
      <c r="DS112" s="75"/>
      <c r="DT112" s="75"/>
      <c r="DU112" s="75"/>
      <c r="DV112" s="75"/>
      <c r="DW112" s="75"/>
      <c r="DX112" s="75"/>
      <c r="DY112" s="75"/>
      <c r="DZ112" s="75"/>
      <c r="EA112" s="75"/>
      <c r="EB112" s="75"/>
      <c r="EC112" s="75"/>
      <c r="ED112" s="75"/>
      <c r="EE112" s="75"/>
      <c r="EF112" s="75"/>
      <c r="EG112" s="75"/>
      <c r="EH112" s="75"/>
      <c r="EI112" s="75"/>
      <c r="EJ112" s="75"/>
      <c r="EK112" s="75"/>
      <c r="EL112" s="75"/>
      <c r="EM112" s="75"/>
      <c r="EN112" s="75"/>
      <c r="EO112" s="75"/>
      <c r="EP112" s="75"/>
      <c r="EQ112" s="75"/>
      <c r="ER112" s="75"/>
      <c r="ES112" s="75"/>
      <c r="ET112" s="75"/>
      <c r="EU112" s="75"/>
      <c r="EV112" s="75"/>
      <c r="EW112" s="75"/>
      <c r="EX112" s="75"/>
      <c r="EY112" s="75"/>
      <c r="EZ112" s="75"/>
      <c r="FA112" s="75"/>
      <c r="FB112" s="75"/>
      <c r="FC112" s="75"/>
      <c r="FD112" s="75"/>
      <c r="FE112" s="75"/>
      <c r="FF112" s="75"/>
      <c r="FG112" s="75"/>
      <c r="FH112" s="75"/>
      <c r="FI112" s="75"/>
      <c r="FJ112" s="75"/>
      <c r="FK112" s="75"/>
      <c r="FL112" s="75"/>
      <c r="FM112" s="75"/>
      <c r="FN112" s="75"/>
      <c r="FO112" s="75"/>
      <c r="FP112" s="75"/>
      <c r="FQ112" s="75"/>
      <c r="FR112" s="75"/>
      <c r="FS112" s="75"/>
      <c r="FT112" s="75"/>
      <c r="FU112" s="75"/>
      <c r="FV112" s="75"/>
      <c r="FW112" s="75"/>
      <c r="FX112" s="75"/>
      <c r="FY112" s="75"/>
      <c r="FZ112" s="75"/>
    </row>
    <row r="113" spans="1:182" s="76" customFormat="1">
      <c r="A113" s="74"/>
      <c r="B113" s="75"/>
      <c r="C113" s="75"/>
      <c r="D113" s="75"/>
      <c r="E113" s="75"/>
      <c r="F113" s="75"/>
      <c r="G113" s="75"/>
      <c r="H113" s="75"/>
      <c r="I113" s="75"/>
      <c r="J113" s="75"/>
      <c r="K113" s="75"/>
      <c r="L113" s="75"/>
      <c r="M113" s="75"/>
      <c r="N113" s="75"/>
      <c r="O113" s="75"/>
      <c r="P113" s="75"/>
      <c r="Q113" s="75"/>
      <c r="R113" s="75"/>
      <c r="S113" s="75"/>
      <c r="T113" s="75"/>
      <c r="U113" s="75"/>
      <c r="V113" s="75"/>
      <c r="W113" s="75"/>
      <c r="X113" s="75"/>
      <c r="Y113" s="75"/>
      <c r="Z113" s="75"/>
      <c r="AA113" s="75"/>
      <c r="AB113" s="75"/>
      <c r="AC113" s="75"/>
      <c r="AD113" s="75"/>
      <c r="AE113" s="75"/>
      <c r="AF113" s="75"/>
      <c r="AG113" s="75"/>
      <c r="AH113" s="75"/>
      <c r="AI113" s="75"/>
      <c r="AJ113" s="75"/>
      <c r="AK113" s="75"/>
      <c r="AL113" s="75"/>
      <c r="AM113" s="75"/>
      <c r="AN113" s="75"/>
      <c r="AO113" s="75"/>
      <c r="AP113" s="75"/>
      <c r="AQ113" s="75"/>
      <c r="AR113" s="75"/>
      <c r="AS113" s="75"/>
      <c r="AT113" s="75"/>
      <c r="AU113" s="75"/>
      <c r="AV113" s="75"/>
      <c r="AW113" s="75"/>
      <c r="AX113" s="75"/>
      <c r="AY113" s="75"/>
      <c r="AZ113" s="75"/>
      <c r="BA113" s="75"/>
      <c r="BB113" s="75"/>
      <c r="BC113" s="75"/>
      <c r="BD113" s="75"/>
      <c r="BE113" s="75"/>
      <c r="BF113" s="75"/>
      <c r="BG113" s="75"/>
      <c r="BH113" s="75"/>
      <c r="BI113" s="75"/>
      <c r="BJ113" s="75"/>
      <c r="BK113" s="75"/>
      <c r="BL113" s="75"/>
      <c r="BM113" s="75"/>
      <c r="BN113" s="75"/>
      <c r="BO113" s="75"/>
      <c r="BP113" s="75"/>
      <c r="BQ113" s="75"/>
      <c r="BR113" s="75"/>
      <c r="BS113" s="75"/>
      <c r="BT113" s="75"/>
      <c r="BU113" s="75"/>
      <c r="BV113" s="75"/>
      <c r="BW113" s="75"/>
      <c r="BX113" s="75"/>
      <c r="BY113" s="75"/>
      <c r="BZ113" s="75"/>
      <c r="CA113" s="75"/>
      <c r="CB113" s="75"/>
      <c r="CC113" s="75"/>
      <c r="CD113" s="75"/>
      <c r="CE113" s="75"/>
      <c r="CF113" s="75"/>
      <c r="CG113" s="75"/>
      <c r="CH113" s="75"/>
      <c r="CI113" s="75"/>
      <c r="CJ113" s="75"/>
      <c r="CK113" s="75"/>
      <c r="CL113" s="75"/>
      <c r="CM113" s="75"/>
      <c r="CN113" s="75"/>
      <c r="CO113" s="75"/>
      <c r="CP113" s="75"/>
      <c r="CQ113" s="75"/>
      <c r="CR113" s="75"/>
      <c r="CS113" s="75"/>
      <c r="CT113" s="75"/>
      <c r="CU113" s="75"/>
      <c r="CV113" s="75"/>
      <c r="CW113" s="75"/>
      <c r="CX113" s="75"/>
      <c r="CY113" s="75"/>
      <c r="CZ113" s="75"/>
      <c r="DA113" s="75"/>
      <c r="DB113" s="75"/>
      <c r="DC113" s="75"/>
      <c r="DD113" s="75"/>
      <c r="DE113" s="75"/>
      <c r="DF113" s="75"/>
      <c r="DG113" s="75"/>
      <c r="DH113" s="75"/>
      <c r="DI113" s="75"/>
      <c r="DJ113" s="75"/>
      <c r="DK113" s="75"/>
      <c r="DL113" s="75"/>
      <c r="DM113" s="75"/>
      <c r="DN113" s="75"/>
      <c r="DO113" s="75"/>
      <c r="DP113" s="75"/>
      <c r="DQ113" s="75"/>
      <c r="DR113" s="75"/>
      <c r="DS113" s="75"/>
      <c r="DT113" s="75"/>
      <c r="DU113" s="75"/>
      <c r="DV113" s="75"/>
      <c r="DW113" s="75"/>
      <c r="DX113" s="75"/>
      <c r="DY113" s="75"/>
      <c r="DZ113" s="75"/>
      <c r="EA113" s="75"/>
      <c r="EB113" s="75"/>
      <c r="EC113" s="75"/>
      <c r="ED113" s="75"/>
      <c r="EE113" s="75"/>
      <c r="EF113" s="75"/>
      <c r="EG113" s="75"/>
      <c r="EH113" s="75"/>
      <c r="EI113" s="75"/>
      <c r="EJ113" s="75"/>
      <c r="EK113" s="75"/>
      <c r="EL113" s="75"/>
      <c r="EM113" s="75"/>
      <c r="EN113" s="75"/>
      <c r="EO113" s="75"/>
      <c r="EP113" s="75"/>
      <c r="EQ113" s="75"/>
      <c r="ER113" s="75"/>
      <c r="ES113" s="75"/>
      <c r="ET113" s="75"/>
      <c r="EU113" s="75"/>
      <c r="EV113" s="75"/>
      <c r="EW113" s="75"/>
      <c r="EX113" s="75"/>
      <c r="EY113" s="75"/>
      <c r="EZ113" s="75"/>
      <c r="FA113" s="75"/>
      <c r="FB113" s="75"/>
      <c r="FC113" s="75"/>
      <c r="FD113" s="75"/>
      <c r="FE113" s="75"/>
      <c r="FF113" s="75"/>
      <c r="FG113" s="75"/>
      <c r="FH113" s="75"/>
      <c r="FI113" s="75"/>
      <c r="FJ113" s="75"/>
      <c r="FK113" s="75"/>
      <c r="FL113" s="75"/>
      <c r="FM113" s="75"/>
      <c r="FN113" s="75"/>
      <c r="FO113" s="75"/>
      <c r="FP113" s="75"/>
      <c r="FQ113" s="75"/>
      <c r="FR113" s="75"/>
      <c r="FS113" s="75"/>
      <c r="FT113" s="75"/>
      <c r="FU113" s="75"/>
      <c r="FV113" s="75"/>
      <c r="FW113" s="75"/>
      <c r="FX113" s="75"/>
      <c r="FY113" s="75"/>
      <c r="FZ113" s="75"/>
    </row>
    <row r="114" spans="1:182" s="76" customFormat="1">
      <c r="A114" s="74"/>
      <c r="B114" s="75"/>
      <c r="C114" s="75"/>
      <c r="D114" s="75"/>
      <c r="E114" s="75"/>
      <c r="F114" s="75"/>
      <c r="G114" s="75"/>
      <c r="H114" s="75"/>
      <c r="I114" s="75"/>
      <c r="J114" s="75"/>
      <c r="K114" s="75"/>
      <c r="L114" s="75"/>
      <c r="M114" s="75"/>
      <c r="N114" s="75"/>
      <c r="O114" s="75"/>
      <c r="P114" s="75"/>
      <c r="Q114" s="75"/>
      <c r="R114" s="75"/>
      <c r="S114" s="75"/>
      <c r="T114" s="75"/>
      <c r="U114" s="75"/>
      <c r="V114" s="75"/>
      <c r="W114" s="75"/>
      <c r="X114" s="75"/>
      <c r="Y114" s="75"/>
      <c r="Z114" s="75"/>
      <c r="AA114" s="75"/>
      <c r="AB114" s="75"/>
      <c r="AC114" s="75"/>
      <c r="AD114" s="75"/>
      <c r="AE114" s="75"/>
      <c r="AF114" s="75"/>
      <c r="AG114" s="75"/>
      <c r="AH114" s="75"/>
      <c r="AI114" s="75"/>
      <c r="AJ114" s="75"/>
      <c r="AK114" s="75"/>
      <c r="AL114" s="75"/>
      <c r="AM114" s="75"/>
      <c r="AN114" s="75"/>
      <c r="AO114" s="75"/>
      <c r="AP114" s="75"/>
      <c r="AQ114" s="75"/>
      <c r="AR114" s="75"/>
      <c r="AS114" s="75"/>
      <c r="AT114" s="75"/>
      <c r="AU114" s="75"/>
      <c r="AV114" s="75"/>
      <c r="AW114" s="75"/>
      <c r="AX114" s="75"/>
      <c r="AY114" s="75"/>
      <c r="AZ114" s="75"/>
      <c r="BA114" s="75"/>
      <c r="BB114" s="75"/>
      <c r="BC114" s="75"/>
      <c r="BD114" s="75"/>
      <c r="BE114" s="75"/>
      <c r="BF114" s="75"/>
      <c r="BG114" s="75"/>
      <c r="BH114" s="75"/>
      <c r="BI114" s="75"/>
      <c r="BJ114" s="75"/>
      <c r="BK114" s="75"/>
      <c r="BL114" s="75"/>
      <c r="BM114" s="75"/>
      <c r="BN114" s="75"/>
      <c r="BO114" s="75"/>
      <c r="BP114" s="75"/>
      <c r="BQ114" s="75"/>
      <c r="BR114" s="75"/>
      <c r="BS114" s="75"/>
      <c r="BT114" s="75"/>
      <c r="BU114" s="75"/>
      <c r="BV114" s="75"/>
      <c r="BW114" s="75"/>
      <c r="BX114" s="75"/>
      <c r="BY114" s="75"/>
      <c r="BZ114" s="75"/>
      <c r="CA114" s="75"/>
      <c r="CB114" s="75"/>
      <c r="CC114" s="75"/>
      <c r="CD114" s="75"/>
      <c r="CE114" s="75"/>
      <c r="CF114" s="75"/>
      <c r="CG114" s="75"/>
      <c r="CH114" s="75"/>
      <c r="CI114" s="75"/>
      <c r="CJ114" s="75"/>
      <c r="CK114" s="75"/>
      <c r="CL114" s="75"/>
      <c r="CM114" s="75"/>
      <c r="CN114" s="75"/>
      <c r="CO114" s="75"/>
      <c r="CP114" s="75"/>
      <c r="CQ114" s="75"/>
      <c r="CR114" s="75"/>
      <c r="CS114" s="75"/>
      <c r="CT114" s="75"/>
      <c r="CU114" s="75"/>
      <c r="CV114" s="75"/>
      <c r="CW114" s="75"/>
      <c r="CX114" s="75"/>
      <c r="CY114" s="75"/>
      <c r="CZ114" s="75"/>
      <c r="DA114" s="75"/>
      <c r="DB114" s="75"/>
      <c r="DC114" s="75"/>
      <c r="DD114" s="75"/>
      <c r="DE114" s="75"/>
      <c r="DF114" s="75"/>
      <c r="DG114" s="75"/>
      <c r="DH114" s="75"/>
      <c r="DI114" s="75"/>
      <c r="DJ114" s="75"/>
      <c r="DK114" s="75"/>
      <c r="DL114" s="75"/>
      <c r="DM114" s="75"/>
      <c r="DN114" s="75"/>
      <c r="DO114" s="75"/>
      <c r="DP114" s="75"/>
      <c r="DQ114" s="75"/>
      <c r="DR114" s="75"/>
      <c r="DS114" s="75"/>
      <c r="DT114" s="75"/>
      <c r="DU114" s="75"/>
      <c r="DV114" s="75"/>
      <c r="DW114" s="75"/>
      <c r="DX114" s="75"/>
      <c r="DY114" s="75"/>
      <c r="DZ114" s="75"/>
      <c r="EA114" s="75"/>
      <c r="EB114" s="75"/>
      <c r="EC114" s="75"/>
      <c r="ED114" s="75"/>
      <c r="EE114" s="75"/>
      <c r="EF114" s="75"/>
      <c r="EG114" s="75"/>
      <c r="EH114" s="75"/>
      <c r="EI114" s="75"/>
      <c r="EJ114" s="75"/>
      <c r="EK114" s="75"/>
      <c r="EL114" s="75"/>
      <c r="EM114" s="75"/>
      <c r="EN114" s="75"/>
      <c r="EO114" s="75"/>
      <c r="EP114" s="75"/>
      <c r="EQ114" s="75"/>
      <c r="ER114" s="75"/>
      <c r="ES114" s="75"/>
      <c r="ET114" s="75"/>
      <c r="EU114" s="75"/>
      <c r="EV114" s="75"/>
      <c r="EW114" s="75"/>
      <c r="EX114" s="75"/>
      <c r="EY114" s="75"/>
      <c r="EZ114" s="75"/>
      <c r="FA114" s="75"/>
      <c r="FB114" s="75"/>
      <c r="FC114" s="75"/>
      <c r="FD114" s="75"/>
      <c r="FE114" s="75"/>
      <c r="FF114" s="75"/>
      <c r="FG114" s="75"/>
      <c r="FH114" s="75"/>
      <c r="FI114" s="75"/>
      <c r="FJ114" s="75"/>
      <c r="FK114" s="75"/>
      <c r="FL114" s="75"/>
      <c r="FM114" s="75"/>
      <c r="FN114" s="75"/>
      <c r="FO114" s="75"/>
      <c r="FP114" s="75"/>
      <c r="FQ114" s="75"/>
      <c r="FR114" s="75"/>
      <c r="FS114" s="75"/>
      <c r="FT114" s="75"/>
      <c r="FU114" s="75"/>
      <c r="FV114" s="75"/>
      <c r="FW114" s="75"/>
      <c r="FX114" s="75"/>
      <c r="FY114" s="75"/>
      <c r="FZ114" s="75"/>
    </row>
    <row r="115" spans="1:182" s="76" customFormat="1">
      <c r="A115" s="74"/>
      <c r="B115" s="75"/>
      <c r="C115" s="75"/>
      <c r="D115" s="75"/>
      <c r="E115" s="75"/>
      <c r="F115" s="75"/>
      <c r="G115" s="75"/>
      <c r="H115" s="75"/>
      <c r="I115" s="75"/>
      <c r="J115" s="75"/>
      <c r="K115" s="75"/>
      <c r="L115" s="75"/>
      <c r="M115" s="75"/>
      <c r="N115" s="75"/>
      <c r="O115" s="75"/>
      <c r="P115" s="75"/>
      <c r="Q115" s="75"/>
      <c r="R115" s="75"/>
      <c r="S115" s="75"/>
      <c r="T115" s="75"/>
      <c r="U115" s="75"/>
      <c r="V115" s="75"/>
      <c r="W115" s="75"/>
      <c r="X115" s="75"/>
      <c r="Y115" s="75"/>
      <c r="Z115" s="75"/>
      <c r="AA115" s="75"/>
      <c r="AB115" s="75"/>
      <c r="AC115" s="75"/>
      <c r="AD115" s="75"/>
      <c r="AE115" s="75"/>
      <c r="AF115" s="75"/>
      <c r="AG115" s="75"/>
      <c r="AH115" s="75"/>
      <c r="AI115" s="75"/>
      <c r="AJ115" s="75"/>
      <c r="AK115" s="75"/>
      <c r="AL115" s="75"/>
      <c r="AM115" s="75"/>
      <c r="AN115" s="75"/>
      <c r="AO115" s="75"/>
      <c r="AP115" s="75"/>
      <c r="AQ115" s="75"/>
      <c r="AR115" s="75"/>
      <c r="AS115" s="75"/>
      <c r="AT115" s="75"/>
      <c r="AU115" s="75"/>
      <c r="AV115" s="75"/>
      <c r="AW115" s="75"/>
      <c r="AX115" s="75"/>
      <c r="AY115" s="75"/>
      <c r="AZ115" s="75"/>
      <c r="BA115" s="75"/>
      <c r="BB115" s="75"/>
      <c r="BC115" s="75"/>
      <c r="BD115" s="75"/>
      <c r="BE115" s="75"/>
      <c r="BF115" s="75"/>
      <c r="BG115" s="75"/>
      <c r="BH115" s="75"/>
      <c r="BI115" s="75"/>
      <c r="BJ115" s="75"/>
      <c r="BK115" s="75"/>
      <c r="BL115" s="75"/>
      <c r="BM115" s="75"/>
      <c r="BN115" s="75"/>
      <c r="BO115" s="75"/>
      <c r="BP115" s="75"/>
      <c r="BQ115" s="75"/>
      <c r="BR115" s="75"/>
      <c r="BS115" s="75"/>
      <c r="BT115" s="75"/>
      <c r="BU115" s="75"/>
      <c r="BV115" s="75"/>
      <c r="BW115" s="75"/>
      <c r="BX115" s="75"/>
      <c r="BY115" s="75"/>
      <c r="BZ115" s="75"/>
      <c r="CA115" s="75"/>
      <c r="CB115" s="75"/>
      <c r="CC115" s="75"/>
      <c r="CD115" s="75"/>
      <c r="CE115" s="75"/>
      <c r="CF115" s="75"/>
      <c r="CG115" s="75"/>
      <c r="CH115" s="75"/>
      <c r="CI115" s="75"/>
      <c r="CJ115" s="75"/>
      <c r="CK115" s="75"/>
      <c r="CL115" s="75"/>
      <c r="CM115" s="75"/>
      <c r="CN115" s="75"/>
      <c r="CO115" s="75"/>
      <c r="CP115" s="75"/>
      <c r="CQ115" s="75"/>
      <c r="CR115" s="75"/>
      <c r="CS115" s="75"/>
      <c r="CT115" s="75"/>
      <c r="CU115" s="75"/>
      <c r="CV115" s="75"/>
      <c r="CW115" s="75"/>
      <c r="CX115" s="75"/>
      <c r="CY115" s="75"/>
      <c r="CZ115" s="75"/>
      <c r="DA115" s="75"/>
      <c r="DB115" s="75"/>
      <c r="DC115" s="75"/>
      <c r="DD115" s="75"/>
      <c r="DE115" s="75"/>
      <c r="DF115" s="75"/>
      <c r="DG115" s="75"/>
      <c r="DH115" s="75"/>
      <c r="DI115" s="75"/>
      <c r="DJ115" s="75"/>
      <c r="DK115" s="75"/>
      <c r="DL115" s="75"/>
      <c r="DM115" s="75"/>
      <c r="DN115" s="75"/>
      <c r="DO115" s="75"/>
      <c r="DP115" s="75"/>
      <c r="DQ115" s="75"/>
      <c r="DR115" s="75"/>
      <c r="DS115" s="75"/>
      <c r="DT115" s="75"/>
      <c r="DU115" s="75"/>
      <c r="DV115" s="75"/>
      <c r="DW115" s="75"/>
      <c r="DX115" s="75"/>
      <c r="DY115" s="75"/>
      <c r="DZ115" s="75"/>
      <c r="EA115" s="75"/>
      <c r="EB115" s="75"/>
      <c r="EC115" s="75"/>
      <c r="ED115" s="75"/>
      <c r="EE115" s="75"/>
      <c r="EF115" s="75"/>
      <c r="EG115" s="75"/>
      <c r="EH115" s="75"/>
      <c r="EI115" s="75"/>
      <c r="EJ115" s="75"/>
      <c r="EK115" s="75"/>
      <c r="EL115" s="75"/>
      <c r="EM115" s="75"/>
      <c r="EN115" s="75"/>
      <c r="EO115" s="75"/>
      <c r="EP115" s="75"/>
      <c r="EQ115" s="75"/>
      <c r="ER115" s="75"/>
      <c r="ES115" s="75"/>
      <c r="ET115" s="75"/>
      <c r="EU115" s="75"/>
      <c r="EV115" s="75"/>
      <c r="EW115" s="75"/>
      <c r="EX115" s="75"/>
      <c r="EY115" s="75"/>
      <c r="EZ115" s="75"/>
      <c r="FA115" s="75"/>
      <c r="FB115" s="75"/>
      <c r="FC115" s="75"/>
      <c r="FD115" s="75"/>
      <c r="FE115" s="75"/>
      <c r="FF115" s="75"/>
      <c r="FG115" s="75"/>
      <c r="FH115" s="75"/>
      <c r="FI115" s="75"/>
      <c r="FJ115" s="75"/>
      <c r="FK115" s="75"/>
      <c r="FL115" s="75"/>
      <c r="FM115" s="75"/>
      <c r="FN115" s="75"/>
      <c r="FO115" s="75"/>
      <c r="FP115" s="75"/>
      <c r="FQ115" s="75"/>
      <c r="FR115" s="75"/>
      <c r="FS115" s="75"/>
      <c r="FT115" s="75"/>
      <c r="FU115" s="75"/>
      <c r="FV115" s="75"/>
      <c r="FW115" s="75"/>
      <c r="FX115" s="75"/>
      <c r="FY115" s="75"/>
      <c r="FZ115" s="75"/>
    </row>
    <row r="116" spans="1:182" s="76" customFormat="1">
      <c r="A116" s="74"/>
      <c r="B116" s="75"/>
      <c r="C116" s="75"/>
      <c r="D116" s="75"/>
      <c r="E116" s="75"/>
      <c r="F116" s="75"/>
      <c r="G116" s="75"/>
      <c r="H116" s="75"/>
      <c r="I116" s="75"/>
      <c r="J116" s="75"/>
      <c r="K116" s="75"/>
      <c r="L116" s="75"/>
      <c r="M116" s="75"/>
      <c r="N116" s="75"/>
      <c r="O116" s="75"/>
      <c r="P116" s="75"/>
      <c r="Q116" s="75"/>
      <c r="R116" s="75"/>
      <c r="S116" s="75"/>
      <c r="T116" s="75"/>
      <c r="U116" s="75"/>
      <c r="V116" s="75"/>
      <c r="W116" s="75"/>
      <c r="X116" s="75"/>
      <c r="Y116" s="75"/>
      <c r="Z116" s="75"/>
      <c r="AA116" s="75"/>
      <c r="AB116" s="75"/>
      <c r="AC116" s="75"/>
      <c r="AD116" s="75"/>
      <c r="AE116" s="75"/>
      <c r="AF116" s="75"/>
      <c r="AG116" s="75"/>
      <c r="AH116" s="75"/>
      <c r="AI116" s="75"/>
      <c r="AJ116" s="75"/>
      <c r="AK116" s="75"/>
      <c r="AL116" s="75"/>
      <c r="AM116" s="75"/>
      <c r="AN116" s="75"/>
      <c r="AO116" s="75"/>
      <c r="AP116" s="75"/>
      <c r="AQ116" s="75"/>
      <c r="AR116" s="75"/>
      <c r="AS116" s="75"/>
      <c r="AT116" s="75"/>
      <c r="AU116" s="75"/>
      <c r="AV116" s="75"/>
      <c r="AW116" s="75"/>
      <c r="AX116" s="75"/>
      <c r="AY116" s="75"/>
      <c r="AZ116" s="75"/>
      <c r="BA116" s="75"/>
      <c r="BB116" s="75"/>
      <c r="BC116" s="75"/>
      <c r="BD116" s="75"/>
      <c r="BE116" s="75"/>
      <c r="BF116" s="75"/>
      <c r="BG116" s="75"/>
      <c r="BH116" s="75"/>
      <c r="BI116" s="75"/>
      <c r="BJ116" s="75"/>
      <c r="BK116" s="75"/>
      <c r="BL116" s="75"/>
      <c r="BM116" s="75"/>
      <c r="BN116" s="75"/>
      <c r="BO116" s="75"/>
      <c r="BP116" s="75"/>
      <c r="BQ116" s="75"/>
      <c r="BR116" s="75"/>
      <c r="BS116" s="75"/>
      <c r="BT116" s="75"/>
      <c r="BU116" s="75"/>
      <c r="BV116" s="75"/>
      <c r="BW116" s="75"/>
      <c r="BX116" s="75"/>
      <c r="BY116" s="75"/>
      <c r="BZ116" s="75"/>
      <c r="CA116" s="75"/>
      <c r="CB116" s="75"/>
      <c r="CC116" s="75"/>
      <c r="CD116" s="75"/>
      <c r="CE116" s="75"/>
      <c r="CF116" s="75"/>
      <c r="CG116" s="75"/>
      <c r="CH116" s="75"/>
      <c r="CI116" s="75"/>
      <c r="CJ116" s="75"/>
      <c r="CK116" s="75"/>
      <c r="CL116" s="75"/>
      <c r="CM116" s="75"/>
      <c r="CN116" s="75"/>
      <c r="CO116" s="75"/>
      <c r="CP116" s="75"/>
      <c r="CQ116" s="75"/>
      <c r="CR116" s="75"/>
      <c r="CS116" s="75"/>
      <c r="CT116" s="75"/>
      <c r="CU116" s="75"/>
      <c r="CV116" s="75"/>
      <c r="CW116" s="75"/>
      <c r="CX116" s="75"/>
      <c r="CY116" s="75"/>
      <c r="CZ116" s="75"/>
      <c r="DA116" s="75"/>
      <c r="DB116" s="75"/>
      <c r="DC116" s="75"/>
      <c r="DD116" s="75"/>
      <c r="DE116" s="75"/>
      <c r="DF116" s="75"/>
      <c r="DG116" s="75"/>
      <c r="DH116" s="75"/>
      <c r="DI116" s="75"/>
      <c r="DJ116" s="75"/>
      <c r="DK116" s="75"/>
      <c r="DL116" s="75"/>
      <c r="DM116" s="75"/>
      <c r="DN116" s="75"/>
      <c r="DO116" s="75"/>
      <c r="DP116" s="75"/>
      <c r="DQ116" s="75"/>
      <c r="DR116" s="75"/>
      <c r="DS116" s="75"/>
      <c r="DT116" s="75"/>
      <c r="DU116" s="75"/>
      <c r="DV116" s="75"/>
      <c r="DW116" s="75"/>
      <c r="DX116" s="75"/>
      <c r="DY116" s="75"/>
      <c r="DZ116" s="75"/>
      <c r="EA116" s="75"/>
      <c r="EB116" s="75"/>
      <c r="EC116" s="75"/>
      <c r="ED116" s="75"/>
      <c r="EE116" s="75"/>
      <c r="EF116" s="75"/>
      <c r="EG116" s="75"/>
      <c r="EH116" s="75"/>
      <c r="EI116" s="75"/>
      <c r="EJ116" s="75"/>
      <c r="EK116" s="75"/>
      <c r="EL116" s="75"/>
      <c r="EM116" s="75"/>
      <c r="EN116" s="75"/>
      <c r="EO116" s="75"/>
      <c r="EP116" s="75"/>
      <c r="EQ116" s="75"/>
      <c r="ER116" s="75"/>
      <c r="ES116" s="75"/>
      <c r="ET116" s="75"/>
      <c r="EU116" s="75"/>
      <c r="EV116" s="75"/>
      <c r="EW116" s="75"/>
      <c r="EX116" s="75"/>
      <c r="EY116" s="75"/>
      <c r="EZ116" s="75"/>
      <c r="FA116" s="75"/>
      <c r="FB116" s="75"/>
      <c r="FC116" s="75"/>
      <c r="FD116" s="75"/>
      <c r="FE116" s="75"/>
      <c r="FF116" s="75"/>
      <c r="FG116" s="75"/>
      <c r="FH116" s="75"/>
      <c r="FI116" s="75"/>
      <c r="FJ116" s="75"/>
      <c r="FK116" s="75"/>
      <c r="FL116" s="75"/>
      <c r="FM116" s="75"/>
      <c r="FN116" s="75"/>
      <c r="FO116" s="75"/>
      <c r="FP116" s="75"/>
      <c r="FQ116" s="75"/>
      <c r="FR116" s="75"/>
      <c r="FS116" s="75"/>
      <c r="FT116" s="75"/>
      <c r="FU116" s="75"/>
      <c r="FV116" s="75"/>
      <c r="FW116" s="75"/>
      <c r="FX116" s="75"/>
      <c r="FY116" s="75"/>
      <c r="FZ116" s="75"/>
    </row>
    <row r="117" spans="1:182" s="76" customFormat="1">
      <c r="A117" s="74"/>
      <c r="B117" s="75"/>
      <c r="C117" s="75"/>
      <c r="D117" s="75"/>
      <c r="E117" s="75"/>
      <c r="F117" s="75"/>
      <c r="G117" s="75"/>
      <c r="H117" s="75"/>
      <c r="I117" s="75"/>
      <c r="J117" s="75"/>
      <c r="K117" s="75"/>
      <c r="L117" s="75"/>
      <c r="M117" s="75"/>
      <c r="N117" s="75"/>
      <c r="O117" s="75"/>
      <c r="P117" s="75"/>
      <c r="Q117" s="75"/>
      <c r="R117" s="75"/>
      <c r="S117" s="75"/>
      <c r="T117" s="75"/>
      <c r="U117" s="75"/>
      <c r="V117" s="75"/>
      <c r="W117" s="75"/>
      <c r="X117" s="75"/>
      <c r="Y117" s="75"/>
      <c r="Z117" s="75"/>
      <c r="AA117" s="75"/>
      <c r="AB117" s="75"/>
      <c r="AC117" s="75"/>
      <c r="AD117" s="75"/>
      <c r="AE117" s="75"/>
      <c r="AF117" s="75"/>
      <c r="AG117" s="75"/>
      <c r="AH117" s="75"/>
      <c r="AI117" s="75"/>
      <c r="AJ117" s="75"/>
      <c r="AK117" s="75"/>
      <c r="AL117" s="75"/>
      <c r="AM117" s="75"/>
      <c r="AN117" s="75"/>
      <c r="AO117" s="75"/>
      <c r="AP117" s="75"/>
      <c r="AQ117" s="75"/>
      <c r="AR117" s="75"/>
      <c r="AS117" s="75"/>
      <c r="AT117" s="75"/>
      <c r="AU117" s="75"/>
      <c r="AV117" s="75"/>
      <c r="AW117" s="75"/>
      <c r="AX117" s="75"/>
      <c r="AY117" s="75"/>
      <c r="AZ117" s="75"/>
      <c r="BA117" s="75"/>
      <c r="BB117" s="75"/>
      <c r="BC117" s="75"/>
      <c r="BD117" s="75"/>
      <c r="BE117" s="75"/>
      <c r="BF117" s="75"/>
      <c r="BG117" s="75"/>
      <c r="BH117" s="75"/>
      <c r="BI117" s="75"/>
      <c r="BJ117" s="75"/>
      <c r="BK117" s="75"/>
      <c r="BL117" s="75"/>
      <c r="BM117" s="75"/>
      <c r="BN117" s="75"/>
      <c r="BO117" s="75"/>
      <c r="BP117" s="75"/>
      <c r="BQ117" s="75"/>
      <c r="BR117" s="75"/>
      <c r="BS117" s="75"/>
      <c r="BT117" s="75"/>
      <c r="BU117" s="75"/>
      <c r="BV117" s="75"/>
      <c r="BW117" s="75"/>
      <c r="BX117" s="75"/>
      <c r="BY117" s="75"/>
      <c r="BZ117" s="75"/>
      <c r="CA117" s="75"/>
      <c r="CB117" s="75"/>
      <c r="CC117" s="75"/>
      <c r="CD117" s="75"/>
      <c r="CE117" s="75"/>
      <c r="CF117" s="75"/>
      <c r="CG117" s="75"/>
      <c r="CH117" s="75"/>
      <c r="CI117" s="75"/>
      <c r="CJ117" s="75"/>
      <c r="CK117" s="75"/>
      <c r="CL117" s="75"/>
      <c r="CM117" s="75"/>
      <c r="CN117" s="75"/>
      <c r="CO117" s="75"/>
      <c r="CP117" s="75"/>
      <c r="CQ117" s="75"/>
      <c r="CR117" s="75"/>
      <c r="CS117" s="75"/>
      <c r="CT117" s="75"/>
      <c r="CU117" s="75"/>
      <c r="CV117" s="75"/>
      <c r="CW117" s="75"/>
      <c r="CX117" s="75"/>
      <c r="CY117" s="75"/>
      <c r="CZ117" s="75"/>
      <c r="DA117" s="75"/>
      <c r="DB117" s="75"/>
      <c r="DC117" s="75"/>
      <c r="DD117" s="75"/>
      <c r="DE117" s="75"/>
      <c r="DF117" s="75"/>
      <c r="DG117" s="75"/>
      <c r="DH117" s="75"/>
      <c r="DI117" s="75"/>
      <c r="DJ117" s="75"/>
      <c r="DK117" s="75"/>
      <c r="DL117" s="75"/>
      <c r="DM117" s="75"/>
      <c r="DN117" s="75"/>
      <c r="DO117" s="75"/>
      <c r="DP117" s="75"/>
      <c r="DQ117" s="75"/>
      <c r="DR117" s="75"/>
      <c r="DS117" s="75"/>
      <c r="DT117" s="75"/>
      <c r="DU117" s="75"/>
      <c r="DV117" s="75"/>
      <c r="DW117" s="75"/>
      <c r="DX117" s="75"/>
      <c r="DY117" s="75"/>
      <c r="DZ117" s="75"/>
      <c r="EA117" s="75"/>
      <c r="EB117" s="75"/>
      <c r="EC117" s="75"/>
      <c r="ED117" s="75"/>
      <c r="EE117" s="75"/>
      <c r="EF117" s="75"/>
      <c r="EG117" s="75"/>
      <c r="EH117" s="75"/>
      <c r="EI117" s="75"/>
      <c r="EJ117" s="75"/>
      <c r="EK117" s="75"/>
      <c r="EL117" s="75"/>
      <c r="EM117" s="75"/>
      <c r="EN117" s="75"/>
      <c r="EO117" s="75"/>
      <c r="EP117" s="75"/>
      <c r="EQ117" s="75"/>
      <c r="ER117" s="75"/>
      <c r="ES117" s="75"/>
      <c r="ET117" s="75"/>
      <c r="EU117" s="75"/>
      <c r="EV117" s="75"/>
      <c r="EW117" s="75"/>
      <c r="EX117" s="75"/>
      <c r="EY117" s="75"/>
      <c r="EZ117" s="75"/>
      <c r="FA117" s="75"/>
      <c r="FB117" s="75"/>
      <c r="FC117" s="75"/>
      <c r="FD117" s="75"/>
      <c r="FE117" s="75"/>
      <c r="FF117" s="75"/>
      <c r="FG117" s="75"/>
      <c r="FH117" s="75"/>
      <c r="FI117" s="75"/>
      <c r="FJ117" s="75"/>
      <c r="FK117" s="75"/>
      <c r="FL117" s="75"/>
      <c r="FM117" s="75"/>
      <c r="FN117" s="75"/>
      <c r="FO117" s="75"/>
      <c r="FP117" s="75"/>
      <c r="FQ117" s="75"/>
      <c r="FR117" s="75"/>
      <c r="FS117" s="75"/>
      <c r="FT117" s="75"/>
      <c r="FU117" s="75"/>
      <c r="FV117" s="75"/>
      <c r="FW117" s="75"/>
      <c r="FX117" s="75"/>
      <c r="FY117" s="75"/>
      <c r="FZ117" s="75"/>
    </row>
    <row r="118" spans="1:182" s="76" customFormat="1">
      <c r="A118" s="74"/>
      <c r="B118" s="75"/>
      <c r="C118" s="75"/>
      <c r="D118" s="75"/>
      <c r="E118" s="75"/>
      <c r="F118" s="75"/>
      <c r="G118" s="75"/>
      <c r="H118" s="75"/>
      <c r="I118" s="75"/>
      <c r="J118" s="75"/>
      <c r="K118" s="75"/>
      <c r="L118" s="75"/>
      <c r="M118" s="75"/>
      <c r="N118" s="75"/>
      <c r="O118" s="75"/>
      <c r="P118" s="75"/>
      <c r="Q118" s="75"/>
      <c r="R118" s="75"/>
      <c r="S118" s="75"/>
      <c r="T118" s="75"/>
      <c r="U118" s="75"/>
      <c r="V118" s="75"/>
      <c r="W118" s="75"/>
      <c r="X118" s="75"/>
      <c r="Y118" s="75"/>
      <c r="Z118" s="75"/>
      <c r="AA118" s="75"/>
      <c r="AB118" s="75"/>
      <c r="AC118" s="75"/>
      <c r="AD118" s="75"/>
      <c r="AE118" s="75"/>
      <c r="AF118" s="75"/>
      <c r="AG118" s="75"/>
      <c r="AH118" s="75"/>
      <c r="AI118" s="75"/>
      <c r="AJ118" s="75"/>
      <c r="AK118" s="75"/>
      <c r="AL118" s="75"/>
      <c r="AM118" s="75"/>
      <c r="AN118" s="75"/>
      <c r="AO118" s="75"/>
      <c r="AP118" s="75"/>
      <c r="AQ118" s="75"/>
      <c r="AR118" s="75"/>
      <c r="AS118" s="75"/>
      <c r="AT118" s="75"/>
      <c r="AU118" s="75"/>
      <c r="AV118" s="75"/>
      <c r="AW118" s="75"/>
      <c r="AX118" s="75"/>
      <c r="AY118" s="75"/>
      <c r="AZ118" s="75"/>
      <c r="BA118" s="75"/>
      <c r="BB118" s="75"/>
      <c r="BC118" s="75"/>
      <c r="BD118" s="75"/>
      <c r="BE118" s="75"/>
      <c r="BF118" s="75"/>
      <c r="BG118" s="75"/>
      <c r="BH118" s="75"/>
      <c r="BI118" s="75"/>
      <c r="BJ118" s="75"/>
      <c r="BK118" s="75"/>
      <c r="BL118" s="75"/>
      <c r="BM118" s="75"/>
      <c r="BN118" s="75"/>
      <c r="BO118" s="75"/>
      <c r="BP118" s="75"/>
      <c r="BQ118" s="75"/>
      <c r="BR118" s="75"/>
      <c r="BS118" s="75"/>
      <c r="BT118" s="75"/>
      <c r="BU118" s="75"/>
      <c r="BV118" s="75"/>
      <c r="BW118" s="75"/>
      <c r="BX118" s="75"/>
      <c r="BY118" s="75"/>
      <c r="BZ118" s="75"/>
      <c r="CA118" s="75"/>
      <c r="CB118" s="75"/>
      <c r="CC118" s="75"/>
      <c r="CD118" s="75"/>
      <c r="CE118" s="75"/>
      <c r="CF118" s="75"/>
      <c r="CG118" s="75"/>
      <c r="CH118" s="75"/>
      <c r="CI118" s="75"/>
      <c r="CJ118" s="75"/>
      <c r="CK118" s="75"/>
      <c r="CL118" s="75"/>
      <c r="CM118" s="75"/>
      <c r="CN118" s="75"/>
      <c r="CO118" s="75"/>
      <c r="CP118" s="75"/>
      <c r="CQ118" s="75"/>
      <c r="CR118" s="75"/>
      <c r="CS118" s="75"/>
      <c r="CT118" s="75"/>
      <c r="CU118" s="75"/>
      <c r="CV118" s="75"/>
      <c r="CW118" s="75"/>
      <c r="CX118" s="75"/>
      <c r="CY118" s="75"/>
      <c r="CZ118" s="75"/>
      <c r="DA118" s="75"/>
      <c r="DB118" s="75"/>
      <c r="DC118" s="75"/>
      <c r="DD118" s="75"/>
      <c r="DE118" s="75"/>
      <c r="DF118" s="75"/>
      <c r="DG118" s="75"/>
      <c r="DH118" s="75"/>
      <c r="DI118" s="75"/>
      <c r="DJ118" s="75"/>
      <c r="DK118" s="75"/>
      <c r="DL118" s="75"/>
      <c r="DM118" s="75"/>
      <c r="DN118" s="75"/>
      <c r="DO118" s="75"/>
      <c r="DP118" s="75"/>
      <c r="DQ118" s="75"/>
      <c r="DR118" s="75"/>
      <c r="DS118" s="75"/>
      <c r="DT118" s="75"/>
      <c r="DU118" s="75"/>
      <c r="DV118" s="75"/>
      <c r="DW118" s="75"/>
      <c r="DX118" s="75"/>
      <c r="DY118" s="75"/>
      <c r="DZ118" s="75"/>
      <c r="EA118" s="75"/>
      <c r="EB118" s="75"/>
      <c r="EC118" s="75"/>
      <c r="ED118" s="75"/>
      <c r="EE118" s="75"/>
      <c r="EF118" s="75"/>
      <c r="EG118" s="75"/>
      <c r="EH118" s="75"/>
      <c r="EI118" s="75"/>
      <c r="EJ118" s="75"/>
      <c r="EK118" s="75"/>
      <c r="EL118" s="75"/>
      <c r="EM118" s="75"/>
      <c r="EN118" s="75"/>
      <c r="EO118" s="75"/>
      <c r="EP118" s="75"/>
      <c r="EQ118" s="75"/>
      <c r="ER118" s="75"/>
      <c r="ES118" s="75"/>
      <c r="ET118" s="75"/>
      <c r="EU118" s="75"/>
      <c r="EV118" s="75"/>
      <c r="EW118" s="75"/>
      <c r="EX118" s="75"/>
      <c r="EY118" s="75"/>
      <c r="EZ118" s="75"/>
      <c r="FA118" s="75"/>
      <c r="FB118" s="75"/>
      <c r="FC118" s="75"/>
      <c r="FD118" s="75"/>
      <c r="FE118" s="75"/>
      <c r="FF118" s="75"/>
      <c r="FG118" s="75"/>
      <c r="FH118" s="75"/>
      <c r="FI118" s="75"/>
      <c r="FJ118" s="75"/>
      <c r="FK118" s="75"/>
      <c r="FL118" s="75"/>
      <c r="FM118" s="75"/>
      <c r="FN118" s="75"/>
      <c r="FO118" s="75"/>
      <c r="FP118" s="75"/>
      <c r="FQ118" s="75"/>
      <c r="FR118" s="75"/>
      <c r="FS118" s="75"/>
      <c r="FT118" s="75"/>
      <c r="FU118" s="75"/>
      <c r="FV118" s="75"/>
      <c r="FW118" s="75"/>
      <c r="FX118" s="75"/>
      <c r="FY118" s="75"/>
      <c r="FZ118" s="75"/>
    </row>
    <row r="119" spans="1:182" s="76" customFormat="1">
      <c r="A119" s="74"/>
      <c r="B119" s="75"/>
      <c r="C119" s="75"/>
      <c r="D119" s="75"/>
      <c r="E119" s="75"/>
      <c r="F119" s="75"/>
      <c r="G119" s="75"/>
      <c r="H119" s="75"/>
      <c r="I119" s="75"/>
      <c r="J119" s="75"/>
      <c r="K119" s="75"/>
      <c r="L119" s="75"/>
      <c r="M119" s="75"/>
      <c r="N119" s="75"/>
      <c r="O119" s="75"/>
      <c r="P119" s="75"/>
      <c r="Q119" s="75"/>
      <c r="R119" s="75"/>
      <c r="S119" s="75"/>
      <c r="T119" s="75"/>
      <c r="U119" s="75"/>
      <c r="V119" s="75"/>
      <c r="W119" s="75"/>
      <c r="X119" s="75"/>
      <c r="Y119" s="75"/>
      <c r="Z119" s="75"/>
      <c r="AA119" s="75"/>
      <c r="AB119" s="75"/>
      <c r="AC119" s="75"/>
      <c r="AD119" s="75"/>
      <c r="AE119" s="75"/>
      <c r="AF119" s="75"/>
      <c r="AG119" s="75"/>
      <c r="AH119" s="75"/>
      <c r="AI119" s="75"/>
      <c r="AJ119" s="75"/>
      <c r="AK119" s="75"/>
      <c r="AL119" s="75"/>
      <c r="AM119" s="75"/>
      <c r="AN119" s="75"/>
      <c r="AO119" s="75"/>
      <c r="AP119" s="75"/>
      <c r="AQ119" s="75"/>
      <c r="AR119" s="75"/>
      <c r="AS119" s="75"/>
      <c r="AT119" s="75"/>
      <c r="AU119" s="75"/>
      <c r="AV119" s="75"/>
      <c r="AW119" s="75"/>
      <c r="AX119" s="75"/>
      <c r="AY119" s="75"/>
      <c r="AZ119" s="75"/>
      <c r="BA119" s="75"/>
      <c r="BB119" s="75"/>
      <c r="BC119" s="75"/>
      <c r="BD119" s="75"/>
      <c r="BE119" s="75"/>
      <c r="BF119" s="75"/>
      <c r="BG119" s="75"/>
      <c r="BH119" s="75"/>
      <c r="BI119" s="75"/>
      <c r="BJ119" s="75"/>
      <c r="BK119" s="75"/>
      <c r="BL119" s="75"/>
      <c r="BM119" s="75"/>
      <c r="BN119" s="75"/>
      <c r="BO119" s="75"/>
      <c r="BP119" s="75"/>
      <c r="BQ119" s="75"/>
      <c r="BR119" s="75"/>
      <c r="BS119" s="75"/>
      <c r="BT119" s="75"/>
      <c r="BU119" s="75"/>
      <c r="BV119" s="75"/>
      <c r="BW119" s="75"/>
      <c r="BX119" s="75"/>
      <c r="BY119" s="75"/>
      <c r="BZ119" s="75"/>
      <c r="CA119" s="75"/>
      <c r="CB119" s="75"/>
      <c r="CC119" s="75"/>
      <c r="CD119" s="75"/>
      <c r="CE119" s="75"/>
      <c r="CF119" s="75"/>
      <c r="CG119" s="75"/>
      <c r="CH119" s="75"/>
      <c r="CI119" s="75"/>
      <c r="CJ119" s="75"/>
      <c r="CK119" s="75"/>
      <c r="CL119" s="75"/>
      <c r="CM119" s="75"/>
      <c r="CN119" s="75"/>
      <c r="CO119" s="75"/>
      <c r="CP119" s="75"/>
      <c r="CQ119" s="75"/>
      <c r="CR119" s="75"/>
      <c r="CS119" s="75"/>
      <c r="CT119" s="75"/>
      <c r="CU119" s="75"/>
      <c r="CV119" s="75"/>
      <c r="CW119" s="75"/>
      <c r="CX119" s="75"/>
      <c r="CY119" s="75"/>
      <c r="CZ119" s="75"/>
      <c r="DA119" s="75"/>
      <c r="DB119" s="75"/>
      <c r="DC119" s="75"/>
      <c r="DD119" s="75"/>
      <c r="DE119" s="75"/>
      <c r="DF119" s="75"/>
      <c r="DG119" s="75"/>
      <c r="DH119" s="75"/>
      <c r="DI119" s="75"/>
      <c r="DJ119" s="75"/>
      <c r="DK119" s="75"/>
      <c r="DL119" s="75"/>
      <c r="DM119" s="75"/>
      <c r="DN119" s="75"/>
      <c r="DO119" s="75"/>
      <c r="DP119" s="75"/>
      <c r="DQ119" s="75"/>
      <c r="DR119" s="75"/>
      <c r="DS119" s="75"/>
      <c r="DT119" s="75"/>
      <c r="DU119" s="75"/>
      <c r="DV119" s="75"/>
      <c r="DW119" s="75"/>
      <c r="DX119" s="75"/>
      <c r="DY119" s="75"/>
      <c r="DZ119" s="75"/>
      <c r="EA119" s="75"/>
      <c r="EB119" s="75"/>
      <c r="EC119" s="75"/>
      <c r="ED119" s="75"/>
      <c r="EE119" s="75"/>
      <c r="EF119" s="75"/>
      <c r="EG119" s="75"/>
      <c r="EH119" s="75"/>
      <c r="EI119" s="75"/>
      <c r="EJ119" s="75"/>
      <c r="EK119" s="75"/>
      <c r="EL119" s="75"/>
      <c r="EM119" s="75"/>
      <c r="EN119" s="75"/>
      <c r="EO119" s="75"/>
      <c r="EP119" s="75"/>
      <c r="EQ119" s="75"/>
      <c r="ER119" s="75"/>
      <c r="ES119" s="75"/>
      <c r="ET119" s="75"/>
      <c r="EU119" s="75"/>
      <c r="EV119" s="75"/>
      <c r="EW119" s="75"/>
      <c r="EX119" s="75"/>
      <c r="EY119" s="75"/>
      <c r="EZ119" s="75"/>
      <c r="FA119" s="75"/>
      <c r="FB119" s="75"/>
      <c r="FC119" s="75"/>
      <c r="FD119" s="75"/>
      <c r="FE119" s="75"/>
      <c r="FF119" s="75"/>
      <c r="FG119" s="75"/>
      <c r="FH119" s="75"/>
      <c r="FI119" s="75"/>
      <c r="FJ119" s="75"/>
      <c r="FK119" s="75"/>
      <c r="FL119" s="75"/>
      <c r="FM119" s="75"/>
      <c r="FN119" s="75"/>
      <c r="FO119" s="75"/>
      <c r="FP119" s="75"/>
      <c r="FQ119" s="75"/>
      <c r="FR119" s="75"/>
      <c r="FS119" s="75"/>
      <c r="FT119" s="75"/>
      <c r="FU119" s="75"/>
      <c r="FV119" s="75"/>
      <c r="FW119" s="75"/>
      <c r="FX119" s="75"/>
      <c r="FY119" s="75"/>
      <c r="FZ119" s="75"/>
    </row>
    <row r="120" spans="1:182" s="76" customFormat="1">
      <c r="A120" s="74"/>
      <c r="B120" s="75"/>
      <c r="C120" s="75"/>
      <c r="D120" s="75"/>
      <c r="E120" s="75"/>
      <c r="F120" s="75"/>
      <c r="G120" s="75"/>
      <c r="H120" s="75"/>
      <c r="I120" s="75"/>
      <c r="J120" s="75"/>
      <c r="K120" s="75"/>
      <c r="L120" s="75"/>
      <c r="M120" s="75"/>
      <c r="N120" s="75"/>
      <c r="O120" s="75"/>
      <c r="P120" s="75"/>
      <c r="Q120" s="75"/>
      <c r="R120" s="75"/>
      <c r="S120" s="75"/>
      <c r="T120" s="75"/>
      <c r="U120" s="75"/>
      <c r="V120" s="75"/>
      <c r="W120" s="75"/>
      <c r="X120" s="75"/>
      <c r="Y120" s="75"/>
      <c r="Z120" s="75"/>
      <c r="AA120" s="75"/>
      <c r="AB120" s="75"/>
      <c r="AC120" s="75"/>
      <c r="AD120" s="75"/>
      <c r="AE120" s="75"/>
      <c r="AF120" s="75"/>
      <c r="AG120" s="75"/>
      <c r="AH120" s="75"/>
      <c r="AI120" s="75"/>
      <c r="AJ120" s="75"/>
      <c r="AK120" s="75"/>
      <c r="AL120" s="75"/>
      <c r="AM120" s="75"/>
      <c r="AN120" s="75"/>
      <c r="AO120" s="75"/>
      <c r="AP120" s="75"/>
      <c r="AQ120" s="75"/>
      <c r="AR120" s="75"/>
      <c r="AS120" s="75"/>
      <c r="AT120" s="75"/>
      <c r="AU120" s="75"/>
      <c r="AV120" s="75"/>
      <c r="AW120" s="75"/>
      <c r="AX120" s="75"/>
      <c r="AY120" s="75"/>
      <c r="AZ120" s="75"/>
      <c r="BA120" s="75"/>
      <c r="BB120" s="75"/>
      <c r="BC120" s="75"/>
      <c r="BD120" s="75"/>
      <c r="BE120" s="75"/>
      <c r="BF120" s="75"/>
      <c r="BG120" s="75"/>
      <c r="BH120" s="75"/>
      <c r="BI120" s="75"/>
      <c r="BJ120" s="75"/>
      <c r="BK120" s="75"/>
      <c r="BL120" s="75"/>
      <c r="BM120" s="75"/>
      <c r="BN120" s="75"/>
      <c r="BO120" s="75"/>
      <c r="BP120" s="75"/>
      <c r="BQ120" s="75"/>
      <c r="BR120" s="75"/>
      <c r="BS120" s="75"/>
      <c r="BT120" s="75"/>
      <c r="BU120" s="75"/>
      <c r="BV120" s="75"/>
      <c r="BW120" s="75"/>
      <c r="BX120" s="75"/>
      <c r="BY120" s="75"/>
      <c r="BZ120" s="75"/>
      <c r="CA120" s="75"/>
      <c r="CB120" s="75"/>
      <c r="CC120" s="75"/>
      <c r="CD120" s="75"/>
      <c r="CE120" s="75"/>
      <c r="CF120" s="75"/>
      <c r="CG120" s="75"/>
      <c r="CH120" s="75"/>
      <c r="CI120" s="75"/>
      <c r="CJ120" s="75"/>
      <c r="CK120" s="75"/>
      <c r="CL120" s="75"/>
      <c r="CM120" s="75"/>
      <c r="CN120" s="75"/>
      <c r="CO120" s="75"/>
      <c r="CP120" s="75"/>
      <c r="CQ120" s="75"/>
      <c r="CR120" s="75"/>
      <c r="CS120" s="75"/>
      <c r="CT120" s="75"/>
      <c r="CU120" s="75"/>
      <c r="CV120" s="75"/>
      <c r="CW120" s="75"/>
      <c r="CX120" s="75"/>
      <c r="CY120" s="75"/>
      <c r="CZ120" s="75"/>
      <c r="DA120" s="75"/>
      <c r="DB120" s="75"/>
      <c r="DC120" s="75"/>
      <c r="DD120" s="75"/>
      <c r="DE120" s="75"/>
      <c r="DF120" s="75"/>
      <c r="DG120" s="75"/>
      <c r="DH120" s="75"/>
      <c r="DI120" s="75"/>
      <c r="DJ120" s="75"/>
      <c r="DK120" s="75"/>
      <c r="DL120" s="75"/>
      <c r="DM120" s="75"/>
      <c r="DN120" s="75"/>
      <c r="DO120" s="75"/>
      <c r="DP120" s="75"/>
      <c r="DQ120" s="75"/>
      <c r="DR120" s="75"/>
      <c r="DS120" s="75"/>
      <c r="DT120" s="75"/>
      <c r="DU120" s="75"/>
      <c r="DV120" s="75"/>
      <c r="DW120" s="75"/>
      <c r="DX120" s="75"/>
      <c r="DY120" s="75"/>
      <c r="DZ120" s="75"/>
      <c r="EA120" s="75"/>
      <c r="EB120" s="75"/>
      <c r="EC120" s="75"/>
      <c r="ED120" s="75"/>
      <c r="EE120" s="75"/>
      <c r="EF120" s="75"/>
      <c r="EG120" s="75"/>
      <c r="EH120" s="75"/>
      <c r="EI120" s="75"/>
      <c r="EJ120" s="75"/>
      <c r="EK120" s="75"/>
      <c r="EL120" s="75"/>
      <c r="EM120" s="75"/>
      <c r="EN120" s="75"/>
      <c r="EO120" s="75"/>
      <c r="EP120" s="75"/>
      <c r="EQ120" s="75"/>
      <c r="ER120" s="75"/>
      <c r="ES120" s="75"/>
      <c r="ET120" s="75"/>
      <c r="EU120" s="75"/>
      <c r="EV120" s="75"/>
      <c r="EW120" s="75"/>
      <c r="EX120" s="75"/>
      <c r="EY120" s="75"/>
      <c r="EZ120" s="75"/>
      <c r="FA120" s="75"/>
      <c r="FB120" s="75"/>
      <c r="FC120" s="75"/>
      <c r="FD120" s="75"/>
      <c r="FE120" s="75"/>
      <c r="FF120" s="75"/>
      <c r="FG120" s="75"/>
      <c r="FH120" s="75"/>
      <c r="FI120" s="75"/>
      <c r="FJ120" s="75"/>
      <c r="FK120" s="75"/>
      <c r="FL120" s="75"/>
      <c r="FM120" s="75"/>
      <c r="FN120" s="75"/>
      <c r="FO120" s="75"/>
      <c r="FP120" s="75"/>
      <c r="FQ120" s="75"/>
      <c r="FR120" s="75"/>
      <c r="FS120" s="75"/>
      <c r="FT120" s="75"/>
      <c r="FU120" s="75"/>
      <c r="FV120" s="75"/>
      <c r="FW120" s="75"/>
      <c r="FX120" s="75"/>
      <c r="FY120" s="75"/>
      <c r="FZ120" s="75"/>
    </row>
    <row r="121" spans="1:182" s="76" customFormat="1">
      <c r="A121" s="74"/>
      <c r="B121" s="75"/>
      <c r="C121" s="75"/>
      <c r="D121" s="75"/>
      <c r="E121" s="75"/>
      <c r="F121" s="75"/>
      <c r="G121" s="75"/>
      <c r="H121" s="75"/>
      <c r="I121" s="75"/>
      <c r="J121" s="75"/>
      <c r="K121" s="75"/>
      <c r="L121" s="75"/>
      <c r="M121" s="75"/>
      <c r="N121" s="75"/>
      <c r="O121" s="75"/>
      <c r="P121" s="75"/>
      <c r="Q121" s="75"/>
      <c r="R121" s="75"/>
      <c r="S121" s="75"/>
      <c r="T121" s="75"/>
      <c r="U121" s="75"/>
      <c r="V121" s="75"/>
      <c r="W121" s="75"/>
      <c r="X121" s="75"/>
      <c r="Y121" s="75"/>
      <c r="Z121" s="75"/>
      <c r="AA121" s="75"/>
      <c r="AB121" s="75"/>
      <c r="AC121" s="75"/>
      <c r="AD121" s="75"/>
      <c r="AE121" s="75"/>
      <c r="AF121" s="75"/>
      <c r="AG121" s="75"/>
      <c r="AH121" s="75"/>
      <c r="AI121" s="75"/>
      <c r="AJ121" s="75"/>
      <c r="AK121" s="75"/>
      <c r="AL121" s="75"/>
      <c r="AM121" s="75"/>
      <c r="AN121" s="75"/>
      <c r="AO121" s="75"/>
      <c r="AP121" s="75"/>
      <c r="AQ121" s="75"/>
      <c r="AR121" s="75"/>
      <c r="AS121" s="75"/>
      <c r="AT121" s="75"/>
      <c r="AU121" s="75"/>
      <c r="AV121" s="75"/>
      <c r="AW121" s="75"/>
      <c r="AX121" s="75"/>
      <c r="AY121" s="75"/>
      <c r="AZ121" s="75"/>
      <c r="BA121" s="75"/>
      <c r="BB121" s="75"/>
      <c r="BC121" s="75"/>
      <c r="BD121" s="75"/>
      <c r="BE121" s="75"/>
      <c r="BF121" s="7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5"/>
      <c r="CX121" s="75"/>
      <c r="CY121" s="75"/>
      <c r="CZ121" s="75"/>
      <c r="DA121" s="75"/>
      <c r="DB121" s="75"/>
      <c r="DC121" s="75"/>
      <c r="DD121" s="75"/>
      <c r="DE121" s="75"/>
      <c r="DF121" s="75"/>
      <c r="DG121" s="75"/>
      <c r="DH121" s="75"/>
      <c r="DI121" s="75"/>
      <c r="DJ121" s="75"/>
      <c r="DK121" s="75"/>
      <c r="DL121" s="75"/>
      <c r="DM121" s="75"/>
      <c r="DN121" s="75"/>
      <c r="DO121" s="75"/>
      <c r="DP121" s="75"/>
      <c r="DQ121" s="75"/>
      <c r="DR121" s="75"/>
      <c r="DS121" s="75"/>
      <c r="DT121" s="75"/>
      <c r="DU121" s="75"/>
      <c r="DV121" s="75"/>
      <c r="DW121" s="75"/>
      <c r="DX121" s="75"/>
      <c r="DY121" s="75"/>
      <c r="DZ121" s="75"/>
      <c r="EA121" s="75"/>
      <c r="EB121" s="75"/>
      <c r="EC121" s="75"/>
      <c r="ED121" s="75"/>
      <c r="EE121" s="75"/>
      <c r="EF121" s="75"/>
      <c r="EG121" s="75"/>
      <c r="EH121" s="75"/>
      <c r="EI121" s="75"/>
      <c r="EJ121" s="75"/>
      <c r="EK121" s="75"/>
      <c r="EL121" s="75"/>
      <c r="EM121" s="75"/>
      <c r="EN121" s="75"/>
      <c r="EO121" s="75"/>
      <c r="EP121" s="75"/>
      <c r="EQ121" s="75"/>
      <c r="ER121" s="75"/>
      <c r="ES121" s="75"/>
      <c r="ET121" s="75"/>
      <c r="EU121" s="75"/>
      <c r="EV121" s="75"/>
      <c r="EW121" s="75"/>
      <c r="EX121" s="75"/>
      <c r="EY121" s="75"/>
      <c r="EZ121" s="75"/>
      <c r="FA121" s="75"/>
      <c r="FB121" s="75"/>
      <c r="FC121" s="75"/>
      <c r="FD121" s="75"/>
      <c r="FE121" s="75"/>
      <c r="FF121" s="75"/>
      <c r="FG121" s="75"/>
      <c r="FH121" s="75"/>
      <c r="FI121" s="75"/>
      <c r="FJ121" s="75"/>
      <c r="FK121" s="75"/>
      <c r="FL121" s="75"/>
      <c r="FM121" s="75"/>
      <c r="FN121" s="75"/>
      <c r="FO121" s="75"/>
      <c r="FP121" s="75"/>
      <c r="FQ121" s="75"/>
      <c r="FR121" s="75"/>
      <c r="FS121" s="75"/>
      <c r="FT121" s="75"/>
      <c r="FU121" s="75"/>
      <c r="FV121" s="75"/>
      <c r="FW121" s="75"/>
      <c r="FX121" s="75"/>
      <c r="FY121" s="75"/>
      <c r="FZ121" s="75"/>
    </row>
    <row r="122" spans="1:182" s="76" customFormat="1">
      <c r="A122" s="74"/>
      <c r="B122" s="75"/>
      <c r="C122" s="75"/>
      <c r="D122" s="75"/>
      <c r="E122" s="75"/>
      <c r="F122" s="75"/>
      <c r="G122" s="75"/>
      <c r="H122" s="75"/>
      <c r="I122" s="75"/>
      <c r="J122" s="75"/>
      <c r="K122" s="75"/>
      <c r="L122" s="75"/>
      <c r="M122" s="75"/>
      <c r="N122" s="75"/>
      <c r="O122" s="75"/>
      <c r="P122" s="75"/>
      <c r="Q122" s="75"/>
      <c r="R122" s="75"/>
      <c r="S122" s="75"/>
      <c r="T122" s="75"/>
      <c r="U122" s="75"/>
      <c r="V122" s="75"/>
      <c r="W122" s="75"/>
      <c r="X122" s="75"/>
      <c r="Y122" s="75"/>
      <c r="Z122" s="75"/>
      <c r="AA122" s="75"/>
      <c r="AB122" s="75"/>
      <c r="AC122" s="75"/>
      <c r="AD122" s="75"/>
      <c r="AE122" s="75"/>
      <c r="AF122" s="75"/>
      <c r="AG122" s="75"/>
      <c r="AH122" s="75"/>
      <c r="AI122" s="75"/>
      <c r="AJ122" s="75"/>
      <c r="AK122" s="75"/>
      <c r="AL122" s="75"/>
      <c r="AM122" s="75"/>
      <c r="AN122" s="75"/>
      <c r="AO122" s="75"/>
      <c r="AP122" s="75"/>
      <c r="AQ122" s="75"/>
      <c r="AR122" s="75"/>
      <c r="AS122" s="75"/>
      <c r="AT122" s="75"/>
      <c r="AU122" s="75"/>
      <c r="AV122" s="75"/>
      <c r="AW122" s="75"/>
      <c r="AX122" s="75"/>
      <c r="AY122" s="75"/>
      <c r="AZ122" s="75"/>
      <c r="BA122" s="75"/>
      <c r="BB122" s="75"/>
      <c r="BC122" s="75"/>
      <c r="BD122" s="75"/>
      <c r="BE122" s="75"/>
      <c r="BF122" s="75"/>
      <c r="BG122" s="75"/>
      <c r="BH122" s="75"/>
      <c r="BI122" s="75"/>
      <c r="BJ122" s="75"/>
      <c r="BK122" s="75"/>
      <c r="BL122" s="75"/>
      <c r="BM122" s="75"/>
      <c r="BN122" s="75"/>
      <c r="BO122" s="75"/>
      <c r="BP122" s="75"/>
      <c r="BQ122" s="75"/>
      <c r="BR122" s="75"/>
      <c r="BS122" s="75"/>
      <c r="BT122" s="75"/>
      <c r="BU122" s="75"/>
      <c r="BV122" s="75"/>
      <c r="BW122" s="75"/>
      <c r="BX122" s="75"/>
      <c r="BY122" s="75"/>
      <c r="BZ122" s="75"/>
      <c r="CA122" s="75"/>
      <c r="CB122" s="75"/>
      <c r="CC122" s="75"/>
      <c r="CD122" s="75"/>
      <c r="CE122" s="75"/>
      <c r="CF122" s="75"/>
      <c r="CG122" s="75"/>
      <c r="CH122" s="75"/>
      <c r="CI122" s="75"/>
      <c r="CJ122" s="75"/>
      <c r="CK122" s="75"/>
      <c r="CL122" s="75"/>
      <c r="CM122" s="75"/>
      <c r="CN122" s="75"/>
      <c r="CO122" s="75"/>
      <c r="CP122" s="75"/>
      <c r="CQ122" s="75"/>
      <c r="CR122" s="75"/>
      <c r="CS122" s="75"/>
      <c r="CT122" s="75"/>
      <c r="CU122" s="75"/>
      <c r="CV122" s="75"/>
      <c r="CW122" s="75"/>
      <c r="CX122" s="75"/>
      <c r="CY122" s="75"/>
      <c r="CZ122" s="75"/>
      <c r="DA122" s="75"/>
      <c r="DB122" s="75"/>
      <c r="DC122" s="75"/>
      <c r="DD122" s="75"/>
      <c r="DE122" s="75"/>
      <c r="DF122" s="75"/>
      <c r="DG122" s="75"/>
      <c r="DH122" s="75"/>
      <c r="DI122" s="75"/>
      <c r="DJ122" s="75"/>
      <c r="DK122" s="75"/>
      <c r="DL122" s="75"/>
      <c r="DM122" s="75"/>
      <c r="DN122" s="75"/>
      <c r="DO122" s="75"/>
      <c r="DP122" s="75"/>
      <c r="DQ122" s="75"/>
      <c r="DR122" s="75"/>
      <c r="DS122" s="75"/>
      <c r="DT122" s="75"/>
      <c r="DU122" s="75"/>
      <c r="DV122" s="75"/>
      <c r="DW122" s="75"/>
      <c r="DX122" s="75"/>
      <c r="DY122" s="75"/>
      <c r="DZ122" s="75"/>
      <c r="EA122" s="75"/>
      <c r="EB122" s="75"/>
      <c r="EC122" s="75"/>
      <c r="ED122" s="75"/>
      <c r="EE122" s="75"/>
      <c r="EF122" s="75"/>
      <c r="EG122" s="75"/>
      <c r="EH122" s="75"/>
      <c r="EI122" s="75"/>
      <c r="EJ122" s="75"/>
      <c r="EK122" s="75"/>
      <c r="EL122" s="75"/>
      <c r="EM122" s="75"/>
      <c r="EN122" s="75"/>
      <c r="EO122" s="75"/>
      <c r="EP122" s="75"/>
      <c r="EQ122" s="75"/>
      <c r="ER122" s="75"/>
      <c r="ES122" s="75"/>
      <c r="ET122" s="75"/>
      <c r="EU122" s="75"/>
      <c r="EV122" s="75"/>
      <c r="EW122" s="75"/>
      <c r="EX122" s="75"/>
      <c r="EY122" s="75"/>
      <c r="EZ122" s="75"/>
      <c r="FA122" s="75"/>
      <c r="FB122" s="75"/>
      <c r="FC122" s="75"/>
      <c r="FD122" s="75"/>
      <c r="FE122" s="75"/>
      <c r="FF122" s="75"/>
      <c r="FG122" s="75"/>
      <c r="FH122" s="75"/>
      <c r="FI122" s="75"/>
      <c r="FJ122" s="75"/>
      <c r="FK122" s="75"/>
      <c r="FL122" s="75"/>
      <c r="FM122" s="75"/>
      <c r="FN122" s="75"/>
      <c r="FO122" s="75"/>
      <c r="FP122" s="75"/>
      <c r="FQ122" s="75"/>
      <c r="FR122" s="75"/>
      <c r="FS122" s="75"/>
      <c r="FT122" s="75"/>
      <c r="FU122" s="75"/>
      <c r="FV122" s="75"/>
      <c r="FW122" s="75"/>
      <c r="FX122" s="75"/>
      <c r="FY122" s="75"/>
      <c r="FZ122" s="75"/>
    </row>
    <row r="123" spans="1:182" s="76" customFormat="1">
      <c r="A123" s="74"/>
      <c r="B123" s="75"/>
      <c r="C123" s="75"/>
      <c r="D123" s="75"/>
      <c r="E123" s="75"/>
      <c r="F123" s="75"/>
      <c r="G123" s="75"/>
      <c r="H123" s="75"/>
      <c r="I123" s="75"/>
      <c r="J123" s="75"/>
      <c r="K123" s="75"/>
      <c r="L123" s="75"/>
      <c r="M123" s="75"/>
      <c r="N123" s="75"/>
      <c r="O123" s="75"/>
      <c r="P123" s="75"/>
      <c r="Q123" s="75"/>
      <c r="R123" s="75"/>
      <c r="S123" s="75"/>
      <c r="T123" s="75"/>
      <c r="U123" s="75"/>
      <c r="V123" s="75"/>
      <c r="W123" s="75"/>
      <c r="X123" s="75"/>
      <c r="Y123" s="75"/>
      <c r="Z123" s="75"/>
      <c r="AA123" s="75"/>
      <c r="AB123" s="75"/>
      <c r="AC123" s="75"/>
      <c r="AD123" s="75"/>
      <c r="AE123" s="75"/>
      <c r="AF123" s="75"/>
      <c r="AG123" s="75"/>
      <c r="AH123" s="75"/>
      <c r="AI123" s="75"/>
      <c r="AJ123" s="75"/>
      <c r="AK123" s="75"/>
      <c r="AL123" s="75"/>
      <c r="AM123" s="75"/>
      <c r="AN123" s="75"/>
      <c r="AO123" s="75"/>
      <c r="AP123" s="75"/>
      <c r="AQ123" s="75"/>
      <c r="AR123" s="75"/>
      <c r="AS123" s="75"/>
      <c r="AT123" s="75"/>
      <c r="AU123" s="75"/>
      <c r="AV123" s="75"/>
      <c r="AW123" s="75"/>
      <c r="AX123" s="75"/>
      <c r="AY123" s="75"/>
      <c r="AZ123" s="75"/>
      <c r="BA123" s="75"/>
      <c r="BB123" s="75"/>
      <c r="BC123" s="75"/>
      <c r="BD123" s="75"/>
      <c r="BE123" s="75"/>
      <c r="BF123" s="75"/>
      <c r="BG123" s="75"/>
      <c r="BH123" s="75"/>
      <c r="BI123" s="75"/>
      <c r="BJ123" s="75"/>
      <c r="BK123" s="75"/>
      <c r="BL123" s="75"/>
      <c r="BM123" s="75"/>
      <c r="BN123" s="75"/>
      <c r="BO123" s="75"/>
      <c r="BP123" s="75"/>
      <c r="BQ123" s="75"/>
      <c r="BR123" s="75"/>
      <c r="BS123" s="75"/>
      <c r="BT123" s="75"/>
      <c r="BU123" s="75"/>
      <c r="BV123" s="75"/>
      <c r="BW123" s="75"/>
      <c r="BX123" s="75"/>
      <c r="BY123" s="75"/>
      <c r="BZ123" s="75"/>
      <c r="CA123" s="75"/>
      <c r="CB123" s="75"/>
      <c r="CC123" s="75"/>
      <c r="CD123" s="75"/>
      <c r="CE123" s="75"/>
      <c r="CF123" s="75"/>
      <c r="CG123" s="75"/>
      <c r="CH123" s="75"/>
      <c r="CI123" s="75"/>
      <c r="CJ123" s="75"/>
      <c r="CK123" s="75"/>
      <c r="CL123" s="75"/>
      <c r="CM123" s="75"/>
      <c r="CN123" s="75"/>
      <c r="CO123" s="75"/>
      <c r="CP123" s="75"/>
      <c r="CQ123" s="75"/>
      <c r="CR123" s="75"/>
      <c r="CS123" s="75"/>
      <c r="CT123" s="75"/>
      <c r="CU123" s="75"/>
      <c r="CV123" s="75"/>
      <c r="CW123" s="75"/>
      <c r="CX123" s="75"/>
      <c r="CY123" s="75"/>
      <c r="CZ123" s="75"/>
      <c r="DA123" s="75"/>
      <c r="DB123" s="75"/>
      <c r="DC123" s="75"/>
      <c r="DD123" s="75"/>
      <c r="DE123" s="75"/>
      <c r="DF123" s="75"/>
      <c r="DG123" s="75"/>
      <c r="DH123" s="75"/>
      <c r="DI123" s="75"/>
      <c r="DJ123" s="75"/>
      <c r="DK123" s="75"/>
      <c r="DL123" s="75"/>
      <c r="DM123" s="75"/>
      <c r="DN123" s="75"/>
      <c r="DO123" s="75"/>
      <c r="DP123" s="75"/>
      <c r="DQ123" s="75"/>
      <c r="DR123" s="75"/>
      <c r="DS123" s="75"/>
      <c r="DT123" s="75"/>
      <c r="DU123" s="75"/>
      <c r="DV123" s="75"/>
      <c r="DW123" s="75"/>
      <c r="DX123" s="75"/>
      <c r="DY123" s="75"/>
      <c r="DZ123" s="75"/>
      <c r="EA123" s="75"/>
      <c r="EB123" s="75"/>
      <c r="EC123" s="75"/>
      <c r="ED123" s="75"/>
      <c r="EE123" s="75"/>
      <c r="EF123" s="75"/>
      <c r="EG123" s="75"/>
      <c r="EH123" s="75"/>
      <c r="EI123" s="75"/>
      <c r="EJ123" s="75"/>
      <c r="EK123" s="75"/>
      <c r="EL123" s="75"/>
      <c r="EM123" s="75"/>
      <c r="EN123" s="75"/>
      <c r="EO123" s="75"/>
      <c r="EP123" s="75"/>
      <c r="EQ123" s="75"/>
      <c r="ER123" s="75"/>
      <c r="ES123" s="75"/>
      <c r="ET123" s="75"/>
      <c r="EU123" s="75"/>
      <c r="EV123" s="75"/>
      <c r="EW123" s="75"/>
      <c r="EX123" s="75"/>
      <c r="EY123" s="75"/>
      <c r="EZ123" s="75"/>
      <c r="FA123" s="75"/>
      <c r="FB123" s="75"/>
      <c r="FC123" s="75"/>
      <c r="FD123" s="75"/>
      <c r="FE123" s="75"/>
      <c r="FF123" s="75"/>
      <c r="FG123" s="75"/>
      <c r="FH123" s="75"/>
      <c r="FI123" s="75"/>
      <c r="FJ123" s="75"/>
      <c r="FK123" s="75"/>
      <c r="FL123" s="75"/>
      <c r="FM123" s="75"/>
      <c r="FN123" s="75"/>
      <c r="FO123" s="75"/>
      <c r="FP123" s="75"/>
      <c r="FQ123" s="75"/>
      <c r="FR123" s="75"/>
      <c r="FS123" s="75"/>
      <c r="FT123" s="75"/>
      <c r="FU123" s="75"/>
      <c r="FV123" s="75"/>
      <c r="FW123" s="75"/>
      <c r="FX123" s="75"/>
      <c r="FY123" s="75"/>
      <c r="FZ123" s="75"/>
    </row>
    <row r="124" spans="1:182" s="76" customFormat="1">
      <c r="A124" s="74"/>
      <c r="B124" s="75"/>
      <c r="C124" s="75"/>
      <c r="D124" s="75"/>
      <c r="E124" s="75"/>
      <c r="F124" s="75"/>
      <c r="G124" s="75"/>
      <c r="H124" s="75"/>
      <c r="I124" s="75"/>
      <c r="J124" s="75"/>
      <c r="K124" s="75"/>
      <c r="L124" s="75"/>
      <c r="M124" s="75"/>
      <c r="N124" s="75"/>
      <c r="O124" s="75"/>
      <c r="P124" s="75"/>
      <c r="Q124" s="75"/>
      <c r="R124" s="75"/>
      <c r="S124" s="75"/>
      <c r="T124" s="75"/>
      <c r="U124" s="75"/>
      <c r="V124" s="75"/>
      <c r="W124" s="75"/>
      <c r="X124" s="75"/>
      <c r="Y124" s="75"/>
      <c r="Z124" s="75"/>
      <c r="AA124" s="75"/>
      <c r="AB124" s="75"/>
      <c r="AC124" s="75"/>
      <c r="AD124" s="75"/>
      <c r="AE124" s="75"/>
      <c r="AF124" s="75"/>
      <c r="AG124" s="75"/>
      <c r="AH124" s="75"/>
      <c r="AI124" s="75"/>
      <c r="AJ124" s="75"/>
      <c r="AK124" s="75"/>
      <c r="AL124" s="75"/>
      <c r="AM124" s="75"/>
      <c r="AN124" s="75"/>
      <c r="AO124" s="75"/>
      <c r="AP124" s="75"/>
      <c r="AQ124" s="75"/>
      <c r="AR124" s="75"/>
      <c r="AS124" s="75"/>
      <c r="AT124" s="75"/>
      <c r="AU124" s="75"/>
      <c r="AV124" s="75"/>
      <c r="AW124" s="75"/>
      <c r="AX124" s="75"/>
      <c r="AY124" s="75"/>
      <c r="AZ124" s="75"/>
      <c r="BA124" s="75"/>
      <c r="BB124" s="75"/>
      <c r="BC124" s="75"/>
      <c r="BD124" s="75"/>
      <c r="BE124" s="75"/>
      <c r="BF124" s="75"/>
      <c r="BG124" s="75"/>
      <c r="BH124" s="75"/>
      <c r="BI124" s="75"/>
      <c r="BJ124" s="75"/>
      <c r="BK124" s="75"/>
      <c r="BL124" s="75"/>
      <c r="BM124" s="75"/>
      <c r="BN124" s="75"/>
      <c r="BO124" s="75"/>
      <c r="BP124" s="75"/>
      <c r="BQ124" s="75"/>
      <c r="BR124" s="75"/>
      <c r="BS124" s="75"/>
      <c r="BT124" s="75"/>
      <c r="BU124" s="75"/>
      <c r="BV124" s="75"/>
      <c r="BW124" s="75"/>
      <c r="BX124" s="75"/>
      <c r="BY124" s="75"/>
      <c r="BZ124" s="75"/>
      <c r="CA124" s="75"/>
      <c r="CB124" s="75"/>
      <c r="CC124" s="75"/>
      <c r="CD124" s="75"/>
      <c r="CE124" s="75"/>
      <c r="CF124" s="75"/>
      <c r="CG124" s="75"/>
      <c r="CH124" s="75"/>
      <c r="CI124" s="75"/>
      <c r="CJ124" s="75"/>
      <c r="CK124" s="75"/>
      <c r="CL124" s="75"/>
      <c r="CM124" s="75"/>
      <c r="CN124" s="75"/>
      <c r="CO124" s="75"/>
      <c r="CP124" s="75"/>
      <c r="CQ124" s="75"/>
      <c r="CR124" s="75"/>
      <c r="CS124" s="75"/>
      <c r="CT124" s="75"/>
      <c r="CU124" s="75"/>
      <c r="CV124" s="75"/>
      <c r="CW124" s="75"/>
      <c r="CX124" s="75"/>
      <c r="CY124" s="75"/>
      <c r="CZ124" s="75"/>
      <c r="DA124" s="75"/>
      <c r="DB124" s="75"/>
      <c r="DC124" s="75"/>
      <c r="DD124" s="75"/>
      <c r="DE124" s="75"/>
      <c r="DF124" s="75"/>
      <c r="DG124" s="75"/>
      <c r="DH124" s="75"/>
      <c r="DI124" s="75"/>
      <c r="DJ124" s="75"/>
      <c r="DK124" s="75"/>
      <c r="DL124" s="75"/>
      <c r="DM124" s="75"/>
      <c r="DN124" s="75"/>
      <c r="DO124" s="75"/>
      <c r="DP124" s="75"/>
      <c r="DQ124" s="75"/>
      <c r="DR124" s="75"/>
      <c r="DS124" s="75"/>
      <c r="DT124" s="75"/>
      <c r="DU124" s="75"/>
      <c r="DV124" s="75"/>
      <c r="DW124" s="75"/>
      <c r="DX124" s="75"/>
      <c r="DY124" s="75"/>
      <c r="DZ124" s="75"/>
      <c r="EA124" s="75"/>
      <c r="EB124" s="75"/>
      <c r="EC124" s="75"/>
      <c r="ED124" s="75"/>
      <c r="EE124" s="75"/>
      <c r="EF124" s="75"/>
      <c r="EG124" s="75"/>
      <c r="EH124" s="75"/>
      <c r="EI124" s="75"/>
      <c r="EJ124" s="75"/>
      <c r="EK124" s="75"/>
      <c r="EL124" s="75"/>
      <c r="EM124" s="75"/>
      <c r="EN124" s="75"/>
      <c r="EO124" s="75"/>
      <c r="EP124" s="75"/>
      <c r="EQ124" s="75"/>
      <c r="ER124" s="75"/>
      <c r="ES124" s="75"/>
      <c r="ET124" s="75"/>
      <c r="EU124" s="75"/>
      <c r="EV124" s="75"/>
      <c r="EW124" s="75"/>
      <c r="EX124" s="75"/>
      <c r="EY124" s="75"/>
      <c r="EZ124" s="75"/>
      <c r="FA124" s="75"/>
      <c r="FB124" s="75"/>
      <c r="FC124" s="75"/>
      <c r="FD124" s="75"/>
      <c r="FE124" s="75"/>
      <c r="FF124" s="75"/>
      <c r="FG124" s="75"/>
      <c r="FH124" s="75"/>
      <c r="FI124" s="75"/>
      <c r="FJ124" s="75"/>
      <c r="FK124" s="75"/>
      <c r="FL124" s="75"/>
      <c r="FM124" s="75"/>
      <c r="FN124" s="75"/>
      <c r="FO124" s="75"/>
      <c r="FP124" s="75"/>
      <c r="FQ124" s="75"/>
      <c r="FR124" s="75"/>
      <c r="FS124" s="75"/>
      <c r="FT124" s="75"/>
      <c r="FU124" s="75"/>
      <c r="FV124" s="75"/>
      <c r="FW124" s="75"/>
      <c r="FX124" s="75"/>
      <c r="FY124" s="75"/>
      <c r="FZ124" s="75"/>
    </row>
    <row r="125" spans="1:182" s="76" customFormat="1">
      <c r="A125" s="74"/>
      <c r="B125" s="75"/>
      <c r="C125" s="75"/>
      <c r="D125" s="75"/>
      <c r="E125" s="75"/>
      <c r="F125" s="75"/>
      <c r="G125" s="75"/>
      <c r="H125" s="75"/>
      <c r="I125" s="75"/>
      <c r="J125" s="75"/>
      <c r="K125" s="75"/>
      <c r="L125" s="75"/>
      <c r="M125" s="75"/>
      <c r="N125" s="75"/>
      <c r="O125" s="75"/>
      <c r="P125" s="75"/>
      <c r="Q125" s="75"/>
      <c r="R125" s="75"/>
      <c r="S125" s="75"/>
      <c r="T125" s="75"/>
      <c r="U125" s="75"/>
      <c r="V125" s="75"/>
      <c r="W125" s="75"/>
      <c r="X125" s="75"/>
      <c r="Y125" s="75"/>
      <c r="Z125" s="75"/>
      <c r="AA125" s="75"/>
      <c r="AB125" s="75"/>
      <c r="AC125" s="75"/>
      <c r="AD125" s="75"/>
      <c r="AE125" s="75"/>
      <c r="AF125" s="75"/>
      <c r="AG125" s="75"/>
      <c r="AH125" s="75"/>
      <c r="AI125" s="75"/>
      <c r="AJ125" s="75"/>
      <c r="AK125" s="75"/>
      <c r="AL125" s="75"/>
      <c r="AM125" s="75"/>
      <c r="AN125" s="75"/>
      <c r="AO125" s="75"/>
      <c r="AP125" s="75"/>
      <c r="AQ125" s="75"/>
      <c r="AR125" s="75"/>
      <c r="AS125" s="75"/>
      <c r="AT125" s="75"/>
      <c r="AU125" s="75"/>
      <c r="AV125" s="75"/>
      <c r="AW125" s="75"/>
      <c r="AX125" s="75"/>
      <c r="AY125" s="75"/>
      <c r="AZ125" s="75"/>
      <c r="BA125" s="75"/>
      <c r="BB125" s="75"/>
      <c r="BC125" s="75"/>
      <c r="BD125" s="75"/>
      <c r="BE125" s="75"/>
      <c r="BF125" s="75"/>
      <c r="BG125" s="75"/>
      <c r="BH125" s="75"/>
      <c r="BI125" s="75"/>
      <c r="BJ125" s="75"/>
      <c r="BK125" s="75"/>
      <c r="BL125" s="75"/>
      <c r="BM125" s="75"/>
      <c r="BN125" s="75"/>
      <c r="BO125" s="75"/>
      <c r="BP125" s="75"/>
      <c r="BQ125" s="75"/>
      <c r="BR125" s="75"/>
      <c r="BS125" s="75"/>
      <c r="BT125" s="75"/>
      <c r="BU125" s="75"/>
      <c r="BV125" s="75"/>
      <c r="BW125" s="75"/>
      <c r="BX125" s="75"/>
      <c r="BY125" s="75"/>
      <c r="BZ125" s="75"/>
      <c r="CA125" s="75"/>
      <c r="CB125" s="75"/>
      <c r="CC125" s="75"/>
      <c r="CD125" s="75"/>
      <c r="CE125" s="75"/>
      <c r="CF125" s="75"/>
      <c r="CG125" s="75"/>
      <c r="CH125" s="75"/>
      <c r="CI125" s="75"/>
      <c r="CJ125" s="75"/>
      <c r="CK125" s="75"/>
      <c r="CL125" s="75"/>
      <c r="CM125" s="75"/>
      <c r="CN125" s="75"/>
      <c r="CO125" s="75"/>
      <c r="CP125" s="75"/>
      <c r="CQ125" s="75"/>
      <c r="CR125" s="75"/>
      <c r="CS125" s="75"/>
      <c r="CT125" s="75"/>
      <c r="CU125" s="75"/>
      <c r="CV125" s="75"/>
      <c r="CW125" s="75"/>
      <c r="CX125" s="75"/>
      <c r="CY125" s="75"/>
      <c r="CZ125" s="75"/>
      <c r="DA125" s="75"/>
      <c r="DB125" s="75"/>
      <c r="DC125" s="75"/>
      <c r="DD125" s="75"/>
      <c r="DE125" s="75"/>
      <c r="DF125" s="75"/>
      <c r="DG125" s="75"/>
      <c r="DH125" s="75"/>
      <c r="DI125" s="75"/>
      <c r="DJ125" s="75"/>
      <c r="DK125" s="75"/>
      <c r="DL125" s="75"/>
      <c r="DM125" s="75"/>
      <c r="DN125" s="75"/>
      <c r="DO125" s="75"/>
      <c r="DP125" s="75"/>
      <c r="DQ125" s="75"/>
      <c r="DR125" s="75"/>
      <c r="DS125" s="75"/>
      <c r="DT125" s="75"/>
      <c r="DU125" s="75"/>
      <c r="DV125" s="75"/>
      <c r="DW125" s="75"/>
      <c r="DX125" s="75"/>
      <c r="DY125" s="75"/>
      <c r="DZ125" s="75"/>
      <c r="EA125" s="75"/>
      <c r="EB125" s="75"/>
      <c r="EC125" s="75"/>
      <c r="ED125" s="75"/>
      <c r="EE125" s="75"/>
      <c r="EF125" s="75"/>
      <c r="EG125" s="75"/>
      <c r="EH125" s="75"/>
      <c r="EI125" s="75"/>
      <c r="EJ125" s="75"/>
      <c r="EK125" s="75"/>
      <c r="EL125" s="75"/>
      <c r="EM125" s="75"/>
      <c r="EN125" s="75"/>
      <c r="EO125" s="75"/>
      <c r="EP125" s="75"/>
      <c r="EQ125" s="75"/>
      <c r="ER125" s="75"/>
      <c r="ES125" s="75"/>
      <c r="ET125" s="75"/>
      <c r="EU125" s="75"/>
      <c r="EV125" s="75"/>
      <c r="EW125" s="75"/>
      <c r="EX125" s="75"/>
      <c r="EY125" s="75"/>
      <c r="EZ125" s="75"/>
      <c r="FA125" s="75"/>
      <c r="FB125" s="75"/>
      <c r="FC125" s="75"/>
      <c r="FD125" s="75"/>
      <c r="FE125" s="75"/>
      <c r="FF125" s="75"/>
      <c r="FG125" s="75"/>
      <c r="FH125" s="75"/>
      <c r="FI125" s="75"/>
      <c r="FJ125" s="75"/>
      <c r="FK125" s="75"/>
      <c r="FL125" s="75"/>
      <c r="FM125" s="75"/>
      <c r="FN125" s="75"/>
      <c r="FO125" s="75"/>
      <c r="FP125" s="75"/>
      <c r="FQ125" s="75"/>
      <c r="FR125" s="75"/>
      <c r="FS125" s="75"/>
      <c r="FT125" s="75"/>
      <c r="FU125" s="75"/>
      <c r="FV125" s="75"/>
      <c r="FW125" s="75"/>
      <c r="FX125" s="75"/>
      <c r="FY125" s="75"/>
      <c r="FZ125" s="75"/>
    </row>
    <row r="126" spans="1:182" s="76" customFormat="1">
      <c r="A126" s="74"/>
      <c r="B126" s="75"/>
      <c r="C126" s="75"/>
      <c r="D126" s="75"/>
      <c r="E126" s="75"/>
      <c r="F126" s="75"/>
      <c r="G126" s="75"/>
      <c r="H126" s="75"/>
      <c r="I126" s="75"/>
      <c r="J126" s="75"/>
      <c r="K126" s="75"/>
      <c r="L126" s="75"/>
      <c r="M126" s="75"/>
      <c r="N126" s="75"/>
      <c r="O126" s="75"/>
      <c r="P126" s="75"/>
      <c r="Q126" s="75"/>
      <c r="R126" s="75"/>
      <c r="S126" s="75"/>
      <c r="T126" s="75"/>
      <c r="U126" s="75"/>
      <c r="V126" s="75"/>
      <c r="W126" s="75"/>
      <c r="X126" s="75"/>
      <c r="Y126" s="75"/>
      <c r="Z126" s="75"/>
      <c r="AA126" s="75"/>
      <c r="AB126" s="75"/>
      <c r="AC126" s="75"/>
      <c r="AD126" s="75"/>
      <c r="AE126" s="75"/>
      <c r="AF126" s="75"/>
      <c r="AG126" s="75"/>
      <c r="AH126" s="75"/>
      <c r="AI126" s="75"/>
      <c r="AJ126" s="75"/>
      <c r="AK126" s="75"/>
      <c r="AL126" s="75"/>
      <c r="AM126" s="75"/>
      <c r="AN126" s="75"/>
      <c r="AO126" s="75"/>
      <c r="AP126" s="75"/>
      <c r="AQ126" s="75"/>
      <c r="AR126" s="75"/>
      <c r="AS126" s="75"/>
      <c r="AT126" s="75"/>
      <c r="AU126" s="75"/>
      <c r="AV126" s="75"/>
      <c r="AW126" s="75"/>
      <c r="AX126" s="75"/>
      <c r="AY126" s="75"/>
      <c r="AZ126" s="75"/>
      <c r="BA126" s="75"/>
      <c r="BB126" s="75"/>
      <c r="BC126" s="75"/>
      <c r="BD126" s="75"/>
      <c r="BE126" s="75"/>
      <c r="BF126" s="75"/>
      <c r="BG126" s="75"/>
      <c r="BH126" s="75"/>
      <c r="BI126" s="75"/>
      <c r="BJ126" s="75"/>
      <c r="BK126" s="75"/>
      <c r="BL126" s="75"/>
      <c r="BM126" s="75"/>
      <c r="BN126" s="75"/>
      <c r="BO126" s="75"/>
      <c r="BP126" s="75"/>
      <c r="BQ126" s="75"/>
      <c r="BR126" s="75"/>
      <c r="BS126" s="75"/>
      <c r="BT126" s="75"/>
      <c r="BU126" s="75"/>
      <c r="BV126" s="75"/>
      <c r="BW126" s="75"/>
      <c r="BX126" s="75"/>
      <c r="BY126" s="75"/>
      <c r="BZ126" s="75"/>
      <c r="CA126" s="75"/>
      <c r="CB126" s="75"/>
      <c r="CC126" s="75"/>
      <c r="CD126" s="75"/>
      <c r="CE126" s="75"/>
      <c r="CF126" s="75"/>
      <c r="CG126" s="75"/>
      <c r="CH126" s="75"/>
      <c r="CI126" s="75"/>
      <c r="CJ126" s="75"/>
      <c r="CK126" s="75"/>
      <c r="CL126" s="75"/>
      <c r="CM126" s="75"/>
      <c r="CN126" s="75"/>
      <c r="CO126" s="75"/>
      <c r="CP126" s="75"/>
      <c r="CQ126" s="75"/>
      <c r="CR126" s="75"/>
      <c r="CS126" s="75"/>
      <c r="CT126" s="75"/>
      <c r="CU126" s="75"/>
      <c r="CV126" s="75"/>
      <c r="CW126" s="75"/>
      <c r="CX126" s="75"/>
      <c r="CY126" s="75"/>
      <c r="CZ126" s="75"/>
      <c r="DA126" s="75"/>
      <c r="DB126" s="75"/>
      <c r="DC126" s="75"/>
      <c r="DD126" s="75"/>
      <c r="DE126" s="75"/>
      <c r="DF126" s="75"/>
      <c r="DG126" s="75"/>
      <c r="DH126" s="75"/>
      <c r="DI126" s="75"/>
      <c r="DJ126" s="75"/>
      <c r="DK126" s="75"/>
      <c r="DL126" s="75"/>
      <c r="DM126" s="75"/>
      <c r="DN126" s="75"/>
      <c r="DO126" s="75"/>
      <c r="DP126" s="75"/>
      <c r="DQ126" s="75"/>
      <c r="DR126" s="75"/>
      <c r="DS126" s="75"/>
      <c r="DT126" s="75"/>
      <c r="DU126" s="75"/>
      <c r="DV126" s="75"/>
      <c r="DW126" s="75"/>
      <c r="DX126" s="75"/>
      <c r="DY126" s="75"/>
      <c r="DZ126" s="75"/>
      <c r="EA126" s="75"/>
      <c r="EB126" s="75"/>
      <c r="EC126" s="75"/>
      <c r="ED126" s="75"/>
      <c r="EE126" s="75"/>
      <c r="EF126" s="75"/>
      <c r="EG126" s="75"/>
      <c r="EH126" s="75"/>
      <c r="EI126" s="75"/>
      <c r="EJ126" s="75"/>
      <c r="EK126" s="75"/>
      <c r="EL126" s="75"/>
      <c r="EM126" s="75"/>
      <c r="EN126" s="75"/>
      <c r="EO126" s="75"/>
      <c r="EP126" s="75"/>
      <c r="EQ126" s="75"/>
      <c r="ER126" s="75"/>
      <c r="ES126" s="75"/>
      <c r="ET126" s="75"/>
      <c r="EU126" s="75"/>
      <c r="EV126" s="75"/>
      <c r="EW126" s="75"/>
      <c r="EX126" s="75"/>
      <c r="EY126" s="75"/>
      <c r="EZ126" s="75"/>
      <c r="FA126" s="75"/>
      <c r="FB126" s="75"/>
      <c r="FC126" s="75"/>
      <c r="FD126" s="75"/>
      <c r="FE126" s="75"/>
      <c r="FF126" s="75"/>
      <c r="FG126" s="75"/>
      <c r="FH126" s="75"/>
      <c r="FI126" s="75"/>
      <c r="FJ126" s="75"/>
      <c r="FK126" s="75"/>
      <c r="FL126" s="75"/>
      <c r="FM126" s="75"/>
      <c r="FN126" s="75"/>
      <c r="FO126" s="75"/>
      <c r="FP126" s="75"/>
      <c r="FQ126" s="75"/>
      <c r="FR126" s="75"/>
      <c r="FS126" s="75"/>
      <c r="FT126" s="75"/>
      <c r="FU126" s="75"/>
      <c r="FV126" s="75"/>
      <c r="FW126" s="75"/>
      <c r="FX126" s="75"/>
      <c r="FY126" s="75"/>
      <c r="FZ126" s="75"/>
    </row>
    <row r="127" spans="1:182" s="76" customFormat="1">
      <c r="A127" s="74"/>
      <c r="B127" s="75"/>
      <c r="C127" s="75"/>
      <c r="D127" s="75"/>
      <c r="E127" s="75"/>
      <c r="F127" s="75"/>
      <c r="G127" s="75"/>
      <c r="H127" s="75"/>
      <c r="I127" s="75"/>
      <c r="J127" s="75"/>
      <c r="K127" s="75"/>
      <c r="L127" s="75"/>
      <c r="M127" s="75"/>
      <c r="N127" s="75"/>
      <c r="O127" s="75"/>
      <c r="P127" s="75"/>
      <c r="Q127" s="75"/>
      <c r="R127" s="75"/>
      <c r="S127" s="75"/>
      <c r="T127" s="75"/>
      <c r="U127" s="75"/>
      <c r="V127" s="75"/>
      <c r="W127" s="75"/>
      <c r="X127" s="75"/>
      <c r="Y127" s="75"/>
      <c r="Z127" s="75"/>
      <c r="AA127" s="75"/>
      <c r="AB127" s="75"/>
      <c r="AC127" s="75"/>
      <c r="AD127" s="75"/>
      <c r="AE127" s="75"/>
      <c r="AF127" s="75"/>
      <c r="AG127" s="75"/>
      <c r="AH127" s="75"/>
      <c r="AI127" s="75"/>
      <c r="AJ127" s="75"/>
      <c r="AK127" s="75"/>
      <c r="AL127" s="75"/>
      <c r="AM127" s="75"/>
      <c r="AN127" s="75"/>
      <c r="AO127" s="75"/>
      <c r="AP127" s="75"/>
      <c r="AQ127" s="75"/>
      <c r="AR127" s="75"/>
      <c r="AS127" s="75"/>
      <c r="AT127" s="75"/>
      <c r="AU127" s="75"/>
      <c r="AV127" s="75"/>
      <c r="AW127" s="75"/>
      <c r="AX127" s="75"/>
      <c r="AY127" s="75"/>
      <c r="AZ127" s="75"/>
      <c r="BA127" s="75"/>
      <c r="BB127" s="75"/>
      <c r="BC127" s="75"/>
      <c r="BD127" s="75"/>
      <c r="BE127" s="75"/>
      <c r="BF127" s="75"/>
      <c r="BG127" s="75"/>
      <c r="BH127" s="75"/>
      <c r="BI127" s="75"/>
      <c r="BJ127" s="75"/>
      <c r="BK127" s="75"/>
      <c r="BL127" s="75"/>
      <c r="BM127" s="75"/>
      <c r="BN127" s="75"/>
      <c r="BO127" s="75"/>
      <c r="BP127" s="75"/>
      <c r="BQ127" s="75"/>
      <c r="BR127" s="75"/>
      <c r="BS127" s="75"/>
      <c r="BT127" s="75"/>
      <c r="BU127" s="75"/>
      <c r="BV127" s="75"/>
      <c r="BW127" s="75"/>
      <c r="BX127" s="75"/>
      <c r="BY127" s="75"/>
      <c r="BZ127" s="75"/>
      <c r="CA127" s="75"/>
      <c r="CB127" s="75"/>
      <c r="CC127" s="75"/>
      <c r="CD127" s="75"/>
      <c r="CE127" s="75"/>
      <c r="CF127" s="75"/>
      <c r="CG127" s="75"/>
      <c r="CH127" s="75"/>
      <c r="CI127" s="75"/>
      <c r="CJ127" s="75"/>
      <c r="CK127" s="75"/>
      <c r="CL127" s="75"/>
      <c r="CM127" s="75"/>
      <c r="CN127" s="75"/>
      <c r="CO127" s="75"/>
      <c r="CP127" s="75"/>
      <c r="CQ127" s="75"/>
      <c r="CR127" s="75"/>
      <c r="CS127" s="75"/>
      <c r="CT127" s="75"/>
      <c r="CU127" s="75"/>
      <c r="CV127" s="75"/>
      <c r="CW127" s="75"/>
      <c r="CX127" s="75"/>
      <c r="CY127" s="75"/>
      <c r="CZ127" s="75"/>
      <c r="DA127" s="75"/>
      <c r="DB127" s="75"/>
      <c r="DC127" s="75"/>
      <c r="DD127" s="75"/>
      <c r="DE127" s="75"/>
      <c r="DF127" s="75"/>
      <c r="DG127" s="75"/>
      <c r="DH127" s="75"/>
      <c r="DI127" s="75"/>
      <c r="DJ127" s="75"/>
      <c r="DK127" s="75"/>
      <c r="DL127" s="75"/>
      <c r="DM127" s="75"/>
      <c r="DN127" s="75"/>
      <c r="DO127" s="75"/>
      <c r="DP127" s="75"/>
      <c r="DQ127" s="75"/>
      <c r="DR127" s="75"/>
      <c r="DS127" s="75"/>
      <c r="DT127" s="75"/>
      <c r="DU127" s="75"/>
      <c r="DV127" s="75"/>
      <c r="DW127" s="75"/>
      <c r="DX127" s="75"/>
      <c r="DY127" s="75"/>
      <c r="DZ127" s="75"/>
      <c r="EA127" s="75"/>
      <c r="EB127" s="75"/>
      <c r="EC127" s="75"/>
      <c r="ED127" s="75"/>
      <c r="EE127" s="75"/>
      <c r="EF127" s="75"/>
      <c r="EG127" s="75"/>
      <c r="EH127" s="75"/>
      <c r="EI127" s="75"/>
      <c r="EJ127" s="75"/>
      <c r="EK127" s="75"/>
      <c r="EL127" s="75"/>
      <c r="EM127" s="75"/>
      <c r="EN127" s="75"/>
      <c r="EO127" s="75"/>
      <c r="EP127" s="75"/>
      <c r="EQ127" s="75"/>
      <c r="ER127" s="75"/>
      <c r="ES127" s="75"/>
      <c r="ET127" s="75"/>
      <c r="EU127" s="75"/>
      <c r="EV127" s="75"/>
      <c r="EW127" s="75"/>
      <c r="EX127" s="75"/>
      <c r="EY127" s="75"/>
      <c r="EZ127" s="75"/>
      <c r="FA127" s="75"/>
      <c r="FB127" s="75"/>
      <c r="FC127" s="75"/>
      <c r="FD127" s="75"/>
      <c r="FE127" s="75"/>
      <c r="FF127" s="75"/>
      <c r="FG127" s="75"/>
      <c r="FH127" s="75"/>
      <c r="FI127" s="75"/>
      <c r="FJ127" s="75"/>
      <c r="FK127" s="75"/>
      <c r="FL127" s="75"/>
      <c r="FM127" s="75"/>
      <c r="FN127" s="75"/>
      <c r="FO127" s="75"/>
      <c r="FP127" s="75"/>
      <c r="FQ127" s="75"/>
      <c r="FR127" s="75"/>
      <c r="FS127" s="75"/>
      <c r="FT127" s="75"/>
      <c r="FU127" s="75"/>
      <c r="FV127" s="75"/>
      <c r="FW127" s="75"/>
      <c r="FX127" s="75"/>
      <c r="FY127" s="75"/>
      <c r="FZ127" s="75"/>
    </row>
    <row r="128" spans="1:182" s="76" customFormat="1">
      <c r="A128" s="74"/>
      <c r="B128" s="75"/>
      <c r="C128" s="75"/>
      <c r="D128" s="75"/>
      <c r="E128" s="75"/>
      <c r="F128" s="75"/>
      <c r="G128" s="75"/>
      <c r="H128" s="75"/>
      <c r="I128" s="75"/>
      <c r="J128" s="75"/>
      <c r="K128" s="75"/>
      <c r="L128" s="75"/>
      <c r="M128" s="75"/>
      <c r="N128" s="75"/>
      <c r="O128" s="75"/>
      <c r="P128" s="75"/>
      <c r="Q128" s="75"/>
      <c r="R128" s="75"/>
      <c r="S128" s="75"/>
      <c r="T128" s="75"/>
      <c r="U128" s="75"/>
      <c r="V128" s="75"/>
      <c r="W128" s="75"/>
      <c r="X128" s="75"/>
      <c r="Y128" s="75"/>
      <c r="Z128" s="75"/>
      <c r="AA128" s="75"/>
      <c r="AB128" s="75"/>
      <c r="AC128" s="75"/>
      <c r="AD128" s="75"/>
      <c r="AE128" s="75"/>
      <c r="AF128" s="75"/>
      <c r="AG128" s="75"/>
      <c r="AH128" s="75"/>
      <c r="AI128" s="75"/>
      <c r="AJ128" s="75"/>
      <c r="AK128" s="75"/>
      <c r="AL128" s="75"/>
      <c r="AM128" s="75"/>
      <c r="AN128" s="75"/>
      <c r="AO128" s="75"/>
      <c r="AP128" s="75"/>
      <c r="AQ128" s="75"/>
      <c r="AR128" s="75"/>
      <c r="AS128" s="75"/>
      <c r="AT128" s="75"/>
      <c r="AU128" s="75"/>
      <c r="AV128" s="75"/>
      <c r="AW128" s="75"/>
      <c r="AX128" s="75"/>
      <c r="AY128" s="75"/>
      <c r="AZ128" s="75"/>
      <c r="BA128" s="75"/>
      <c r="BB128" s="75"/>
      <c r="BC128" s="75"/>
      <c r="BD128" s="75"/>
      <c r="BE128" s="75"/>
      <c r="BF128" s="75"/>
      <c r="BG128" s="75"/>
      <c r="BH128" s="75"/>
      <c r="BI128" s="75"/>
      <c r="BJ128" s="75"/>
      <c r="BK128" s="75"/>
      <c r="BL128" s="75"/>
      <c r="BM128" s="75"/>
      <c r="BN128" s="75"/>
      <c r="BO128" s="75"/>
      <c r="BP128" s="75"/>
      <c r="BQ128" s="75"/>
      <c r="BR128" s="75"/>
      <c r="BS128" s="75"/>
      <c r="BT128" s="75"/>
      <c r="BU128" s="75"/>
      <c r="BV128" s="75"/>
      <c r="BW128" s="75"/>
      <c r="BX128" s="75"/>
      <c r="BY128" s="75"/>
      <c r="BZ128" s="75"/>
      <c r="CA128" s="75"/>
      <c r="CB128" s="75"/>
      <c r="CC128" s="75"/>
      <c r="CD128" s="75"/>
      <c r="CE128" s="75"/>
      <c r="CF128" s="75"/>
      <c r="CG128" s="75"/>
      <c r="CH128" s="75"/>
      <c r="CI128" s="75"/>
      <c r="CJ128" s="75"/>
      <c r="CK128" s="75"/>
      <c r="CL128" s="75"/>
      <c r="CM128" s="75"/>
      <c r="CN128" s="75"/>
      <c r="CO128" s="75"/>
      <c r="CP128" s="75"/>
      <c r="CQ128" s="75"/>
      <c r="CR128" s="75"/>
      <c r="CS128" s="75"/>
      <c r="CT128" s="75"/>
      <c r="CU128" s="75"/>
      <c r="CV128" s="75"/>
      <c r="CW128" s="75"/>
      <c r="CX128" s="75"/>
      <c r="CY128" s="75"/>
      <c r="CZ128" s="75"/>
      <c r="DA128" s="75"/>
      <c r="DB128" s="75"/>
      <c r="DC128" s="75"/>
      <c r="DD128" s="75"/>
      <c r="DE128" s="75"/>
      <c r="DF128" s="75"/>
      <c r="DG128" s="75"/>
      <c r="DH128" s="75"/>
      <c r="DI128" s="75"/>
      <c r="DJ128" s="75"/>
      <c r="DK128" s="75"/>
      <c r="DL128" s="75"/>
      <c r="DM128" s="75"/>
      <c r="DN128" s="75"/>
      <c r="DO128" s="75"/>
      <c r="DP128" s="75"/>
      <c r="DQ128" s="75"/>
      <c r="DR128" s="75"/>
      <c r="DS128" s="75"/>
      <c r="DT128" s="75"/>
      <c r="DU128" s="75"/>
      <c r="DV128" s="75"/>
      <c r="DW128" s="75"/>
      <c r="DX128" s="75"/>
      <c r="DY128" s="75"/>
      <c r="DZ128" s="75"/>
      <c r="EA128" s="75"/>
      <c r="EB128" s="75"/>
      <c r="EC128" s="75"/>
      <c r="ED128" s="75"/>
      <c r="EE128" s="75"/>
      <c r="EF128" s="75"/>
      <c r="EG128" s="75"/>
      <c r="EH128" s="75"/>
      <c r="EI128" s="75"/>
      <c r="EJ128" s="75"/>
      <c r="EK128" s="75"/>
      <c r="EL128" s="75"/>
      <c r="EM128" s="75"/>
      <c r="EN128" s="75"/>
      <c r="EO128" s="75"/>
      <c r="EP128" s="75"/>
      <c r="EQ128" s="75"/>
      <c r="ER128" s="75"/>
      <c r="ES128" s="75"/>
      <c r="ET128" s="75"/>
      <c r="EU128" s="75"/>
      <c r="EV128" s="75"/>
      <c r="EW128" s="75"/>
      <c r="EX128" s="75"/>
      <c r="EY128" s="75"/>
      <c r="EZ128" s="75"/>
      <c r="FA128" s="75"/>
      <c r="FB128" s="75"/>
      <c r="FC128" s="75"/>
      <c r="FD128" s="75"/>
      <c r="FE128" s="75"/>
      <c r="FF128" s="75"/>
      <c r="FG128" s="75"/>
      <c r="FH128" s="75"/>
      <c r="FI128" s="75"/>
      <c r="FJ128" s="75"/>
      <c r="FK128" s="75"/>
      <c r="FL128" s="75"/>
      <c r="FM128" s="75"/>
      <c r="FN128" s="75"/>
      <c r="FO128" s="75"/>
      <c r="FP128" s="75"/>
      <c r="FQ128" s="75"/>
      <c r="FR128" s="75"/>
      <c r="FS128" s="75"/>
      <c r="FT128" s="75"/>
      <c r="FU128" s="75"/>
      <c r="FV128" s="75"/>
      <c r="FW128" s="75"/>
      <c r="FX128" s="75"/>
      <c r="FY128" s="75"/>
      <c r="FZ128" s="75"/>
    </row>
    <row r="129" spans="1:182" s="76" customFormat="1">
      <c r="A129" s="74"/>
      <c r="B129" s="75"/>
      <c r="C129" s="75"/>
      <c r="D129" s="75"/>
      <c r="E129" s="75"/>
      <c r="F129" s="75"/>
      <c r="G129" s="75"/>
      <c r="H129" s="75"/>
      <c r="I129" s="75"/>
      <c r="J129" s="75"/>
      <c r="K129" s="75"/>
      <c r="L129" s="75"/>
      <c r="M129" s="75"/>
      <c r="N129" s="75"/>
      <c r="O129" s="75"/>
      <c r="P129" s="75"/>
      <c r="Q129" s="75"/>
      <c r="R129" s="75"/>
      <c r="S129" s="75"/>
      <c r="T129" s="75"/>
      <c r="U129" s="75"/>
      <c r="V129" s="75"/>
      <c r="W129" s="75"/>
      <c r="X129" s="75"/>
      <c r="Y129" s="75"/>
      <c r="Z129" s="75"/>
      <c r="AA129" s="75"/>
      <c r="AB129" s="75"/>
      <c r="AC129" s="75"/>
      <c r="AD129" s="75"/>
      <c r="AE129" s="75"/>
      <c r="AF129" s="75"/>
      <c r="AG129" s="75"/>
      <c r="AH129" s="75"/>
      <c r="AI129" s="75"/>
      <c r="AJ129" s="75"/>
      <c r="AK129" s="75"/>
      <c r="AL129" s="75"/>
      <c r="AM129" s="75"/>
      <c r="AN129" s="75"/>
      <c r="AO129" s="75"/>
      <c r="AP129" s="75"/>
      <c r="AQ129" s="75"/>
      <c r="AR129" s="75"/>
      <c r="AS129" s="75"/>
      <c r="AT129" s="75"/>
      <c r="AU129" s="75"/>
      <c r="AV129" s="75"/>
      <c r="AW129" s="75"/>
      <c r="AX129" s="75"/>
      <c r="AY129" s="75"/>
      <c r="AZ129" s="75"/>
      <c r="BA129" s="75"/>
      <c r="BB129" s="75"/>
      <c r="BC129" s="75"/>
      <c r="BD129" s="75"/>
      <c r="BE129" s="75"/>
      <c r="BF129" s="75"/>
      <c r="BG129" s="75"/>
      <c r="BH129" s="75"/>
      <c r="BI129" s="75"/>
      <c r="BJ129" s="75"/>
      <c r="BK129" s="75"/>
      <c r="BL129" s="75"/>
      <c r="BM129" s="75"/>
      <c r="BN129" s="75"/>
      <c r="BO129" s="75"/>
      <c r="BP129" s="75"/>
      <c r="BQ129" s="75"/>
      <c r="BR129" s="75"/>
      <c r="BS129" s="75"/>
      <c r="BT129" s="75"/>
      <c r="BU129" s="75"/>
      <c r="BV129" s="75"/>
      <c r="BW129" s="75"/>
      <c r="BX129" s="75"/>
      <c r="BY129" s="75"/>
      <c r="BZ129" s="75"/>
      <c r="CA129" s="75"/>
      <c r="CB129" s="75"/>
      <c r="CC129" s="75"/>
      <c r="CD129" s="75"/>
      <c r="CE129" s="75"/>
      <c r="CF129" s="75"/>
      <c r="CG129" s="75"/>
      <c r="CH129" s="75"/>
      <c r="CI129" s="75"/>
      <c r="CJ129" s="75"/>
      <c r="CK129" s="75"/>
      <c r="CL129" s="75"/>
      <c r="CM129" s="75"/>
      <c r="CN129" s="75"/>
      <c r="CO129" s="75"/>
      <c r="CP129" s="75"/>
      <c r="CQ129" s="75"/>
      <c r="CR129" s="75"/>
      <c r="CS129" s="75"/>
      <c r="CT129" s="75"/>
      <c r="CU129" s="75"/>
      <c r="CV129" s="75"/>
      <c r="CW129" s="75"/>
      <c r="CX129" s="75"/>
      <c r="CY129" s="75"/>
      <c r="CZ129" s="75"/>
      <c r="DA129" s="75"/>
      <c r="DB129" s="75"/>
      <c r="DC129" s="75"/>
      <c r="DD129" s="75"/>
      <c r="DE129" s="75"/>
      <c r="DF129" s="75"/>
      <c r="DG129" s="75"/>
      <c r="DH129" s="75"/>
      <c r="DI129" s="75"/>
      <c r="DJ129" s="75"/>
      <c r="DK129" s="75"/>
      <c r="DL129" s="75"/>
      <c r="DM129" s="75"/>
      <c r="DN129" s="75"/>
      <c r="DO129" s="75"/>
      <c r="DP129" s="75"/>
      <c r="DQ129" s="75"/>
      <c r="DR129" s="75"/>
      <c r="DS129" s="75"/>
      <c r="DT129" s="75"/>
      <c r="DU129" s="75"/>
      <c r="DV129" s="75"/>
      <c r="DW129" s="75"/>
      <c r="DX129" s="75"/>
      <c r="DY129" s="75"/>
      <c r="DZ129" s="75"/>
      <c r="EA129" s="75"/>
      <c r="EB129" s="75"/>
      <c r="EC129" s="75"/>
      <c r="ED129" s="75"/>
      <c r="EE129" s="75"/>
      <c r="EF129" s="75"/>
      <c r="EG129" s="75"/>
      <c r="EH129" s="75"/>
      <c r="EI129" s="75"/>
      <c r="EJ129" s="75"/>
      <c r="EK129" s="75"/>
      <c r="EL129" s="75"/>
      <c r="EM129" s="75"/>
      <c r="EN129" s="75"/>
      <c r="EO129" s="75"/>
      <c r="EP129" s="75"/>
      <c r="EQ129" s="75"/>
      <c r="ER129" s="75"/>
      <c r="ES129" s="75"/>
      <c r="ET129" s="75"/>
      <c r="EU129" s="75"/>
      <c r="EV129" s="75"/>
      <c r="EW129" s="75"/>
      <c r="EX129" s="75"/>
      <c r="EY129" s="75"/>
      <c r="EZ129" s="75"/>
      <c r="FA129" s="75"/>
      <c r="FB129" s="75"/>
      <c r="FC129" s="75"/>
      <c r="FD129" s="75"/>
      <c r="FE129" s="75"/>
      <c r="FF129" s="75"/>
      <c r="FG129" s="75"/>
      <c r="FH129" s="75"/>
      <c r="FI129" s="75"/>
      <c r="FJ129" s="75"/>
      <c r="FK129" s="75"/>
      <c r="FL129" s="75"/>
      <c r="FM129" s="75"/>
      <c r="FN129" s="75"/>
      <c r="FO129" s="75"/>
      <c r="FP129" s="75"/>
      <c r="FQ129" s="75"/>
      <c r="FR129" s="75"/>
      <c r="FS129" s="75"/>
      <c r="FT129" s="75"/>
      <c r="FU129" s="75"/>
      <c r="FV129" s="75"/>
      <c r="FW129" s="75"/>
      <c r="FX129" s="75"/>
      <c r="FY129" s="75"/>
      <c r="FZ129" s="75"/>
    </row>
    <row r="130" spans="1:182" s="76" customFormat="1">
      <c r="A130" s="74"/>
      <c r="B130" s="75"/>
      <c r="C130" s="75"/>
      <c r="D130" s="75"/>
      <c r="E130" s="75"/>
      <c r="F130" s="75"/>
      <c r="G130" s="75"/>
      <c r="H130" s="75"/>
      <c r="I130" s="75"/>
      <c r="J130" s="75"/>
      <c r="K130" s="75"/>
      <c r="L130" s="75"/>
      <c r="M130" s="75"/>
      <c r="N130" s="75"/>
      <c r="O130" s="75"/>
      <c r="P130" s="75"/>
      <c r="Q130" s="75"/>
      <c r="R130" s="75"/>
      <c r="S130" s="75"/>
      <c r="T130" s="75"/>
      <c r="U130" s="75"/>
      <c r="V130" s="75"/>
      <c r="W130" s="75"/>
      <c r="X130" s="75"/>
      <c r="Y130" s="75"/>
      <c r="Z130" s="75"/>
      <c r="AA130" s="75"/>
      <c r="AB130" s="75"/>
      <c r="AC130" s="75"/>
      <c r="AD130" s="75"/>
      <c r="AE130" s="75"/>
      <c r="AF130" s="75"/>
      <c r="AG130" s="75"/>
      <c r="AH130" s="75"/>
      <c r="AI130" s="75"/>
      <c r="AJ130" s="75"/>
      <c r="AK130" s="75"/>
      <c r="AL130" s="75"/>
      <c r="AM130" s="75"/>
      <c r="AN130" s="75"/>
      <c r="AO130" s="75"/>
      <c r="AP130" s="75"/>
      <c r="AQ130" s="75"/>
      <c r="AR130" s="75"/>
      <c r="AS130" s="75"/>
      <c r="AT130" s="75"/>
      <c r="AU130" s="75"/>
      <c r="AV130" s="75"/>
      <c r="AW130" s="75"/>
      <c r="AX130" s="75"/>
      <c r="AY130" s="75"/>
      <c r="AZ130" s="75"/>
      <c r="BA130" s="75"/>
      <c r="BB130" s="75"/>
      <c r="BC130" s="75"/>
      <c r="BD130" s="75"/>
      <c r="BE130" s="75"/>
      <c r="BF130" s="75"/>
      <c r="BG130" s="75"/>
      <c r="BH130" s="75"/>
      <c r="BI130" s="75"/>
      <c r="BJ130" s="75"/>
      <c r="BK130" s="75"/>
      <c r="BL130" s="75"/>
      <c r="BM130" s="75"/>
      <c r="BN130" s="75"/>
      <c r="BO130" s="75"/>
      <c r="BP130" s="75"/>
      <c r="BQ130" s="75"/>
      <c r="BR130" s="75"/>
      <c r="BS130" s="75"/>
      <c r="BT130" s="75"/>
      <c r="BU130" s="75"/>
      <c r="BV130" s="75"/>
      <c r="BW130" s="75"/>
      <c r="BX130" s="75"/>
      <c r="BY130" s="75"/>
      <c r="BZ130" s="75"/>
      <c r="CA130" s="75"/>
      <c r="CB130" s="75"/>
      <c r="CC130" s="75"/>
      <c r="CD130" s="75"/>
      <c r="CE130" s="75"/>
      <c r="CF130" s="75"/>
      <c r="CG130" s="75"/>
      <c r="CH130" s="75"/>
      <c r="CI130" s="75"/>
      <c r="CJ130" s="75"/>
      <c r="CK130" s="75"/>
      <c r="CL130" s="75"/>
      <c r="CM130" s="75"/>
      <c r="CN130" s="75"/>
      <c r="CO130" s="75"/>
      <c r="CP130" s="75"/>
      <c r="CQ130" s="75"/>
      <c r="CR130" s="75"/>
      <c r="CS130" s="75"/>
      <c r="CT130" s="75"/>
      <c r="CU130" s="75"/>
      <c r="CV130" s="75"/>
      <c r="CW130" s="75"/>
      <c r="CX130" s="75"/>
      <c r="CY130" s="75"/>
      <c r="CZ130" s="75"/>
      <c r="DA130" s="75"/>
      <c r="DB130" s="75"/>
      <c r="DC130" s="75"/>
      <c r="DD130" s="75"/>
      <c r="DE130" s="75"/>
      <c r="DF130" s="75"/>
      <c r="DG130" s="75"/>
      <c r="DH130" s="75"/>
      <c r="DI130" s="75"/>
      <c r="DJ130" s="75"/>
      <c r="DK130" s="75"/>
      <c r="DL130" s="75"/>
      <c r="DM130" s="75"/>
      <c r="DN130" s="75"/>
      <c r="DO130" s="75"/>
      <c r="DP130" s="75"/>
      <c r="DQ130" s="75"/>
      <c r="DR130" s="75"/>
      <c r="DS130" s="75"/>
      <c r="DT130" s="75"/>
      <c r="DU130" s="75"/>
      <c r="DV130" s="75"/>
      <c r="DW130" s="75"/>
      <c r="DX130" s="75"/>
      <c r="DY130" s="75"/>
      <c r="DZ130" s="75"/>
      <c r="EA130" s="75"/>
      <c r="EB130" s="75"/>
      <c r="EC130" s="75"/>
      <c r="ED130" s="75"/>
      <c r="EE130" s="75"/>
      <c r="EF130" s="75"/>
      <c r="EG130" s="75"/>
      <c r="EH130" s="75"/>
      <c r="EI130" s="75"/>
      <c r="EJ130" s="75"/>
      <c r="EK130" s="75"/>
      <c r="EL130" s="75"/>
      <c r="EM130" s="75"/>
      <c r="EN130" s="75"/>
      <c r="EO130" s="75"/>
      <c r="EP130" s="75"/>
      <c r="EQ130" s="75"/>
      <c r="ER130" s="75"/>
      <c r="ES130" s="75"/>
      <c r="ET130" s="75"/>
      <c r="EU130" s="75"/>
      <c r="EV130" s="75"/>
      <c r="EW130" s="75"/>
      <c r="EX130" s="75"/>
      <c r="EY130" s="75"/>
      <c r="EZ130" s="75"/>
      <c r="FA130" s="75"/>
      <c r="FB130" s="75"/>
      <c r="FC130" s="75"/>
      <c r="FD130" s="75"/>
      <c r="FE130" s="75"/>
      <c r="FF130" s="75"/>
      <c r="FG130" s="75"/>
      <c r="FH130" s="75"/>
      <c r="FI130" s="75"/>
      <c r="FJ130" s="75"/>
      <c r="FK130" s="75"/>
      <c r="FL130" s="75"/>
      <c r="FM130" s="75"/>
      <c r="FN130" s="75"/>
      <c r="FO130" s="75"/>
      <c r="FP130" s="75"/>
      <c r="FQ130" s="75"/>
      <c r="FR130" s="75"/>
      <c r="FS130" s="75"/>
      <c r="FT130" s="75"/>
      <c r="FU130" s="75"/>
      <c r="FV130" s="75"/>
      <c r="FW130" s="75"/>
      <c r="FX130" s="75"/>
      <c r="FY130" s="75"/>
      <c r="FZ130" s="75"/>
    </row>
    <row r="131" spans="1:182" s="76" customFormat="1">
      <c r="A131" s="74"/>
      <c r="B131" s="75"/>
      <c r="C131" s="75"/>
      <c r="D131" s="75"/>
      <c r="E131" s="75"/>
      <c r="F131" s="75"/>
      <c r="G131" s="75"/>
      <c r="H131" s="75"/>
      <c r="I131" s="75"/>
      <c r="J131" s="75"/>
      <c r="K131" s="75"/>
      <c r="L131" s="75"/>
      <c r="M131" s="75"/>
      <c r="N131" s="75"/>
      <c r="O131" s="75"/>
      <c r="P131" s="75"/>
      <c r="Q131" s="75"/>
      <c r="R131" s="75"/>
      <c r="S131" s="75"/>
      <c r="T131" s="75"/>
      <c r="U131" s="75"/>
      <c r="V131" s="75"/>
      <c r="W131" s="75"/>
      <c r="X131" s="75"/>
      <c r="Y131" s="75"/>
      <c r="Z131" s="75"/>
      <c r="AA131" s="75"/>
      <c r="AB131" s="75"/>
      <c r="AC131" s="75"/>
      <c r="AD131" s="75"/>
      <c r="AE131" s="75"/>
      <c r="AF131" s="75"/>
      <c r="AG131" s="75"/>
      <c r="AH131" s="75"/>
      <c r="AI131" s="75"/>
      <c r="AJ131" s="75"/>
      <c r="AK131" s="75"/>
      <c r="AL131" s="75"/>
      <c r="AM131" s="75"/>
      <c r="AN131" s="75"/>
      <c r="AO131" s="75"/>
      <c r="AP131" s="75"/>
      <c r="AQ131" s="75"/>
      <c r="AR131" s="75"/>
      <c r="AS131" s="75"/>
      <c r="AT131" s="75"/>
      <c r="AU131" s="75"/>
      <c r="AV131" s="75"/>
      <c r="AW131" s="75"/>
      <c r="AX131" s="75"/>
      <c r="AY131" s="75"/>
      <c r="AZ131" s="75"/>
      <c r="BA131" s="75"/>
      <c r="BB131" s="75"/>
      <c r="BC131" s="75"/>
      <c r="BD131" s="75"/>
      <c r="BE131" s="75"/>
      <c r="BF131" s="75"/>
      <c r="BG131" s="75"/>
      <c r="BH131" s="75"/>
      <c r="BI131" s="75"/>
      <c r="BJ131" s="75"/>
      <c r="BK131" s="75"/>
      <c r="BL131" s="75"/>
      <c r="BM131" s="75"/>
      <c r="BN131" s="75"/>
      <c r="BO131" s="75"/>
      <c r="BP131" s="75"/>
      <c r="BQ131" s="75"/>
      <c r="BR131" s="75"/>
      <c r="BS131" s="75"/>
      <c r="BT131" s="75"/>
      <c r="BU131" s="75"/>
      <c r="BV131" s="75"/>
      <c r="BW131" s="75"/>
      <c r="BX131" s="75"/>
      <c r="BY131" s="75"/>
      <c r="BZ131" s="75"/>
      <c r="CA131" s="75"/>
      <c r="CB131" s="75"/>
      <c r="CC131" s="75"/>
      <c r="CD131" s="75"/>
      <c r="CE131" s="75"/>
      <c r="CF131" s="75"/>
      <c r="CG131" s="75"/>
      <c r="CH131" s="75"/>
      <c r="CI131" s="75"/>
      <c r="CJ131" s="75"/>
      <c r="CK131" s="75"/>
      <c r="CL131" s="75"/>
      <c r="CM131" s="75"/>
      <c r="CN131" s="75"/>
      <c r="CO131" s="75"/>
      <c r="CP131" s="75"/>
      <c r="CQ131" s="75"/>
      <c r="CR131" s="75"/>
      <c r="CS131" s="75"/>
      <c r="CT131" s="75"/>
      <c r="CU131" s="75"/>
      <c r="CV131" s="75"/>
      <c r="CW131" s="75"/>
      <c r="CX131" s="75"/>
      <c r="CY131" s="75"/>
      <c r="CZ131" s="75"/>
      <c r="DA131" s="75"/>
      <c r="DB131" s="75"/>
      <c r="DC131" s="75"/>
      <c r="DD131" s="75"/>
      <c r="DE131" s="75"/>
      <c r="DF131" s="75"/>
      <c r="DG131" s="75"/>
      <c r="DH131" s="75"/>
      <c r="DI131" s="75"/>
      <c r="DJ131" s="75"/>
      <c r="DK131" s="75"/>
      <c r="DL131" s="75"/>
      <c r="DM131" s="75"/>
      <c r="DN131" s="75"/>
      <c r="DO131" s="75"/>
      <c r="DP131" s="75"/>
      <c r="DQ131" s="75"/>
      <c r="DR131" s="75"/>
      <c r="DS131" s="75"/>
      <c r="DT131" s="75"/>
      <c r="DU131" s="75"/>
      <c r="DV131" s="75"/>
      <c r="DW131" s="75"/>
      <c r="DX131" s="75"/>
      <c r="DY131" s="75"/>
      <c r="DZ131" s="75"/>
      <c r="EA131" s="75"/>
      <c r="EB131" s="75"/>
      <c r="EC131" s="75"/>
      <c r="ED131" s="75"/>
      <c r="EE131" s="75"/>
      <c r="EF131" s="75"/>
      <c r="EG131" s="75"/>
      <c r="EH131" s="75"/>
      <c r="EI131" s="75"/>
      <c r="EJ131" s="75"/>
      <c r="EK131" s="75"/>
      <c r="EL131" s="75"/>
      <c r="EM131" s="75"/>
      <c r="EN131" s="75"/>
      <c r="EO131" s="75"/>
      <c r="EP131" s="75"/>
      <c r="EQ131" s="75"/>
      <c r="ER131" s="75"/>
      <c r="ES131" s="75"/>
      <c r="ET131" s="75"/>
      <c r="EU131" s="75"/>
      <c r="EV131" s="75"/>
      <c r="EW131" s="75"/>
      <c r="EX131" s="75"/>
      <c r="EY131" s="75"/>
      <c r="EZ131" s="75"/>
      <c r="FA131" s="75"/>
      <c r="FB131" s="75"/>
      <c r="FC131" s="75"/>
      <c r="FD131" s="75"/>
      <c r="FE131" s="75"/>
      <c r="FF131" s="75"/>
      <c r="FG131" s="75"/>
      <c r="FH131" s="75"/>
      <c r="FI131" s="75"/>
      <c r="FJ131" s="75"/>
      <c r="FK131" s="75"/>
      <c r="FL131" s="75"/>
      <c r="FM131" s="75"/>
      <c r="FN131" s="75"/>
      <c r="FO131" s="75"/>
      <c r="FP131" s="75"/>
      <c r="FQ131" s="75"/>
      <c r="FR131" s="75"/>
      <c r="FS131" s="75"/>
      <c r="FT131" s="75"/>
      <c r="FU131" s="75"/>
      <c r="FV131" s="75"/>
      <c r="FW131" s="75"/>
      <c r="FX131" s="75"/>
      <c r="FY131" s="75"/>
      <c r="FZ131" s="75"/>
    </row>
    <row r="132" spans="1:182" s="76" customFormat="1">
      <c r="A132" s="74"/>
      <c r="B132" s="75"/>
      <c r="C132" s="75"/>
      <c r="D132" s="75"/>
      <c r="E132" s="75"/>
      <c r="F132" s="75"/>
      <c r="G132" s="75"/>
      <c r="H132" s="75"/>
      <c r="I132" s="75"/>
      <c r="J132" s="75"/>
      <c r="K132" s="75"/>
      <c r="L132" s="75"/>
      <c r="M132" s="75"/>
      <c r="N132" s="75"/>
      <c r="O132" s="75"/>
      <c r="P132" s="75"/>
      <c r="Q132" s="75"/>
      <c r="R132" s="75"/>
      <c r="S132" s="75"/>
      <c r="T132" s="75"/>
      <c r="U132" s="75"/>
      <c r="V132" s="75"/>
      <c r="W132" s="75"/>
      <c r="X132" s="75"/>
      <c r="Y132" s="75"/>
      <c r="Z132" s="75"/>
      <c r="AA132" s="75"/>
      <c r="AB132" s="75"/>
      <c r="AC132" s="75"/>
      <c r="AD132" s="75"/>
      <c r="AE132" s="75"/>
      <c r="AF132" s="75"/>
      <c r="AG132" s="75"/>
      <c r="AH132" s="75"/>
      <c r="AI132" s="75"/>
      <c r="AJ132" s="75"/>
      <c r="AK132" s="75"/>
      <c r="AL132" s="75"/>
      <c r="AM132" s="75"/>
      <c r="AN132" s="75"/>
      <c r="AO132" s="75"/>
      <c r="AP132" s="75"/>
      <c r="AQ132" s="75"/>
      <c r="AR132" s="75"/>
      <c r="AS132" s="75"/>
      <c r="AT132" s="75"/>
      <c r="AU132" s="75"/>
      <c r="AV132" s="75"/>
      <c r="AW132" s="75"/>
      <c r="AX132" s="75"/>
      <c r="AY132" s="75"/>
      <c r="AZ132" s="75"/>
      <c r="BA132" s="75"/>
      <c r="BB132" s="75"/>
      <c r="BC132" s="75"/>
      <c r="BD132" s="75"/>
      <c r="BE132" s="75"/>
      <c r="BF132" s="75"/>
      <c r="BG132" s="75"/>
      <c r="BH132" s="75"/>
      <c r="BI132" s="75"/>
      <c r="BJ132" s="75"/>
      <c r="BK132" s="75"/>
      <c r="BL132" s="75"/>
      <c r="BM132" s="75"/>
      <c r="BN132" s="75"/>
      <c r="BO132" s="75"/>
      <c r="BP132" s="75"/>
      <c r="BQ132" s="75"/>
      <c r="BR132" s="75"/>
      <c r="BS132" s="75"/>
      <c r="BT132" s="75"/>
      <c r="BU132" s="75"/>
      <c r="BV132" s="75"/>
      <c r="BW132" s="75"/>
      <c r="BX132" s="75"/>
      <c r="BY132" s="75"/>
      <c r="BZ132" s="75"/>
      <c r="CA132" s="75"/>
      <c r="CB132" s="75"/>
      <c r="CC132" s="75"/>
      <c r="CD132" s="75"/>
      <c r="CE132" s="75"/>
      <c r="CF132" s="75"/>
      <c r="CG132" s="75"/>
      <c r="CH132" s="75"/>
      <c r="CI132" s="75"/>
      <c r="CJ132" s="75"/>
      <c r="CK132" s="75"/>
      <c r="CL132" s="75"/>
      <c r="CM132" s="75"/>
      <c r="CN132" s="75"/>
      <c r="CO132" s="75"/>
      <c r="CP132" s="75"/>
      <c r="CQ132" s="75"/>
      <c r="CR132" s="75"/>
      <c r="CS132" s="75"/>
      <c r="CT132" s="75"/>
      <c r="CU132" s="75"/>
      <c r="CV132" s="75"/>
      <c r="CW132" s="75"/>
      <c r="CX132" s="75"/>
      <c r="CY132" s="75"/>
      <c r="CZ132" s="75"/>
      <c r="DA132" s="75"/>
      <c r="DB132" s="75"/>
      <c r="DC132" s="75"/>
      <c r="DD132" s="75"/>
      <c r="DE132" s="75"/>
      <c r="DF132" s="75"/>
      <c r="DG132" s="75"/>
      <c r="DH132" s="75"/>
      <c r="DI132" s="75"/>
      <c r="DJ132" s="75"/>
      <c r="DK132" s="75"/>
      <c r="DL132" s="75"/>
      <c r="DM132" s="75"/>
      <c r="DN132" s="75"/>
      <c r="DO132" s="75"/>
      <c r="DP132" s="75"/>
      <c r="DQ132" s="75"/>
      <c r="DR132" s="75"/>
      <c r="DS132" s="75"/>
      <c r="DT132" s="75"/>
      <c r="DU132" s="75"/>
      <c r="DV132" s="75"/>
      <c r="DW132" s="75"/>
      <c r="DX132" s="75"/>
      <c r="DY132" s="75"/>
      <c r="DZ132" s="75"/>
      <c r="EA132" s="75"/>
      <c r="EB132" s="75"/>
      <c r="EC132" s="75"/>
      <c r="ED132" s="75"/>
      <c r="EE132" s="75"/>
      <c r="EF132" s="75"/>
      <c r="EG132" s="75"/>
      <c r="EH132" s="75"/>
      <c r="EI132" s="75"/>
      <c r="EJ132" s="75"/>
      <c r="EK132" s="75"/>
      <c r="EL132" s="75"/>
      <c r="EM132" s="75"/>
      <c r="EN132" s="75"/>
      <c r="EO132" s="75"/>
      <c r="EP132" s="75"/>
      <c r="EQ132" s="75"/>
      <c r="ER132" s="75"/>
      <c r="ES132" s="75"/>
      <c r="ET132" s="75"/>
      <c r="EU132" s="75"/>
      <c r="EV132" s="75"/>
      <c r="EW132" s="75"/>
      <c r="EX132" s="75"/>
      <c r="EY132" s="75"/>
      <c r="EZ132" s="75"/>
      <c r="FA132" s="75"/>
      <c r="FB132" s="75"/>
      <c r="FC132" s="75"/>
      <c r="FD132" s="75"/>
      <c r="FE132" s="75"/>
      <c r="FF132" s="75"/>
      <c r="FG132" s="75"/>
      <c r="FH132" s="75"/>
      <c r="FI132" s="75"/>
      <c r="FJ132" s="75"/>
      <c r="FK132" s="75"/>
      <c r="FL132" s="75"/>
      <c r="FM132" s="75"/>
      <c r="FN132" s="75"/>
      <c r="FO132" s="75"/>
      <c r="FP132" s="75"/>
      <c r="FQ132" s="75"/>
      <c r="FR132" s="75"/>
      <c r="FS132" s="75"/>
      <c r="FT132" s="75"/>
      <c r="FU132" s="75"/>
      <c r="FV132" s="75"/>
      <c r="FW132" s="75"/>
      <c r="FX132" s="75"/>
      <c r="FY132" s="75"/>
      <c r="FZ132" s="75"/>
    </row>
    <row r="133" spans="1:182" s="76" customFormat="1">
      <c r="A133" s="74"/>
      <c r="B133" s="75"/>
      <c r="C133" s="75"/>
      <c r="D133" s="75"/>
      <c r="E133" s="75"/>
      <c r="F133" s="75"/>
      <c r="G133" s="75"/>
      <c r="H133" s="75"/>
      <c r="I133" s="75"/>
      <c r="J133" s="75"/>
      <c r="K133" s="75"/>
      <c r="L133" s="75"/>
      <c r="M133" s="75"/>
      <c r="N133" s="75"/>
      <c r="O133" s="75"/>
      <c r="P133" s="75"/>
      <c r="Q133" s="75"/>
      <c r="R133" s="75"/>
      <c r="S133" s="75"/>
      <c r="T133" s="75"/>
      <c r="U133" s="75"/>
      <c r="V133" s="75"/>
      <c r="W133" s="75"/>
      <c r="X133" s="75"/>
      <c r="Y133" s="75"/>
      <c r="Z133" s="75"/>
      <c r="AA133" s="75"/>
      <c r="AB133" s="75"/>
      <c r="AC133" s="75"/>
      <c r="AD133" s="75"/>
      <c r="AE133" s="75"/>
      <c r="AF133" s="75"/>
      <c r="AG133" s="75"/>
      <c r="AH133" s="75"/>
      <c r="AI133" s="75"/>
      <c r="AJ133" s="75"/>
      <c r="AK133" s="75"/>
      <c r="AL133" s="75"/>
      <c r="AM133" s="75"/>
      <c r="AN133" s="75"/>
      <c r="AO133" s="75"/>
      <c r="AP133" s="75"/>
      <c r="AQ133" s="75"/>
      <c r="AR133" s="75"/>
      <c r="AS133" s="75"/>
      <c r="AT133" s="75"/>
      <c r="AU133" s="75"/>
      <c r="AV133" s="75"/>
      <c r="AW133" s="75"/>
      <c r="AX133" s="75"/>
      <c r="AY133" s="75"/>
      <c r="AZ133" s="75"/>
      <c r="BA133" s="75"/>
      <c r="BB133" s="75"/>
      <c r="BC133" s="75"/>
      <c r="BD133" s="75"/>
      <c r="BE133" s="75"/>
      <c r="BF133" s="75"/>
      <c r="BG133" s="75"/>
      <c r="BH133" s="75"/>
      <c r="BI133" s="75"/>
      <c r="BJ133" s="75"/>
      <c r="BK133" s="75"/>
      <c r="BL133" s="75"/>
      <c r="BM133" s="75"/>
      <c r="BN133" s="75"/>
      <c r="BO133" s="75"/>
      <c r="BP133" s="75"/>
      <c r="BQ133" s="75"/>
      <c r="BR133" s="75"/>
      <c r="BS133" s="75"/>
      <c r="BT133" s="75"/>
      <c r="BU133" s="75"/>
      <c r="BV133" s="75"/>
      <c r="BW133" s="75"/>
      <c r="BX133" s="75"/>
      <c r="BY133" s="75"/>
      <c r="BZ133" s="75"/>
      <c r="CA133" s="75"/>
      <c r="CB133" s="75"/>
      <c r="CC133" s="75"/>
      <c r="CD133" s="75"/>
      <c r="CE133" s="75"/>
      <c r="CF133" s="75"/>
      <c r="CG133" s="75"/>
      <c r="CH133" s="75"/>
      <c r="CI133" s="75"/>
      <c r="CJ133" s="75"/>
      <c r="CK133" s="75"/>
      <c r="CL133" s="75"/>
      <c r="CM133" s="75"/>
      <c r="CN133" s="75"/>
      <c r="CO133" s="75"/>
      <c r="CP133" s="75"/>
      <c r="CQ133" s="75"/>
      <c r="CR133" s="75"/>
      <c r="CS133" s="75"/>
      <c r="CT133" s="75"/>
      <c r="CU133" s="75"/>
      <c r="CV133" s="75"/>
      <c r="CW133" s="75"/>
      <c r="CX133" s="75"/>
      <c r="CY133" s="75"/>
      <c r="CZ133" s="75"/>
      <c r="DA133" s="75"/>
      <c r="DB133" s="75"/>
      <c r="DC133" s="75"/>
      <c r="DD133" s="75"/>
      <c r="DE133" s="75"/>
      <c r="DF133" s="75"/>
      <c r="DG133" s="75"/>
      <c r="DH133" s="75"/>
      <c r="DI133" s="75"/>
      <c r="DJ133" s="75"/>
      <c r="DK133" s="75"/>
      <c r="DL133" s="75"/>
      <c r="DM133" s="75"/>
      <c r="DN133" s="75"/>
      <c r="DO133" s="75"/>
      <c r="DP133" s="75"/>
      <c r="DQ133" s="75"/>
      <c r="DR133" s="75"/>
      <c r="DS133" s="75"/>
      <c r="DT133" s="75"/>
      <c r="DU133" s="75"/>
      <c r="DV133" s="75"/>
      <c r="DW133" s="75"/>
      <c r="DX133" s="75"/>
      <c r="DY133" s="75"/>
      <c r="DZ133" s="75"/>
      <c r="EA133" s="75"/>
      <c r="EB133" s="75"/>
      <c r="EC133" s="75"/>
      <c r="ED133" s="75"/>
      <c r="EE133" s="75"/>
      <c r="EF133" s="75"/>
      <c r="EG133" s="75"/>
      <c r="EH133" s="75"/>
      <c r="EI133" s="75"/>
      <c r="EJ133" s="75"/>
      <c r="EK133" s="75"/>
      <c r="EL133" s="75"/>
      <c r="EM133" s="75"/>
      <c r="EN133" s="75"/>
      <c r="EO133" s="75"/>
      <c r="EP133" s="75"/>
      <c r="EQ133" s="75"/>
      <c r="ER133" s="75"/>
      <c r="ES133" s="75"/>
      <c r="ET133" s="75"/>
      <c r="EU133" s="75"/>
      <c r="EV133" s="75"/>
      <c r="EW133" s="75"/>
      <c r="EX133" s="75"/>
      <c r="EY133" s="75"/>
      <c r="EZ133" s="75"/>
      <c r="FA133" s="75"/>
      <c r="FB133" s="75"/>
      <c r="FC133" s="75"/>
      <c r="FD133" s="75"/>
      <c r="FE133" s="75"/>
      <c r="FF133" s="75"/>
      <c r="FG133" s="75"/>
      <c r="FH133" s="75"/>
      <c r="FI133" s="75"/>
      <c r="FJ133" s="75"/>
      <c r="FK133" s="75"/>
      <c r="FL133" s="75"/>
      <c r="FM133" s="75"/>
      <c r="FN133" s="75"/>
      <c r="FO133" s="75"/>
      <c r="FP133" s="75"/>
      <c r="FQ133" s="75"/>
      <c r="FR133" s="75"/>
      <c r="FS133" s="75"/>
      <c r="FT133" s="75"/>
      <c r="FU133" s="75"/>
      <c r="FV133" s="75"/>
      <c r="FW133" s="75"/>
      <c r="FX133" s="75"/>
      <c r="FY133" s="75"/>
      <c r="FZ133" s="75"/>
    </row>
    <row r="134" spans="1:182" s="76" customFormat="1">
      <c r="A134" s="74"/>
      <c r="B134" s="75"/>
      <c r="C134" s="75"/>
      <c r="D134" s="75"/>
      <c r="E134" s="75"/>
      <c r="F134" s="75"/>
      <c r="G134" s="75"/>
      <c r="H134" s="75"/>
      <c r="I134" s="75"/>
      <c r="J134" s="75"/>
      <c r="K134" s="75"/>
      <c r="L134" s="75"/>
      <c r="M134" s="75"/>
      <c r="N134" s="75"/>
      <c r="O134" s="75"/>
      <c r="P134" s="75"/>
      <c r="Q134" s="75"/>
      <c r="R134" s="75"/>
      <c r="S134" s="75"/>
      <c r="T134" s="75"/>
      <c r="U134" s="75"/>
      <c r="V134" s="75"/>
      <c r="W134" s="75"/>
      <c r="X134" s="75"/>
      <c r="Y134" s="75"/>
      <c r="Z134" s="75"/>
      <c r="AA134" s="75"/>
      <c r="AB134" s="75"/>
      <c r="AC134" s="75"/>
      <c r="AD134" s="75"/>
      <c r="AE134" s="75"/>
      <c r="AF134" s="75"/>
      <c r="AG134" s="75"/>
      <c r="AH134" s="75"/>
      <c r="AI134" s="75"/>
      <c r="AJ134" s="75"/>
      <c r="AK134" s="75"/>
      <c r="AL134" s="75"/>
      <c r="AM134" s="75"/>
      <c r="AN134" s="75"/>
      <c r="AO134" s="75"/>
      <c r="AP134" s="75"/>
      <c r="AQ134" s="75"/>
      <c r="AR134" s="75"/>
      <c r="AS134" s="75"/>
      <c r="AT134" s="75"/>
      <c r="AU134" s="75"/>
      <c r="AV134" s="75"/>
      <c r="AW134" s="75"/>
      <c r="AX134" s="75"/>
      <c r="AY134" s="75"/>
      <c r="AZ134" s="75"/>
      <c r="BA134" s="75"/>
      <c r="BB134" s="75"/>
      <c r="BC134" s="75"/>
      <c r="BD134" s="75"/>
      <c r="BE134" s="75"/>
      <c r="BF134" s="75"/>
      <c r="BG134" s="75"/>
      <c r="BH134" s="75"/>
      <c r="BI134" s="75"/>
      <c r="BJ134" s="75"/>
      <c r="BK134" s="75"/>
      <c r="BL134" s="75"/>
      <c r="BM134" s="75"/>
      <c r="BN134" s="75"/>
      <c r="BO134" s="75"/>
      <c r="BP134" s="75"/>
      <c r="BQ134" s="75"/>
      <c r="BR134" s="75"/>
      <c r="BS134" s="75"/>
      <c r="BT134" s="75"/>
      <c r="BU134" s="75"/>
      <c r="BV134" s="75"/>
      <c r="BW134" s="75"/>
      <c r="BX134" s="75"/>
      <c r="BY134" s="75"/>
      <c r="BZ134" s="75"/>
      <c r="CA134" s="75"/>
      <c r="CB134" s="75"/>
      <c r="CC134" s="75"/>
      <c r="CD134" s="75"/>
      <c r="CE134" s="75"/>
      <c r="CF134" s="75"/>
      <c r="CG134" s="75"/>
      <c r="CH134" s="75"/>
      <c r="CI134" s="75"/>
      <c r="CJ134" s="75"/>
      <c r="CK134" s="75"/>
      <c r="CL134" s="75"/>
      <c r="CM134" s="75"/>
      <c r="CN134" s="75"/>
      <c r="CO134" s="75"/>
      <c r="CP134" s="75"/>
      <c r="CQ134" s="75"/>
      <c r="CR134" s="75"/>
      <c r="CS134" s="75"/>
      <c r="CT134" s="75"/>
      <c r="CU134" s="75"/>
      <c r="CV134" s="75"/>
      <c r="CW134" s="75"/>
      <c r="CX134" s="75"/>
      <c r="CY134" s="75"/>
      <c r="CZ134" s="75"/>
      <c r="DA134" s="75"/>
      <c r="DB134" s="75"/>
      <c r="DC134" s="75"/>
      <c r="DD134" s="75"/>
      <c r="DE134" s="75"/>
      <c r="DF134" s="75"/>
      <c r="DG134" s="75"/>
      <c r="DH134" s="75"/>
      <c r="DI134" s="75"/>
      <c r="DJ134" s="75"/>
      <c r="DK134" s="75"/>
      <c r="DL134" s="75"/>
      <c r="DM134" s="75"/>
      <c r="DN134" s="75"/>
      <c r="DO134" s="75"/>
      <c r="DP134" s="75"/>
      <c r="DQ134" s="75"/>
      <c r="DR134" s="75"/>
      <c r="DS134" s="75"/>
      <c r="DT134" s="75"/>
      <c r="DU134" s="75"/>
      <c r="DV134" s="75"/>
      <c r="DW134" s="75"/>
      <c r="DX134" s="75"/>
      <c r="DY134" s="75"/>
      <c r="DZ134" s="75"/>
      <c r="EA134" s="75"/>
      <c r="EB134" s="75"/>
      <c r="EC134" s="75"/>
      <c r="ED134" s="75"/>
      <c r="EE134" s="75"/>
      <c r="EF134" s="75"/>
      <c r="EG134" s="75"/>
      <c r="EH134" s="75"/>
      <c r="EI134" s="75"/>
      <c r="EJ134" s="75"/>
      <c r="EK134" s="75"/>
      <c r="EL134" s="75"/>
      <c r="EM134" s="75"/>
      <c r="EN134" s="75"/>
      <c r="EO134" s="75"/>
      <c r="EP134" s="75"/>
      <c r="EQ134" s="75"/>
      <c r="ER134" s="75"/>
      <c r="ES134" s="75"/>
      <c r="ET134" s="75"/>
      <c r="EU134" s="75"/>
      <c r="EV134" s="75"/>
      <c r="EW134" s="75"/>
      <c r="EX134" s="75"/>
      <c r="EY134" s="75"/>
      <c r="EZ134" s="75"/>
      <c r="FA134" s="75"/>
      <c r="FB134" s="75"/>
      <c r="FC134" s="75"/>
      <c r="FD134" s="75"/>
      <c r="FE134" s="75"/>
      <c r="FF134" s="75"/>
      <c r="FG134" s="75"/>
      <c r="FH134" s="75"/>
      <c r="FI134" s="75"/>
      <c r="FJ134" s="75"/>
      <c r="FK134" s="75"/>
      <c r="FL134" s="75"/>
      <c r="FM134" s="75"/>
      <c r="FN134" s="75"/>
      <c r="FO134" s="75"/>
      <c r="FP134" s="75"/>
      <c r="FQ134" s="75"/>
      <c r="FR134" s="75"/>
      <c r="FS134" s="75"/>
      <c r="FT134" s="75"/>
      <c r="FU134" s="75"/>
      <c r="FV134" s="75"/>
      <c r="FW134" s="75"/>
      <c r="FX134" s="75"/>
      <c r="FY134" s="75"/>
      <c r="FZ134" s="75"/>
    </row>
    <row r="135" spans="1:182" s="76" customFormat="1">
      <c r="A135" s="74"/>
      <c r="B135" s="75"/>
      <c r="C135" s="75"/>
      <c r="D135" s="75"/>
      <c r="E135" s="75"/>
      <c r="F135" s="75"/>
      <c r="G135" s="75"/>
      <c r="H135" s="75"/>
      <c r="I135" s="75"/>
      <c r="J135" s="75"/>
      <c r="K135" s="75"/>
      <c r="L135" s="75"/>
      <c r="M135" s="75"/>
      <c r="N135" s="75"/>
      <c r="O135" s="75"/>
      <c r="P135" s="75"/>
      <c r="Q135" s="75"/>
      <c r="R135" s="75"/>
      <c r="S135" s="75"/>
      <c r="T135" s="75"/>
      <c r="U135" s="75"/>
      <c r="V135" s="75"/>
      <c r="W135" s="75"/>
      <c r="X135" s="75"/>
      <c r="Y135" s="75"/>
      <c r="Z135" s="75"/>
      <c r="AA135" s="75"/>
      <c r="AB135" s="75"/>
      <c r="AC135" s="75"/>
      <c r="AD135" s="75"/>
      <c r="AE135" s="75"/>
      <c r="AF135" s="75"/>
      <c r="AG135" s="75"/>
      <c r="AH135" s="75"/>
      <c r="AI135" s="75"/>
      <c r="AJ135" s="75"/>
      <c r="AK135" s="75"/>
      <c r="AL135" s="75"/>
      <c r="AM135" s="75"/>
      <c r="AN135" s="75"/>
      <c r="AO135" s="75"/>
      <c r="AP135" s="75"/>
      <c r="AQ135" s="75"/>
      <c r="AR135" s="75"/>
      <c r="AS135" s="75"/>
      <c r="AT135" s="75"/>
      <c r="AU135" s="75"/>
      <c r="AV135" s="75"/>
      <c r="AW135" s="75"/>
      <c r="AX135" s="75"/>
      <c r="AY135" s="75"/>
      <c r="AZ135" s="75"/>
      <c r="BA135" s="75"/>
      <c r="BB135" s="75"/>
      <c r="BC135" s="75"/>
      <c r="BD135" s="75"/>
      <c r="BE135" s="75"/>
      <c r="BF135" s="75"/>
      <c r="BG135" s="75"/>
      <c r="BH135" s="75"/>
      <c r="BI135" s="75"/>
      <c r="BJ135" s="75"/>
      <c r="BK135" s="75"/>
      <c r="BL135" s="75"/>
      <c r="BM135" s="75"/>
      <c r="BN135" s="75"/>
      <c r="BO135" s="75"/>
      <c r="BP135" s="75"/>
      <c r="BQ135" s="75"/>
      <c r="BR135" s="75"/>
      <c r="BS135" s="75"/>
      <c r="BT135" s="75"/>
      <c r="BU135" s="75"/>
      <c r="BV135" s="75"/>
      <c r="BW135" s="75"/>
      <c r="BX135" s="75"/>
      <c r="BY135" s="75"/>
      <c r="BZ135" s="75"/>
      <c r="CA135" s="75"/>
      <c r="CB135" s="75"/>
      <c r="CC135" s="75"/>
      <c r="CD135" s="75"/>
      <c r="CE135" s="75"/>
      <c r="CF135" s="75"/>
      <c r="CG135" s="75"/>
      <c r="CH135" s="75"/>
      <c r="CI135" s="75"/>
      <c r="CJ135" s="75"/>
      <c r="CK135" s="75"/>
      <c r="CL135" s="75"/>
      <c r="CM135" s="75"/>
      <c r="CN135" s="75"/>
      <c r="CO135" s="75"/>
      <c r="CP135" s="75"/>
      <c r="CQ135" s="75"/>
      <c r="CR135" s="75"/>
      <c r="CS135" s="75"/>
      <c r="CT135" s="75"/>
      <c r="CU135" s="75"/>
      <c r="CV135" s="75"/>
      <c r="CW135" s="75"/>
      <c r="CX135" s="75"/>
      <c r="CY135" s="75"/>
      <c r="CZ135" s="75"/>
      <c r="DA135" s="75"/>
      <c r="DB135" s="75"/>
      <c r="DC135" s="75"/>
      <c r="DD135" s="75"/>
      <c r="DE135" s="75"/>
      <c r="DF135" s="75"/>
      <c r="DG135" s="75"/>
      <c r="DH135" s="75"/>
      <c r="DI135" s="75"/>
      <c r="DJ135" s="75"/>
      <c r="DK135" s="75"/>
      <c r="DL135" s="75"/>
      <c r="DM135" s="75"/>
      <c r="DN135" s="75"/>
      <c r="DO135" s="75"/>
      <c r="DP135" s="75"/>
      <c r="DQ135" s="75"/>
      <c r="DR135" s="75"/>
      <c r="DS135" s="75"/>
      <c r="DT135" s="75"/>
      <c r="DU135" s="75"/>
      <c r="DV135" s="75"/>
      <c r="DW135" s="75"/>
      <c r="DX135" s="75"/>
      <c r="DY135" s="75"/>
      <c r="DZ135" s="75"/>
      <c r="EA135" s="75"/>
      <c r="EB135" s="75"/>
      <c r="EC135" s="75"/>
      <c r="ED135" s="75"/>
      <c r="EE135" s="75"/>
      <c r="EF135" s="75"/>
      <c r="EG135" s="75"/>
      <c r="EH135" s="75"/>
      <c r="EI135" s="75"/>
      <c r="EJ135" s="75"/>
      <c r="EK135" s="75"/>
      <c r="EL135" s="75"/>
      <c r="EM135" s="75"/>
      <c r="EN135" s="75"/>
      <c r="EO135" s="75"/>
      <c r="EP135" s="75"/>
      <c r="EQ135" s="75"/>
      <c r="ER135" s="75"/>
      <c r="ES135" s="75"/>
      <c r="ET135" s="75"/>
      <c r="EU135" s="75"/>
      <c r="EV135" s="75"/>
      <c r="EW135" s="75"/>
      <c r="EX135" s="75"/>
      <c r="EY135" s="75"/>
      <c r="EZ135" s="75"/>
      <c r="FA135" s="75"/>
      <c r="FB135" s="75"/>
      <c r="FC135" s="75"/>
      <c r="FD135" s="75"/>
      <c r="FE135" s="75"/>
      <c r="FF135" s="75"/>
      <c r="FG135" s="75"/>
      <c r="FH135" s="75"/>
      <c r="FI135" s="75"/>
      <c r="FJ135" s="75"/>
      <c r="FK135" s="75"/>
      <c r="FL135" s="75"/>
      <c r="FM135" s="75"/>
      <c r="FN135" s="75"/>
      <c r="FO135" s="75"/>
      <c r="FP135" s="75"/>
      <c r="FQ135" s="75"/>
      <c r="FR135" s="75"/>
      <c r="FS135" s="75"/>
      <c r="FT135" s="75"/>
      <c r="FU135" s="75"/>
      <c r="FV135" s="75"/>
      <c r="FW135" s="75"/>
      <c r="FX135" s="75"/>
      <c r="FY135" s="75"/>
      <c r="FZ135" s="75"/>
    </row>
    <row r="136" spans="1:182" s="76" customFormat="1">
      <c r="A136" s="74"/>
      <c r="B136" s="75"/>
      <c r="C136" s="75"/>
      <c r="D136" s="75"/>
      <c r="E136" s="75"/>
      <c r="F136" s="75"/>
      <c r="G136" s="75"/>
      <c r="H136" s="75"/>
      <c r="I136" s="75"/>
      <c r="J136" s="75"/>
      <c r="K136" s="75"/>
      <c r="L136" s="75"/>
      <c r="M136" s="75"/>
      <c r="N136" s="75"/>
      <c r="O136" s="75"/>
      <c r="P136" s="75"/>
      <c r="Q136" s="75"/>
      <c r="R136" s="75"/>
      <c r="S136" s="75"/>
      <c r="T136" s="75"/>
      <c r="U136" s="75"/>
      <c r="V136" s="75"/>
      <c r="W136" s="75"/>
      <c r="X136" s="75"/>
      <c r="Y136" s="75"/>
      <c r="Z136" s="75"/>
      <c r="AA136" s="75"/>
      <c r="AB136" s="75"/>
      <c r="AC136" s="75"/>
      <c r="AD136" s="75"/>
      <c r="AE136" s="75"/>
      <c r="AF136" s="75"/>
      <c r="AG136" s="75"/>
      <c r="AH136" s="75"/>
      <c r="AI136" s="75"/>
      <c r="AJ136" s="75"/>
      <c r="AK136" s="75"/>
      <c r="AL136" s="75"/>
      <c r="AM136" s="75"/>
      <c r="AN136" s="75"/>
      <c r="AO136" s="75"/>
      <c r="AP136" s="75"/>
      <c r="AQ136" s="75"/>
      <c r="AR136" s="75"/>
      <c r="AS136" s="75"/>
      <c r="AT136" s="75"/>
      <c r="AU136" s="75"/>
      <c r="AV136" s="75"/>
      <c r="AW136" s="75"/>
      <c r="AX136" s="75"/>
      <c r="AY136" s="75"/>
      <c r="AZ136" s="75"/>
      <c r="BA136" s="75"/>
      <c r="BB136" s="75"/>
      <c r="BC136" s="75"/>
      <c r="BD136" s="75"/>
      <c r="BE136" s="75"/>
      <c r="BF136" s="75"/>
      <c r="BG136" s="75"/>
      <c r="BH136" s="75"/>
      <c r="BI136" s="75"/>
      <c r="BJ136" s="75"/>
      <c r="BK136" s="75"/>
      <c r="BL136" s="75"/>
      <c r="BM136" s="75"/>
      <c r="BN136" s="75"/>
      <c r="BO136" s="75"/>
      <c r="BP136" s="75"/>
      <c r="BQ136" s="75"/>
      <c r="BR136" s="75"/>
      <c r="BS136" s="75"/>
      <c r="BT136" s="75"/>
      <c r="BU136" s="75"/>
      <c r="BV136" s="75"/>
      <c r="BW136" s="75"/>
      <c r="BX136" s="75"/>
      <c r="BY136" s="75"/>
      <c r="BZ136" s="75"/>
      <c r="CA136" s="75"/>
      <c r="CB136" s="75"/>
      <c r="CC136" s="75"/>
      <c r="CD136" s="75"/>
      <c r="CE136" s="75"/>
      <c r="CF136" s="75"/>
      <c r="CG136" s="75"/>
      <c r="CH136" s="75"/>
      <c r="CI136" s="75"/>
      <c r="CJ136" s="75"/>
      <c r="CK136" s="75"/>
      <c r="CL136" s="75"/>
      <c r="CM136" s="75"/>
      <c r="CN136" s="75"/>
      <c r="CO136" s="75"/>
      <c r="CP136" s="75"/>
      <c r="CQ136" s="75"/>
      <c r="CR136" s="75"/>
      <c r="CS136" s="75"/>
      <c r="CT136" s="75"/>
      <c r="CU136" s="75"/>
      <c r="CV136" s="75"/>
      <c r="CW136" s="75"/>
      <c r="CX136" s="75"/>
      <c r="CY136" s="75"/>
      <c r="CZ136" s="75"/>
      <c r="DA136" s="75"/>
      <c r="DB136" s="75"/>
      <c r="DC136" s="75"/>
      <c r="DD136" s="75"/>
      <c r="DE136" s="75"/>
      <c r="DF136" s="75"/>
      <c r="DG136" s="75"/>
      <c r="DH136" s="75"/>
      <c r="DI136" s="75"/>
      <c r="DJ136" s="75"/>
      <c r="DK136" s="75"/>
      <c r="DL136" s="75"/>
      <c r="DM136" s="75"/>
      <c r="DN136" s="75"/>
      <c r="DO136" s="75"/>
      <c r="DP136" s="75"/>
      <c r="DQ136" s="75"/>
      <c r="DR136" s="75"/>
      <c r="DS136" s="75"/>
      <c r="DT136" s="75"/>
      <c r="DU136" s="75"/>
      <c r="DV136" s="75"/>
      <c r="DW136" s="75"/>
      <c r="DX136" s="75"/>
      <c r="DY136" s="75"/>
      <c r="DZ136" s="75"/>
      <c r="EA136" s="75"/>
      <c r="EB136" s="75"/>
      <c r="EC136" s="75"/>
      <c r="ED136" s="75"/>
      <c r="EE136" s="75"/>
      <c r="EF136" s="75"/>
      <c r="EG136" s="75"/>
      <c r="EH136" s="75"/>
      <c r="EI136" s="75"/>
      <c r="EJ136" s="75"/>
      <c r="EK136" s="75"/>
      <c r="EL136" s="75"/>
      <c r="EM136" s="75"/>
      <c r="EN136" s="75"/>
      <c r="EO136" s="75"/>
      <c r="EP136" s="75"/>
      <c r="EQ136" s="75"/>
      <c r="ER136" s="75"/>
      <c r="ES136" s="75"/>
      <c r="ET136" s="75"/>
      <c r="EU136" s="75"/>
      <c r="EV136" s="75"/>
      <c r="EW136" s="75"/>
      <c r="EX136" s="75"/>
      <c r="EY136" s="75"/>
      <c r="EZ136" s="75"/>
      <c r="FA136" s="75"/>
      <c r="FB136" s="75"/>
      <c r="FC136" s="75"/>
      <c r="FD136" s="75"/>
      <c r="FE136" s="75"/>
      <c r="FF136" s="75"/>
      <c r="FG136" s="75"/>
      <c r="FH136" s="75"/>
      <c r="FI136" s="75"/>
      <c r="FJ136" s="75"/>
      <c r="FK136" s="75"/>
      <c r="FL136" s="75"/>
      <c r="FM136" s="75"/>
      <c r="FN136" s="75"/>
      <c r="FO136" s="75"/>
      <c r="FP136" s="75"/>
      <c r="FQ136" s="75"/>
      <c r="FR136" s="75"/>
      <c r="FS136" s="75"/>
      <c r="FT136" s="75"/>
      <c r="FU136" s="75"/>
      <c r="FV136" s="75"/>
      <c r="FW136" s="75"/>
      <c r="FX136" s="75"/>
      <c r="FY136" s="75"/>
      <c r="FZ136" s="75"/>
    </row>
    <row r="137" spans="1:182" s="76" customFormat="1">
      <c r="A137" s="74"/>
      <c r="B137" s="75"/>
      <c r="C137" s="75"/>
      <c r="D137" s="75"/>
      <c r="E137" s="75"/>
      <c r="F137" s="75"/>
      <c r="G137" s="75"/>
      <c r="H137" s="75"/>
      <c r="I137" s="75"/>
      <c r="J137" s="75"/>
      <c r="K137" s="75"/>
      <c r="L137" s="75"/>
      <c r="M137" s="75"/>
      <c r="N137" s="75"/>
      <c r="O137" s="75"/>
      <c r="P137" s="75"/>
      <c r="Q137" s="75"/>
      <c r="R137" s="75"/>
      <c r="S137" s="75"/>
      <c r="T137" s="75"/>
      <c r="U137" s="75"/>
      <c r="V137" s="75"/>
      <c r="W137" s="75"/>
      <c r="X137" s="75"/>
      <c r="Y137" s="75"/>
      <c r="Z137" s="75"/>
      <c r="AA137" s="75"/>
      <c r="AB137" s="75"/>
      <c r="AC137" s="75"/>
      <c r="AD137" s="75"/>
      <c r="AE137" s="75"/>
      <c r="AF137" s="75"/>
      <c r="AG137" s="75"/>
      <c r="AH137" s="75"/>
      <c r="AI137" s="75"/>
      <c r="AJ137" s="75"/>
      <c r="AK137" s="75"/>
      <c r="AL137" s="75"/>
      <c r="AM137" s="75"/>
      <c r="AN137" s="75"/>
      <c r="AO137" s="75"/>
      <c r="AP137" s="75"/>
      <c r="AQ137" s="75"/>
      <c r="AR137" s="75"/>
      <c r="AS137" s="75"/>
      <c r="AT137" s="75"/>
      <c r="AU137" s="75"/>
      <c r="AV137" s="75"/>
      <c r="AW137" s="75"/>
      <c r="AX137" s="75"/>
      <c r="AY137" s="75"/>
      <c r="AZ137" s="75"/>
      <c r="BA137" s="75"/>
      <c r="BB137" s="75"/>
      <c r="BC137" s="75"/>
      <c r="BD137" s="75"/>
      <c r="BE137" s="75"/>
      <c r="BF137" s="75"/>
      <c r="BG137" s="75"/>
      <c r="BH137" s="75"/>
      <c r="BI137" s="75"/>
      <c r="BJ137" s="75"/>
      <c r="BK137" s="75"/>
      <c r="BL137" s="75"/>
      <c r="BM137" s="75"/>
      <c r="BN137" s="75"/>
      <c r="BO137" s="75"/>
      <c r="BP137" s="75"/>
      <c r="BQ137" s="75"/>
      <c r="BR137" s="75"/>
      <c r="BS137" s="75"/>
      <c r="BT137" s="75"/>
      <c r="BU137" s="75"/>
      <c r="BV137" s="75"/>
      <c r="BW137" s="75"/>
      <c r="BX137" s="75"/>
      <c r="BY137" s="75"/>
      <c r="BZ137" s="75"/>
      <c r="CA137" s="75"/>
      <c r="CB137" s="75"/>
      <c r="CC137" s="75"/>
      <c r="CD137" s="75"/>
      <c r="CE137" s="75"/>
      <c r="CF137" s="75"/>
      <c r="CG137" s="75"/>
      <c r="CH137" s="75"/>
      <c r="CI137" s="75"/>
      <c r="CJ137" s="75"/>
      <c r="CK137" s="75"/>
      <c r="CL137" s="75"/>
      <c r="CM137" s="75"/>
      <c r="CN137" s="75"/>
      <c r="CO137" s="75"/>
      <c r="CP137" s="75"/>
      <c r="CQ137" s="75"/>
      <c r="CR137" s="75"/>
      <c r="CS137" s="75"/>
      <c r="CT137" s="75"/>
      <c r="CU137" s="75"/>
      <c r="CV137" s="75"/>
      <c r="CW137" s="75"/>
      <c r="CX137" s="75"/>
      <c r="CY137" s="75"/>
      <c r="CZ137" s="75"/>
      <c r="DA137" s="75"/>
      <c r="DB137" s="75"/>
      <c r="DC137" s="75"/>
      <c r="DD137" s="75"/>
      <c r="DE137" s="75"/>
      <c r="DF137" s="75"/>
      <c r="DG137" s="75"/>
      <c r="DH137" s="75"/>
      <c r="DI137" s="75"/>
      <c r="DJ137" s="75"/>
      <c r="DK137" s="75"/>
      <c r="DL137" s="75"/>
      <c r="DM137" s="75"/>
      <c r="DN137" s="75"/>
      <c r="DO137" s="75"/>
      <c r="DP137" s="75"/>
      <c r="DQ137" s="75"/>
      <c r="DR137" s="75"/>
      <c r="DS137" s="75"/>
      <c r="DT137" s="75"/>
      <c r="DU137" s="75"/>
      <c r="DV137" s="75"/>
      <c r="DW137" s="75"/>
      <c r="DX137" s="75"/>
      <c r="DY137" s="75"/>
      <c r="DZ137" s="75"/>
      <c r="EA137" s="75"/>
      <c r="EB137" s="75"/>
      <c r="EC137" s="75"/>
      <c r="ED137" s="75"/>
      <c r="EE137" s="75"/>
      <c r="EF137" s="75"/>
      <c r="EG137" s="75"/>
      <c r="EH137" s="75"/>
      <c r="EI137" s="75"/>
      <c r="EJ137" s="75"/>
      <c r="EK137" s="75"/>
      <c r="EL137" s="75"/>
      <c r="EM137" s="75"/>
      <c r="EN137" s="75"/>
      <c r="EO137" s="75"/>
      <c r="EP137" s="75"/>
      <c r="EQ137" s="75"/>
      <c r="ER137" s="75"/>
      <c r="ES137" s="75"/>
      <c r="ET137" s="75"/>
      <c r="EU137" s="75"/>
      <c r="EV137" s="75"/>
      <c r="EW137" s="75"/>
      <c r="EX137" s="75"/>
      <c r="EY137" s="75"/>
      <c r="EZ137" s="75"/>
      <c r="FA137" s="75"/>
      <c r="FB137" s="75"/>
      <c r="FC137" s="75"/>
      <c r="FD137" s="75"/>
      <c r="FE137" s="75"/>
      <c r="FF137" s="75"/>
      <c r="FG137" s="75"/>
      <c r="FH137" s="75"/>
      <c r="FI137" s="75"/>
      <c r="FJ137" s="75"/>
      <c r="FK137" s="75"/>
      <c r="FL137" s="75"/>
      <c r="FM137" s="75"/>
      <c r="FN137" s="75"/>
      <c r="FO137" s="75"/>
      <c r="FP137" s="75"/>
      <c r="FQ137" s="75"/>
      <c r="FR137" s="75"/>
      <c r="FS137" s="75"/>
      <c r="FT137" s="75"/>
      <c r="FU137" s="75"/>
      <c r="FV137" s="75"/>
      <c r="FW137" s="75"/>
      <c r="FX137" s="75"/>
      <c r="FY137" s="75"/>
      <c r="FZ137" s="75"/>
    </row>
    <row r="138" spans="1:182" s="76" customFormat="1">
      <c r="A138" s="74"/>
      <c r="B138" s="75"/>
      <c r="C138" s="75"/>
      <c r="D138" s="75"/>
      <c r="E138" s="75"/>
      <c r="F138" s="75"/>
      <c r="G138" s="75"/>
      <c r="H138" s="75"/>
      <c r="I138" s="75"/>
      <c r="J138" s="75"/>
      <c r="K138" s="75"/>
      <c r="L138" s="75"/>
      <c r="M138" s="75"/>
      <c r="N138" s="75"/>
      <c r="O138" s="75"/>
      <c r="P138" s="75"/>
      <c r="Q138" s="75"/>
      <c r="R138" s="75"/>
      <c r="S138" s="75"/>
      <c r="T138" s="75"/>
      <c r="U138" s="75"/>
      <c r="V138" s="75"/>
      <c r="W138" s="75"/>
      <c r="X138" s="75"/>
      <c r="Y138" s="75"/>
      <c r="Z138" s="75"/>
      <c r="AA138" s="75"/>
      <c r="AB138" s="75"/>
      <c r="AC138" s="75"/>
      <c r="AD138" s="75"/>
      <c r="AE138" s="75"/>
      <c r="AF138" s="75"/>
      <c r="AG138" s="75"/>
      <c r="AH138" s="75"/>
      <c r="AI138" s="75"/>
      <c r="AJ138" s="75"/>
      <c r="AK138" s="75"/>
      <c r="AL138" s="75"/>
      <c r="AM138" s="75"/>
      <c r="AN138" s="75"/>
      <c r="AO138" s="75"/>
      <c r="AP138" s="75"/>
      <c r="AQ138" s="75"/>
      <c r="AR138" s="75"/>
      <c r="AS138" s="75"/>
      <c r="AT138" s="75"/>
      <c r="AU138" s="75"/>
      <c r="AV138" s="75"/>
      <c r="AW138" s="75"/>
      <c r="AX138" s="75"/>
      <c r="AY138" s="75"/>
      <c r="AZ138" s="75"/>
      <c r="BA138" s="75"/>
      <c r="BB138" s="75"/>
      <c r="BC138" s="75"/>
      <c r="BD138" s="75"/>
      <c r="BE138" s="75"/>
      <c r="BF138" s="75"/>
      <c r="BG138" s="75"/>
      <c r="BH138" s="75"/>
      <c r="BI138" s="75"/>
      <c r="BJ138" s="75"/>
      <c r="BK138" s="75"/>
      <c r="BL138" s="75"/>
      <c r="BM138" s="75"/>
      <c r="BN138" s="75"/>
      <c r="BO138" s="75"/>
      <c r="BP138" s="75"/>
      <c r="BQ138" s="75"/>
      <c r="BR138" s="75"/>
      <c r="BS138" s="75"/>
      <c r="BT138" s="75"/>
      <c r="BU138" s="75"/>
      <c r="BV138" s="75"/>
      <c r="BW138" s="75"/>
      <c r="BX138" s="75"/>
      <c r="BY138" s="75"/>
      <c r="BZ138" s="75"/>
      <c r="CA138" s="75"/>
      <c r="CB138" s="75"/>
      <c r="CC138" s="75"/>
      <c r="CD138" s="75"/>
      <c r="CE138" s="75"/>
      <c r="CF138" s="75"/>
      <c r="CG138" s="75"/>
      <c r="CH138" s="75"/>
      <c r="CI138" s="75"/>
      <c r="CJ138" s="75"/>
      <c r="CK138" s="75"/>
      <c r="CL138" s="75"/>
      <c r="CM138" s="75"/>
      <c r="CN138" s="75"/>
      <c r="CO138" s="75"/>
      <c r="CP138" s="75"/>
      <c r="CQ138" s="75"/>
      <c r="CR138" s="75"/>
      <c r="CS138" s="75"/>
      <c r="CT138" s="75"/>
      <c r="CU138" s="75"/>
      <c r="CV138" s="75"/>
      <c r="CW138" s="75"/>
      <c r="CX138" s="75"/>
      <c r="CY138" s="75"/>
      <c r="CZ138" s="75"/>
      <c r="DA138" s="75"/>
      <c r="DB138" s="75"/>
      <c r="DC138" s="75"/>
      <c r="DD138" s="75"/>
      <c r="DE138" s="75"/>
      <c r="DF138" s="75"/>
      <c r="DG138" s="75"/>
      <c r="DH138" s="75"/>
      <c r="DI138" s="75"/>
      <c r="DJ138" s="75"/>
      <c r="DK138" s="75"/>
      <c r="DL138" s="75"/>
      <c r="DM138" s="75"/>
      <c r="DN138" s="75"/>
      <c r="DO138" s="75"/>
      <c r="DP138" s="75"/>
      <c r="DQ138" s="75"/>
      <c r="DR138" s="75"/>
      <c r="DS138" s="75"/>
      <c r="DT138" s="75"/>
      <c r="DU138" s="75"/>
      <c r="DV138" s="75"/>
      <c r="DW138" s="75"/>
      <c r="DX138" s="75"/>
      <c r="DY138" s="75"/>
      <c r="DZ138" s="75"/>
      <c r="EA138" s="75"/>
      <c r="EB138" s="75"/>
      <c r="EC138" s="75"/>
      <c r="ED138" s="75"/>
      <c r="EE138" s="75"/>
      <c r="EF138" s="75"/>
      <c r="EG138" s="75"/>
      <c r="EH138" s="75"/>
      <c r="EI138" s="75"/>
      <c r="EJ138" s="75"/>
      <c r="EK138" s="75"/>
      <c r="EL138" s="75"/>
      <c r="EM138" s="75"/>
      <c r="EN138" s="75"/>
      <c r="EO138" s="75"/>
      <c r="EP138" s="75"/>
      <c r="EQ138" s="75"/>
      <c r="ER138" s="75"/>
      <c r="ES138" s="75"/>
      <c r="ET138" s="75"/>
      <c r="EU138" s="75"/>
      <c r="EV138" s="75"/>
      <c r="EW138" s="75"/>
      <c r="EX138" s="75"/>
      <c r="EY138" s="75"/>
      <c r="EZ138" s="75"/>
      <c r="FA138" s="75"/>
      <c r="FB138" s="75"/>
      <c r="FC138" s="75"/>
      <c r="FD138" s="75"/>
      <c r="FE138" s="75"/>
      <c r="FF138" s="75"/>
      <c r="FG138" s="75"/>
      <c r="FH138" s="75"/>
      <c r="FI138" s="75"/>
      <c r="FJ138" s="75"/>
      <c r="FK138" s="75"/>
      <c r="FL138" s="75"/>
      <c r="FM138" s="75"/>
      <c r="FN138" s="75"/>
      <c r="FO138" s="75"/>
      <c r="FP138" s="75"/>
      <c r="FQ138" s="75"/>
      <c r="FR138" s="75"/>
      <c r="FS138" s="75"/>
      <c r="FT138" s="75"/>
      <c r="FU138" s="75"/>
      <c r="FV138" s="75"/>
      <c r="FW138" s="75"/>
      <c r="FX138" s="75"/>
      <c r="FY138" s="75"/>
      <c r="FZ138" s="75"/>
    </row>
    <row r="139" spans="1:182" s="76" customFormat="1">
      <c r="A139" s="74"/>
      <c r="B139" s="75"/>
      <c r="C139" s="75"/>
      <c r="D139" s="75"/>
      <c r="E139" s="75"/>
      <c r="F139" s="75"/>
      <c r="G139" s="75"/>
      <c r="H139" s="75"/>
      <c r="I139" s="75"/>
      <c r="J139" s="75"/>
      <c r="K139" s="75"/>
      <c r="L139" s="75"/>
      <c r="M139" s="75"/>
      <c r="N139" s="75"/>
      <c r="O139" s="75"/>
      <c r="P139" s="75"/>
      <c r="Q139" s="75"/>
      <c r="R139" s="75"/>
      <c r="S139" s="75"/>
      <c r="T139" s="75"/>
      <c r="U139" s="75"/>
      <c r="V139" s="75"/>
      <c r="W139" s="75"/>
      <c r="X139" s="75"/>
      <c r="Y139" s="75"/>
      <c r="Z139" s="75"/>
      <c r="AA139" s="75"/>
      <c r="AB139" s="75"/>
      <c r="AC139" s="75"/>
      <c r="AD139" s="75"/>
      <c r="AE139" s="75"/>
      <c r="AF139" s="75"/>
      <c r="AG139" s="75"/>
      <c r="AH139" s="75"/>
      <c r="AI139" s="75"/>
      <c r="AJ139" s="75"/>
      <c r="AK139" s="75"/>
      <c r="AL139" s="75"/>
      <c r="AM139" s="75"/>
      <c r="AN139" s="75"/>
      <c r="AO139" s="75"/>
      <c r="AP139" s="75"/>
      <c r="AQ139" s="75"/>
      <c r="AR139" s="75"/>
      <c r="AS139" s="75"/>
      <c r="AT139" s="75"/>
      <c r="AU139" s="75"/>
      <c r="AV139" s="75"/>
      <c r="AW139" s="75"/>
      <c r="AX139" s="75"/>
      <c r="AY139" s="75"/>
      <c r="AZ139" s="75"/>
      <c r="BA139" s="75"/>
      <c r="BB139" s="75"/>
      <c r="BC139" s="75"/>
      <c r="BD139" s="75"/>
      <c r="BE139" s="75"/>
      <c r="BF139" s="75"/>
      <c r="BG139" s="75"/>
      <c r="BH139" s="75"/>
      <c r="BI139" s="75"/>
      <c r="BJ139" s="75"/>
      <c r="BK139" s="75"/>
      <c r="BL139" s="75"/>
      <c r="BM139" s="75"/>
      <c r="BN139" s="75"/>
      <c r="BO139" s="75"/>
      <c r="BP139" s="75"/>
      <c r="BQ139" s="75"/>
      <c r="BR139" s="75"/>
      <c r="BS139" s="75"/>
      <c r="BT139" s="75"/>
      <c r="BU139" s="75"/>
      <c r="BV139" s="75"/>
      <c r="BW139" s="75"/>
      <c r="BX139" s="75"/>
      <c r="BY139" s="75"/>
      <c r="BZ139" s="75"/>
      <c r="CA139" s="75"/>
      <c r="CB139" s="75"/>
      <c r="CC139" s="75"/>
      <c r="CD139" s="75"/>
      <c r="CE139" s="75"/>
      <c r="CF139" s="75"/>
      <c r="CG139" s="75"/>
      <c r="CH139" s="75"/>
      <c r="CI139" s="75"/>
      <c r="CJ139" s="75"/>
      <c r="CK139" s="75"/>
      <c r="CL139" s="75"/>
      <c r="CM139" s="75"/>
      <c r="CN139" s="75"/>
      <c r="CO139" s="75"/>
      <c r="CP139" s="75"/>
      <c r="CQ139" s="75"/>
      <c r="CR139" s="75"/>
      <c r="CS139" s="75"/>
      <c r="CT139" s="75"/>
      <c r="CU139" s="75"/>
      <c r="CV139" s="75"/>
      <c r="CW139" s="75"/>
      <c r="CX139" s="75"/>
      <c r="CY139" s="75"/>
      <c r="CZ139" s="75"/>
      <c r="DA139" s="75"/>
      <c r="DB139" s="75"/>
      <c r="DC139" s="75"/>
      <c r="DD139" s="75"/>
      <c r="DE139" s="75"/>
      <c r="DF139" s="75"/>
      <c r="DG139" s="75"/>
      <c r="DH139" s="75"/>
      <c r="DI139" s="75"/>
      <c r="DJ139" s="75"/>
      <c r="DK139" s="75"/>
      <c r="DL139" s="75"/>
      <c r="DM139" s="75"/>
      <c r="DN139" s="75"/>
      <c r="DO139" s="75"/>
      <c r="DP139" s="75"/>
      <c r="DQ139" s="75"/>
      <c r="DR139" s="75"/>
      <c r="DS139" s="75"/>
      <c r="DT139" s="75"/>
      <c r="DU139" s="75"/>
      <c r="DV139" s="75"/>
      <c r="DW139" s="75"/>
      <c r="DX139" s="75"/>
      <c r="DY139" s="75"/>
      <c r="DZ139" s="75"/>
      <c r="EA139" s="75"/>
      <c r="EB139" s="75"/>
      <c r="EC139" s="75"/>
      <c r="ED139" s="75"/>
      <c r="EE139" s="75"/>
      <c r="EF139" s="75"/>
      <c r="EG139" s="75"/>
      <c r="EH139" s="75"/>
      <c r="EI139" s="75"/>
      <c r="EJ139" s="75"/>
      <c r="EK139" s="75"/>
      <c r="EL139" s="75"/>
      <c r="EM139" s="75"/>
      <c r="EN139" s="75"/>
      <c r="EO139" s="75"/>
      <c r="EP139" s="75"/>
      <c r="EQ139" s="75"/>
      <c r="ER139" s="75"/>
      <c r="ES139" s="75"/>
      <c r="ET139" s="75"/>
      <c r="EU139" s="75"/>
      <c r="EV139" s="75"/>
      <c r="EW139" s="75"/>
      <c r="EX139" s="75"/>
      <c r="EY139" s="75"/>
      <c r="EZ139" s="75"/>
      <c r="FA139" s="75"/>
      <c r="FB139" s="75"/>
      <c r="FC139" s="75"/>
      <c r="FD139" s="75"/>
      <c r="FE139" s="75"/>
      <c r="FF139" s="75"/>
      <c r="FG139" s="75"/>
      <c r="FH139" s="75"/>
      <c r="FI139" s="75"/>
      <c r="FJ139" s="75"/>
      <c r="FK139" s="75"/>
      <c r="FL139" s="75"/>
      <c r="FM139" s="75"/>
      <c r="FN139" s="75"/>
      <c r="FO139" s="75"/>
      <c r="FP139" s="75"/>
      <c r="FQ139" s="75"/>
      <c r="FR139" s="75"/>
      <c r="FS139" s="75"/>
      <c r="FT139" s="75"/>
      <c r="FU139" s="75"/>
      <c r="FV139" s="75"/>
      <c r="FW139" s="75"/>
      <c r="FX139" s="75"/>
      <c r="FY139" s="75"/>
      <c r="FZ139" s="75"/>
    </row>
    <row r="140" spans="1:182" s="76" customFormat="1">
      <c r="A140" s="74"/>
      <c r="B140" s="75"/>
      <c r="C140" s="75"/>
      <c r="D140" s="75"/>
      <c r="E140" s="75"/>
      <c r="F140" s="75"/>
      <c r="G140" s="75"/>
      <c r="H140" s="75"/>
      <c r="I140" s="75"/>
      <c r="J140" s="75"/>
      <c r="K140" s="75"/>
      <c r="L140" s="75"/>
      <c r="M140" s="75"/>
      <c r="N140" s="75"/>
      <c r="O140" s="75"/>
      <c r="P140" s="75"/>
      <c r="Q140" s="75"/>
      <c r="R140" s="75"/>
      <c r="S140" s="75"/>
      <c r="T140" s="75"/>
      <c r="U140" s="75"/>
      <c r="V140" s="75"/>
      <c r="W140" s="75"/>
      <c r="X140" s="75"/>
      <c r="Y140" s="75"/>
      <c r="Z140" s="75"/>
      <c r="AA140" s="75"/>
      <c r="AB140" s="75"/>
      <c r="AC140" s="75"/>
      <c r="AD140" s="75"/>
      <c r="AE140" s="75"/>
      <c r="AF140" s="75"/>
      <c r="AG140" s="75"/>
      <c r="AH140" s="75"/>
      <c r="AI140" s="75"/>
      <c r="AJ140" s="75"/>
      <c r="AK140" s="75"/>
      <c r="AL140" s="75"/>
      <c r="AM140" s="75"/>
      <c r="AN140" s="75"/>
      <c r="AO140" s="75"/>
      <c r="AP140" s="75"/>
      <c r="AQ140" s="75"/>
      <c r="AR140" s="75"/>
      <c r="AS140" s="75"/>
      <c r="AT140" s="75"/>
      <c r="AU140" s="75"/>
      <c r="AV140" s="75"/>
      <c r="AW140" s="75"/>
      <c r="AX140" s="75"/>
      <c r="AY140" s="75"/>
      <c r="AZ140" s="75"/>
      <c r="BA140" s="75"/>
      <c r="BB140" s="75"/>
      <c r="BC140" s="75"/>
      <c r="BD140" s="75"/>
      <c r="BE140" s="75"/>
      <c r="BF140" s="75"/>
      <c r="BG140" s="75"/>
      <c r="BH140" s="75"/>
      <c r="BI140" s="75"/>
      <c r="BJ140" s="75"/>
      <c r="BK140" s="75"/>
      <c r="BL140" s="75"/>
      <c r="BM140" s="75"/>
      <c r="BN140" s="75"/>
      <c r="BO140" s="75"/>
      <c r="BP140" s="75"/>
      <c r="BQ140" s="75"/>
      <c r="BR140" s="75"/>
      <c r="BS140" s="75"/>
      <c r="BT140" s="75"/>
      <c r="BU140" s="75"/>
      <c r="BV140" s="75"/>
      <c r="BW140" s="75"/>
      <c r="BX140" s="75"/>
      <c r="BY140" s="75"/>
      <c r="BZ140" s="75"/>
      <c r="CA140" s="75"/>
      <c r="CB140" s="75"/>
      <c r="CC140" s="75"/>
      <c r="CD140" s="75"/>
      <c r="CE140" s="75"/>
      <c r="CF140" s="75"/>
      <c r="CG140" s="75"/>
      <c r="CH140" s="75"/>
      <c r="CI140" s="75"/>
      <c r="CJ140" s="75"/>
      <c r="CK140" s="75"/>
      <c r="CL140" s="75"/>
      <c r="CM140" s="75"/>
      <c r="CN140" s="75"/>
      <c r="CO140" s="75"/>
      <c r="CP140" s="75"/>
      <c r="CQ140" s="75"/>
      <c r="CR140" s="75"/>
      <c r="CS140" s="75"/>
      <c r="CT140" s="75"/>
      <c r="CU140" s="75"/>
      <c r="CV140" s="75"/>
      <c r="CW140" s="75"/>
      <c r="CX140" s="75"/>
      <c r="CY140" s="75"/>
      <c r="CZ140" s="75"/>
      <c r="DA140" s="75"/>
      <c r="DB140" s="75"/>
      <c r="DC140" s="75"/>
      <c r="DD140" s="75"/>
      <c r="DE140" s="75"/>
      <c r="DF140" s="75"/>
      <c r="DG140" s="75"/>
      <c r="DH140" s="75"/>
      <c r="DI140" s="75"/>
      <c r="DJ140" s="75"/>
      <c r="DK140" s="75"/>
      <c r="DL140" s="75"/>
      <c r="DM140" s="75"/>
      <c r="DN140" s="75"/>
      <c r="DO140" s="75"/>
      <c r="DP140" s="75"/>
      <c r="DQ140" s="75"/>
      <c r="DR140" s="75"/>
      <c r="DS140" s="75"/>
      <c r="DT140" s="75"/>
      <c r="DU140" s="75"/>
      <c r="DV140" s="75"/>
      <c r="DW140" s="75"/>
      <c r="DX140" s="75"/>
      <c r="DY140" s="75"/>
      <c r="DZ140" s="75"/>
      <c r="EA140" s="75"/>
      <c r="EB140" s="75"/>
      <c r="EC140" s="75"/>
      <c r="ED140" s="75"/>
      <c r="EE140" s="75"/>
      <c r="EF140" s="75"/>
      <c r="EG140" s="75"/>
      <c r="EH140" s="75"/>
      <c r="EI140" s="75"/>
      <c r="EJ140" s="75"/>
      <c r="EK140" s="75"/>
      <c r="EL140" s="75"/>
      <c r="EM140" s="75"/>
      <c r="EN140" s="75"/>
      <c r="EO140" s="75"/>
      <c r="EP140" s="75"/>
      <c r="EQ140" s="75"/>
      <c r="ER140" s="75"/>
      <c r="ES140" s="75"/>
      <c r="ET140" s="75"/>
      <c r="EU140" s="75"/>
      <c r="EV140" s="75"/>
      <c r="EW140" s="75"/>
      <c r="EX140" s="75"/>
      <c r="EY140" s="75"/>
      <c r="EZ140" s="75"/>
      <c r="FA140" s="75"/>
      <c r="FB140" s="75"/>
      <c r="FC140" s="75"/>
      <c r="FD140" s="75"/>
      <c r="FE140" s="75"/>
      <c r="FF140" s="75"/>
      <c r="FG140" s="75"/>
      <c r="FH140" s="75"/>
      <c r="FI140" s="75"/>
      <c r="FJ140" s="75"/>
      <c r="FK140" s="75"/>
      <c r="FL140" s="75"/>
      <c r="FM140" s="75"/>
      <c r="FN140" s="75"/>
      <c r="FO140" s="75"/>
      <c r="FP140" s="75"/>
      <c r="FQ140" s="75"/>
      <c r="FR140" s="75"/>
      <c r="FS140" s="75"/>
      <c r="FT140" s="75"/>
      <c r="FU140" s="75"/>
      <c r="FV140" s="75"/>
      <c r="FW140" s="75"/>
      <c r="FX140" s="75"/>
      <c r="FY140" s="75"/>
      <c r="FZ140" s="75"/>
    </row>
    <row r="141" spans="1:182" s="76" customFormat="1">
      <c r="A141" s="74"/>
      <c r="B141" s="75"/>
      <c r="C141" s="75"/>
      <c r="D141" s="75"/>
      <c r="E141" s="75"/>
      <c r="F141" s="75"/>
      <c r="G141" s="75"/>
      <c r="H141" s="75"/>
      <c r="I141" s="75"/>
      <c r="J141" s="75"/>
      <c r="K141" s="75"/>
      <c r="L141" s="75"/>
      <c r="M141" s="75"/>
      <c r="N141" s="75"/>
      <c r="O141" s="75"/>
      <c r="P141" s="75"/>
      <c r="Q141" s="75"/>
      <c r="R141" s="75"/>
      <c r="S141" s="75"/>
      <c r="T141" s="75"/>
      <c r="U141" s="75"/>
      <c r="V141" s="75"/>
      <c r="W141" s="75"/>
      <c r="X141" s="75"/>
      <c r="Y141" s="75"/>
      <c r="Z141" s="75"/>
      <c r="AA141" s="75"/>
      <c r="AB141" s="75"/>
      <c r="AC141" s="75"/>
      <c r="AD141" s="75"/>
      <c r="AE141" s="75"/>
      <c r="AF141" s="75"/>
      <c r="AG141" s="75"/>
      <c r="AH141" s="75"/>
      <c r="AI141" s="75"/>
      <c r="AJ141" s="75"/>
      <c r="AK141" s="75"/>
      <c r="AL141" s="75"/>
      <c r="AM141" s="75"/>
      <c r="AN141" s="75"/>
      <c r="AO141" s="75"/>
      <c r="AP141" s="75"/>
      <c r="AQ141" s="75"/>
      <c r="AR141" s="75"/>
      <c r="AS141" s="75"/>
      <c r="AT141" s="75"/>
      <c r="AU141" s="75"/>
      <c r="AV141" s="75"/>
      <c r="AW141" s="75"/>
      <c r="AX141" s="75"/>
      <c r="AY141" s="75"/>
      <c r="AZ141" s="75"/>
      <c r="BA141" s="75"/>
      <c r="BB141" s="75"/>
      <c r="BC141" s="75"/>
      <c r="BD141" s="75"/>
      <c r="BE141" s="75"/>
      <c r="BF141" s="75"/>
      <c r="BG141" s="75"/>
      <c r="BH141" s="75"/>
      <c r="BI141" s="75"/>
      <c r="BJ141" s="75"/>
      <c r="BK141" s="75"/>
      <c r="BL141" s="75"/>
      <c r="BM141" s="75"/>
      <c r="BN141" s="75"/>
      <c r="BO141" s="75"/>
      <c r="BP141" s="75"/>
      <c r="BQ141" s="75"/>
      <c r="BR141" s="75"/>
      <c r="BS141" s="75"/>
      <c r="BT141" s="75"/>
      <c r="BU141" s="75"/>
      <c r="BV141" s="75"/>
      <c r="BW141" s="75"/>
      <c r="BX141" s="75"/>
      <c r="BY141" s="75"/>
      <c r="BZ141" s="75"/>
      <c r="CA141" s="75"/>
      <c r="CB141" s="75"/>
      <c r="CC141" s="75"/>
      <c r="CD141" s="75"/>
      <c r="CE141" s="75"/>
      <c r="CF141" s="75"/>
      <c r="CG141" s="75"/>
      <c r="CH141" s="75"/>
      <c r="CI141" s="75"/>
      <c r="CJ141" s="75"/>
      <c r="CK141" s="75"/>
      <c r="CL141" s="75"/>
      <c r="CM141" s="75"/>
      <c r="CN141" s="75"/>
      <c r="CO141" s="75"/>
      <c r="CP141" s="75"/>
      <c r="CQ141" s="75"/>
      <c r="CR141" s="75"/>
      <c r="CS141" s="75"/>
      <c r="CT141" s="75"/>
      <c r="CU141" s="75"/>
      <c r="CV141" s="75"/>
      <c r="CW141" s="75"/>
      <c r="CX141" s="75"/>
      <c r="CY141" s="75"/>
      <c r="CZ141" s="75"/>
      <c r="DA141" s="75"/>
      <c r="DB141" s="75"/>
      <c r="DC141" s="75"/>
      <c r="DD141" s="75"/>
      <c r="DE141" s="75"/>
      <c r="DF141" s="75"/>
      <c r="DG141" s="75"/>
      <c r="DH141" s="75"/>
      <c r="DI141" s="75"/>
      <c r="DJ141" s="75"/>
      <c r="DK141" s="75"/>
      <c r="DL141" s="75"/>
      <c r="DM141" s="75"/>
      <c r="DN141" s="75"/>
      <c r="DO141" s="75"/>
      <c r="DP141" s="75"/>
      <c r="DQ141" s="75"/>
      <c r="DR141" s="75"/>
      <c r="DS141" s="75"/>
      <c r="DT141" s="75"/>
      <c r="DU141" s="75"/>
      <c r="DV141" s="75"/>
      <c r="DW141" s="75"/>
      <c r="DX141" s="75"/>
      <c r="DY141" s="75"/>
      <c r="DZ141" s="75"/>
      <c r="EA141" s="75"/>
      <c r="EB141" s="75"/>
      <c r="EC141" s="75"/>
      <c r="ED141" s="75"/>
      <c r="EE141" s="75"/>
      <c r="EF141" s="75"/>
      <c r="EG141" s="75"/>
      <c r="EH141" s="75"/>
      <c r="EI141" s="75"/>
      <c r="EJ141" s="75"/>
      <c r="EK141" s="75"/>
      <c r="EL141" s="75"/>
      <c r="EM141" s="75"/>
      <c r="EN141" s="75"/>
      <c r="EO141" s="75"/>
      <c r="EP141" s="75"/>
      <c r="EQ141" s="75"/>
      <c r="ER141" s="75"/>
      <c r="ES141" s="75"/>
      <c r="ET141" s="75"/>
      <c r="EU141" s="75"/>
      <c r="EV141" s="75"/>
      <c r="EW141" s="75"/>
      <c r="EX141" s="75"/>
      <c r="EY141" s="75"/>
      <c r="EZ141" s="75"/>
      <c r="FA141" s="75"/>
      <c r="FB141" s="75"/>
      <c r="FC141" s="75"/>
      <c r="FD141" s="75"/>
      <c r="FE141" s="75"/>
      <c r="FF141" s="75"/>
      <c r="FG141" s="75"/>
      <c r="FH141" s="75"/>
      <c r="FI141" s="75"/>
      <c r="FJ141" s="75"/>
      <c r="FK141" s="75"/>
      <c r="FL141" s="75"/>
      <c r="FM141" s="75"/>
      <c r="FN141" s="75"/>
      <c r="FO141" s="75"/>
      <c r="FP141" s="75"/>
      <c r="FQ141" s="75"/>
      <c r="FR141" s="75"/>
      <c r="FS141" s="75"/>
      <c r="FT141" s="75"/>
      <c r="FU141" s="75"/>
      <c r="FV141" s="75"/>
      <c r="FW141" s="75"/>
      <c r="FX141" s="75"/>
      <c r="FY141" s="75"/>
      <c r="FZ141" s="75"/>
    </row>
    <row r="142" spans="1:182" s="76" customFormat="1">
      <c r="A142" s="74"/>
      <c r="B142" s="75"/>
      <c r="C142" s="75"/>
      <c r="D142" s="75"/>
      <c r="E142" s="75"/>
      <c r="F142" s="75"/>
      <c r="G142" s="75"/>
      <c r="H142" s="75"/>
      <c r="I142" s="75"/>
      <c r="J142" s="75"/>
      <c r="K142" s="75"/>
      <c r="L142" s="75"/>
      <c r="M142" s="75"/>
      <c r="N142" s="75"/>
      <c r="O142" s="75"/>
      <c r="P142" s="75"/>
      <c r="Q142" s="75"/>
      <c r="R142" s="75"/>
      <c r="S142" s="75"/>
      <c r="T142" s="75"/>
      <c r="U142" s="75"/>
      <c r="V142" s="75"/>
      <c r="W142" s="75"/>
      <c r="X142" s="75"/>
      <c r="Y142" s="75"/>
      <c r="Z142" s="75"/>
      <c r="AA142" s="75"/>
      <c r="AB142" s="75"/>
      <c r="AC142" s="75"/>
      <c r="AD142" s="75"/>
      <c r="AE142" s="75"/>
      <c r="AF142" s="75"/>
      <c r="AG142" s="75"/>
      <c r="AH142" s="75"/>
      <c r="AI142" s="75"/>
      <c r="AJ142" s="75"/>
      <c r="AK142" s="75"/>
      <c r="AL142" s="75"/>
      <c r="AM142" s="75"/>
      <c r="AN142" s="75"/>
      <c r="AO142" s="75"/>
      <c r="AP142" s="75"/>
      <c r="AQ142" s="75"/>
      <c r="AR142" s="75"/>
      <c r="AS142" s="75"/>
      <c r="AT142" s="75"/>
      <c r="AU142" s="75"/>
      <c r="AV142" s="75"/>
      <c r="AW142" s="75"/>
      <c r="AX142" s="75"/>
      <c r="AY142" s="75"/>
      <c r="AZ142" s="75"/>
      <c r="BA142" s="75"/>
      <c r="BB142" s="75"/>
      <c r="BC142" s="75"/>
      <c r="BD142" s="75"/>
      <c r="BE142" s="75"/>
      <c r="BF142" s="75"/>
      <c r="BG142" s="75"/>
      <c r="BH142" s="75"/>
      <c r="BI142" s="75"/>
      <c r="BJ142" s="75"/>
      <c r="BK142" s="75"/>
      <c r="BL142" s="75"/>
      <c r="BM142" s="75"/>
      <c r="BN142" s="75"/>
      <c r="BO142" s="75"/>
      <c r="BP142" s="75"/>
      <c r="BQ142" s="75"/>
      <c r="BR142" s="75"/>
      <c r="BS142" s="75"/>
      <c r="BT142" s="75"/>
      <c r="BU142" s="75"/>
      <c r="BV142" s="75"/>
      <c r="BW142" s="75"/>
      <c r="BX142" s="75"/>
      <c r="BY142" s="75"/>
      <c r="BZ142" s="75"/>
      <c r="CA142" s="75"/>
      <c r="CB142" s="75"/>
      <c r="CC142" s="75"/>
      <c r="CD142" s="75"/>
      <c r="CE142" s="75"/>
      <c r="CF142" s="75"/>
      <c r="CG142" s="75"/>
      <c r="CH142" s="75"/>
      <c r="CI142" s="75"/>
      <c r="CJ142" s="75"/>
      <c r="CK142" s="75"/>
      <c r="CL142" s="75"/>
      <c r="CM142" s="75"/>
      <c r="CN142" s="75"/>
      <c r="CO142" s="75"/>
      <c r="CP142" s="75"/>
      <c r="CQ142" s="75"/>
      <c r="CR142" s="75"/>
      <c r="CS142" s="75"/>
      <c r="CT142" s="75"/>
      <c r="CU142" s="75"/>
      <c r="CV142" s="75"/>
      <c r="CW142" s="75"/>
      <c r="CX142" s="75"/>
      <c r="CY142" s="75"/>
      <c r="CZ142" s="75"/>
      <c r="DA142" s="75"/>
      <c r="DB142" s="75"/>
      <c r="DC142" s="75"/>
      <c r="DD142" s="75"/>
      <c r="DE142" s="75"/>
      <c r="DF142" s="75"/>
      <c r="DG142" s="75"/>
      <c r="DH142" s="75"/>
      <c r="DI142" s="75"/>
      <c r="DJ142" s="75"/>
      <c r="DK142" s="75"/>
      <c r="DL142" s="75"/>
      <c r="DM142" s="75"/>
      <c r="DN142" s="75"/>
      <c r="DO142" s="75"/>
      <c r="DP142" s="75"/>
      <c r="DQ142" s="75"/>
      <c r="DR142" s="75"/>
      <c r="DS142" s="75"/>
      <c r="DT142" s="75"/>
      <c r="DU142" s="75"/>
      <c r="DV142" s="75"/>
      <c r="DW142" s="75"/>
      <c r="DX142" s="75"/>
      <c r="DY142" s="75"/>
      <c r="DZ142" s="75"/>
      <c r="EA142" s="75"/>
      <c r="EB142" s="75"/>
      <c r="EC142" s="75"/>
      <c r="ED142" s="75"/>
      <c r="EE142" s="75"/>
      <c r="EF142" s="75"/>
      <c r="EG142" s="75"/>
      <c r="EH142" s="75"/>
      <c r="EI142" s="75"/>
      <c r="EJ142" s="75"/>
      <c r="EK142" s="75"/>
      <c r="EL142" s="75"/>
      <c r="EM142" s="75"/>
      <c r="EN142" s="75"/>
      <c r="EO142" s="75"/>
      <c r="EP142" s="75"/>
      <c r="EQ142" s="75"/>
      <c r="ER142" s="75"/>
      <c r="ES142" s="75"/>
      <c r="ET142" s="75"/>
      <c r="EU142" s="75"/>
      <c r="EV142" s="75"/>
      <c r="EW142" s="75"/>
      <c r="EX142" s="75"/>
      <c r="EY142" s="75"/>
      <c r="EZ142" s="75"/>
      <c r="FA142" s="75"/>
      <c r="FB142" s="75"/>
      <c r="FC142" s="75"/>
      <c r="FD142" s="75"/>
      <c r="FE142" s="75"/>
      <c r="FF142" s="75"/>
      <c r="FG142" s="75"/>
      <c r="FH142" s="75"/>
      <c r="FI142" s="75"/>
      <c r="FJ142" s="75"/>
      <c r="FK142" s="75"/>
      <c r="FL142" s="75"/>
      <c r="FM142" s="75"/>
      <c r="FN142" s="75"/>
      <c r="FO142" s="75"/>
      <c r="FP142" s="75"/>
      <c r="FQ142" s="75"/>
      <c r="FR142" s="75"/>
      <c r="FS142" s="75"/>
      <c r="FT142" s="75"/>
      <c r="FU142" s="75"/>
      <c r="FV142" s="75"/>
      <c r="FW142" s="75"/>
      <c r="FX142" s="75"/>
      <c r="FY142" s="75"/>
      <c r="FZ142" s="75"/>
    </row>
    <row r="143" spans="1:182" s="76" customFormat="1">
      <c r="A143" s="74"/>
      <c r="B143" s="75"/>
      <c r="C143" s="75"/>
      <c r="D143" s="75"/>
      <c r="E143" s="75"/>
      <c r="F143" s="75"/>
      <c r="G143" s="75"/>
      <c r="H143" s="75"/>
      <c r="I143" s="75"/>
      <c r="J143" s="75"/>
      <c r="K143" s="75"/>
      <c r="L143" s="75"/>
      <c r="M143" s="75"/>
      <c r="N143" s="75"/>
      <c r="O143" s="75"/>
      <c r="P143" s="75"/>
      <c r="Q143" s="75"/>
      <c r="R143" s="75"/>
      <c r="S143" s="75"/>
      <c r="T143" s="75"/>
      <c r="U143" s="75"/>
      <c r="V143" s="75"/>
      <c r="W143" s="75"/>
      <c r="X143" s="75"/>
      <c r="Y143" s="75"/>
      <c r="Z143" s="75"/>
      <c r="AA143" s="75"/>
      <c r="AB143" s="75"/>
      <c r="AC143" s="75"/>
      <c r="AD143" s="75"/>
      <c r="AE143" s="75"/>
      <c r="AF143" s="75"/>
      <c r="AG143" s="75"/>
      <c r="AH143" s="75"/>
      <c r="AI143" s="75"/>
      <c r="AJ143" s="75"/>
      <c r="AK143" s="75"/>
      <c r="AL143" s="75"/>
      <c r="AM143" s="75"/>
      <c r="AN143" s="75"/>
      <c r="AO143" s="75"/>
      <c r="AP143" s="75"/>
      <c r="AQ143" s="75"/>
      <c r="AR143" s="75"/>
      <c r="AS143" s="75"/>
      <c r="AT143" s="75"/>
      <c r="AU143" s="75"/>
      <c r="AV143" s="75"/>
      <c r="AW143" s="75"/>
      <c r="AX143" s="75"/>
      <c r="AY143" s="75"/>
      <c r="AZ143" s="75"/>
      <c r="BA143" s="75"/>
      <c r="BB143" s="75"/>
      <c r="BC143" s="75"/>
      <c r="BD143" s="75"/>
      <c r="BE143" s="75"/>
      <c r="BF143" s="75"/>
      <c r="BG143" s="75"/>
      <c r="BH143" s="75"/>
      <c r="BI143" s="75"/>
      <c r="BJ143" s="75"/>
      <c r="BK143" s="75"/>
      <c r="BL143" s="75"/>
      <c r="BM143" s="75"/>
      <c r="BN143" s="75"/>
      <c r="BO143" s="75"/>
      <c r="BP143" s="75"/>
      <c r="BQ143" s="75"/>
      <c r="BR143" s="75"/>
      <c r="BS143" s="75"/>
      <c r="BT143" s="75"/>
      <c r="BU143" s="75"/>
      <c r="BV143" s="75"/>
      <c r="BW143" s="75"/>
      <c r="BX143" s="75"/>
      <c r="BY143" s="75"/>
      <c r="BZ143" s="75"/>
      <c r="CA143" s="75"/>
      <c r="CB143" s="75"/>
      <c r="CC143" s="75"/>
      <c r="CD143" s="75"/>
      <c r="CE143" s="75"/>
      <c r="CF143" s="75"/>
      <c r="CG143" s="75"/>
      <c r="CH143" s="75"/>
      <c r="CI143" s="75"/>
      <c r="CJ143" s="75"/>
      <c r="CK143" s="75"/>
      <c r="CL143" s="75"/>
      <c r="CM143" s="75"/>
      <c r="CN143" s="75"/>
      <c r="CO143" s="75"/>
      <c r="CP143" s="75"/>
      <c r="CQ143" s="75"/>
      <c r="CR143" s="75"/>
      <c r="CS143" s="75"/>
      <c r="CT143" s="75"/>
      <c r="CU143" s="75"/>
      <c r="CV143" s="75"/>
      <c r="CW143" s="75"/>
      <c r="CX143" s="75"/>
      <c r="CY143" s="75"/>
      <c r="CZ143" s="75"/>
      <c r="DA143" s="75"/>
      <c r="DB143" s="75"/>
      <c r="DC143" s="75"/>
      <c r="DD143" s="75"/>
      <c r="DE143" s="75"/>
      <c r="DF143" s="75"/>
      <c r="DG143" s="75"/>
      <c r="DH143" s="75"/>
      <c r="DI143" s="75"/>
      <c r="DJ143" s="75"/>
      <c r="DK143" s="75"/>
      <c r="DL143" s="75"/>
      <c r="DM143" s="75"/>
      <c r="DN143" s="75"/>
      <c r="DO143" s="75"/>
      <c r="DP143" s="75"/>
      <c r="DQ143" s="75"/>
      <c r="DR143" s="75"/>
      <c r="DS143" s="75"/>
      <c r="DT143" s="75"/>
      <c r="DU143" s="75"/>
      <c r="DV143" s="75"/>
      <c r="DW143" s="75"/>
      <c r="DX143" s="75"/>
      <c r="DY143" s="75"/>
      <c r="DZ143" s="75"/>
      <c r="EA143" s="75"/>
      <c r="EB143" s="75"/>
      <c r="EC143" s="75"/>
      <c r="ED143" s="75"/>
      <c r="EE143" s="75"/>
      <c r="EF143" s="75"/>
      <c r="EG143" s="75"/>
      <c r="EH143" s="75"/>
      <c r="EI143" s="75"/>
      <c r="EJ143" s="75"/>
      <c r="EK143" s="75"/>
      <c r="EL143" s="75"/>
      <c r="EM143" s="75"/>
      <c r="EN143" s="75"/>
      <c r="EO143" s="75"/>
      <c r="EP143" s="75"/>
      <c r="EQ143" s="75"/>
      <c r="ER143" s="75"/>
      <c r="ES143" s="75"/>
      <c r="ET143" s="75"/>
      <c r="EU143" s="75"/>
      <c r="EV143" s="75"/>
      <c r="EW143" s="75"/>
      <c r="EX143" s="75"/>
      <c r="EY143" s="75"/>
      <c r="EZ143" s="75"/>
      <c r="FA143" s="75"/>
      <c r="FB143" s="75"/>
      <c r="FC143" s="75"/>
      <c r="FD143" s="75"/>
      <c r="FE143" s="75"/>
      <c r="FF143" s="75"/>
      <c r="FG143" s="75"/>
      <c r="FH143" s="75"/>
      <c r="FI143" s="75"/>
      <c r="FJ143" s="75"/>
      <c r="FK143" s="75"/>
      <c r="FL143" s="75"/>
      <c r="FM143" s="75"/>
      <c r="FN143" s="75"/>
      <c r="FO143" s="75"/>
      <c r="FP143" s="75"/>
      <c r="FQ143" s="75"/>
      <c r="FR143" s="75"/>
      <c r="FS143" s="75"/>
      <c r="FT143" s="75"/>
      <c r="FU143" s="75"/>
      <c r="FV143" s="75"/>
      <c r="FW143" s="75"/>
      <c r="FX143" s="75"/>
      <c r="FY143" s="75"/>
      <c r="FZ143" s="75"/>
    </row>
    <row r="144" spans="1:182" s="76" customFormat="1">
      <c r="A144" s="74"/>
      <c r="B144" s="75"/>
      <c r="C144" s="75"/>
      <c r="D144" s="75"/>
      <c r="E144" s="75"/>
      <c r="F144" s="75"/>
      <c r="G144" s="75"/>
      <c r="H144" s="75"/>
      <c r="I144" s="75"/>
      <c r="J144" s="75"/>
      <c r="K144" s="75"/>
      <c r="L144" s="75"/>
      <c r="M144" s="75"/>
      <c r="N144" s="75"/>
      <c r="O144" s="75"/>
      <c r="P144" s="75"/>
      <c r="Q144" s="75"/>
      <c r="R144" s="75"/>
      <c r="S144" s="75"/>
      <c r="T144" s="75"/>
      <c r="U144" s="75"/>
      <c r="V144" s="75"/>
      <c r="W144" s="75"/>
      <c r="X144" s="75"/>
      <c r="Y144" s="75"/>
      <c r="Z144" s="75"/>
      <c r="AA144" s="75"/>
      <c r="AB144" s="75"/>
      <c r="AC144" s="75"/>
      <c r="AD144" s="75"/>
      <c r="AE144" s="75"/>
      <c r="AF144" s="75"/>
      <c r="AG144" s="75"/>
      <c r="AH144" s="75"/>
      <c r="AI144" s="75"/>
      <c r="AJ144" s="75"/>
      <c r="AK144" s="75"/>
      <c r="AL144" s="75"/>
      <c r="AM144" s="75"/>
      <c r="AN144" s="75"/>
      <c r="AO144" s="75"/>
      <c r="AP144" s="75"/>
      <c r="AQ144" s="75"/>
      <c r="AR144" s="75"/>
      <c r="AS144" s="75"/>
      <c r="AT144" s="75"/>
      <c r="AU144" s="75"/>
      <c r="AV144" s="75"/>
      <c r="AW144" s="75"/>
      <c r="AX144" s="75"/>
      <c r="AY144" s="75"/>
      <c r="AZ144" s="75"/>
      <c r="BA144" s="75"/>
      <c r="BB144" s="75"/>
      <c r="BC144" s="75"/>
      <c r="BD144" s="75"/>
      <c r="BE144" s="75"/>
      <c r="BF144" s="75"/>
      <c r="BG144" s="75"/>
      <c r="BH144" s="75"/>
      <c r="BI144" s="75"/>
      <c r="BJ144" s="75"/>
      <c r="BK144" s="75"/>
      <c r="BL144" s="75"/>
      <c r="BM144" s="75"/>
      <c r="BN144" s="75"/>
      <c r="BO144" s="75"/>
      <c r="BP144" s="75"/>
      <c r="BQ144" s="75"/>
      <c r="BR144" s="75"/>
      <c r="BS144" s="75"/>
      <c r="BT144" s="75"/>
      <c r="BU144" s="75"/>
      <c r="BV144" s="75"/>
      <c r="BW144" s="75"/>
      <c r="BX144" s="75"/>
      <c r="BY144" s="75"/>
      <c r="BZ144" s="75"/>
      <c r="CA144" s="75"/>
      <c r="CB144" s="75"/>
      <c r="CC144" s="75"/>
      <c r="CD144" s="75"/>
      <c r="CE144" s="75"/>
      <c r="CF144" s="75"/>
      <c r="CG144" s="75"/>
      <c r="CH144" s="75"/>
      <c r="CI144" s="75"/>
      <c r="CJ144" s="75"/>
      <c r="CK144" s="75"/>
      <c r="CL144" s="75"/>
      <c r="CM144" s="75"/>
      <c r="CN144" s="75"/>
      <c r="CO144" s="75"/>
      <c r="CP144" s="75"/>
      <c r="CQ144" s="75"/>
      <c r="CR144" s="75"/>
      <c r="CS144" s="75"/>
      <c r="CT144" s="75"/>
      <c r="CU144" s="75"/>
      <c r="CV144" s="75"/>
      <c r="CW144" s="75"/>
      <c r="CX144" s="75"/>
      <c r="CY144" s="75"/>
      <c r="CZ144" s="75"/>
      <c r="DA144" s="75"/>
      <c r="DB144" s="75"/>
      <c r="DC144" s="75"/>
      <c r="DD144" s="75"/>
      <c r="DE144" s="75"/>
      <c r="DF144" s="75"/>
      <c r="DG144" s="75"/>
      <c r="DH144" s="75"/>
      <c r="DI144" s="75"/>
      <c r="DJ144" s="75"/>
      <c r="DK144" s="75"/>
      <c r="DL144" s="75"/>
      <c r="DM144" s="75"/>
      <c r="DN144" s="75"/>
      <c r="DO144" s="75"/>
      <c r="DP144" s="75"/>
      <c r="DQ144" s="75"/>
      <c r="DR144" s="75"/>
      <c r="DS144" s="75"/>
      <c r="DT144" s="75"/>
      <c r="DU144" s="75"/>
      <c r="DV144" s="75"/>
      <c r="DW144" s="75"/>
      <c r="DX144" s="75"/>
      <c r="DY144" s="75"/>
      <c r="DZ144" s="75"/>
      <c r="EA144" s="75"/>
      <c r="EB144" s="75"/>
      <c r="EC144" s="75"/>
      <c r="ED144" s="75"/>
      <c r="EE144" s="75"/>
      <c r="EF144" s="75"/>
      <c r="EG144" s="75"/>
      <c r="EH144" s="75"/>
      <c r="EI144" s="75"/>
      <c r="EJ144" s="75"/>
      <c r="EK144" s="75"/>
      <c r="EL144" s="75"/>
      <c r="EM144" s="75"/>
      <c r="EN144" s="75"/>
      <c r="EO144" s="75"/>
      <c r="EP144" s="75"/>
      <c r="EQ144" s="75"/>
      <c r="ER144" s="75"/>
      <c r="ES144" s="75"/>
      <c r="ET144" s="75"/>
      <c r="EU144" s="75"/>
      <c r="EV144" s="75"/>
      <c r="EW144" s="75"/>
      <c r="EX144" s="75"/>
      <c r="EY144" s="75"/>
      <c r="EZ144" s="75"/>
      <c r="FA144" s="75"/>
      <c r="FB144" s="75"/>
      <c r="FC144" s="75"/>
      <c r="FD144" s="75"/>
      <c r="FE144" s="75"/>
      <c r="FF144" s="75"/>
      <c r="FG144" s="75"/>
      <c r="FH144" s="75"/>
      <c r="FI144" s="75"/>
      <c r="FJ144" s="75"/>
      <c r="FK144" s="75"/>
      <c r="FL144" s="75"/>
      <c r="FM144" s="75"/>
      <c r="FN144" s="75"/>
      <c r="FO144" s="75"/>
      <c r="FP144" s="75"/>
      <c r="FQ144" s="75"/>
      <c r="FR144" s="75"/>
      <c r="FS144" s="75"/>
      <c r="FT144" s="75"/>
      <c r="FU144" s="75"/>
      <c r="FV144" s="75"/>
      <c r="FW144" s="75"/>
      <c r="FX144" s="75"/>
      <c r="FY144" s="75"/>
      <c r="FZ144" s="75"/>
    </row>
    <row r="145" spans="1:182" s="76" customFormat="1">
      <c r="A145" s="74"/>
      <c r="B145" s="75"/>
      <c r="C145" s="75"/>
      <c r="D145" s="75"/>
      <c r="E145" s="75"/>
      <c r="F145" s="75"/>
      <c r="G145" s="75"/>
      <c r="H145" s="75"/>
      <c r="I145" s="75"/>
      <c r="J145" s="75"/>
      <c r="K145" s="75"/>
      <c r="L145" s="75"/>
      <c r="M145" s="75"/>
      <c r="N145" s="75"/>
      <c r="O145" s="75"/>
      <c r="P145" s="75"/>
      <c r="Q145" s="75"/>
      <c r="R145" s="75"/>
      <c r="S145" s="75"/>
      <c r="T145" s="75"/>
      <c r="U145" s="75"/>
      <c r="V145" s="75"/>
      <c r="W145" s="75"/>
      <c r="X145" s="75"/>
      <c r="Y145" s="75"/>
      <c r="Z145" s="75"/>
      <c r="AA145" s="75"/>
      <c r="AB145" s="75"/>
      <c r="AC145" s="75"/>
      <c r="AD145" s="75"/>
      <c r="AE145" s="75"/>
      <c r="AF145" s="75"/>
      <c r="AG145" s="75"/>
      <c r="AH145" s="75"/>
      <c r="AI145" s="75"/>
      <c r="AJ145" s="75"/>
      <c r="AK145" s="75"/>
      <c r="AL145" s="75"/>
      <c r="AM145" s="75"/>
      <c r="AN145" s="75"/>
      <c r="AO145" s="75"/>
      <c r="AP145" s="75"/>
      <c r="AQ145" s="75"/>
      <c r="AR145" s="75"/>
      <c r="AS145" s="75"/>
      <c r="AT145" s="75"/>
      <c r="AU145" s="75"/>
      <c r="AV145" s="75"/>
      <c r="AW145" s="75"/>
      <c r="AX145" s="75"/>
      <c r="AY145" s="75"/>
      <c r="AZ145" s="75"/>
      <c r="BA145" s="75"/>
      <c r="BB145" s="75"/>
      <c r="BC145" s="75"/>
      <c r="BD145" s="75"/>
      <c r="BE145" s="75"/>
      <c r="BF145" s="75"/>
      <c r="BG145" s="75"/>
      <c r="BH145" s="75"/>
      <c r="BI145" s="75"/>
      <c r="BJ145" s="75"/>
      <c r="BK145" s="75"/>
      <c r="BL145" s="75"/>
      <c r="BM145" s="75"/>
      <c r="BN145" s="75"/>
      <c r="BO145" s="75"/>
      <c r="BP145" s="75"/>
      <c r="BQ145" s="75"/>
      <c r="BR145" s="75"/>
      <c r="BS145" s="75"/>
      <c r="BT145" s="75"/>
      <c r="BU145" s="75"/>
      <c r="BV145" s="75"/>
      <c r="BW145" s="75"/>
      <c r="BX145" s="75"/>
      <c r="BY145" s="75"/>
      <c r="BZ145" s="75"/>
      <c r="CA145" s="75"/>
      <c r="CB145" s="75"/>
      <c r="CC145" s="75"/>
      <c r="CD145" s="75"/>
      <c r="CE145" s="75"/>
      <c r="CF145" s="75"/>
      <c r="CG145" s="75"/>
      <c r="CH145" s="75"/>
      <c r="CI145" s="75"/>
      <c r="CJ145" s="75"/>
      <c r="CK145" s="75"/>
      <c r="CL145" s="75"/>
      <c r="CM145" s="75"/>
      <c r="CN145" s="75"/>
      <c r="CO145" s="75"/>
      <c r="CP145" s="75"/>
      <c r="CQ145" s="75"/>
      <c r="CR145" s="75"/>
      <c r="CS145" s="75"/>
      <c r="CT145" s="75"/>
      <c r="CU145" s="75"/>
      <c r="CV145" s="75"/>
      <c r="CW145" s="75"/>
      <c r="CX145" s="75"/>
      <c r="CY145" s="75"/>
      <c r="CZ145" s="75"/>
      <c r="DA145" s="75"/>
      <c r="DB145" s="75"/>
      <c r="DC145" s="75"/>
      <c r="DD145" s="75"/>
      <c r="DE145" s="75"/>
      <c r="DF145" s="75"/>
      <c r="DG145" s="75"/>
      <c r="DH145" s="75"/>
      <c r="DI145" s="75"/>
      <c r="DJ145" s="75"/>
      <c r="DK145" s="75"/>
      <c r="DL145" s="75"/>
      <c r="DM145" s="75"/>
      <c r="DN145" s="75"/>
      <c r="DO145" s="75"/>
      <c r="DP145" s="75"/>
      <c r="DQ145" s="75"/>
      <c r="DR145" s="75"/>
      <c r="DS145" s="75"/>
      <c r="DT145" s="75"/>
      <c r="DU145" s="75"/>
      <c r="DV145" s="75"/>
      <c r="DW145" s="75"/>
      <c r="DX145" s="75"/>
      <c r="DY145" s="75"/>
      <c r="DZ145" s="75"/>
      <c r="EA145" s="75"/>
      <c r="EB145" s="75"/>
      <c r="EC145" s="75"/>
      <c r="ED145" s="75"/>
      <c r="EE145" s="75"/>
      <c r="EF145" s="75"/>
      <c r="EG145" s="75"/>
      <c r="EH145" s="75"/>
      <c r="EI145" s="75"/>
      <c r="EJ145" s="75"/>
      <c r="EK145" s="75"/>
      <c r="EL145" s="75"/>
      <c r="EM145" s="75"/>
      <c r="EN145" s="75"/>
      <c r="EO145" s="75"/>
      <c r="EP145" s="75"/>
      <c r="EQ145" s="75"/>
      <c r="ER145" s="75"/>
      <c r="ES145" s="75"/>
      <c r="ET145" s="75"/>
      <c r="EU145" s="75"/>
      <c r="EV145" s="75"/>
      <c r="EW145" s="75"/>
      <c r="EX145" s="75"/>
      <c r="EY145" s="75"/>
      <c r="EZ145" s="75"/>
      <c r="FA145" s="75"/>
      <c r="FB145" s="75"/>
      <c r="FC145" s="75"/>
      <c r="FD145" s="75"/>
      <c r="FE145" s="75"/>
      <c r="FF145" s="75"/>
      <c r="FG145" s="75"/>
      <c r="FH145" s="75"/>
      <c r="FI145" s="75"/>
      <c r="FJ145" s="75"/>
      <c r="FK145" s="75"/>
      <c r="FL145" s="75"/>
      <c r="FM145" s="75"/>
      <c r="FN145" s="75"/>
      <c r="FO145" s="75"/>
      <c r="FP145" s="75"/>
      <c r="FQ145" s="75"/>
      <c r="FR145" s="75"/>
      <c r="FS145" s="75"/>
      <c r="FT145" s="75"/>
      <c r="FU145" s="75"/>
      <c r="FV145" s="75"/>
      <c r="FW145" s="75"/>
      <c r="FX145" s="75"/>
      <c r="FY145" s="75"/>
      <c r="FZ145" s="75"/>
    </row>
    <row r="146" spans="1:182" s="76" customFormat="1">
      <c r="A146" s="74"/>
      <c r="B146" s="75"/>
      <c r="C146" s="75"/>
      <c r="D146" s="75"/>
      <c r="E146" s="75"/>
      <c r="F146" s="75"/>
      <c r="G146" s="75"/>
      <c r="H146" s="75"/>
      <c r="I146" s="75"/>
      <c r="J146" s="75"/>
      <c r="K146" s="75"/>
      <c r="L146" s="75"/>
      <c r="M146" s="75"/>
      <c r="N146" s="75"/>
      <c r="O146" s="75"/>
      <c r="P146" s="75"/>
      <c r="Q146" s="75"/>
      <c r="R146" s="75"/>
      <c r="S146" s="75"/>
      <c r="T146" s="75"/>
      <c r="U146" s="75"/>
      <c r="V146" s="75"/>
      <c r="W146" s="75"/>
      <c r="X146" s="75"/>
      <c r="Y146" s="75"/>
      <c r="Z146" s="75"/>
      <c r="AA146" s="75"/>
      <c r="AB146" s="75"/>
      <c r="AC146" s="75"/>
      <c r="AD146" s="75"/>
      <c r="AE146" s="75"/>
      <c r="AF146" s="75"/>
      <c r="AG146" s="75"/>
      <c r="AH146" s="75"/>
      <c r="AI146" s="75"/>
      <c r="AJ146" s="75"/>
      <c r="AK146" s="75"/>
      <c r="AL146" s="75"/>
      <c r="AM146" s="75"/>
      <c r="AN146" s="75"/>
      <c r="AO146" s="75"/>
      <c r="AP146" s="75"/>
      <c r="AQ146" s="75"/>
      <c r="AR146" s="75"/>
      <c r="AS146" s="75"/>
      <c r="AT146" s="75"/>
      <c r="AU146" s="75"/>
      <c r="AV146" s="75"/>
      <c r="AW146" s="75"/>
      <c r="AX146" s="75"/>
      <c r="AY146" s="75"/>
      <c r="AZ146" s="75"/>
      <c r="BA146" s="75"/>
      <c r="BB146" s="75"/>
      <c r="BC146" s="75"/>
      <c r="BD146" s="75"/>
      <c r="BE146" s="75"/>
      <c r="BF146" s="75"/>
      <c r="BG146" s="75"/>
      <c r="BH146" s="75"/>
      <c r="BI146" s="75"/>
      <c r="BJ146" s="75"/>
      <c r="BK146" s="75"/>
      <c r="BL146" s="75"/>
      <c r="BM146" s="75"/>
      <c r="BN146" s="75"/>
      <c r="BO146" s="75"/>
      <c r="BP146" s="75"/>
      <c r="BQ146" s="75"/>
      <c r="BR146" s="75"/>
      <c r="BS146" s="75"/>
      <c r="BT146" s="75"/>
      <c r="BU146" s="75"/>
      <c r="BV146" s="75"/>
      <c r="BW146" s="75"/>
      <c r="BX146" s="75"/>
      <c r="BY146" s="75"/>
      <c r="BZ146" s="75"/>
      <c r="CA146" s="75"/>
      <c r="CB146" s="75"/>
      <c r="CC146" s="75"/>
      <c r="CD146" s="75"/>
      <c r="CE146" s="75"/>
      <c r="CF146" s="75"/>
      <c r="CG146" s="75"/>
      <c r="CH146" s="75"/>
      <c r="CI146" s="75"/>
      <c r="CJ146" s="75"/>
      <c r="CK146" s="75"/>
      <c r="CL146" s="75"/>
      <c r="CM146" s="75"/>
      <c r="CN146" s="75"/>
      <c r="CO146" s="75"/>
      <c r="CP146" s="75"/>
      <c r="CQ146" s="75"/>
      <c r="CR146" s="75"/>
      <c r="CS146" s="75"/>
      <c r="CT146" s="75"/>
      <c r="CU146" s="75"/>
      <c r="CV146" s="75"/>
      <c r="CW146" s="75"/>
      <c r="CX146" s="75"/>
      <c r="CY146" s="75"/>
      <c r="CZ146" s="75"/>
      <c r="DA146" s="75"/>
      <c r="DB146" s="75"/>
      <c r="DC146" s="75"/>
      <c r="DD146" s="75"/>
      <c r="DE146" s="75"/>
      <c r="DF146" s="75"/>
      <c r="DG146" s="75"/>
      <c r="DH146" s="75"/>
      <c r="DI146" s="75"/>
      <c r="DJ146" s="75"/>
      <c r="DK146" s="75"/>
      <c r="DL146" s="75"/>
      <c r="DM146" s="75"/>
      <c r="DN146" s="75"/>
      <c r="DO146" s="75"/>
      <c r="DP146" s="75"/>
      <c r="DQ146" s="75"/>
      <c r="DR146" s="75"/>
      <c r="DS146" s="75"/>
      <c r="DT146" s="75"/>
      <c r="DU146" s="75"/>
      <c r="DV146" s="75"/>
      <c r="DW146" s="75"/>
      <c r="DX146" s="75"/>
      <c r="DY146" s="75"/>
      <c r="DZ146" s="75"/>
      <c r="EA146" s="75"/>
      <c r="EB146" s="75"/>
      <c r="EC146" s="75"/>
      <c r="ED146" s="75"/>
      <c r="EE146" s="75"/>
      <c r="EF146" s="75"/>
      <c r="EG146" s="75"/>
      <c r="EH146" s="75"/>
      <c r="EI146" s="75"/>
      <c r="EJ146" s="75"/>
      <c r="EK146" s="75"/>
      <c r="EL146" s="75"/>
      <c r="EM146" s="75"/>
      <c r="EN146" s="75"/>
      <c r="EO146" s="75"/>
      <c r="EP146" s="75"/>
      <c r="EQ146" s="75"/>
      <c r="ER146" s="75"/>
      <c r="ES146" s="75"/>
      <c r="ET146" s="75"/>
      <c r="EU146" s="75"/>
      <c r="EV146" s="75"/>
      <c r="EW146" s="75"/>
      <c r="EX146" s="75"/>
      <c r="EY146" s="75"/>
      <c r="EZ146" s="75"/>
      <c r="FA146" s="75"/>
      <c r="FB146" s="75"/>
      <c r="FC146" s="75"/>
      <c r="FD146" s="75"/>
      <c r="FE146" s="75"/>
      <c r="FF146" s="75"/>
      <c r="FG146" s="75"/>
      <c r="FH146" s="75"/>
      <c r="FI146" s="75"/>
      <c r="FJ146" s="75"/>
      <c r="FK146" s="75"/>
      <c r="FL146" s="75"/>
      <c r="FM146" s="75"/>
      <c r="FN146" s="75"/>
      <c r="FO146" s="75"/>
      <c r="FP146" s="75"/>
      <c r="FQ146" s="75"/>
      <c r="FR146" s="75"/>
      <c r="FS146" s="75"/>
      <c r="FT146" s="75"/>
      <c r="FU146" s="75"/>
      <c r="FV146" s="75"/>
      <c r="FW146" s="75"/>
      <c r="FX146" s="75"/>
      <c r="FY146" s="75"/>
      <c r="FZ146" s="75"/>
    </row>
    <row r="147" spans="1:182" s="76" customFormat="1">
      <c r="A147" s="74"/>
      <c r="B147" s="75"/>
      <c r="C147" s="75"/>
      <c r="D147" s="75"/>
      <c r="E147" s="75"/>
      <c r="F147" s="75"/>
      <c r="G147" s="75"/>
      <c r="H147" s="75"/>
      <c r="I147" s="75"/>
      <c r="J147" s="75"/>
      <c r="K147" s="75"/>
      <c r="L147" s="75"/>
      <c r="M147" s="75"/>
      <c r="N147" s="75"/>
      <c r="O147" s="75"/>
      <c r="P147" s="75"/>
      <c r="Q147" s="75"/>
      <c r="R147" s="75"/>
      <c r="S147" s="75"/>
      <c r="T147" s="75"/>
      <c r="U147" s="75"/>
      <c r="V147" s="75"/>
      <c r="W147" s="75"/>
      <c r="X147" s="75"/>
      <c r="Y147" s="75"/>
      <c r="Z147" s="75"/>
      <c r="AA147" s="75"/>
      <c r="AB147" s="75"/>
      <c r="AC147" s="75"/>
      <c r="AD147" s="75"/>
      <c r="AE147" s="75"/>
      <c r="AF147" s="75"/>
      <c r="AG147" s="75"/>
      <c r="AH147" s="75"/>
      <c r="AI147" s="75"/>
      <c r="AJ147" s="75"/>
      <c r="AK147" s="75"/>
      <c r="AL147" s="75"/>
      <c r="AM147" s="75"/>
      <c r="AN147" s="75"/>
      <c r="AO147" s="75"/>
      <c r="AP147" s="75"/>
      <c r="AQ147" s="75"/>
      <c r="AR147" s="75"/>
      <c r="AS147" s="75"/>
      <c r="AT147" s="75"/>
      <c r="AU147" s="75"/>
      <c r="AV147" s="75"/>
      <c r="AW147" s="75"/>
      <c r="AX147" s="75"/>
      <c r="AY147" s="75"/>
      <c r="AZ147" s="75"/>
      <c r="BA147" s="75"/>
      <c r="BB147" s="75"/>
      <c r="BC147" s="75"/>
      <c r="BD147" s="75"/>
      <c r="BE147" s="75"/>
      <c r="BF147" s="75"/>
      <c r="BG147" s="75"/>
      <c r="BH147" s="75"/>
      <c r="BI147" s="75"/>
      <c r="BJ147" s="75"/>
      <c r="BK147" s="75"/>
      <c r="BL147" s="75"/>
      <c r="BM147" s="75"/>
      <c r="BN147" s="75"/>
      <c r="BO147" s="75"/>
      <c r="BP147" s="75"/>
      <c r="BQ147" s="75"/>
      <c r="BR147" s="75"/>
      <c r="BS147" s="75"/>
      <c r="BT147" s="75"/>
      <c r="BU147" s="75"/>
      <c r="BV147" s="75"/>
      <c r="BW147" s="75"/>
      <c r="BX147" s="75"/>
      <c r="BY147" s="75"/>
      <c r="BZ147" s="75"/>
      <c r="CA147" s="75"/>
      <c r="CB147" s="75"/>
      <c r="CC147" s="75"/>
      <c r="CD147" s="75"/>
      <c r="CE147" s="75"/>
      <c r="CF147" s="75"/>
      <c r="CG147" s="75"/>
      <c r="CH147" s="75"/>
      <c r="CI147" s="75"/>
      <c r="CJ147" s="75"/>
      <c r="CK147" s="75"/>
      <c r="CL147" s="75"/>
      <c r="CM147" s="75"/>
      <c r="CN147" s="75"/>
      <c r="CO147" s="75"/>
      <c r="CP147" s="75"/>
      <c r="CQ147" s="75"/>
      <c r="CR147" s="75"/>
      <c r="CS147" s="75"/>
      <c r="CT147" s="75"/>
      <c r="CU147" s="75"/>
      <c r="CV147" s="75"/>
      <c r="CW147" s="75"/>
      <c r="CX147" s="75"/>
      <c r="CY147" s="75"/>
      <c r="CZ147" s="75"/>
      <c r="DA147" s="75"/>
      <c r="DB147" s="75"/>
      <c r="DC147" s="75"/>
      <c r="DD147" s="75"/>
      <c r="DE147" s="75"/>
      <c r="DF147" s="75"/>
      <c r="DG147" s="75"/>
      <c r="DH147" s="75"/>
      <c r="DI147" s="75"/>
      <c r="DJ147" s="75"/>
      <c r="DK147" s="75"/>
      <c r="DL147" s="75"/>
      <c r="DM147" s="75"/>
      <c r="DN147" s="75"/>
      <c r="DO147" s="75"/>
      <c r="DP147" s="75"/>
      <c r="DQ147" s="75"/>
      <c r="DR147" s="75"/>
      <c r="DS147" s="75"/>
      <c r="DT147" s="75"/>
      <c r="DU147" s="75"/>
      <c r="DV147" s="75"/>
      <c r="DW147" s="75"/>
      <c r="DX147" s="75"/>
      <c r="DY147" s="75"/>
      <c r="DZ147" s="75"/>
      <c r="EA147" s="75"/>
      <c r="EB147" s="75"/>
      <c r="EC147" s="75"/>
      <c r="ED147" s="75"/>
      <c r="EE147" s="75"/>
      <c r="EF147" s="75"/>
      <c r="EG147" s="75"/>
      <c r="EH147" s="75"/>
      <c r="EI147" s="75"/>
      <c r="EJ147" s="75"/>
      <c r="EK147" s="75"/>
      <c r="EL147" s="75"/>
      <c r="EM147" s="75"/>
      <c r="EN147" s="75"/>
      <c r="EO147" s="75"/>
      <c r="EP147" s="75"/>
      <c r="EQ147" s="75"/>
      <c r="ER147" s="75"/>
      <c r="ES147" s="75"/>
      <c r="ET147" s="75"/>
      <c r="EU147" s="75"/>
      <c r="EV147" s="75"/>
      <c r="EW147" s="75"/>
      <c r="EX147" s="75"/>
      <c r="EY147" s="75"/>
      <c r="EZ147" s="75"/>
      <c r="FA147" s="75"/>
      <c r="FB147" s="75"/>
      <c r="FC147" s="75"/>
      <c r="FD147" s="75"/>
      <c r="FE147" s="75"/>
      <c r="FF147" s="75"/>
      <c r="FG147" s="75"/>
      <c r="FH147" s="75"/>
      <c r="FI147" s="75"/>
      <c r="FJ147" s="75"/>
      <c r="FK147" s="75"/>
      <c r="FL147" s="75"/>
      <c r="FM147" s="75"/>
      <c r="FN147" s="75"/>
      <c r="FO147" s="75"/>
      <c r="FP147" s="75"/>
      <c r="FQ147" s="75"/>
      <c r="FR147" s="75"/>
      <c r="FS147" s="75"/>
      <c r="FT147" s="75"/>
      <c r="FU147" s="75"/>
      <c r="FV147" s="75"/>
      <c r="FW147" s="75"/>
      <c r="FX147" s="75"/>
      <c r="FY147" s="75"/>
      <c r="FZ147" s="75"/>
    </row>
    <row r="148" spans="1:182" s="76" customFormat="1">
      <c r="A148" s="74"/>
      <c r="B148" s="75"/>
      <c r="C148" s="75"/>
      <c r="D148" s="75"/>
      <c r="E148" s="75"/>
      <c r="F148" s="75"/>
      <c r="G148" s="75"/>
      <c r="H148" s="75"/>
      <c r="I148" s="75"/>
      <c r="J148" s="75"/>
      <c r="K148" s="75"/>
      <c r="L148" s="75"/>
      <c r="M148" s="75"/>
      <c r="N148" s="75"/>
      <c r="O148" s="75"/>
      <c r="P148" s="75"/>
      <c r="Q148" s="75"/>
      <c r="R148" s="75"/>
      <c r="S148" s="75"/>
      <c r="T148" s="75"/>
      <c r="U148" s="75"/>
      <c r="V148" s="75"/>
      <c r="W148" s="75"/>
      <c r="X148" s="75"/>
      <c r="Y148" s="75"/>
      <c r="Z148" s="75"/>
      <c r="AA148" s="75"/>
      <c r="AB148" s="75"/>
      <c r="AC148" s="75"/>
      <c r="AD148" s="75"/>
      <c r="AE148" s="75"/>
      <c r="AF148" s="75"/>
      <c r="AG148" s="75"/>
      <c r="AH148" s="75"/>
      <c r="AI148" s="75"/>
      <c r="AJ148" s="75"/>
      <c r="AK148" s="75"/>
      <c r="AL148" s="75"/>
      <c r="AM148" s="75"/>
      <c r="AN148" s="75"/>
      <c r="AO148" s="75"/>
      <c r="AP148" s="75"/>
      <c r="AQ148" s="75"/>
      <c r="AR148" s="75"/>
      <c r="AS148" s="75"/>
      <c r="AT148" s="75"/>
      <c r="AU148" s="75"/>
      <c r="AV148" s="75"/>
      <c r="AW148" s="75"/>
      <c r="AX148" s="75"/>
      <c r="AY148" s="75"/>
      <c r="AZ148" s="75"/>
      <c r="BA148" s="75"/>
      <c r="BB148" s="75"/>
      <c r="BC148" s="75"/>
      <c r="BD148" s="75"/>
      <c r="BE148" s="75"/>
      <c r="BF148" s="75"/>
      <c r="BG148" s="75"/>
      <c r="BH148" s="75"/>
      <c r="BI148" s="75"/>
      <c r="BJ148" s="75"/>
      <c r="BK148" s="75"/>
      <c r="BL148" s="75"/>
      <c r="BM148" s="75"/>
      <c r="BN148" s="75"/>
      <c r="BO148" s="75"/>
      <c r="BP148" s="75"/>
      <c r="BQ148" s="75"/>
      <c r="BR148" s="75"/>
      <c r="BS148" s="75"/>
      <c r="BT148" s="75"/>
      <c r="BU148" s="75"/>
      <c r="BV148" s="75"/>
      <c r="BW148" s="75"/>
      <c r="BX148" s="75"/>
      <c r="BY148" s="75"/>
      <c r="BZ148" s="75"/>
      <c r="CA148" s="75"/>
      <c r="CB148" s="75"/>
      <c r="CC148" s="75"/>
      <c r="CD148" s="75"/>
      <c r="CE148" s="75"/>
      <c r="CF148" s="75"/>
      <c r="CG148" s="75"/>
      <c r="CH148" s="75"/>
      <c r="CI148" s="75"/>
      <c r="CJ148" s="75"/>
      <c r="CK148" s="75"/>
      <c r="CL148" s="75"/>
      <c r="CM148" s="75"/>
      <c r="CN148" s="75"/>
      <c r="CO148" s="75"/>
      <c r="CP148" s="75"/>
      <c r="CQ148" s="75"/>
      <c r="CR148" s="75"/>
      <c r="CS148" s="75"/>
      <c r="CT148" s="75"/>
      <c r="CU148" s="75"/>
      <c r="CV148" s="75"/>
      <c r="CW148" s="75"/>
      <c r="CX148" s="75"/>
      <c r="CY148" s="75"/>
      <c r="CZ148" s="75"/>
      <c r="DA148" s="75"/>
      <c r="DB148" s="75"/>
      <c r="DC148" s="75"/>
      <c r="DD148" s="75"/>
      <c r="DE148" s="75"/>
      <c r="DF148" s="75"/>
      <c r="DG148" s="75"/>
      <c r="DH148" s="75"/>
      <c r="DI148" s="75"/>
      <c r="DJ148" s="75"/>
      <c r="DK148" s="75"/>
      <c r="DL148" s="75"/>
      <c r="DM148" s="75"/>
      <c r="DN148" s="75"/>
      <c r="DO148" s="75"/>
      <c r="DP148" s="75"/>
      <c r="DQ148" s="75"/>
      <c r="DR148" s="75"/>
      <c r="DS148" s="75"/>
      <c r="DT148" s="75"/>
      <c r="DU148" s="75"/>
      <c r="DV148" s="75"/>
      <c r="DW148" s="75"/>
      <c r="DX148" s="75"/>
      <c r="DY148" s="75"/>
      <c r="DZ148" s="75"/>
      <c r="EA148" s="75"/>
      <c r="EB148" s="75"/>
      <c r="EC148" s="75"/>
      <c r="ED148" s="75"/>
      <c r="EE148" s="75"/>
      <c r="EF148" s="75"/>
      <c r="EG148" s="75"/>
      <c r="EH148" s="75"/>
      <c r="EI148" s="75"/>
      <c r="EJ148" s="75"/>
      <c r="EK148" s="75"/>
      <c r="EL148" s="75"/>
      <c r="EM148" s="75"/>
      <c r="EN148" s="75"/>
      <c r="EO148" s="75"/>
      <c r="EP148" s="75"/>
      <c r="EQ148" s="75"/>
      <c r="ER148" s="75"/>
      <c r="ES148" s="75"/>
      <c r="ET148" s="75"/>
      <c r="EU148" s="75"/>
      <c r="EV148" s="75"/>
      <c r="EW148" s="75"/>
      <c r="EX148" s="75"/>
      <c r="EY148" s="75"/>
      <c r="EZ148" s="75"/>
      <c r="FA148" s="75"/>
      <c r="FB148" s="75"/>
      <c r="FC148" s="75"/>
      <c r="FD148" s="75"/>
      <c r="FE148" s="75"/>
      <c r="FF148" s="75"/>
      <c r="FG148" s="75"/>
      <c r="FH148" s="75"/>
      <c r="FI148" s="75"/>
      <c r="FJ148" s="75"/>
      <c r="FK148" s="75"/>
      <c r="FL148" s="75"/>
      <c r="FM148" s="75"/>
      <c r="FN148" s="75"/>
      <c r="FO148" s="75"/>
      <c r="FP148" s="75"/>
      <c r="FQ148" s="75"/>
      <c r="FR148" s="75"/>
      <c r="FS148" s="75"/>
      <c r="FT148" s="75"/>
      <c r="FU148" s="75"/>
      <c r="FV148" s="75"/>
      <c r="FW148" s="75"/>
      <c r="FX148" s="75"/>
      <c r="FY148" s="75"/>
      <c r="FZ148" s="75"/>
    </row>
    <row r="149" spans="1:182" s="76" customFormat="1">
      <c r="A149" s="74"/>
      <c r="B149" s="75"/>
      <c r="C149" s="75"/>
      <c r="D149" s="75"/>
      <c r="E149" s="75"/>
      <c r="F149" s="75"/>
      <c r="G149" s="75"/>
      <c r="H149" s="75"/>
      <c r="I149" s="75"/>
      <c r="J149" s="75"/>
      <c r="K149" s="75"/>
      <c r="L149" s="75"/>
      <c r="M149" s="75"/>
      <c r="N149" s="75"/>
      <c r="O149" s="75"/>
      <c r="P149" s="75"/>
      <c r="Q149" s="75"/>
      <c r="R149" s="75"/>
      <c r="S149" s="75"/>
      <c r="T149" s="75"/>
      <c r="U149" s="75"/>
      <c r="V149" s="75"/>
      <c r="W149" s="75"/>
      <c r="X149" s="75"/>
      <c r="Y149" s="75"/>
      <c r="Z149" s="75"/>
      <c r="AA149" s="75"/>
      <c r="AB149" s="75"/>
      <c r="AC149" s="75"/>
      <c r="AD149" s="75"/>
      <c r="AE149" s="75"/>
      <c r="AF149" s="75"/>
      <c r="AG149" s="75"/>
      <c r="AH149" s="75"/>
      <c r="AI149" s="75"/>
      <c r="AJ149" s="75"/>
      <c r="AK149" s="75"/>
      <c r="AL149" s="75"/>
      <c r="AM149" s="75"/>
      <c r="AN149" s="75"/>
      <c r="AO149" s="75"/>
      <c r="AP149" s="75"/>
      <c r="AQ149" s="75"/>
      <c r="AR149" s="75"/>
      <c r="AS149" s="75"/>
      <c r="AT149" s="75"/>
      <c r="AU149" s="75"/>
      <c r="AV149" s="75"/>
      <c r="AW149" s="75"/>
      <c r="AX149" s="75"/>
      <c r="AY149" s="75"/>
      <c r="AZ149" s="75"/>
      <c r="BA149" s="75"/>
      <c r="BB149" s="75"/>
      <c r="BC149" s="75"/>
      <c r="BD149" s="75"/>
      <c r="BE149" s="75"/>
      <c r="BF149" s="75"/>
      <c r="BG149" s="75"/>
      <c r="BH149" s="75"/>
      <c r="BI149" s="75"/>
      <c r="BJ149" s="75"/>
      <c r="BK149" s="75"/>
      <c r="BL149" s="75"/>
      <c r="BM149" s="75"/>
      <c r="BN149" s="75"/>
      <c r="BO149" s="75"/>
      <c r="BP149" s="75"/>
      <c r="BQ149" s="75"/>
      <c r="BR149" s="75"/>
      <c r="BS149" s="75"/>
      <c r="BT149" s="75"/>
      <c r="BU149" s="75"/>
      <c r="BV149" s="75"/>
      <c r="BW149" s="75"/>
      <c r="BX149" s="75"/>
      <c r="BY149" s="75"/>
      <c r="BZ149" s="75"/>
      <c r="CA149" s="75"/>
      <c r="CB149" s="75"/>
      <c r="CC149" s="75"/>
      <c r="CD149" s="75"/>
      <c r="CE149" s="75"/>
      <c r="CF149" s="75"/>
      <c r="CG149" s="75"/>
      <c r="CH149" s="75"/>
      <c r="CI149" s="75"/>
      <c r="CJ149" s="75"/>
      <c r="CK149" s="75"/>
      <c r="CL149" s="75"/>
      <c r="CM149" s="75"/>
      <c r="CN149" s="75"/>
      <c r="CO149" s="75"/>
      <c r="CP149" s="75"/>
      <c r="CQ149" s="75"/>
      <c r="CR149" s="75"/>
      <c r="CS149" s="75"/>
      <c r="CT149" s="75"/>
      <c r="CU149" s="75"/>
      <c r="CV149" s="75"/>
      <c r="CW149" s="75"/>
      <c r="CX149" s="75"/>
      <c r="CY149" s="75"/>
      <c r="CZ149" s="75"/>
      <c r="DA149" s="75"/>
      <c r="DB149" s="75"/>
      <c r="DC149" s="75"/>
      <c r="DD149" s="75"/>
      <c r="DE149" s="75"/>
      <c r="DF149" s="75"/>
      <c r="DG149" s="75"/>
      <c r="DH149" s="75"/>
      <c r="DI149" s="75"/>
      <c r="DJ149" s="75"/>
      <c r="DK149" s="75"/>
      <c r="DL149" s="75"/>
      <c r="DM149" s="75"/>
      <c r="DN149" s="75"/>
      <c r="DO149" s="75"/>
      <c r="DP149" s="75"/>
      <c r="DQ149" s="75"/>
      <c r="DR149" s="75"/>
      <c r="DS149" s="75"/>
      <c r="DT149" s="75"/>
      <c r="DU149" s="75"/>
      <c r="DV149" s="75"/>
      <c r="DW149" s="75"/>
      <c r="DX149" s="75"/>
      <c r="DY149" s="75"/>
      <c r="DZ149" s="75"/>
      <c r="EA149" s="75"/>
      <c r="EB149" s="75"/>
      <c r="EC149" s="75"/>
      <c r="ED149" s="75"/>
      <c r="EE149" s="75"/>
      <c r="EF149" s="75"/>
      <c r="EG149" s="75"/>
      <c r="EH149" s="75"/>
      <c r="EI149" s="75"/>
      <c r="EJ149" s="75"/>
      <c r="EK149" s="75"/>
      <c r="EL149" s="75"/>
      <c r="EM149" s="75"/>
      <c r="EN149" s="75"/>
      <c r="EO149" s="75"/>
      <c r="EP149" s="75"/>
      <c r="EQ149" s="75"/>
      <c r="ER149" s="75"/>
      <c r="ES149" s="75"/>
      <c r="ET149" s="75"/>
      <c r="EU149" s="75"/>
      <c r="EV149" s="75"/>
      <c r="EW149" s="75"/>
      <c r="EX149" s="75"/>
      <c r="EY149" s="75"/>
      <c r="EZ149" s="75"/>
      <c r="FA149" s="75"/>
      <c r="FB149" s="75"/>
      <c r="FC149" s="75"/>
      <c r="FD149" s="75"/>
      <c r="FE149" s="75"/>
      <c r="FF149" s="75"/>
      <c r="FG149" s="75"/>
      <c r="FH149" s="75"/>
      <c r="FI149" s="75"/>
      <c r="FJ149" s="75"/>
      <c r="FK149" s="75"/>
      <c r="FL149" s="75"/>
      <c r="FM149" s="75"/>
      <c r="FN149" s="75"/>
      <c r="FO149" s="75"/>
      <c r="FP149" s="75"/>
      <c r="FQ149" s="75"/>
      <c r="FR149" s="75"/>
      <c r="FS149" s="75"/>
      <c r="FT149" s="75"/>
      <c r="FU149" s="75"/>
      <c r="FV149" s="75"/>
      <c r="FW149" s="75"/>
      <c r="FX149" s="75"/>
      <c r="FY149" s="75"/>
      <c r="FZ149" s="75"/>
    </row>
    <row r="150" spans="1:182" s="76" customFormat="1">
      <c r="A150" s="74"/>
      <c r="B150" s="75"/>
      <c r="C150" s="75"/>
      <c r="D150" s="75"/>
      <c r="E150" s="75"/>
      <c r="F150" s="75"/>
      <c r="G150" s="75"/>
      <c r="H150" s="75"/>
      <c r="I150" s="75"/>
      <c r="J150" s="75"/>
      <c r="K150" s="75"/>
      <c r="L150" s="75"/>
      <c r="M150" s="75"/>
      <c r="N150" s="75"/>
      <c r="O150" s="75"/>
      <c r="P150" s="75"/>
      <c r="Q150" s="75"/>
      <c r="R150" s="75"/>
      <c r="S150" s="75"/>
      <c r="T150" s="75"/>
      <c r="U150" s="75"/>
      <c r="V150" s="75"/>
      <c r="W150" s="75"/>
      <c r="X150" s="75"/>
      <c r="Y150" s="75"/>
      <c r="Z150" s="75"/>
      <c r="AA150" s="75"/>
      <c r="AB150" s="75"/>
      <c r="AC150" s="75"/>
      <c r="AD150" s="75"/>
      <c r="AE150" s="75"/>
      <c r="AF150" s="75"/>
      <c r="AG150" s="75"/>
      <c r="AH150" s="75"/>
      <c r="AI150" s="75"/>
      <c r="AJ150" s="75"/>
      <c r="AK150" s="75"/>
      <c r="AL150" s="75"/>
      <c r="AM150" s="75"/>
      <c r="AN150" s="75"/>
      <c r="AO150" s="75"/>
      <c r="AP150" s="75"/>
      <c r="AQ150" s="75"/>
      <c r="AR150" s="75"/>
      <c r="AS150" s="75"/>
      <c r="AT150" s="75"/>
      <c r="AU150" s="75"/>
      <c r="AV150" s="75"/>
      <c r="AW150" s="75"/>
      <c r="AX150" s="75"/>
      <c r="AY150" s="75"/>
      <c r="AZ150" s="75"/>
      <c r="BA150" s="75"/>
      <c r="BB150" s="75"/>
      <c r="BC150" s="75"/>
      <c r="BD150" s="75"/>
      <c r="BE150" s="75"/>
      <c r="BF150" s="75"/>
      <c r="BG150" s="75"/>
      <c r="BH150" s="75"/>
      <c r="BI150" s="75"/>
      <c r="BJ150" s="75"/>
      <c r="BK150" s="75"/>
      <c r="BL150" s="75"/>
      <c r="BM150" s="75"/>
      <c r="BN150" s="75"/>
      <c r="BO150" s="75"/>
      <c r="BP150" s="75"/>
      <c r="BQ150" s="75"/>
      <c r="BR150" s="75"/>
      <c r="BS150" s="75"/>
      <c r="BT150" s="75"/>
      <c r="BU150" s="75"/>
      <c r="BV150" s="75"/>
      <c r="BW150" s="75"/>
      <c r="BX150" s="75"/>
      <c r="BY150" s="75"/>
      <c r="BZ150" s="75"/>
      <c r="CA150" s="75"/>
      <c r="CB150" s="75"/>
      <c r="CC150" s="75"/>
      <c r="CD150" s="75"/>
      <c r="CE150" s="75"/>
      <c r="CF150" s="75"/>
      <c r="CG150" s="75"/>
      <c r="CH150" s="75"/>
      <c r="CI150" s="75"/>
      <c r="CJ150" s="75"/>
      <c r="CK150" s="75"/>
      <c r="CL150" s="75"/>
      <c r="CM150" s="75"/>
      <c r="CN150" s="75"/>
      <c r="CO150" s="75"/>
      <c r="CP150" s="75"/>
      <c r="CQ150" s="75"/>
      <c r="CR150" s="75"/>
      <c r="CS150" s="75"/>
      <c r="CT150" s="75"/>
      <c r="CU150" s="75"/>
      <c r="CV150" s="75"/>
      <c r="CW150" s="75"/>
      <c r="CX150" s="75"/>
      <c r="CY150" s="75"/>
      <c r="CZ150" s="75"/>
      <c r="DA150" s="75"/>
      <c r="DB150" s="75"/>
      <c r="DC150" s="75"/>
      <c r="DD150" s="75"/>
      <c r="DE150" s="75"/>
      <c r="DF150" s="75"/>
      <c r="DG150" s="75"/>
      <c r="DH150" s="75"/>
      <c r="DI150" s="75"/>
      <c r="DJ150" s="75"/>
      <c r="DK150" s="75"/>
      <c r="DL150" s="75"/>
      <c r="DM150" s="75"/>
      <c r="DN150" s="75"/>
      <c r="DO150" s="75"/>
      <c r="DP150" s="75"/>
      <c r="DQ150" s="75"/>
      <c r="DR150" s="75"/>
      <c r="DS150" s="75"/>
      <c r="DT150" s="75"/>
      <c r="DU150" s="75"/>
      <c r="DV150" s="75"/>
      <c r="DW150" s="75"/>
      <c r="DX150" s="75"/>
      <c r="DY150" s="75"/>
      <c r="DZ150" s="75"/>
      <c r="EA150" s="75"/>
      <c r="EB150" s="75"/>
      <c r="EC150" s="75"/>
      <c r="ED150" s="75"/>
      <c r="EE150" s="75"/>
      <c r="EF150" s="75"/>
      <c r="EG150" s="75"/>
      <c r="EH150" s="75"/>
      <c r="EI150" s="75"/>
      <c r="EJ150" s="75"/>
      <c r="EK150" s="75"/>
      <c r="EL150" s="75"/>
      <c r="EM150" s="75"/>
      <c r="EN150" s="75"/>
      <c r="EO150" s="75"/>
      <c r="EP150" s="75"/>
      <c r="EQ150" s="75"/>
      <c r="ER150" s="75"/>
      <c r="ES150" s="75"/>
      <c r="ET150" s="75"/>
      <c r="EU150" s="75"/>
      <c r="EV150" s="75"/>
      <c r="EW150" s="75"/>
      <c r="EX150" s="75"/>
      <c r="EY150" s="75"/>
      <c r="EZ150" s="75"/>
      <c r="FA150" s="75"/>
      <c r="FB150" s="75"/>
      <c r="FC150" s="75"/>
      <c r="FD150" s="75"/>
      <c r="FE150" s="75"/>
      <c r="FF150" s="75"/>
      <c r="FG150" s="75"/>
      <c r="FH150" s="75"/>
      <c r="FI150" s="75"/>
      <c r="FJ150" s="75"/>
      <c r="FK150" s="75"/>
      <c r="FL150" s="75"/>
      <c r="FM150" s="75"/>
      <c r="FN150" s="75"/>
      <c r="FO150" s="75"/>
      <c r="FP150" s="75"/>
      <c r="FQ150" s="75"/>
      <c r="FR150" s="75"/>
      <c r="FS150" s="75"/>
      <c r="FT150" s="75"/>
      <c r="FU150" s="75"/>
      <c r="FV150" s="75"/>
      <c r="FW150" s="75"/>
      <c r="FX150" s="75"/>
      <c r="FY150" s="75"/>
      <c r="FZ150" s="75"/>
    </row>
    <row r="151" spans="1:182" s="76" customFormat="1">
      <c r="A151" s="74"/>
      <c r="B151" s="75"/>
      <c r="C151" s="75"/>
      <c r="D151" s="75"/>
      <c r="E151" s="75"/>
      <c r="F151" s="75"/>
      <c r="G151" s="75"/>
      <c r="H151" s="75"/>
      <c r="I151" s="75"/>
      <c r="J151" s="75"/>
      <c r="K151" s="75"/>
      <c r="L151" s="75"/>
      <c r="M151" s="75"/>
      <c r="N151" s="75"/>
      <c r="O151" s="75"/>
      <c r="P151" s="75"/>
      <c r="Q151" s="75"/>
      <c r="R151" s="75"/>
      <c r="S151" s="75"/>
      <c r="T151" s="75"/>
      <c r="U151" s="75"/>
      <c r="V151" s="75"/>
      <c r="W151" s="75"/>
      <c r="X151" s="75"/>
      <c r="Y151" s="75"/>
      <c r="Z151" s="75"/>
      <c r="AA151" s="75"/>
      <c r="AB151" s="75"/>
      <c r="AC151" s="75"/>
      <c r="AD151" s="75"/>
      <c r="AE151" s="75"/>
      <c r="AF151" s="75"/>
      <c r="AG151" s="75"/>
      <c r="AH151" s="75"/>
      <c r="AI151" s="75"/>
      <c r="AJ151" s="75"/>
      <c r="AK151" s="75"/>
      <c r="AL151" s="75"/>
      <c r="AM151" s="75"/>
      <c r="AN151" s="75"/>
      <c r="AO151" s="75"/>
      <c r="AP151" s="75"/>
      <c r="AQ151" s="75"/>
      <c r="AR151" s="75"/>
      <c r="AS151" s="75"/>
      <c r="AT151" s="75"/>
      <c r="AU151" s="75"/>
      <c r="AV151" s="75"/>
      <c r="AW151" s="75"/>
      <c r="AX151" s="75"/>
      <c r="AY151" s="75"/>
      <c r="AZ151" s="75"/>
      <c r="BA151" s="75"/>
      <c r="BB151" s="75"/>
      <c r="BC151" s="75"/>
      <c r="BD151" s="75"/>
      <c r="BE151" s="75"/>
      <c r="BF151" s="75"/>
      <c r="BG151" s="75"/>
      <c r="BH151" s="75"/>
      <c r="BI151" s="75"/>
      <c r="BJ151" s="75"/>
      <c r="BK151" s="75"/>
      <c r="BL151" s="75"/>
      <c r="BM151" s="75"/>
      <c r="BN151" s="75"/>
      <c r="BO151" s="75"/>
      <c r="BP151" s="75"/>
      <c r="BQ151" s="75"/>
      <c r="BR151" s="75"/>
      <c r="BS151" s="75"/>
      <c r="BT151" s="75"/>
      <c r="BU151" s="75"/>
      <c r="BV151" s="75"/>
      <c r="BW151" s="75"/>
      <c r="BX151" s="75"/>
      <c r="BY151" s="75"/>
      <c r="BZ151" s="75"/>
      <c r="CA151" s="75"/>
      <c r="CB151" s="75"/>
      <c r="CC151" s="75"/>
      <c r="CD151" s="75"/>
      <c r="CE151" s="75"/>
      <c r="CF151" s="75"/>
      <c r="CG151" s="75"/>
      <c r="CH151" s="75"/>
      <c r="CI151" s="75"/>
      <c r="CJ151" s="75"/>
      <c r="CK151" s="75"/>
      <c r="CL151" s="75"/>
      <c r="CM151" s="75"/>
      <c r="CN151" s="75"/>
      <c r="CO151" s="75"/>
      <c r="CP151" s="75"/>
      <c r="CQ151" s="75"/>
      <c r="CR151" s="75"/>
      <c r="CS151" s="75"/>
      <c r="CT151" s="75"/>
      <c r="CU151" s="75"/>
      <c r="CV151" s="75"/>
      <c r="CW151" s="75"/>
      <c r="CX151" s="75"/>
      <c r="CY151" s="75"/>
      <c r="CZ151" s="75"/>
      <c r="DA151" s="75"/>
      <c r="DB151" s="75"/>
      <c r="DC151" s="75"/>
      <c r="DD151" s="75"/>
      <c r="DE151" s="75"/>
      <c r="DF151" s="75"/>
      <c r="DG151" s="75"/>
      <c r="DH151" s="75"/>
      <c r="DI151" s="75"/>
      <c r="DJ151" s="75"/>
      <c r="DK151" s="75"/>
      <c r="DL151" s="75"/>
      <c r="DM151" s="75"/>
      <c r="DN151" s="75"/>
      <c r="DO151" s="75"/>
      <c r="DP151" s="75"/>
      <c r="DQ151" s="75"/>
      <c r="DR151" s="75"/>
      <c r="DS151" s="75"/>
      <c r="DT151" s="75"/>
      <c r="DU151" s="75"/>
      <c r="DV151" s="75"/>
      <c r="DW151" s="75"/>
      <c r="DX151" s="75"/>
      <c r="DY151" s="75"/>
      <c r="DZ151" s="75"/>
      <c r="EA151" s="75"/>
      <c r="EB151" s="75"/>
      <c r="EC151" s="75"/>
      <c r="ED151" s="75"/>
      <c r="EE151" s="75"/>
      <c r="EF151" s="75"/>
      <c r="EG151" s="75"/>
      <c r="EH151" s="75"/>
      <c r="EI151" s="75"/>
      <c r="EJ151" s="75"/>
      <c r="EK151" s="75"/>
      <c r="EL151" s="75"/>
      <c r="EM151" s="75"/>
      <c r="EN151" s="75"/>
      <c r="EO151" s="75"/>
      <c r="EP151" s="75"/>
      <c r="EQ151" s="75"/>
      <c r="ER151" s="75"/>
      <c r="ES151" s="75"/>
      <c r="ET151" s="75"/>
      <c r="EU151" s="75"/>
      <c r="EV151" s="75"/>
      <c r="EW151" s="75"/>
      <c r="EX151" s="75"/>
      <c r="EY151" s="75"/>
      <c r="EZ151" s="75"/>
      <c r="FA151" s="75"/>
      <c r="FB151" s="75"/>
      <c r="FC151" s="75"/>
      <c r="FD151" s="75"/>
      <c r="FE151" s="75"/>
      <c r="FF151" s="75"/>
      <c r="FG151" s="75"/>
      <c r="FH151" s="75"/>
      <c r="FI151" s="75"/>
      <c r="FJ151" s="75"/>
      <c r="FK151" s="75"/>
      <c r="FL151" s="75"/>
      <c r="FM151" s="75"/>
      <c r="FN151" s="75"/>
      <c r="FO151" s="75"/>
      <c r="FP151" s="75"/>
      <c r="FQ151" s="75"/>
      <c r="FR151" s="75"/>
      <c r="FS151" s="75"/>
      <c r="FT151" s="75"/>
      <c r="FU151" s="75"/>
      <c r="FV151" s="75"/>
      <c r="FW151" s="75"/>
      <c r="FX151" s="75"/>
      <c r="FY151" s="75"/>
      <c r="FZ151" s="75"/>
    </row>
    <row r="152" spans="1:182" s="76" customFormat="1">
      <c r="A152" s="74"/>
      <c r="B152" s="75"/>
      <c r="C152" s="75"/>
      <c r="D152" s="75"/>
      <c r="E152" s="75"/>
      <c r="F152" s="75"/>
      <c r="G152" s="75"/>
      <c r="H152" s="75"/>
      <c r="I152" s="75"/>
      <c r="J152" s="75"/>
      <c r="K152" s="75"/>
      <c r="L152" s="75"/>
      <c r="M152" s="75"/>
      <c r="N152" s="75"/>
      <c r="O152" s="75"/>
      <c r="P152" s="75"/>
      <c r="Q152" s="75"/>
      <c r="R152" s="75"/>
      <c r="S152" s="75"/>
      <c r="T152" s="75"/>
      <c r="U152" s="75"/>
      <c r="V152" s="75"/>
      <c r="W152" s="75"/>
      <c r="X152" s="75"/>
      <c r="Y152" s="75"/>
      <c r="Z152" s="75"/>
      <c r="AA152" s="75"/>
      <c r="AB152" s="75"/>
      <c r="AC152" s="75"/>
      <c r="AD152" s="75"/>
      <c r="AE152" s="75"/>
      <c r="AF152" s="75"/>
      <c r="AG152" s="75"/>
      <c r="AH152" s="75"/>
      <c r="AI152" s="75"/>
      <c r="AJ152" s="75"/>
      <c r="AK152" s="75"/>
      <c r="AL152" s="75"/>
      <c r="AM152" s="75"/>
      <c r="AN152" s="75"/>
      <c r="AO152" s="75"/>
      <c r="AP152" s="75"/>
      <c r="AQ152" s="75"/>
      <c r="AR152" s="75"/>
      <c r="AS152" s="75"/>
      <c r="AT152" s="75"/>
      <c r="AU152" s="75"/>
      <c r="AV152" s="75"/>
      <c r="AW152" s="75"/>
      <c r="AX152" s="75"/>
      <c r="AY152" s="75"/>
      <c r="AZ152" s="75"/>
      <c r="BA152" s="75"/>
      <c r="BB152" s="75"/>
      <c r="BC152" s="75"/>
      <c r="BD152" s="75"/>
      <c r="BE152" s="75"/>
      <c r="BF152" s="75"/>
      <c r="BG152" s="75"/>
      <c r="BH152" s="75"/>
      <c r="BI152" s="75"/>
      <c r="BJ152" s="75"/>
      <c r="BK152" s="75"/>
      <c r="BL152" s="75"/>
      <c r="BM152" s="75"/>
      <c r="BN152" s="75"/>
      <c r="BO152" s="75"/>
      <c r="BP152" s="75"/>
      <c r="BQ152" s="75"/>
      <c r="BR152" s="75"/>
      <c r="BS152" s="75"/>
      <c r="BT152" s="75"/>
      <c r="BU152" s="75"/>
      <c r="BV152" s="75"/>
      <c r="BW152" s="75"/>
      <c r="BX152" s="75"/>
      <c r="BY152" s="75"/>
      <c r="BZ152" s="75"/>
      <c r="CA152" s="75"/>
      <c r="CB152" s="75"/>
      <c r="CC152" s="75"/>
      <c r="CD152" s="75"/>
      <c r="CE152" s="75"/>
      <c r="CF152" s="75"/>
      <c r="CG152" s="75"/>
      <c r="CH152" s="75"/>
      <c r="CI152" s="75"/>
      <c r="CJ152" s="75"/>
      <c r="CK152" s="75"/>
      <c r="CL152" s="75"/>
      <c r="CM152" s="75"/>
      <c r="CN152" s="75"/>
      <c r="CO152" s="75"/>
      <c r="CP152" s="75"/>
      <c r="CQ152" s="75"/>
      <c r="CR152" s="75"/>
      <c r="CS152" s="75"/>
      <c r="CT152" s="75"/>
      <c r="CU152" s="75"/>
      <c r="CV152" s="75"/>
      <c r="CW152" s="75"/>
      <c r="CX152" s="75"/>
      <c r="CY152" s="75"/>
      <c r="CZ152" s="75"/>
      <c r="DA152" s="75"/>
      <c r="DB152" s="75"/>
      <c r="DC152" s="75"/>
      <c r="DD152" s="75"/>
      <c r="DE152" s="75"/>
      <c r="DF152" s="75"/>
      <c r="DG152" s="75"/>
      <c r="DH152" s="75"/>
      <c r="DI152" s="75"/>
      <c r="DJ152" s="75"/>
      <c r="DK152" s="75"/>
      <c r="DL152" s="75"/>
      <c r="DM152" s="75"/>
      <c r="DN152" s="75"/>
      <c r="DO152" s="75"/>
      <c r="DP152" s="75"/>
      <c r="DQ152" s="75"/>
      <c r="DR152" s="75"/>
      <c r="DS152" s="75"/>
      <c r="DT152" s="75"/>
      <c r="DU152" s="75"/>
      <c r="DV152" s="75"/>
      <c r="DW152" s="75"/>
      <c r="DX152" s="75"/>
      <c r="DY152" s="75"/>
      <c r="DZ152" s="75"/>
      <c r="EA152" s="75"/>
      <c r="EB152" s="75"/>
      <c r="EC152" s="75"/>
      <c r="ED152" s="75"/>
      <c r="EE152" s="75"/>
      <c r="EF152" s="75"/>
      <c r="EG152" s="75"/>
      <c r="EH152" s="75"/>
      <c r="EI152" s="75"/>
      <c r="EJ152" s="75"/>
      <c r="EK152" s="75"/>
      <c r="EL152" s="75"/>
      <c r="EM152" s="75"/>
      <c r="EN152" s="75"/>
      <c r="EO152" s="75"/>
      <c r="EP152" s="75"/>
      <c r="EQ152" s="75"/>
      <c r="ER152" s="75"/>
      <c r="ES152" s="75"/>
      <c r="ET152" s="75"/>
      <c r="EU152" s="75"/>
      <c r="EV152" s="75"/>
      <c r="EW152" s="75"/>
      <c r="EX152" s="75"/>
      <c r="EY152" s="75"/>
      <c r="EZ152" s="75"/>
      <c r="FA152" s="75"/>
      <c r="FB152" s="75"/>
      <c r="FC152" s="75"/>
      <c r="FD152" s="75"/>
      <c r="FE152" s="75"/>
      <c r="FF152" s="75"/>
      <c r="FG152" s="75"/>
      <c r="FH152" s="75"/>
      <c r="FI152" s="75"/>
      <c r="FJ152" s="75"/>
      <c r="FK152" s="75"/>
      <c r="FL152" s="75"/>
      <c r="FM152" s="75"/>
      <c r="FN152" s="75"/>
      <c r="FO152" s="75"/>
      <c r="FP152" s="75"/>
      <c r="FQ152" s="75"/>
      <c r="FR152" s="75"/>
      <c r="FS152" s="75"/>
      <c r="FT152" s="75"/>
      <c r="FU152" s="75"/>
      <c r="FV152" s="75"/>
      <c r="FW152" s="75"/>
      <c r="FX152" s="75"/>
      <c r="FY152" s="75"/>
      <c r="FZ152" s="75"/>
    </row>
    <row r="153" spans="1:182" s="76" customFormat="1">
      <c r="A153" s="74"/>
      <c r="B153" s="75"/>
      <c r="C153" s="75"/>
      <c r="D153" s="75"/>
      <c r="E153" s="75"/>
      <c r="F153" s="75"/>
      <c r="G153" s="75"/>
      <c r="H153" s="75"/>
      <c r="I153" s="75"/>
      <c r="J153" s="75"/>
      <c r="K153" s="75"/>
      <c r="L153" s="75"/>
      <c r="M153" s="75"/>
      <c r="N153" s="75"/>
      <c r="O153" s="75"/>
      <c r="P153" s="75"/>
      <c r="Q153" s="75"/>
      <c r="R153" s="75"/>
      <c r="S153" s="75"/>
      <c r="T153" s="75"/>
      <c r="U153" s="75"/>
      <c r="V153" s="75"/>
      <c r="W153" s="75"/>
      <c r="X153" s="75"/>
      <c r="Y153" s="75"/>
      <c r="Z153" s="75"/>
      <c r="AA153" s="75"/>
      <c r="AB153" s="75"/>
      <c r="AC153" s="75"/>
      <c r="AD153" s="75"/>
      <c r="AE153" s="75"/>
      <c r="AF153" s="75"/>
      <c r="AG153" s="75"/>
      <c r="AH153" s="75"/>
      <c r="AI153" s="75"/>
      <c r="AJ153" s="75"/>
      <c r="AK153" s="75"/>
      <c r="AL153" s="75"/>
      <c r="AM153" s="75"/>
      <c r="AN153" s="75"/>
      <c r="AO153" s="75"/>
      <c r="AP153" s="75"/>
      <c r="AQ153" s="75"/>
      <c r="AR153" s="75"/>
      <c r="AS153" s="75"/>
      <c r="AT153" s="75"/>
      <c r="AU153" s="75"/>
      <c r="AV153" s="75"/>
      <c r="AW153" s="75"/>
      <c r="AX153" s="75"/>
      <c r="AY153" s="75"/>
      <c r="AZ153" s="75"/>
      <c r="BA153" s="75"/>
      <c r="BB153" s="75"/>
      <c r="BC153" s="75"/>
      <c r="BD153" s="75"/>
      <c r="BE153" s="75"/>
      <c r="BF153" s="75"/>
      <c r="BG153" s="75"/>
      <c r="BH153" s="75"/>
      <c r="BI153" s="75"/>
      <c r="BJ153" s="75"/>
      <c r="BK153" s="75"/>
      <c r="BL153" s="75"/>
      <c r="BM153" s="75"/>
      <c r="BN153" s="75"/>
      <c r="BO153" s="75"/>
      <c r="BP153" s="75"/>
      <c r="BQ153" s="75"/>
      <c r="BR153" s="75"/>
      <c r="BS153" s="75"/>
      <c r="BT153" s="75"/>
      <c r="BU153" s="75"/>
      <c r="BV153" s="75"/>
      <c r="BW153" s="75"/>
      <c r="BX153" s="75"/>
      <c r="BY153" s="75"/>
      <c r="BZ153" s="75"/>
      <c r="CA153" s="75"/>
      <c r="CB153" s="75"/>
      <c r="CC153" s="75"/>
      <c r="CD153" s="75"/>
      <c r="CE153" s="75"/>
      <c r="CF153" s="75"/>
      <c r="CG153" s="75"/>
      <c r="CH153" s="75"/>
      <c r="CI153" s="75"/>
      <c r="CJ153" s="75"/>
      <c r="CK153" s="75"/>
      <c r="CL153" s="75"/>
      <c r="CM153" s="75"/>
      <c r="CN153" s="75"/>
      <c r="CO153" s="75"/>
      <c r="CP153" s="75"/>
      <c r="CQ153" s="75"/>
      <c r="CR153" s="75"/>
      <c r="CS153" s="75"/>
      <c r="CT153" s="75"/>
      <c r="CU153" s="75"/>
      <c r="CV153" s="75"/>
      <c r="CW153" s="75"/>
      <c r="CX153" s="75"/>
      <c r="CY153" s="75"/>
      <c r="CZ153" s="75"/>
      <c r="DA153" s="75"/>
      <c r="DB153" s="75"/>
      <c r="DC153" s="75"/>
      <c r="DD153" s="75"/>
      <c r="DE153" s="75"/>
      <c r="DF153" s="75"/>
      <c r="DG153" s="75"/>
      <c r="DH153" s="75"/>
      <c r="DI153" s="75"/>
      <c r="DJ153" s="75"/>
      <c r="DK153" s="75"/>
      <c r="DL153" s="75"/>
      <c r="DM153" s="75"/>
      <c r="DN153" s="75"/>
      <c r="DO153" s="75"/>
      <c r="DP153" s="75"/>
      <c r="DQ153" s="75"/>
      <c r="DR153" s="75"/>
      <c r="DS153" s="75"/>
      <c r="DT153" s="75"/>
      <c r="DU153" s="75"/>
      <c r="DV153" s="75"/>
      <c r="DW153" s="75"/>
      <c r="DX153" s="75"/>
      <c r="DY153" s="75"/>
      <c r="DZ153" s="75"/>
      <c r="EA153" s="75"/>
      <c r="EB153" s="75"/>
      <c r="EC153" s="75"/>
      <c r="ED153" s="75"/>
      <c r="EE153" s="75"/>
      <c r="EF153" s="75"/>
      <c r="EG153" s="75"/>
      <c r="EH153" s="75"/>
      <c r="EI153" s="75"/>
      <c r="EJ153" s="75"/>
      <c r="EK153" s="75"/>
      <c r="EL153" s="75"/>
      <c r="EM153" s="75"/>
      <c r="EN153" s="75"/>
      <c r="EO153" s="75"/>
      <c r="EP153" s="75"/>
      <c r="EQ153" s="75"/>
      <c r="ER153" s="75"/>
      <c r="ES153" s="75"/>
      <c r="ET153" s="75"/>
      <c r="EU153" s="75"/>
      <c r="EV153" s="75"/>
      <c r="EW153" s="75"/>
      <c r="EX153" s="75"/>
      <c r="EY153" s="75"/>
      <c r="EZ153" s="75"/>
      <c r="FA153" s="75"/>
      <c r="FB153" s="75"/>
      <c r="FC153" s="75"/>
      <c r="FD153" s="75"/>
      <c r="FE153" s="75"/>
      <c r="FF153" s="75"/>
      <c r="FG153" s="75"/>
      <c r="FH153" s="75"/>
      <c r="FI153" s="75"/>
      <c r="FJ153" s="75"/>
      <c r="FK153" s="75"/>
      <c r="FL153" s="75"/>
      <c r="FM153" s="75"/>
      <c r="FN153" s="75"/>
      <c r="FO153" s="75"/>
      <c r="FP153" s="75"/>
      <c r="FQ153" s="75"/>
      <c r="FR153" s="75"/>
      <c r="FS153" s="75"/>
      <c r="FT153" s="75"/>
      <c r="FU153" s="75"/>
      <c r="FV153" s="75"/>
      <c r="FW153" s="75"/>
      <c r="FX153" s="75"/>
      <c r="FY153" s="75"/>
      <c r="FZ153" s="75"/>
    </row>
    <row r="154" spans="1:182" s="76" customFormat="1">
      <c r="A154" s="74"/>
      <c r="B154" s="75"/>
      <c r="C154" s="75"/>
      <c r="D154" s="75"/>
      <c r="E154" s="75"/>
      <c r="F154" s="75"/>
      <c r="G154" s="75"/>
      <c r="H154" s="75"/>
      <c r="I154" s="75"/>
      <c r="J154" s="75"/>
      <c r="K154" s="75"/>
      <c r="L154" s="75"/>
      <c r="M154" s="75"/>
      <c r="N154" s="75"/>
      <c r="O154" s="75"/>
      <c r="P154" s="75"/>
      <c r="Q154" s="75"/>
      <c r="R154" s="75"/>
      <c r="S154" s="75"/>
      <c r="T154" s="75"/>
      <c r="U154" s="75"/>
      <c r="V154" s="75"/>
      <c r="W154" s="75"/>
      <c r="X154" s="75"/>
      <c r="Y154" s="75"/>
      <c r="Z154" s="75"/>
      <c r="AA154" s="75"/>
      <c r="AB154" s="75"/>
      <c r="AC154" s="75"/>
      <c r="AD154" s="75"/>
      <c r="AE154" s="75"/>
      <c r="AF154" s="75"/>
      <c r="AG154" s="75"/>
      <c r="AH154" s="75"/>
      <c r="AI154" s="75"/>
      <c r="AJ154" s="75"/>
      <c r="AK154" s="75"/>
      <c r="AL154" s="75"/>
      <c r="AM154" s="75"/>
      <c r="AN154" s="75"/>
      <c r="AO154" s="75"/>
      <c r="AP154" s="75"/>
      <c r="AQ154" s="75"/>
      <c r="AR154" s="75"/>
      <c r="AS154" s="75"/>
      <c r="AT154" s="75"/>
      <c r="AU154" s="75"/>
      <c r="AV154" s="75"/>
      <c r="AW154" s="75"/>
      <c r="AX154" s="75"/>
      <c r="AY154" s="75"/>
      <c r="AZ154" s="75"/>
      <c r="BA154" s="75"/>
      <c r="BB154" s="75"/>
      <c r="BC154" s="75"/>
      <c r="BD154" s="75"/>
      <c r="BE154" s="75"/>
      <c r="BF154" s="75"/>
      <c r="BG154" s="75"/>
      <c r="BH154" s="75"/>
      <c r="BI154" s="75"/>
      <c r="BJ154" s="75"/>
      <c r="BK154" s="75"/>
      <c r="BL154" s="75"/>
      <c r="BM154" s="75"/>
      <c r="BN154" s="75"/>
      <c r="BO154" s="75"/>
      <c r="BP154" s="75"/>
      <c r="BQ154" s="75"/>
      <c r="BR154" s="75"/>
      <c r="BS154" s="75"/>
      <c r="BT154" s="75"/>
      <c r="BU154" s="75"/>
      <c r="BV154" s="75"/>
      <c r="BW154" s="75"/>
      <c r="BX154" s="75"/>
      <c r="BY154" s="75"/>
      <c r="BZ154" s="75"/>
      <c r="CA154" s="75"/>
      <c r="CB154" s="75"/>
      <c r="CC154" s="75"/>
      <c r="CD154" s="75"/>
      <c r="CE154" s="75"/>
      <c r="CF154" s="75"/>
      <c r="CG154" s="75"/>
      <c r="CH154" s="75"/>
      <c r="CI154" s="75"/>
      <c r="CJ154" s="75"/>
      <c r="CK154" s="75"/>
      <c r="CL154" s="75"/>
      <c r="CM154" s="75"/>
      <c r="CN154" s="75"/>
      <c r="CO154" s="75"/>
      <c r="CP154" s="75"/>
      <c r="CQ154" s="75"/>
      <c r="CR154" s="75"/>
      <c r="CS154" s="75"/>
      <c r="CT154" s="75"/>
      <c r="CU154" s="75"/>
      <c r="CV154" s="75"/>
      <c r="CW154" s="75"/>
      <c r="CX154" s="75"/>
      <c r="CY154" s="75"/>
      <c r="CZ154" s="75"/>
      <c r="DA154" s="75"/>
      <c r="DB154" s="75"/>
      <c r="DC154" s="75"/>
      <c r="DD154" s="75"/>
      <c r="DE154" s="75"/>
      <c r="DF154" s="75"/>
      <c r="DG154" s="75"/>
      <c r="DH154" s="75"/>
      <c r="DI154" s="75"/>
      <c r="DJ154" s="75"/>
      <c r="DK154" s="75"/>
      <c r="DL154" s="75"/>
      <c r="DM154" s="75"/>
      <c r="DN154" s="75"/>
      <c r="DO154" s="75"/>
      <c r="DP154" s="75"/>
      <c r="DQ154" s="75"/>
      <c r="DR154" s="75"/>
      <c r="DS154" s="75"/>
      <c r="DT154" s="75"/>
      <c r="DU154" s="75"/>
      <c r="DV154" s="75"/>
      <c r="DW154" s="75"/>
      <c r="DX154" s="75"/>
      <c r="DY154" s="75"/>
      <c r="DZ154" s="75"/>
      <c r="EA154" s="75"/>
      <c r="EB154" s="75"/>
      <c r="EC154" s="75"/>
      <c r="ED154" s="75"/>
      <c r="EE154" s="75"/>
      <c r="EF154" s="75"/>
      <c r="EG154" s="75"/>
      <c r="EH154" s="75"/>
      <c r="EI154" s="75"/>
      <c r="EJ154" s="75"/>
      <c r="EK154" s="75"/>
      <c r="EL154" s="75"/>
      <c r="EM154" s="75"/>
      <c r="EN154" s="75"/>
      <c r="EO154" s="75"/>
      <c r="EP154" s="75"/>
      <c r="EQ154" s="75"/>
      <c r="ER154" s="75"/>
      <c r="ES154" s="75"/>
      <c r="ET154" s="75"/>
      <c r="EU154" s="75"/>
      <c r="EV154" s="75"/>
      <c r="EW154" s="75"/>
      <c r="EX154" s="75"/>
      <c r="EY154" s="75"/>
      <c r="EZ154" s="75"/>
      <c r="FA154" s="75"/>
      <c r="FB154" s="75"/>
      <c r="FC154" s="75"/>
      <c r="FD154" s="75"/>
      <c r="FE154" s="75"/>
      <c r="FF154" s="75"/>
      <c r="FG154" s="75"/>
      <c r="FH154" s="75"/>
      <c r="FI154" s="75"/>
      <c r="FJ154" s="75"/>
      <c r="FK154" s="75"/>
      <c r="FL154" s="75"/>
      <c r="FM154" s="75"/>
      <c r="FN154" s="75"/>
      <c r="FO154" s="75"/>
      <c r="FP154" s="75"/>
      <c r="FQ154" s="75"/>
      <c r="FR154" s="75"/>
      <c r="FS154" s="75"/>
      <c r="FT154" s="75"/>
      <c r="FU154" s="75"/>
      <c r="FV154" s="75"/>
      <c r="FW154" s="75"/>
      <c r="FX154" s="75"/>
      <c r="FY154" s="75"/>
      <c r="FZ154" s="75"/>
    </row>
    <row r="155" spans="1:182" s="76" customFormat="1">
      <c r="A155" s="74"/>
      <c r="B155" s="75"/>
      <c r="C155" s="75"/>
      <c r="D155" s="75"/>
      <c r="E155" s="75"/>
      <c r="F155" s="75"/>
      <c r="G155" s="75"/>
      <c r="H155" s="75"/>
      <c r="I155" s="75"/>
      <c r="J155" s="75"/>
      <c r="K155" s="75"/>
      <c r="L155" s="75"/>
      <c r="M155" s="75"/>
      <c r="N155" s="75"/>
      <c r="O155" s="75"/>
      <c r="P155" s="75"/>
      <c r="Q155" s="75"/>
      <c r="R155" s="75"/>
      <c r="S155" s="75"/>
      <c r="T155" s="75"/>
      <c r="U155" s="75"/>
      <c r="V155" s="75"/>
      <c r="W155" s="75"/>
      <c r="X155" s="75"/>
      <c r="Y155" s="75"/>
      <c r="Z155" s="75"/>
      <c r="AA155" s="75"/>
      <c r="AB155" s="75"/>
      <c r="AC155" s="75"/>
      <c r="AD155" s="75"/>
      <c r="AE155" s="75"/>
      <c r="AF155" s="75"/>
      <c r="AG155" s="75"/>
      <c r="AH155" s="75"/>
      <c r="AI155" s="75"/>
      <c r="AJ155" s="75"/>
      <c r="AK155" s="75"/>
      <c r="AL155" s="75"/>
      <c r="AM155" s="75"/>
      <c r="AN155" s="75"/>
      <c r="AO155" s="75"/>
      <c r="AP155" s="75"/>
      <c r="AQ155" s="75"/>
      <c r="AR155" s="75"/>
      <c r="AS155" s="75"/>
      <c r="AT155" s="75"/>
      <c r="AU155" s="75"/>
      <c r="AV155" s="75"/>
      <c r="AW155" s="75"/>
      <c r="AX155" s="75"/>
      <c r="AY155" s="75"/>
      <c r="AZ155" s="75"/>
      <c r="BA155" s="75"/>
      <c r="BB155" s="75"/>
      <c r="BC155" s="75"/>
      <c r="BD155" s="75"/>
      <c r="BE155" s="75"/>
      <c r="BF155" s="75"/>
      <c r="BG155" s="75"/>
      <c r="BH155" s="75"/>
      <c r="BI155" s="75"/>
      <c r="BJ155" s="75"/>
      <c r="BK155" s="75"/>
      <c r="BL155" s="75"/>
      <c r="BM155" s="75"/>
      <c r="BN155" s="75"/>
      <c r="BO155" s="75"/>
      <c r="BP155" s="75"/>
      <c r="BQ155" s="75"/>
      <c r="BR155" s="75"/>
      <c r="BS155" s="75"/>
      <c r="BT155" s="75"/>
      <c r="BU155" s="75"/>
      <c r="BV155" s="75"/>
      <c r="BW155" s="75"/>
      <c r="BX155" s="75"/>
      <c r="BY155" s="75"/>
      <c r="BZ155" s="75"/>
      <c r="CA155" s="75"/>
      <c r="CB155" s="75"/>
      <c r="CC155" s="75"/>
      <c r="CD155" s="75"/>
      <c r="CE155" s="75"/>
      <c r="CF155" s="75"/>
      <c r="CG155" s="75"/>
      <c r="CH155" s="75"/>
      <c r="CI155" s="75"/>
      <c r="CJ155" s="75"/>
      <c r="CK155" s="75"/>
      <c r="CL155" s="75"/>
      <c r="CM155" s="75"/>
      <c r="CN155" s="75"/>
      <c r="CO155" s="75"/>
      <c r="CP155" s="75"/>
      <c r="CQ155" s="75"/>
      <c r="CR155" s="75"/>
      <c r="CS155" s="75"/>
      <c r="CT155" s="75"/>
      <c r="CU155" s="75"/>
      <c r="CV155" s="75"/>
      <c r="CW155" s="75"/>
      <c r="CX155" s="75"/>
      <c r="CY155" s="75"/>
      <c r="CZ155" s="75"/>
      <c r="DA155" s="75"/>
      <c r="DB155" s="75"/>
      <c r="DC155" s="75"/>
      <c r="DD155" s="75"/>
      <c r="DE155" s="75"/>
      <c r="DF155" s="75"/>
      <c r="DG155" s="75"/>
      <c r="DH155" s="75"/>
      <c r="DI155" s="75"/>
      <c r="DJ155" s="75"/>
      <c r="DK155" s="75"/>
      <c r="DL155" s="75"/>
      <c r="DM155" s="75"/>
      <c r="DN155" s="75"/>
      <c r="DO155" s="75"/>
      <c r="DP155" s="75"/>
      <c r="DQ155" s="75"/>
      <c r="DR155" s="75"/>
      <c r="DS155" s="75"/>
      <c r="DT155" s="75"/>
      <c r="DU155" s="75"/>
      <c r="DV155" s="75"/>
      <c r="DW155" s="75"/>
      <c r="DX155" s="75"/>
      <c r="DY155" s="75"/>
      <c r="DZ155" s="75"/>
      <c r="EA155" s="75"/>
      <c r="EB155" s="75"/>
      <c r="EC155" s="75"/>
      <c r="ED155" s="75"/>
      <c r="EE155" s="75"/>
      <c r="EF155" s="75"/>
      <c r="EG155" s="75"/>
      <c r="EH155" s="75"/>
      <c r="EI155" s="75"/>
      <c r="EJ155" s="75"/>
      <c r="EK155" s="75"/>
      <c r="EL155" s="75"/>
      <c r="EM155" s="75"/>
      <c r="EN155" s="75"/>
      <c r="EO155" s="75"/>
      <c r="EP155" s="75"/>
      <c r="EQ155" s="75"/>
      <c r="ER155" s="75"/>
      <c r="ES155" s="75"/>
      <c r="ET155" s="75"/>
      <c r="EU155" s="75"/>
      <c r="EV155" s="75"/>
      <c r="EW155" s="75"/>
      <c r="EX155" s="75"/>
      <c r="EY155" s="75"/>
      <c r="EZ155" s="75"/>
      <c r="FA155" s="75"/>
      <c r="FB155" s="75"/>
      <c r="FC155" s="75"/>
      <c r="FD155" s="75"/>
      <c r="FE155" s="75"/>
      <c r="FF155" s="75"/>
      <c r="FG155" s="75"/>
      <c r="FH155" s="75"/>
      <c r="FI155" s="75"/>
      <c r="FJ155" s="75"/>
      <c r="FK155" s="75"/>
      <c r="FL155" s="75"/>
      <c r="FM155" s="75"/>
      <c r="FN155" s="75"/>
      <c r="FO155" s="75"/>
      <c r="FP155" s="75"/>
      <c r="FQ155" s="75"/>
      <c r="FR155" s="75"/>
      <c r="FS155" s="75"/>
      <c r="FT155" s="75"/>
      <c r="FU155" s="75"/>
      <c r="FV155" s="75"/>
      <c r="FW155" s="75"/>
      <c r="FX155" s="75"/>
      <c r="FY155" s="75"/>
      <c r="FZ155" s="75"/>
    </row>
    <row r="156" spans="1:182" s="76" customFormat="1">
      <c r="A156" s="74"/>
      <c r="B156" s="75"/>
      <c r="C156" s="75"/>
      <c r="D156" s="75"/>
      <c r="E156" s="75"/>
      <c r="F156" s="75"/>
      <c r="G156" s="75"/>
      <c r="H156" s="75"/>
      <c r="I156" s="75"/>
      <c r="J156" s="75"/>
      <c r="K156" s="75"/>
      <c r="L156" s="75"/>
      <c r="M156" s="75"/>
      <c r="N156" s="75"/>
      <c r="O156" s="75"/>
      <c r="P156" s="75"/>
      <c r="Q156" s="75"/>
      <c r="R156" s="75"/>
      <c r="S156" s="75"/>
      <c r="T156" s="75"/>
      <c r="U156" s="75"/>
      <c r="V156" s="75"/>
      <c r="W156" s="75"/>
      <c r="X156" s="75"/>
      <c r="Y156" s="75"/>
      <c r="Z156" s="75"/>
      <c r="AA156" s="75"/>
      <c r="AB156" s="75"/>
      <c r="AC156" s="75"/>
      <c r="AD156" s="75"/>
      <c r="AE156" s="75"/>
      <c r="AF156" s="75"/>
      <c r="AG156" s="75"/>
      <c r="AH156" s="75"/>
      <c r="AI156" s="75"/>
      <c r="AJ156" s="75"/>
      <c r="AK156" s="75"/>
      <c r="AL156" s="75"/>
      <c r="AM156" s="75"/>
      <c r="AN156" s="75"/>
      <c r="AO156" s="75"/>
      <c r="AP156" s="75"/>
      <c r="AQ156" s="75"/>
      <c r="AR156" s="75"/>
      <c r="AS156" s="75"/>
      <c r="AT156" s="75"/>
      <c r="AU156" s="75"/>
      <c r="AV156" s="75"/>
      <c r="AW156" s="75"/>
      <c r="AX156" s="75"/>
      <c r="AY156" s="75"/>
      <c r="AZ156" s="75"/>
      <c r="BA156" s="75"/>
      <c r="BB156" s="75"/>
      <c r="BC156" s="75"/>
      <c r="BD156" s="75"/>
      <c r="BE156" s="75"/>
      <c r="BF156" s="75"/>
      <c r="BG156" s="75"/>
      <c r="BH156" s="75"/>
      <c r="BI156" s="75"/>
      <c r="BJ156" s="75"/>
      <c r="BK156" s="75"/>
      <c r="BL156" s="75"/>
      <c r="BM156" s="75"/>
      <c r="BN156" s="75"/>
      <c r="BO156" s="75"/>
      <c r="BP156" s="75"/>
      <c r="BQ156" s="75"/>
      <c r="BR156" s="75"/>
      <c r="BS156" s="75"/>
      <c r="BT156" s="75"/>
      <c r="BU156" s="75"/>
      <c r="BV156" s="75"/>
      <c r="BW156" s="75"/>
      <c r="BX156" s="75"/>
      <c r="BY156" s="75"/>
      <c r="BZ156" s="75"/>
      <c r="CA156" s="75"/>
      <c r="CB156" s="75"/>
      <c r="CC156" s="75"/>
      <c r="CD156" s="75"/>
      <c r="CE156" s="75"/>
      <c r="CF156" s="75"/>
      <c r="CG156" s="75"/>
      <c r="CH156" s="75"/>
      <c r="CI156" s="75"/>
      <c r="CJ156" s="75"/>
      <c r="CK156" s="75"/>
      <c r="CL156" s="75"/>
      <c r="CM156" s="75"/>
      <c r="CN156" s="75"/>
      <c r="CO156" s="75"/>
      <c r="CP156" s="75"/>
      <c r="CQ156" s="75"/>
      <c r="CR156" s="75"/>
      <c r="CS156" s="75"/>
      <c r="CT156" s="75"/>
      <c r="CU156" s="75"/>
      <c r="CV156" s="75"/>
      <c r="CW156" s="75"/>
      <c r="CX156" s="75"/>
      <c r="CY156" s="75"/>
      <c r="CZ156" s="75"/>
      <c r="DA156" s="75"/>
      <c r="DB156" s="75"/>
      <c r="DC156" s="75"/>
      <c r="DD156" s="75"/>
      <c r="DE156" s="75"/>
      <c r="DF156" s="75"/>
      <c r="DG156" s="75"/>
      <c r="DH156" s="75"/>
      <c r="DI156" s="75"/>
      <c r="DJ156" s="75"/>
      <c r="DK156" s="75"/>
      <c r="DL156" s="75"/>
      <c r="DM156" s="75"/>
      <c r="DN156" s="75"/>
      <c r="DO156" s="75"/>
      <c r="DP156" s="75"/>
      <c r="DQ156" s="75"/>
      <c r="DR156" s="75"/>
      <c r="DS156" s="75"/>
      <c r="DT156" s="75"/>
      <c r="DU156" s="75"/>
      <c r="DV156" s="75"/>
      <c r="DW156" s="75"/>
      <c r="DX156" s="75"/>
      <c r="DY156" s="75"/>
      <c r="DZ156" s="75"/>
      <c r="EA156" s="75"/>
      <c r="EB156" s="75"/>
      <c r="EC156" s="75"/>
      <c r="ED156" s="75"/>
      <c r="EE156" s="75"/>
      <c r="EF156" s="75"/>
      <c r="EG156" s="75"/>
      <c r="EH156" s="75"/>
      <c r="EI156" s="75"/>
      <c r="EJ156" s="75"/>
      <c r="EK156" s="75"/>
      <c r="EL156" s="75"/>
      <c r="EM156" s="75"/>
      <c r="EN156" s="75"/>
      <c r="EO156" s="75"/>
      <c r="EP156" s="75"/>
      <c r="EQ156" s="75"/>
      <c r="ER156" s="75"/>
      <c r="ES156" s="75"/>
      <c r="ET156" s="75"/>
      <c r="EU156" s="75"/>
      <c r="EV156" s="75"/>
      <c r="EW156" s="75"/>
      <c r="EX156" s="75"/>
      <c r="EY156" s="75"/>
      <c r="EZ156" s="75"/>
      <c r="FA156" s="75"/>
      <c r="FB156" s="75"/>
      <c r="FC156" s="75"/>
      <c r="FD156" s="75"/>
      <c r="FE156" s="75"/>
      <c r="FF156" s="75"/>
      <c r="FG156" s="75"/>
      <c r="FH156" s="75"/>
      <c r="FI156" s="75"/>
      <c r="FJ156" s="75"/>
      <c r="FK156" s="75"/>
      <c r="FL156" s="75"/>
      <c r="FM156" s="75"/>
      <c r="FN156" s="75"/>
      <c r="FO156" s="75"/>
      <c r="FP156" s="75"/>
      <c r="FQ156" s="75"/>
      <c r="FR156" s="75"/>
      <c r="FS156" s="75"/>
      <c r="FT156" s="75"/>
      <c r="FU156" s="75"/>
      <c r="FV156" s="75"/>
      <c r="FW156" s="75"/>
      <c r="FX156" s="75"/>
      <c r="FY156" s="75"/>
      <c r="FZ156" s="75"/>
    </row>
    <row r="157" spans="1:182" s="76" customFormat="1">
      <c r="A157" s="74"/>
      <c r="B157" s="75"/>
      <c r="C157" s="75"/>
      <c r="D157" s="75"/>
      <c r="E157" s="75"/>
      <c r="F157" s="75"/>
      <c r="G157" s="75"/>
      <c r="H157" s="75"/>
      <c r="I157" s="75"/>
      <c r="J157" s="75"/>
      <c r="K157" s="75"/>
      <c r="L157" s="75"/>
      <c r="M157" s="75"/>
      <c r="N157" s="75"/>
      <c r="O157" s="75"/>
      <c r="P157" s="75"/>
      <c r="Q157" s="75"/>
      <c r="R157" s="75"/>
      <c r="S157" s="75"/>
      <c r="T157" s="75"/>
      <c r="U157" s="75"/>
      <c r="V157" s="75"/>
      <c r="W157" s="75"/>
      <c r="X157" s="75"/>
      <c r="Y157" s="75"/>
      <c r="Z157" s="75"/>
      <c r="AA157" s="75"/>
      <c r="AB157" s="75"/>
      <c r="AC157" s="75"/>
      <c r="AD157" s="75"/>
      <c r="AE157" s="75"/>
      <c r="AF157" s="75"/>
      <c r="AG157" s="75"/>
      <c r="AH157" s="75"/>
      <c r="AI157" s="75"/>
      <c r="AJ157" s="75"/>
      <c r="AK157" s="75"/>
      <c r="AL157" s="75"/>
      <c r="AM157" s="75"/>
      <c r="AN157" s="75"/>
      <c r="AO157" s="75"/>
      <c r="AP157" s="75"/>
      <c r="AQ157" s="75"/>
      <c r="AR157" s="75"/>
      <c r="AS157" s="75"/>
      <c r="AT157" s="75"/>
      <c r="AU157" s="75"/>
      <c r="AV157" s="75"/>
      <c r="AW157" s="75"/>
      <c r="AX157" s="75"/>
      <c r="AY157" s="75"/>
      <c r="AZ157" s="75"/>
      <c r="BA157" s="75"/>
      <c r="BB157" s="75"/>
      <c r="BC157" s="75"/>
      <c r="BD157" s="75"/>
      <c r="BE157" s="75"/>
      <c r="BF157" s="75"/>
      <c r="BG157" s="75"/>
      <c r="BH157" s="75"/>
      <c r="BI157" s="75"/>
      <c r="BJ157" s="75"/>
      <c r="BK157" s="75"/>
      <c r="BL157" s="75"/>
      <c r="BM157" s="75"/>
      <c r="BN157" s="75"/>
      <c r="BO157" s="75"/>
      <c r="BP157" s="75"/>
      <c r="BQ157" s="75"/>
      <c r="BR157" s="75"/>
      <c r="BS157" s="75"/>
      <c r="BT157" s="75"/>
      <c r="BU157" s="75"/>
      <c r="BV157" s="75"/>
      <c r="BW157" s="75"/>
      <c r="BX157" s="75"/>
      <c r="BY157" s="75"/>
      <c r="BZ157" s="75"/>
      <c r="CA157" s="75"/>
      <c r="CB157" s="75"/>
      <c r="CC157" s="75"/>
      <c r="CD157" s="75"/>
      <c r="CE157" s="75"/>
      <c r="CF157" s="75"/>
      <c r="CG157" s="75"/>
      <c r="CH157" s="75"/>
      <c r="CI157" s="75"/>
      <c r="CJ157" s="75"/>
      <c r="CK157" s="75"/>
      <c r="CL157" s="75"/>
      <c r="CM157" s="75"/>
      <c r="CN157" s="75"/>
      <c r="CO157" s="75"/>
      <c r="CP157" s="75"/>
      <c r="CQ157" s="75"/>
      <c r="CR157" s="75"/>
      <c r="CS157" s="75"/>
      <c r="CT157" s="75"/>
      <c r="CU157" s="75"/>
      <c r="CV157" s="75"/>
      <c r="CW157" s="75"/>
      <c r="CX157" s="75"/>
      <c r="CY157" s="75"/>
      <c r="CZ157" s="75"/>
      <c r="DA157" s="75"/>
      <c r="DB157" s="75"/>
      <c r="DC157" s="75"/>
      <c r="DD157" s="75"/>
      <c r="DE157" s="75"/>
      <c r="DF157" s="75"/>
      <c r="DG157" s="75"/>
      <c r="DH157" s="75"/>
      <c r="DI157" s="75"/>
      <c r="DJ157" s="75"/>
      <c r="DK157" s="75"/>
      <c r="DL157" s="75"/>
      <c r="DM157" s="75"/>
      <c r="DN157" s="75"/>
      <c r="DO157" s="75"/>
      <c r="DP157" s="75"/>
      <c r="DQ157" s="75"/>
      <c r="DR157" s="75"/>
      <c r="DS157" s="75"/>
      <c r="DT157" s="75"/>
      <c r="DU157" s="75"/>
      <c r="DV157" s="75"/>
      <c r="DW157" s="75"/>
      <c r="DX157" s="75"/>
      <c r="DY157" s="75"/>
      <c r="DZ157" s="75"/>
      <c r="EA157" s="75"/>
      <c r="EB157" s="75"/>
      <c r="EC157" s="75"/>
      <c r="ED157" s="75"/>
      <c r="EE157" s="75"/>
      <c r="EF157" s="75"/>
      <c r="EG157" s="75"/>
      <c r="EH157" s="75"/>
      <c r="EI157" s="75"/>
      <c r="EJ157" s="75"/>
      <c r="EK157" s="75"/>
      <c r="EL157" s="75"/>
      <c r="EM157" s="75"/>
      <c r="EN157" s="75"/>
      <c r="EO157" s="75"/>
      <c r="EP157" s="75"/>
      <c r="EQ157" s="75"/>
      <c r="ER157" s="75"/>
      <c r="ES157" s="75"/>
      <c r="ET157" s="75"/>
      <c r="EU157" s="75"/>
      <c r="EV157" s="75"/>
      <c r="EW157" s="75"/>
      <c r="EX157" s="75"/>
      <c r="EY157" s="75"/>
      <c r="EZ157" s="75"/>
      <c r="FA157" s="75"/>
      <c r="FB157" s="75"/>
      <c r="FC157" s="75"/>
      <c r="FD157" s="75"/>
      <c r="FE157" s="75"/>
      <c r="FF157" s="75"/>
      <c r="FG157" s="75"/>
      <c r="FH157" s="75"/>
      <c r="FI157" s="75"/>
      <c r="FJ157" s="75"/>
      <c r="FK157" s="75"/>
      <c r="FL157" s="75"/>
      <c r="FM157" s="75"/>
      <c r="FN157" s="75"/>
      <c r="FO157" s="75"/>
      <c r="FP157" s="75"/>
      <c r="FQ157" s="75"/>
      <c r="FR157" s="75"/>
      <c r="FS157" s="75"/>
      <c r="FT157" s="75"/>
      <c r="FU157" s="75"/>
      <c r="FV157" s="75"/>
      <c r="FW157" s="75"/>
      <c r="FX157" s="75"/>
      <c r="FY157" s="75"/>
      <c r="FZ157" s="75"/>
    </row>
    <row r="158" spans="1:182" s="76" customFormat="1">
      <c r="A158" s="74"/>
      <c r="B158" s="75"/>
      <c r="C158" s="75"/>
      <c r="D158" s="75"/>
      <c r="E158" s="75"/>
      <c r="F158" s="75"/>
      <c r="G158" s="75"/>
      <c r="H158" s="75"/>
      <c r="I158" s="75"/>
      <c r="J158" s="75"/>
      <c r="K158" s="75"/>
      <c r="L158" s="75"/>
      <c r="M158" s="75"/>
      <c r="N158" s="75"/>
      <c r="O158" s="75"/>
      <c r="P158" s="75"/>
      <c r="Q158" s="75"/>
      <c r="R158" s="75"/>
      <c r="S158" s="75"/>
      <c r="T158" s="75"/>
      <c r="U158" s="75"/>
      <c r="V158" s="75"/>
      <c r="W158" s="75"/>
      <c r="X158" s="75"/>
      <c r="Y158" s="75"/>
      <c r="Z158" s="75"/>
      <c r="AA158" s="75"/>
      <c r="AB158" s="75"/>
      <c r="AC158" s="75"/>
      <c r="AD158" s="75"/>
      <c r="AE158" s="75"/>
      <c r="AF158" s="75"/>
      <c r="AG158" s="75"/>
      <c r="AH158" s="75"/>
      <c r="AI158" s="75"/>
      <c r="AJ158" s="75"/>
      <c r="AK158" s="75"/>
      <c r="AL158" s="75"/>
      <c r="AM158" s="75"/>
      <c r="AN158" s="75"/>
      <c r="AO158" s="75"/>
      <c r="AP158" s="75"/>
      <c r="AQ158" s="75"/>
      <c r="AR158" s="75"/>
      <c r="AS158" s="75"/>
      <c r="AT158" s="75"/>
      <c r="AU158" s="75"/>
      <c r="AV158" s="75"/>
      <c r="AW158" s="75"/>
      <c r="AX158" s="75"/>
      <c r="AY158" s="75"/>
      <c r="AZ158" s="75"/>
      <c r="BA158" s="75"/>
      <c r="BB158" s="75"/>
      <c r="BC158" s="75"/>
      <c r="BD158" s="75"/>
      <c r="BE158" s="75"/>
      <c r="BF158" s="75"/>
      <c r="BG158" s="75"/>
      <c r="BH158" s="75"/>
      <c r="BI158" s="75"/>
      <c r="BJ158" s="75"/>
      <c r="BK158" s="75"/>
      <c r="BL158" s="75"/>
      <c r="BM158" s="75"/>
      <c r="BN158" s="75"/>
      <c r="BO158" s="75"/>
      <c r="BP158" s="75"/>
      <c r="BQ158" s="75"/>
      <c r="BR158" s="75"/>
      <c r="BS158" s="75"/>
      <c r="BT158" s="75"/>
      <c r="BU158" s="75"/>
      <c r="BV158" s="75"/>
      <c r="BW158" s="75"/>
      <c r="BX158" s="75"/>
      <c r="BY158" s="75"/>
      <c r="BZ158" s="75"/>
      <c r="CA158" s="75"/>
      <c r="CB158" s="75"/>
      <c r="CC158" s="75"/>
      <c r="CD158" s="75"/>
      <c r="CE158" s="75"/>
      <c r="CF158" s="75"/>
      <c r="CG158" s="75"/>
      <c r="CH158" s="75"/>
      <c r="CI158" s="75"/>
      <c r="CJ158" s="75"/>
      <c r="CK158" s="75"/>
      <c r="CL158" s="75"/>
      <c r="CM158" s="75"/>
      <c r="CN158" s="75"/>
      <c r="CO158" s="75"/>
      <c r="CP158" s="75"/>
      <c r="CQ158" s="75"/>
      <c r="CR158" s="75"/>
      <c r="CS158" s="75"/>
      <c r="CT158" s="75"/>
      <c r="CU158" s="75"/>
      <c r="CV158" s="75"/>
      <c r="CW158" s="75"/>
      <c r="CX158" s="75"/>
      <c r="CY158" s="75"/>
      <c r="CZ158" s="75"/>
      <c r="DA158" s="75"/>
      <c r="DB158" s="75"/>
      <c r="DC158" s="75"/>
      <c r="DD158" s="75"/>
      <c r="DE158" s="75"/>
      <c r="DF158" s="75"/>
      <c r="DG158" s="75"/>
      <c r="DH158" s="75"/>
      <c r="DI158" s="75"/>
      <c r="DJ158" s="75"/>
      <c r="DK158" s="75"/>
      <c r="DL158" s="75"/>
      <c r="DM158" s="75"/>
      <c r="DN158" s="75"/>
      <c r="DO158" s="75"/>
      <c r="DP158" s="75"/>
      <c r="DQ158" s="75"/>
      <c r="DR158" s="75"/>
      <c r="DS158" s="75"/>
      <c r="DT158" s="75"/>
      <c r="DU158" s="75"/>
      <c r="DV158" s="75"/>
      <c r="DW158" s="75"/>
      <c r="DX158" s="75"/>
      <c r="DY158" s="75"/>
      <c r="DZ158" s="75"/>
      <c r="EA158" s="75"/>
      <c r="EB158" s="75"/>
      <c r="EC158" s="75"/>
      <c r="ED158" s="75"/>
      <c r="EE158" s="75"/>
      <c r="EF158" s="75"/>
      <c r="EG158" s="75"/>
      <c r="EH158" s="75"/>
      <c r="EI158" s="75"/>
      <c r="EJ158" s="75"/>
      <c r="EK158" s="75"/>
      <c r="EL158" s="75"/>
      <c r="EM158" s="75"/>
      <c r="EN158" s="75"/>
      <c r="EO158" s="75"/>
      <c r="EP158" s="75"/>
      <c r="EQ158" s="75"/>
      <c r="ER158" s="75"/>
      <c r="ES158" s="75"/>
      <c r="ET158" s="75"/>
      <c r="EU158" s="75"/>
      <c r="EV158" s="75"/>
      <c r="EW158" s="75"/>
      <c r="EX158" s="75"/>
      <c r="EY158" s="75"/>
      <c r="EZ158" s="75"/>
      <c r="FA158" s="75"/>
      <c r="FB158" s="75"/>
      <c r="FC158" s="75"/>
      <c r="FD158" s="75"/>
      <c r="FE158" s="75"/>
      <c r="FF158" s="75"/>
      <c r="FG158" s="75"/>
      <c r="FH158" s="75"/>
      <c r="FI158" s="75"/>
      <c r="FJ158" s="75"/>
      <c r="FK158" s="75"/>
      <c r="FL158" s="75"/>
      <c r="FM158" s="75"/>
      <c r="FN158" s="75"/>
      <c r="FO158" s="75"/>
      <c r="FP158" s="75"/>
      <c r="FQ158" s="75"/>
      <c r="FR158" s="75"/>
      <c r="FS158" s="75"/>
      <c r="FT158" s="75"/>
      <c r="FU158" s="75"/>
      <c r="FV158" s="75"/>
      <c r="FW158" s="75"/>
      <c r="FX158" s="75"/>
      <c r="FY158" s="75"/>
      <c r="FZ158" s="75"/>
    </row>
    <row r="159" spans="1:182" s="76" customFormat="1">
      <c r="A159" s="74"/>
      <c r="B159" s="75"/>
      <c r="C159" s="75"/>
      <c r="D159" s="75"/>
      <c r="E159" s="75"/>
      <c r="F159" s="75"/>
      <c r="G159" s="75"/>
      <c r="H159" s="75"/>
      <c r="I159" s="75"/>
      <c r="J159" s="75"/>
      <c r="K159" s="75"/>
      <c r="L159" s="75"/>
      <c r="M159" s="75"/>
      <c r="N159" s="75"/>
      <c r="O159" s="75"/>
      <c r="P159" s="75"/>
      <c r="Q159" s="75"/>
      <c r="R159" s="75"/>
      <c r="S159" s="75"/>
      <c r="T159" s="75"/>
      <c r="U159" s="75"/>
      <c r="V159" s="75"/>
      <c r="W159" s="75"/>
      <c r="X159" s="75"/>
      <c r="Y159" s="75"/>
      <c r="Z159" s="75"/>
      <c r="AA159" s="75"/>
      <c r="AB159" s="75"/>
      <c r="AC159" s="75"/>
      <c r="AD159" s="75"/>
      <c r="AE159" s="75"/>
      <c r="AF159" s="75"/>
      <c r="AG159" s="75"/>
      <c r="AH159" s="75"/>
      <c r="AI159" s="75"/>
      <c r="AJ159" s="75"/>
      <c r="AK159" s="75"/>
      <c r="AL159" s="75"/>
      <c r="AM159" s="75"/>
      <c r="AN159" s="75"/>
      <c r="AO159" s="75"/>
      <c r="AP159" s="75"/>
      <c r="AQ159" s="75"/>
      <c r="AR159" s="75"/>
      <c r="AS159" s="75"/>
      <c r="AT159" s="75"/>
      <c r="AU159" s="75"/>
      <c r="AV159" s="75"/>
      <c r="AW159" s="75"/>
      <c r="AX159" s="75"/>
      <c r="AY159" s="75"/>
      <c r="AZ159" s="75"/>
      <c r="BA159" s="75"/>
      <c r="BB159" s="75"/>
      <c r="BC159" s="75"/>
      <c r="BD159" s="75"/>
      <c r="BE159" s="75"/>
      <c r="BF159" s="75"/>
      <c r="BG159" s="75"/>
      <c r="BH159" s="75"/>
      <c r="BI159" s="75"/>
      <c r="BJ159" s="75"/>
      <c r="BK159" s="75"/>
      <c r="BL159" s="75"/>
      <c r="BM159" s="75"/>
      <c r="BN159" s="75"/>
      <c r="BO159" s="75"/>
      <c r="BP159" s="75"/>
      <c r="BQ159" s="75"/>
      <c r="BR159" s="75"/>
      <c r="BS159" s="75"/>
      <c r="BT159" s="75"/>
      <c r="BU159" s="75"/>
      <c r="BV159" s="75"/>
      <c r="BW159" s="75"/>
      <c r="BX159" s="75"/>
      <c r="BY159" s="75"/>
      <c r="BZ159" s="75"/>
      <c r="CA159" s="75"/>
      <c r="CB159" s="75"/>
      <c r="CC159" s="75"/>
      <c r="CD159" s="75"/>
      <c r="CE159" s="75"/>
      <c r="CF159" s="75"/>
      <c r="CG159" s="75"/>
      <c r="CH159" s="75"/>
      <c r="CI159" s="75"/>
      <c r="CJ159" s="75"/>
      <c r="CK159" s="75"/>
      <c r="CL159" s="75"/>
      <c r="CM159" s="75"/>
      <c r="CN159" s="75"/>
      <c r="CO159" s="75"/>
      <c r="CP159" s="75"/>
      <c r="CQ159" s="75"/>
      <c r="CR159" s="75"/>
      <c r="CS159" s="75"/>
      <c r="CT159" s="75"/>
      <c r="CU159" s="75"/>
      <c r="CV159" s="75"/>
      <c r="CW159" s="75"/>
      <c r="CX159" s="75"/>
      <c r="CY159" s="75"/>
      <c r="CZ159" s="75"/>
      <c r="DA159" s="75"/>
      <c r="DB159" s="75"/>
      <c r="DC159" s="75"/>
      <c r="DD159" s="75"/>
      <c r="DE159" s="75"/>
      <c r="DF159" s="75"/>
      <c r="DG159" s="75"/>
      <c r="DH159" s="75"/>
      <c r="DI159" s="75"/>
      <c r="DJ159" s="75"/>
      <c r="DK159" s="75"/>
      <c r="DL159" s="75"/>
      <c r="DM159" s="75"/>
      <c r="DN159" s="75"/>
      <c r="DO159" s="75"/>
      <c r="DP159" s="75"/>
      <c r="DQ159" s="75"/>
      <c r="DR159" s="75"/>
      <c r="DS159" s="75"/>
      <c r="DT159" s="75"/>
      <c r="DU159" s="75"/>
      <c r="DV159" s="75"/>
      <c r="DW159" s="75"/>
      <c r="DX159" s="75"/>
      <c r="DY159" s="75"/>
      <c r="DZ159" s="75"/>
      <c r="EA159" s="75"/>
      <c r="EB159" s="75"/>
      <c r="EC159" s="75"/>
      <c r="ED159" s="75"/>
      <c r="EE159" s="75"/>
      <c r="EF159" s="75"/>
      <c r="EG159" s="75"/>
      <c r="EH159" s="75"/>
      <c r="EI159" s="75"/>
      <c r="EJ159" s="75"/>
      <c r="EK159" s="75"/>
      <c r="EL159" s="75"/>
      <c r="EM159" s="75"/>
      <c r="EN159" s="75"/>
      <c r="EO159" s="75"/>
      <c r="EP159" s="75"/>
      <c r="EQ159" s="75"/>
      <c r="ER159" s="75"/>
      <c r="ES159" s="75"/>
      <c r="ET159" s="75"/>
      <c r="EU159" s="75"/>
      <c r="EV159" s="75"/>
      <c r="EW159" s="75"/>
      <c r="EX159" s="75"/>
      <c r="EY159" s="75"/>
      <c r="EZ159" s="75"/>
      <c r="FA159" s="75"/>
      <c r="FB159" s="75"/>
      <c r="FC159" s="75"/>
      <c r="FD159" s="75"/>
      <c r="FE159" s="75"/>
      <c r="FF159" s="75"/>
      <c r="FG159" s="75"/>
      <c r="FH159" s="75"/>
      <c r="FI159" s="75"/>
      <c r="FJ159" s="75"/>
      <c r="FK159" s="75"/>
      <c r="FL159" s="75"/>
      <c r="FM159" s="75"/>
      <c r="FN159" s="75"/>
      <c r="FO159" s="75"/>
      <c r="FP159" s="75"/>
      <c r="FQ159" s="75"/>
      <c r="FR159" s="75"/>
      <c r="FS159" s="75"/>
      <c r="FT159" s="75"/>
      <c r="FU159" s="75"/>
      <c r="FV159" s="75"/>
      <c r="FW159" s="75"/>
      <c r="FX159" s="75"/>
      <c r="FY159" s="75"/>
      <c r="FZ159" s="75"/>
    </row>
    <row r="160" spans="1:182" s="76" customFormat="1">
      <c r="A160" s="74"/>
      <c r="B160" s="75"/>
      <c r="C160" s="75"/>
      <c r="D160" s="75"/>
      <c r="E160" s="75"/>
      <c r="F160" s="75"/>
      <c r="G160" s="75"/>
      <c r="H160" s="75"/>
      <c r="I160" s="75"/>
      <c r="J160" s="75"/>
      <c r="K160" s="75"/>
      <c r="L160" s="75"/>
      <c r="M160" s="75"/>
      <c r="N160" s="75"/>
      <c r="O160" s="75"/>
      <c r="P160" s="75"/>
      <c r="Q160" s="75"/>
      <c r="R160" s="75"/>
      <c r="S160" s="75"/>
      <c r="T160" s="75"/>
      <c r="U160" s="75"/>
      <c r="V160" s="75"/>
      <c r="W160" s="75"/>
      <c r="X160" s="75"/>
      <c r="Y160" s="75"/>
      <c r="Z160" s="75"/>
      <c r="AA160" s="75"/>
      <c r="AB160" s="75"/>
      <c r="AC160" s="75"/>
      <c r="AD160" s="75"/>
      <c r="AE160" s="75"/>
      <c r="AF160" s="75"/>
      <c r="AG160" s="75"/>
      <c r="AH160" s="75"/>
      <c r="AI160" s="75"/>
      <c r="AJ160" s="75"/>
      <c r="AK160" s="75"/>
      <c r="AL160" s="75"/>
      <c r="AM160" s="75"/>
      <c r="AN160" s="75"/>
      <c r="AO160" s="75"/>
      <c r="AP160" s="75"/>
      <c r="AQ160" s="75"/>
      <c r="AR160" s="75"/>
      <c r="AS160" s="75"/>
      <c r="AT160" s="75"/>
      <c r="AU160" s="75"/>
      <c r="AV160" s="75"/>
      <c r="AW160" s="75"/>
      <c r="AX160" s="75"/>
      <c r="AY160" s="75"/>
      <c r="AZ160" s="75"/>
      <c r="BA160" s="75"/>
      <c r="BB160" s="75"/>
      <c r="BC160" s="75"/>
      <c r="BD160" s="75"/>
      <c r="BE160" s="75"/>
      <c r="BF160" s="75"/>
      <c r="BG160" s="75"/>
      <c r="BH160" s="75"/>
      <c r="BI160" s="75"/>
      <c r="BJ160" s="75"/>
      <c r="BK160" s="75"/>
      <c r="BL160" s="75"/>
      <c r="BM160" s="75"/>
      <c r="BN160" s="75"/>
      <c r="BO160" s="75"/>
      <c r="BP160" s="75"/>
      <c r="BQ160" s="75"/>
      <c r="BR160" s="75"/>
      <c r="BS160" s="75"/>
      <c r="BT160" s="75"/>
      <c r="BU160" s="75"/>
      <c r="BV160" s="75"/>
      <c r="BW160" s="75"/>
      <c r="BX160" s="75"/>
      <c r="BY160" s="75"/>
      <c r="BZ160" s="75"/>
      <c r="CA160" s="75"/>
      <c r="CB160" s="75"/>
      <c r="CC160" s="75"/>
      <c r="CD160" s="75"/>
      <c r="CE160" s="75"/>
      <c r="CF160" s="75"/>
      <c r="CG160" s="75"/>
      <c r="CH160" s="75"/>
      <c r="CI160" s="75"/>
      <c r="CJ160" s="75"/>
      <c r="CK160" s="75"/>
      <c r="CL160" s="75"/>
      <c r="CM160" s="75"/>
      <c r="CN160" s="75"/>
      <c r="CO160" s="75"/>
      <c r="CP160" s="75"/>
      <c r="CQ160" s="75"/>
      <c r="CR160" s="75"/>
      <c r="CS160" s="75"/>
      <c r="CT160" s="75"/>
      <c r="CU160" s="75"/>
      <c r="CV160" s="75"/>
      <c r="CW160" s="75"/>
      <c r="CX160" s="75"/>
      <c r="CY160" s="75"/>
      <c r="CZ160" s="75"/>
      <c r="DA160" s="75"/>
      <c r="DB160" s="75"/>
      <c r="DC160" s="75"/>
      <c r="DD160" s="75"/>
      <c r="DE160" s="75"/>
      <c r="DF160" s="75"/>
      <c r="DG160" s="75"/>
      <c r="DH160" s="75"/>
      <c r="DI160" s="75"/>
      <c r="DJ160" s="75"/>
      <c r="DK160" s="75"/>
      <c r="DL160" s="75"/>
      <c r="DM160" s="75"/>
      <c r="DN160" s="75"/>
      <c r="DO160" s="75"/>
      <c r="DP160" s="75"/>
      <c r="DQ160" s="75"/>
      <c r="DR160" s="75"/>
      <c r="DS160" s="75"/>
      <c r="DT160" s="75"/>
      <c r="DU160" s="75"/>
      <c r="DV160" s="75"/>
      <c r="DW160" s="75"/>
      <c r="DX160" s="75"/>
      <c r="DY160" s="75"/>
      <c r="DZ160" s="75"/>
      <c r="EA160" s="75"/>
      <c r="EB160" s="75"/>
      <c r="EC160" s="75"/>
      <c r="ED160" s="75"/>
      <c r="EE160" s="75"/>
      <c r="EF160" s="75"/>
      <c r="EG160" s="75"/>
      <c r="EH160" s="75"/>
      <c r="EI160" s="75"/>
      <c r="EJ160" s="75"/>
      <c r="EK160" s="75"/>
      <c r="EL160" s="75"/>
      <c r="EM160" s="75"/>
      <c r="EN160" s="75"/>
      <c r="EO160" s="75"/>
      <c r="EP160" s="75"/>
      <c r="EQ160" s="75"/>
      <c r="ER160" s="75"/>
      <c r="ES160" s="75"/>
      <c r="ET160" s="75"/>
      <c r="EU160" s="75"/>
      <c r="EV160" s="75"/>
      <c r="EW160" s="75"/>
      <c r="EX160" s="75"/>
      <c r="EY160" s="75"/>
      <c r="EZ160" s="75"/>
      <c r="FA160" s="75"/>
      <c r="FB160" s="75"/>
      <c r="FC160" s="75"/>
      <c r="FD160" s="75"/>
      <c r="FE160" s="75"/>
      <c r="FF160" s="75"/>
      <c r="FG160" s="75"/>
      <c r="FH160" s="75"/>
      <c r="FI160" s="75"/>
      <c r="FJ160" s="75"/>
      <c r="FK160" s="75"/>
      <c r="FL160" s="75"/>
      <c r="FM160" s="75"/>
      <c r="FN160" s="75"/>
      <c r="FO160" s="75"/>
      <c r="FP160" s="75"/>
      <c r="FQ160" s="75"/>
      <c r="FR160" s="75"/>
      <c r="FS160" s="75"/>
      <c r="FT160" s="75"/>
      <c r="FU160" s="75"/>
      <c r="FV160" s="75"/>
      <c r="FW160" s="75"/>
      <c r="FX160" s="75"/>
      <c r="FY160" s="75"/>
      <c r="FZ160" s="75"/>
    </row>
    <row r="161" spans="1:182" s="76" customFormat="1">
      <c r="A161" s="74"/>
      <c r="B161" s="75"/>
      <c r="C161" s="75"/>
      <c r="D161" s="75"/>
      <c r="E161" s="75"/>
      <c r="F161" s="75"/>
      <c r="G161" s="75"/>
      <c r="H161" s="75"/>
      <c r="I161" s="75"/>
      <c r="J161" s="75"/>
      <c r="K161" s="75"/>
      <c r="L161" s="75"/>
      <c r="M161" s="75"/>
      <c r="N161" s="75"/>
      <c r="O161" s="75"/>
      <c r="P161" s="75"/>
      <c r="Q161" s="75"/>
      <c r="R161" s="75"/>
      <c r="S161" s="75"/>
      <c r="T161" s="75"/>
      <c r="U161" s="75"/>
      <c r="V161" s="75"/>
      <c r="W161" s="75"/>
      <c r="X161" s="75"/>
      <c r="Y161" s="75"/>
      <c r="Z161" s="75"/>
      <c r="AA161" s="75"/>
      <c r="AB161" s="75"/>
      <c r="AC161" s="75"/>
      <c r="AD161" s="75"/>
      <c r="AE161" s="75"/>
      <c r="AF161" s="75"/>
      <c r="AG161" s="75"/>
      <c r="AH161" s="75"/>
      <c r="AI161" s="75"/>
      <c r="AJ161" s="75"/>
      <c r="AK161" s="75"/>
      <c r="AL161" s="75"/>
      <c r="AM161" s="75"/>
      <c r="AN161" s="75"/>
      <c r="AO161" s="75"/>
      <c r="AP161" s="75"/>
      <c r="AQ161" s="75"/>
      <c r="AR161" s="75"/>
      <c r="AS161" s="75"/>
      <c r="AT161" s="75"/>
      <c r="AU161" s="75"/>
      <c r="AV161" s="75"/>
      <c r="AW161" s="75"/>
      <c r="AX161" s="75"/>
      <c r="AY161" s="75"/>
      <c r="AZ161" s="75"/>
      <c r="BA161" s="75"/>
      <c r="BB161" s="75"/>
      <c r="BC161" s="75"/>
      <c r="BD161" s="75"/>
      <c r="BE161" s="75"/>
      <c r="BF161" s="75"/>
      <c r="BG161" s="75"/>
      <c r="BH161" s="75"/>
      <c r="BI161" s="75"/>
      <c r="BJ161" s="75"/>
      <c r="BK161" s="75"/>
      <c r="BL161" s="75"/>
      <c r="BM161" s="75"/>
      <c r="BN161" s="75"/>
      <c r="BO161" s="75"/>
      <c r="BP161" s="75"/>
      <c r="BQ161" s="75"/>
      <c r="BR161" s="75"/>
      <c r="BS161" s="75"/>
      <c r="BT161" s="75"/>
      <c r="BU161" s="75"/>
      <c r="BV161" s="75"/>
      <c r="BW161" s="75"/>
      <c r="BX161" s="75"/>
      <c r="BY161" s="75"/>
      <c r="BZ161" s="75"/>
      <c r="CA161" s="75"/>
      <c r="CB161" s="75"/>
      <c r="CC161" s="75"/>
      <c r="CD161" s="75"/>
      <c r="CE161" s="75"/>
      <c r="CF161" s="75"/>
      <c r="CG161" s="75"/>
      <c r="CH161" s="75"/>
      <c r="CI161" s="75"/>
      <c r="CJ161" s="75"/>
      <c r="CK161" s="75"/>
      <c r="CL161" s="75"/>
      <c r="CM161" s="75"/>
      <c r="CN161" s="75"/>
      <c r="CO161" s="75"/>
      <c r="CP161" s="75"/>
      <c r="CQ161" s="75"/>
      <c r="CR161" s="75"/>
      <c r="CS161" s="75"/>
      <c r="CT161" s="75"/>
      <c r="CU161" s="75"/>
      <c r="CV161" s="75"/>
      <c r="CW161" s="75"/>
      <c r="CX161" s="75"/>
      <c r="CY161" s="75"/>
      <c r="CZ161" s="75"/>
      <c r="DA161" s="75"/>
      <c r="DB161" s="75"/>
      <c r="DC161" s="75"/>
      <c r="DD161" s="75"/>
      <c r="DE161" s="75"/>
      <c r="DF161" s="75"/>
      <c r="DG161" s="75"/>
      <c r="DH161" s="75"/>
      <c r="DI161" s="75"/>
      <c r="DJ161" s="75"/>
      <c r="DK161" s="75"/>
      <c r="DL161" s="75"/>
      <c r="DM161" s="75"/>
      <c r="DN161" s="75"/>
      <c r="DO161" s="75"/>
      <c r="DP161" s="75"/>
      <c r="DQ161" s="75"/>
      <c r="DR161" s="75"/>
      <c r="DS161" s="75"/>
      <c r="DT161" s="75"/>
      <c r="DU161" s="75"/>
      <c r="DV161" s="75"/>
      <c r="DW161" s="75"/>
      <c r="DX161" s="75"/>
      <c r="DY161" s="75"/>
      <c r="DZ161" s="75"/>
      <c r="EA161" s="75"/>
      <c r="EB161" s="75"/>
      <c r="EC161" s="75"/>
      <c r="ED161" s="75"/>
      <c r="EE161" s="75"/>
      <c r="EF161" s="75"/>
      <c r="EG161" s="75"/>
      <c r="EH161" s="75"/>
      <c r="EI161" s="75"/>
      <c r="EJ161" s="75"/>
      <c r="EK161" s="75"/>
      <c r="EL161" s="75"/>
      <c r="EM161" s="75"/>
      <c r="EN161" s="75"/>
      <c r="EO161" s="75"/>
      <c r="EP161" s="75"/>
      <c r="EQ161" s="75"/>
      <c r="ER161" s="75"/>
      <c r="ES161" s="75"/>
      <c r="ET161" s="75"/>
      <c r="EU161" s="75"/>
      <c r="EV161" s="75"/>
      <c r="EW161" s="75"/>
      <c r="EX161" s="75"/>
      <c r="EY161" s="75"/>
      <c r="EZ161" s="75"/>
      <c r="FA161" s="75"/>
      <c r="FB161" s="75"/>
      <c r="FC161" s="75"/>
      <c r="FD161" s="75"/>
      <c r="FE161" s="75"/>
      <c r="FF161" s="75"/>
      <c r="FG161" s="75"/>
      <c r="FH161" s="75"/>
      <c r="FI161" s="75"/>
      <c r="FJ161" s="75"/>
      <c r="FK161" s="75"/>
      <c r="FL161" s="75"/>
      <c r="FM161" s="75"/>
      <c r="FN161" s="75"/>
      <c r="FO161" s="75"/>
      <c r="FP161" s="75"/>
      <c r="FQ161" s="75"/>
      <c r="FR161" s="75"/>
      <c r="FS161" s="75"/>
      <c r="FT161" s="75"/>
      <c r="FU161" s="75"/>
      <c r="FV161" s="75"/>
      <c r="FW161" s="75"/>
      <c r="FX161" s="75"/>
      <c r="FY161" s="75"/>
      <c r="FZ161" s="75"/>
    </row>
    <row r="162" spans="1:182" s="76" customFormat="1">
      <c r="A162" s="74"/>
      <c r="B162" s="75"/>
      <c r="C162" s="75"/>
      <c r="D162" s="75"/>
      <c r="E162" s="75"/>
      <c r="F162" s="75"/>
      <c r="G162" s="75"/>
      <c r="H162" s="75"/>
      <c r="I162" s="75"/>
      <c r="J162" s="75"/>
      <c r="K162" s="75"/>
      <c r="L162" s="75"/>
      <c r="M162" s="75"/>
      <c r="N162" s="75"/>
      <c r="O162" s="75"/>
      <c r="P162" s="75"/>
      <c r="Q162" s="75"/>
      <c r="R162" s="75"/>
      <c r="S162" s="75"/>
      <c r="T162" s="75"/>
      <c r="U162" s="75"/>
      <c r="V162" s="75"/>
      <c r="W162" s="75"/>
      <c r="X162" s="75"/>
      <c r="Y162" s="75"/>
      <c r="Z162" s="75"/>
      <c r="AA162" s="75"/>
      <c r="AB162" s="75"/>
      <c r="AC162" s="75"/>
      <c r="AD162" s="75"/>
      <c r="AE162" s="75"/>
      <c r="AF162" s="75"/>
      <c r="AG162" s="75"/>
      <c r="AH162" s="75"/>
      <c r="AI162" s="75"/>
      <c r="AJ162" s="75"/>
      <c r="AK162" s="75"/>
      <c r="AL162" s="75"/>
      <c r="AM162" s="75"/>
      <c r="AN162" s="75"/>
      <c r="AO162" s="75"/>
      <c r="AP162" s="75"/>
      <c r="AQ162" s="75"/>
      <c r="AR162" s="75"/>
      <c r="AS162" s="75"/>
      <c r="AT162" s="75"/>
      <c r="AU162" s="75"/>
      <c r="AV162" s="75"/>
      <c r="AW162" s="75"/>
      <c r="AX162" s="75"/>
      <c r="AY162" s="75"/>
      <c r="AZ162" s="75"/>
      <c r="BA162" s="75"/>
      <c r="BB162" s="75"/>
      <c r="BC162" s="75"/>
      <c r="BD162" s="75"/>
      <c r="BE162" s="75"/>
      <c r="BF162" s="75"/>
      <c r="BG162" s="75"/>
      <c r="BH162" s="75"/>
      <c r="BI162" s="75"/>
      <c r="BJ162" s="75"/>
      <c r="BK162" s="75"/>
      <c r="BL162" s="75"/>
      <c r="BM162" s="75"/>
      <c r="BN162" s="75"/>
      <c r="BO162" s="75"/>
      <c r="BP162" s="75"/>
      <c r="BQ162" s="75"/>
      <c r="BR162" s="75"/>
      <c r="BS162" s="75"/>
      <c r="BT162" s="75"/>
      <c r="BU162" s="75"/>
      <c r="BV162" s="75"/>
      <c r="BW162" s="75"/>
      <c r="BX162" s="75"/>
      <c r="BY162" s="75"/>
      <c r="BZ162" s="75"/>
      <c r="CA162" s="75"/>
      <c r="CB162" s="75"/>
      <c r="CC162" s="75"/>
      <c r="CD162" s="75"/>
      <c r="CE162" s="75"/>
      <c r="CF162" s="75"/>
      <c r="CG162" s="75"/>
      <c r="CH162" s="75"/>
      <c r="CI162" s="75"/>
      <c r="CJ162" s="75"/>
      <c r="CK162" s="75"/>
      <c r="CL162" s="75"/>
      <c r="CM162" s="75"/>
      <c r="CN162" s="75"/>
      <c r="CO162" s="75"/>
      <c r="CP162" s="75"/>
      <c r="CQ162" s="75"/>
      <c r="CR162" s="75"/>
      <c r="CS162" s="75"/>
      <c r="CT162" s="75"/>
      <c r="CU162" s="75"/>
      <c r="CV162" s="75"/>
      <c r="CW162" s="75"/>
      <c r="CX162" s="75"/>
      <c r="CY162" s="75"/>
      <c r="CZ162" s="75"/>
      <c r="DA162" s="75"/>
      <c r="DB162" s="75"/>
      <c r="DC162" s="75"/>
      <c r="DD162" s="75"/>
      <c r="DE162" s="75"/>
      <c r="DF162" s="75"/>
      <c r="DG162" s="75"/>
      <c r="DH162" s="75"/>
      <c r="DI162" s="75"/>
      <c r="DJ162" s="75"/>
      <c r="DK162" s="75"/>
      <c r="DL162" s="75"/>
      <c r="DM162" s="75"/>
      <c r="DN162" s="75"/>
      <c r="DO162" s="75"/>
      <c r="DP162" s="75"/>
      <c r="DQ162" s="75"/>
      <c r="DR162" s="75"/>
      <c r="DS162" s="75"/>
      <c r="DT162" s="75"/>
      <c r="DU162" s="75"/>
      <c r="DV162" s="75"/>
      <c r="DW162" s="75"/>
      <c r="DX162" s="75"/>
      <c r="DY162" s="75"/>
      <c r="DZ162" s="75"/>
      <c r="EA162" s="75"/>
      <c r="EB162" s="75"/>
      <c r="EC162" s="75"/>
      <c r="ED162" s="75"/>
      <c r="EE162" s="75"/>
      <c r="EF162" s="75"/>
      <c r="EG162" s="75"/>
      <c r="EH162" s="75"/>
      <c r="EI162" s="75"/>
      <c r="EJ162" s="75"/>
      <c r="EK162" s="75"/>
      <c r="EL162" s="75"/>
      <c r="EM162" s="75"/>
      <c r="EN162" s="75"/>
      <c r="EO162" s="75"/>
      <c r="EP162" s="75"/>
      <c r="EQ162" s="75"/>
      <c r="ER162" s="75"/>
      <c r="ES162" s="75"/>
      <c r="ET162" s="75"/>
      <c r="EU162" s="75"/>
      <c r="EV162" s="75"/>
      <c r="EW162" s="75"/>
      <c r="EX162" s="75"/>
      <c r="EY162" s="75"/>
      <c r="EZ162" s="75"/>
      <c r="FA162" s="75"/>
      <c r="FB162" s="75"/>
      <c r="FC162" s="75"/>
      <c r="FD162" s="75"/>
      <c r="FE162" s="75"/>
      <c r="FF162" s="75"/>
      <c r="FG162" s="75"/>
      <c r="FH162" s="75"/>
      <c r="FI162" s="75"/>
      <c r="FJ162" s="75"/>
      <c r="FK162" s="75"/>
      <c r="FL162" s="75"/>
      <c r="FM162" s="75"/>
      <c r="FN162" s="75"/>
      <c r="FO162" s="75"/>
      <c r="FP162" s="75"/>
      <c r="FQ162" s="75"/>
      <c r="FR162" s="75"/>
      <c r="FS162" s="75"/>
      <c r="FT162" s="75"/>
      <c r="FU162" s="75"/>
      <c r="FV162" s="75"/>
      <c r="FW162" s="75"/>
      <c r="FX162" s="75"/>
      <c r="FY162" s="75"/>
      <c r="FZ162" s="75"/>
    </row>
    <row r="163" spans="1:182" s="76" customFormat="1">
      <c r="A163" s="74"/>
      <c r="B163" s="75"/>
      <c r="C163" s="75"/>
      <c r="D163" s="75"/>
      <c r="E163" s="75"/>
      <c r="F163" s="75"/>
      <c r="G163" s="75"/>
      <c r="H163" s="75"/>
      <c r="I163" s="75"/>
      <c r="J163" s="75"/>
      <c r="K163" s="75"/>
      <c r="L163" s="75"/>
      <c r="M163" s="75"/>
      <c r="N163" s="75"/>
      <c r="O163" s="75"/>
      <c r="P163" s="75"/>
      <c r="Q163" s="75"/>
      <c r="R163" s="75"/>
      <c r="S163" s="75"/>
      <c r="T163" s="75"/>
      <c r="U163" s="75"/>
      <c r="V163" s="75"/>
      <c r="W163" s="75"/>
      <c r="X163" s="75"/>
      <c r="Y163" s="75"/>
      <c r="Z163" s="75"/>
      <c r="AA163" s="75"/>
      <c r="AB163" s="75"/>
      <c r="AC163" s="75"/>
      <c r="AD163" s="75"/>
      <c r="AE163" s="75"/>
      <c r="AF163" s="75"/>
      <c r="AG163" s="75"/>
      <c r="AH163" s="75"/>
      <c r="AI163" s="75"/>
      <c r="AJ163" s="75"/>
      <c r="AK163" s="75"/>
      <c r="AL163" s="75"/>
      <c r="AM163" s="75"/>
      <c r="AN163" s="75"/>
      <c r="AO163" s="75"/>
      <c r="AP163" s="75"/>
      <c r="AQ163" s="75"/>
      <c r="AR163" s="75"/>
      <c r="AS163" s="75"/>
      <c r="AT163" s="75"/>
      <c r="AU163" s="75"/>
      <c r="AV163" s="75"/>
      <c r="AW163" s="75"/>
      <c r="AX163" s="75"/>
      <c r="AY163" s="75"/>
      <c r="AZ163" s="75"/>
      <c r="BA163" s="75"/>
      <c r="BB163" s="75"/>
      <c r="BC163" s="75"/>
      <c r="BD163" s="75"/>
      <c r="BE163" s="75"/>
      <c r="BF163" s="75"/>
      <c r="BG163" s="75"/>
      <c r="BH163" s="75"/>
      <c r="BI163" s="75"/>
      <c r="BJ163" s="75"/>
      <c r="BK163" s="75"/>
      <c r="BL163" s="75"/>
      <c r="BM163" s="75"/>
      <c r="BN163" s="75"/>
      <c r="BO163" s="75"/>
      <c r="BP163" s="75"/>
      <c r="BQ163" s="75"/>
      <c r="BR163" s="75"/>
      <c r="BS163" s="75"/>
      <c r="BT163" s="75"/>
      <c r="BU163" s="75"/>
      <c r="BV163" s="75"/>
      <c r="BW163" s="75"/>
      <c r="BX163" s="75"/>
      <c r="BY163" s="75"/>
      <c r="BZ163" s="75"/>
      <c r="CA163" s="75"/>
      <c r="CB163" s="75"/>
      <c r="CC163" s="75"/>
      <c r="CD163" s="75"/>
      <c r="CE163" s="75"/>
      <c r="CF163" s="75"/>
      <c r="CG163" s="75"/>
      <c r="CH163" s="75"/>
      <c r="CI163" s="75"/>
      <c r="CJ163" s="75"/>
      <c r="CK163" s="75"/>
      <c r="CL163" s="75"/>
      <c r="CM163" s="75"/>
      <c r="CN163" s="75"/>
      <c r="CO163" s="75"/>
      <c r="CP163" s="75"/>
      <c r="CQ163" s="75"/>
      <c r="CR163" s="75"/>
      <c r="CS163" s="75"/>
      <c r="CT163" s="75"/>
      <c r="CU163" s="75"/>
      <c r="CV163" s="75"/>
      <c r="CW163" s="75"/>
      <c r="CX163" s="75"/>
      <c r="CY163" s="75"/>
      <c r="CZ163" s="75"/>
      <c r="DA163" s="75"/>
      <c r="DB163" s="75"/>
      <c r="DC163" s="75"/>
      <c r="DD163" s="75"/>
      <c r="DE163" s="75"/>
      <c r="DF163" s="75"/>
      <c r="DG163" s="75"/>
      <c r="DH163" s="75"/>
      <c r="DI163" s="75"/>
      <c r="DJ163" s="75"/>
      <c r="DK163" s="75"/>
      <c r="DL163" s="75"/>
      <c r="DM163" s="75"/>
      <c r="DN163" s="75"/>
      <c r="DO163" s="75"/>
      <c r="DP163" s="75"/>
      <c r="DQ163" s="75"/>
      <c r="DR163" s="75"/>
      <c r="DS163" s="75"/>
      <c r="DT163" s="75"/>
      <c r="DU163" s="75"/>
      <c r="DV163" s="75"/>
      <c r="DW163" s="75"/>
      <c r="DX163" s="75"/>
      <c r="DY163" s="75"/>
      <c r="DZ163" s="75"/>
      <c r="EA163" s="75"/>
      <c r="EB163" s="75"/>
      <c r="EC163" s="75"/>
      <c r="ED163" s="75"/>
      <c r="EE163" s="75"/>
      <c r="EF163" s="75"/>
      <c r="EG163" s="75"/>
      <c r="EH163" s="75"/>
      <c r="EI163" s="75"/>
      <c r="EJ163" s="75"/>
      <c r="EK163" s="75"/>
      <c r="EL163" s="75"/>
      <c r="EM163" s="75"/>
      <c r="EN163" s="75"/>
      <c r="EO163" s="75"/>
      <c r="EP163" s="75"/>
      <c r="EQ163" s="75"/>
      <c r="ER163" s="75"/>
      <c r="ES163" s="75"/>
      <c r="ET163" s="75"/>
      <c r="EU163" s="75"/>
      <c r="EV163" s="75"/>
      <c r="EW163" s="75"/>
      <c r="EX163" s="75"/>
      <c r="EY163" s="75"/>
      <c r="EZ163" s="75"/>
      <c r="FA163" s="75"/>
      <c r="FB163" s="75"/>
      <c r="FC163" s="75"/>
      <c r="FD163" s="75"/>
      <c r="FE163" s="75"/>
      <c r="FF163" s="75"/>
      <c r="FG163" s="75"/>
      <c r="FH163" s="75"/>
      <c r="FI163" s="75"/>
      <c r="FJ163" s="75"/>
      <c r="FK163" s="75"/>
      <c r="FL163" s="75"/>
      <c r="FM163" s="75"/>
      <c r="FN163" s="75"/>
      <c r="FO163" s="75"/>
      <c r="FP163" s="75"/>
      <c r="FQ163" s="75"/>
      <c r="FR163" s="75"/>
      <c r="FS163" s="75"/>
      <c r="FT163" s="75"/>
      <c r="FU163" s="75"/>
      <c r="FV163" s="75"/>
      <c r="FW163" s="75"/>
      <c r="FX163" s="75"/>
      <c r="FY163" s="75"/>
      <c r="FZ163" s="75"/>
    </row>
    <row r="164" spans="1:182" s="76" customFormat="1">
      <c r="A164" s="74"/>
      <c r="B164" s="75"/>
      <c r="C164" s="75"/>
      <c r="D164" s="75"/>
      <c r="E164" s="75"/>
      <c r="F164" s="75"/>
      <c r="G164" s="75"/>
      <c r="H164" s="75"/>
      <c r="I164" s="75"/>
      <c r="J164" s="75"/>
      <c r="K164" s="75"/>
      <c r="L164" s="75"/>
      <c r="M164" s="75"/>
      <c r="N164" s="75"/>
      <c r="O164" s="75"/>
      <c r="P164" s="75"/>
      <c r="Q164" s="75"/>
      <c r="R164" s="75"/>
      <c r="S164" s="75"/>
      <c r="T164" s="75"/>
      <c r="U164" s="75"/>
      <c r="V164" s="75"/>
      <c r="W164" s="75"/>
      <c r="X164" s="75"/>
      <c r="Y164" s="75"/>
      <c r="Z164" s="75"/>
      <c r="AA164" s="75"/>
      <c r="AB164" s="75"/>
      <c r="AC164" s="75"/>
      <c r="AD164" s="75"/>
      <c r="AE164" s="75"/>
      <c r="AF164" s="75"/>
      <c r="AG164" s="75"/>
      <c r="AH164" s="75"/>
      <c r="AI164" s="75"/>
      <c r="AJ164" s="75"/>
      <c r="AK164" s="75"/>
      <c r="AL164" s="75"/>
      <c r="AM164" s="75"/>
      <c r="AN164" s="75"/>
      <c r="AO164" s="75"/>
      <c r="AP164" s="75"/>
      <c r="AQ164" s="75"/>
      <c r="AR164" s="75"/>
      <c r="AS164" s="75"/>
      <c r="AT164" s="75"/>
      <c r="AU164" s="75"/>
      <c r="AV164" s="75"/>
      <c r="AW164" s="75"/>
      <c r="AX164" s="75"/>
      <c r="AY164" s="75"/>
      <c r="AZ164" s="75"/>
      <c r="BA164" s="75"/>
      <c r="BB164" s="75"/>
      <c r="BC164" s="75"/>
      <c r="BD164" s="75"/>
      <c r="BE164" s="75"/>
      <c r="BF164" s="75"/>
      <c r="BG164" s="75"/>
      <c r="BH164" s="75"/>
      <c r="BI164" s="75"/>
      <c r="BJ164" s="75"/>
      <c r="BK164" s="75"/>
      <c r="BL164" s="75"/>
      <c r="BM164" s="75"/>
      <c r="BN164" s="75"/>
      <c r="BO164" s="75"/>
      <c r="BP164" s="75"/>
      <c r="BQ164" s="75"/>
      <c r="BR164" s="75"/>
      <c r="BS164" s="75"/>
      <c r="BT164" s="75"/>
      <c r="BU164" s="75"/>
      <c r="BV164" s="75"/>
      <c r="BW164" s="75"/>
      <c r="BX164" s="75"/>
      <c r="BY164" s="75"/>
      <c r="BZ164" s="75"/>
      <c r="CA164" s="75"/>
      <c r="CB164" s="75"/>
      <c r="CC164" s="75"/>
      <c r="CD164" s="75"/>
      <c r="CE164" s="75"/>
      <c r="CF164" s="75"/>
      <c r="CG164" s="75"/>
      <c r="CH164" s="75"/>
      <c r="CI164" s="75"/>
      <c r="CJ164" s="75"/>
      <c r="CK164" s="75"/>
      <c r="CL164" s="75"/>
      <c r="CM164" s="75"/>
      <c r="CN164" s="75"/>
      <c r="CO164" s="75"/>
      <c r="CP164" s="75"/>
      <c r="CQ164" s="75"/>
      <c r="CR164" s="75"/>
      <c r="CS164" s="75"/>
      <c r="CT164" s="75"/>
      <c r="CU164" s="75"/>
      <c r="CV164" s="75"/>
      <c r="CW164" s="75"/>
      <c r="CX164" s="75"/>
      <c r="CY164" s="75"/>
      <c r="CZ164" s="75"/>
      <c r="DA164" s="75"/>
      <c r="DB164" s="75"/>
      <c r="DC164" s="75"/>
      <c r="DD164" s="75"/>
      <c r="DE164" s="75"/>
      <c r="DF164" s="75"/>
      <c r="DG164" s="75"/>
      <c r="DH164" s="75"/>
      <c r="DI164" s="75"/>
      <c r="DJ164" s="75"/>
      <c r="DK164" s="75"/>
      <c r="DL164" s="75"/>
      <c r="DM164" s="75"/>
      <c r="DN164" s="75"/>
      <c r="DO164" s="75"/>
      <c r="DP164" s="75"/>
      <c r="DQ164" s="75"/>
      <c r="DR164" s="75"/>
      <c r="DS164" s="75"/>
      <c r="DT164" s="75"/>
      <c r="DU164" s="75"/>
      <c r="DV164" s="75"/>
      <c r="DW164" s="75"/>
      <c r="DX164" s="75"/>
      <c r="DY164" s="75"/>
      <c r="DZ164" s="75"/>
      <c r="EA164" s="75"/>
      <c r="EB164" s="75"/>
      <c r="EC164" s="75"/>
      <c r="ED164" s="75"/>
      <c r="EE164" s="75"/>
      <c r="EF164" s="75"/>
      <c r="EG164" s="75"/>
      <c r="EH164" s="75"/>
      <c r="EI164" s="75"/>
      <c r="EJ164" s="75"/>
      <c r="EK164" s="75"/>
      <c r="EL164" s="75"/>
      <c r="EM164" s="75"/>
      <c r="EN164" s="75"/>
      <c r="EO164" s="75"/>
      <c r="EP164" s="75"/>
      <c r="EQ164" s="75"/>
      <c r="ER164" s="75"/>
      <c r="ES164" s="75"/>
      <c r="ET164" s="75"/>
      <c r="EU164" s="75"/>
      <c r="EV164" s="75"/>
      <c r="EW164" s="75"/>
      <c r="EX164" s="75"/>
      <c r="EY164" s="75"/>
      <c r="EZ164" s="75"/>
      <c r="FA164" s="75"/>
      <c r="FB164" s="75"/>
      <c r="FC164" s="75"/>
      <c r="FD164" s="75"/>
      <c r="FE164" s="75"/>
      <c r="FF164" s="75"/>
      <c r="FG164" s="75"/>
      <c r="FH164" s="75"/>
      <c r="FI164" s="75"/>
      <c r="FJ164" s="75"/>
      <c r="FK164" s="75"/>
      <c r="FL164" s="75"/>
      <c r="FM164" s="75"/>
      <c r="FN164" s="75"/>
      <c r="FO164" s="75"/>
      <c r="FP164" s="75"/>
      <c r="FQ164" s="75"/>
      <c r="FR164" s="75"/>
      <c r="FS164" s="75"/>
      <c r="FT164" s="75"/>
      <c r="FU164" s="75"/>
      <c r="FV164" s="75"/>
      <c r="FW164" s="75"/>
      <c r="FX164" s="75"/>
      <c r="FY164" s="75"/>
      <c r="FZ164" s="75"/>
    </row>
    <row r="165" spans="1:182" s="76" customFormat="1">
      <c r="A165" s="74"/>
      <c r="B165" s="75"/>
      <c r="C165" s="75"/>
      <c r="D165" s="75"/>
      <c r="E165" s="75"/>
      <c r="F165" s="75"/>
      <c r="G165" s="75"/>
      <c r="H165" s="75"/>
      <c r="I165" s="75"/>
      <c r="J165" s="75"/>
      <c r="K165" s="75"/>
      <c r="L165" s="75"/>
      <c r="M165" s="75"/>
      <c r="N165" s="75"/>
      <c r="O165" s="75"/>
      <c r="P165" s="75"/>
      <c r="Q165" s="75"/>
      <c r="R165" s="75"/>
      <c r="S165" s="75"/>
      <c r="T165" s="75"/>
      <c r="U165" s="75"/>
      <c r="V165" s="75"/>
      <c r="W165" s="75"/>
      <c r="X165" s="75"/>
      <c r="Y165" s="75"/>
      <c r="Z165" s="75"/>
      <c r="AA165" s="75"/>
      <c r="AB165" s="75"/>
      <c r="AC165" s="75"/>
      <c r="AD165" s="75"/>
      <c r="AE165" s="75"/>
      <c r="AF165" s="75"/>
      <c r="AG165" s="75"/>
      <c r="AH165" s="75"/>
      <c r="AI165" s="75"/>
      <c r="AJ165" s="75"/>
      <c r="AK165" s="75"/>
      <c r="AL165" s="75"/>
      <c r="AM165" s="75"/>
      <c r="AN165" s="75"/>
      <c r="AO165" s="75"/>
      <c r="AP165" s="75"/>
      <c r="AQ165" s="75"/>
      <c r="AR165" s="75"/>
      <c r="AS165" s="75"/>
      <c r="AT165" s="75"/>
      <c r="AU165" s="75"/>
      <c r="AV165" s="75"/>
      <c r="AW165" s="75"/>
      <c r="AX165" s="75"/>
      <c r="AY165" s="75"/>
      <c r="AZ165" s="75"/>
      <c r="BA165" s="75"/>
      <c r="BB165" s="75"/>
      <c r="BC165" s="75"/>
      <c r="BD165" s="75"/>
      <c r="BE165" s="75"/>
      <c r="BF165" s="75"/>
      <c r="BG165" s="75"/>
      <c r="BH165" s="75"/>
      <c r="BI165" s="75"/>
      <c r="BJ165" s="75"/>
      <c r="BK165" s="75"/>
      <c r="BL165" s="75"/>
      <c r="BM165" s="75"/>
      <c r="BN165" s="75"/>
      <c r="BO165" s="75"/>
      <c r="BP165" s="75"/>
      <c r="BQ165" s="75"/>
      <c r="BR165" s="75"/>
      <c r="BS165" s="75"/>
      <c r="BT165" s="75"/>
      <c r="BU165" s="75"/>
      <c r="BV165" s="75"/>
      <c r="BW165" s="75"/>
      <c r="BX165" s="75"/>
      <c r="BY165" s="75"/>
      <c r="BZ165" s="75"/>
      <c r="CA165" s="75"/>
      <c r="CB165" s="75"/>
      <c r="CC165" s="75"/>
      <c r="CD165" s="75"/>
      <c r="CE165" s="75"/>
      <c r="CF165" s="75"/>
      <c r="CG165" s="75"/>
      <c r="CH165" s="75"/>
      <c r="CI165" s="75"/>
      <c r="CJ165" s="75"/>
      <c r="CK165" s="75"/>
      <c r="CL165" s="75"/>
      <c r="CM165" s="75"/>
      <c r="CN165" s="75"/>
      <c r="CO165" s="75"/>
      <c r="CP165" s="75"/>
      <c r="CQ165" s="75"/>
      <c r="CR165" s="75"/>
      <c r="CS165" s="75"/>
      <c r="CT165" s="75"/>
      <c r="CU165" s="75"/>
      <c r="CV165" s="75"/>
      <c r="CW165" s="75"/>
      <c r="CX165" s="75"/>
      <c r="CY165" s="75"/>
      <c r="CZ165" s="75"/>
      <c r="DA165" s="75"/>
      <c r="DB165" s="75"/>
      <c r="DC165" s="75"/>
      <c r="DD165" s="75"/>
      <c r="DE165" s="75"/>
      <c r="DF165" s="75"/>
      <c r="DG165" s="75"/>
      <c r="DH165" s="75"/>
      <c r="DI165" s="75"/>
      <c r="DJ165" s="75"/>
      <c r="DK165" s="75"/>
      <c r="DL165" s="75"/>
      <c r="DM165" s="75"/>
      <c r="DN165" s="75"/>
      <c r="DO165" s="75"/>
      <c r="DP165" s="75"/>
      <c r="DQ165" s="75"/>
      <c r="DR165" s="75"/>
      <c r="DS165" s="75"/>
      <c r="DT165" s="75"/>
      <c r="DU165" s="75"/>
      <c r="DV165" s="75"/>
      <c r="DW165" s="75"/>
      <c r="DX165" s="75"/>
      <c r="DY165" s="75"/>
      <c r="DZ165" s="75"/>
      <c r="EA165" s="75"/>
      <c r="EB165" s="75"/>
      <c r="EC165" s="75"/>
      <c r="ED165" s="75"/>
      <c r="EE165" s="75"/>
      <c r="EF165" s="75"/>
      <c r="EG165" s="75"/>
      <c r="EH165" s="75"/>
      <c r="EI165" s="75"/>
      <c r="EJ165" s="75"/>
      <c r="EK165" s="75"/>
      <c r="EL165" s="75"/>
      <c r="EM165" s="75"/>
      <c r="EN165" s="75"/>
      <c r="EO165" s="75"/>
      <c r="EP165" s="75"/>
      <c r="EQ165" s="75"/>
      <c r="ER165" s="75"/>
      <c r="ES165" s="75"/>
      <c r="ET165" s="75"/>
      <c r="EU165" s="75"/>
      <c r="EV165" s="75"/>
      <c r="EW165" s="75"/>
      <c r="EX165" s="75"/>
      <c r="EY165" s="75"/>
      <c r="EZ165" s="75"/>
      <c r="FA165" s="75"/>
      <c r="FB165" s="75"/>
      <c r="FC165" s="75"/>
      <c r="FD165" s="75"/>
      <c r="FE165" s="75"/>
      <c r="FF165" s="75"/>
      <c r="FG165" s="75"/>
      <c r="FH165" s="75"/>
      <c r="FI165" s="75"/>
      <c r="FJ165" s="75"/>
      <c r="FK165" s="75"/>
      <c r="FL165" s="75"/>
      <c r="FM165" s="75"/>
      <c r="FN165" s="75"/>
      <c r="FO165" s="75"/>
      <c r="FP165" s="75"/>
      <c r="FQ165" s="75"/>
      <c r="FR165" s="75"/>
      <c r="FS165" s="75"/>
      <c r="FT165" s="75"/>
      <c r="FU165" s="75"/>
      <c r="FV165" s="75"/>
      <c r="FW165" s="75"/>
      <c r="FX165" s="75"/>
      <c r="FY165" s="75"/>
      <c r="FZ165" s="75"/>
    </row>
    <row r="166" spans="1:182" s="76" customFormat="1">
      <c r="A166" s="74"/>
      <c r="B166" s="75"/>
      <c r="C166" s="75"/>
      <c r="D166" s="75"/>
      <c r="E166" s="75"/>
      <c r="F166" s="75"/>
      <c r="G166" s="75"/>
      <c r="H166" s="75"/>
      <c r="I166" s="75"/>
      <c r="J166" s="75"/>
      <c r="K166" s="75"/>
      <c r="L166" s="75"/>
      <c r="M166" s="75"/>
      <c r="N166" s="75"/>
      <c r="O166" s="75"/>
      <c r="P166" s="75"/>
      <c r="Q166" s="75"/>
      <c r="R166" s="75"/>
      <c r="S166" s="75"/>
      <c r="T166" s="75"/>
      <c r="U166" s="75"/>
      <c r="V166" s="75"/>
      <c r="W166" s="75"/>
      <c r="X166" s="75"/>
      <c r="Y166" s="75"/>
      <c r="Z166" s="75"/>
      <c r="AA166" s="75"/>
      <c r="AB166" s="75"/>
      <c r="AC166" s="75"/>
      <c r="AD166" s="75"/>
      <c r="AE166" s="75"/>
      <c r="AF166" s="75"/>
      <c r="AG166" s="75"/>
      <c r="AH166" s="75"/>
      <c r="AI166" s="75"/>
      <c r="AJ166" s="75"/>
      <c r="AK166" s="75"/>
      <c r="AL166" s="75"/>
      <c r="AM166" s="75"/>
      <c r="AN166" s="75"/>
      <c r="AO166" s="75"/>
      <c r="AP166" s="75"/>
      <c r="AQ166" s="75"/>
      <c r="AR166" s="75"/>
      <c r="AS166" s="75"/>
      <c r="AT166" s="75"/>
      <c r="AU166" s="75"/>
      <c r="AV166" s="75"/>
      <c r="AW166" s="75"/>
      <c r="AX166" s="75"/>
      <c r="AY166" s="75"/>
      <c r="AZ166" s="75"/>
      <c r="BA166" s="75"/>
      <c r="BB166" s="75"/>
      <c r="BC166" s="75"/>
      <c r="BD166" s="75"/>
      <c r="BE166" s="75"/>
      <c r="BF166" s="75"/>
      <c r="BG166" s="75"/>
      <c r="BH166" s="75"/>
      <c r="BI166" s="75"/>
      <c r="BJ166" s="75"/>
      <c r="BK166" s="75"/>
      <c r="BL166" s="75"/>
      <c r="BM166" s="75"/>
      <c r="BN166" s="75"/>
      <c r="BO166" s="75"/>
      <c r="BP166" s="75"/>
      <c r="BQ166" s="75"/>
      <c r="BR166" s="75"/>
      <c r="BS166" s="75"/>
      <c r="BT166" s="75"/>
      <c r="BU166" s="75"/>
      <c r="BV166" s="75"/>
      <c r="BW166" s="75"/>
      <c r="BX166" s="75"/>
      <c r="BY166" s="75"/>
      <c r="BZ166" s="75"/>
      <c r="CA166" s="75"/>
      <c r="CB166" s="75"/>
      <c r="CC166" s="75"/>
      <c r="CD166" s="75"/>
      <c r="CE166" s="75"/>
      <c r="CF166" s="75"/>
      <c r="CG166" s="75"/>
      <c r="CH166" s="75"/>
      <c r="CI166" s="75"/>
      <c r="CJ166" s="75"/>
      <c r="CK166" s="75"/>
      <c r="CL166" s="75"/>
      <c r="CM166" s="75"/>
      <c r="CN166" s="75"/>
      <c r="CO166" s="75"/>
      <c r="CP166" s="75"/>
      <c r="CQ166" s="75"/>
      <c r="CR166" s="75"/>
      <c r="CS166" s="75"/>
      <c r="CT166" s="75"/>
      <c r="CU166" s="75"/>
      <c r="CV166" s="75"/>
      <c r="CW166" s="75"/>
      <c r="CX166" s="75"/>
      <c r="CY166" s="75"/>
      <c r="CZ166" s="75"/>
      <c r="DA166" s="75"/>
      <c r="DB166" s="75"/>
      <c r="DC166" s="75"/>
      <c r="DD166" s="75"/>
      <c r="DE166" s="75"/>
      <c r="DF166" s="75"/>
      <c r="DG166" s="75"/>
      <c r="DH166" s="75"/>
      <c r="DI166" s="75"/>
      <c r="DJ166" s="75"/>
      <c r="DK166" s="75"/>
      <c r="DL166" s="75"/>
      <c r="DM166" s="75"/>
      <c r="DN166" s="75"/>
      <c r="DO166" s="75"/>
      <c r="DP166" s="75"/>
      <c r="DQ166" s="75"/>
      <c r="DR166" s="75"/>
      <c r="DS166" s="75"/>
      <c r="DT166" s="75"/>
      <c r="DU166" s="75"/>
      <c r="DV166" s="75"/>
      <c r="DW166" s="75"/>
      <c r="DX166" s="75"/>
      <c r="DY166" s="75"/>
      <c r="DZ166" s="75"/>
      <c r="EA166" s="75"/>
      <c r="EB166" s="75"/>
      <c r="EC166" s="75"/>
      <c r="ED166" s="75"/>
      <c r="EE166" s="75"/>
      <c r="EF166" s="75"/>
      <c r="EG166" s="75"/>
      <c r="EH166" s="75"/>
      <c r="EI166" s="75"/>
      <c r="EJ166" s="75"/>
      <c r="EK166" s="75"/>
      <c r="EL166" s="75"/>
      <c r="EM166" s="75"/>
      <c r="EN166" s="75"/>
      <c r="EO166" s="75"/>
      <c r="EP166" s="75"/>
      <c r="EQ166" s="75"/>
      <c r="ER166" s="75"/>
      <c r="ES166" s="75"/>
      <c r="ET166" s="75"/>
      <c r="EU166" s="75"/>
      <c r="EV166" s="75"/>
      <c r="EW166" s="75"/>
      <c r="EX166" s="75"/>
      <c r="EY166" s="75"/>
      <c r="EZ166" s="75"/>
      <c r="FA166" s="75"/>
      <c r="FB166" s="75"/>
      <c r="FC166" s="75"/>
      <c r="FD166" s="75"/>
      <c r="FE166" s="75"/>
      <c r="FF166" s="75"/>
      <c r="FG166" s="75"/>
      <c r="FH166" s="75"/>
      <c r="FI166" s="75"/>
      <c r="FJ166" s="75"/>
      <c r="FK166" s="75"/>
      <c r="FL166" s="75"/>
      <c r="FM166" s="75"/>
      <c r="FN166" s="75"/>
      <c r="FO166" s="75"/>
      <c r="FP166" s="75"/>
      <c r="FQ166" s="75"/>
      <c r="FR166" s="75"/>
      <c r="FS166" s="75"/>
      <c r="FT166" s="75"/>
      <c r="FU166" s="75"/>
      <c r="FV166" s="75"/>
      <c r="FW166" s="75"/>
      <c r="FX166" s="75"/>
      <c r="FY166" s="75"/>
      <c r="FZ166" s="75"/>
    </row>
    <row r="167" spans="1:182" s="76" customFormat="1">
      <c r="A167" s="74"/>
      <c r="B167" s="75"/>
      <c r="C167" s="75"/>
      <c r="D167" s="75"/>
      <c r="E167" s="75"/>
      <c r="F167" s="75"/>
      <c r="G167" s="75"/>
      <c r="H167" s="75"/>
      <c r="I167" s="75"/>
      <c r="J167" s="75"/>
      <c r="K167" s="75"/>
      <c r="L167" s="75"/>
      <c r="M167" s="75"/>
      <c r="N167" s="75"/>
      <c r="O167" s="75"/>
      <c r="P167" s="75"/>
      <c r="Q167" s="75"/>
      <c r="R167" s="75"/>
      <c r="S167" s="75"/>
      <c r="T167" s="75"/>
      <c r="U167" s="75"/>
      <c r="V167" s="75"/>
      <c r="W167" s="75"/>
      <c r="X167" s="75"/>
      <c r="Y167" s="75"/>
      <c r="Z167" s="75"/>
      <c r="AA167" s="75"/>
      <c r="AB167" s="75"/>
      <c r="AC167" s="75"/>
      <c r="AD167" s="75"/>
      <c r="AE167" s="75"/>
      <c r="AF167" s="75"/>
      <c r="AG167" s="75"/>
      <c r="AH167" s="75"/>
      <c r="AI167" s="75"/>
      <c r="AJ167" s="75"/>
      <c r="AK167" s="75"/>
      <c r="AL167" s="75"/>
      <c r="AM167" s="75"/>
      <c r="AN167" s="75"/>
      <c r="AO167" s="75"/>
      <c r="AP167" s="75"/>
      <c r="AQ167" s="75"/>
      <c r="AR167" s="75"/>
      <c r="AS167" s="75"/>
      <c r="AT167" s="75"/>
      <c r="AU167" s="75"/>
      <c r="AV167" s="75"/>
      <c r="AW167" s="75"/>
      <c r="AX167" s="75"/>
      <c r="AY167" s="75"/>
      <c r="AZ167" s="75"/>
      <c r="BA167" s="75"/>
      <c r="BB167" s="75"/>
      <c r="BC167" s="75"/>
      <c r="BD167" s="75"/>
      <c r="BE167" s="75"/>
      <c r="BF167" s="75"/>
      <c r="BG167" s="75"/>
      <c r="BH167" s="75"/>
      <c r="BI167" s="75"/>
      <c r="BJ167" s="75"/>
      <c r="BK167" s="75"/>
      <c r="BL167" s="75"/>
      <c r="BM167" s="75"/>
      <c r="BN167" s="75"/>
      <c r="BO167" s="75"/>
      <c r="BP167" s="75"/>
      <c r="BQ167" s="75"/>
      <c r="BR167" s="75"/>
      <c r="BS167" s="75"/>
      <c r="BT167" s="75"/>
      <c r="BU167" s="75"/>
      <c r="BV167" s="75"/>
      <c r="BW167" s="75"/>
      <c r="BX167" s="75"/>
      <c r="BY167" s="75"/>
      <c r="BZ167" s="75"/>
      <c r="CA167" s="75"/>
      <c r="CB167" s="75"/>
      <c r="CC167" s="75"/>
      <c r="CD167" s="75"/>
      <c r="CE167" s="75"/>
      <c r="CF167" s="75"/>
      <c r="CG167" s="75"/>
      <c r="CH167" s="75"/>
      <c r="CI167" s="75"/>
      <c r="CJ167" s="75"/>
      <c r="CK167" s="75"/>
      <c r="CL167" s="75"/>
      <c r="CM167" s="75"/>
      <c r="CN167" s="75"/>
      <c r="CO167" s="75"/>
      <c r="CP167" s="75"/>
      <c r="CQ167" s="75"/>
      <c r="CR167" s="75"/>
      <c r="CS167" s="75"/>
      <c r="CT167" s="75"/>
      <c r="CU167" s="75"/>
      <c r="CV167" s="75"/>
      <c r="CW167" s="75"/>
      <c r="CX167" s="75"/>
      <c r="CY167" s="75"/>
      <c r="CZ167" s="75"/>
      <c r="DA167" s="75"/>
      <c r="DB167" s="75"/>
      <c r="DC167" s="75"/>
      <c r="DD167" s="75"/>
      <c r="DE167" s="75"/>
      <c r="DF167" s="75"/>
      <c r="DG167" s="75"/>
      <c r="DH167" s="75"/>
      <c r="DI167" s="75"/>
      <c r="DJ167" s="75"/>
      <c r="DK167" s="75"/>
      <c r="DL167" s="75"/>
      <c r="DM167" s="75"/>
      <c r="DN167" s="75"/>
      <c r="DO167" s="75"/>
      <c r="DP167" s="75"/>
      <c r="DQ167" s="75"/>
      <c r="DR167" s="75"/>
      <c r="DS167" s="75"/>
      <c r="DT167" s="75"/>
      <c r="DU167" s="75"/>
      <c r="DV167" s="75"/>
      <c r="DW167" s="75"/>
      <c r="DX167" s="75"/>
      <c r="DY167" s="75"/>
      <c r="DZ167" s="75"/>
      <c r="EA167" s="75"/>
      <c r="EB167" s="75"/>
      <c r="EC167" s="75"/>
      <c r="ED167" s="75"/>
      <c r="EE167" s="75"/>
      <c r="EF167" s="75"/>
      <c r="EG167" s="75"/>
      <c r="EH167" s="75"/>
      <c r="EI167" s="75"/>
      <c r="EJ167" s="75"/>
      <c r="EK167" s="75"/>
      <c r="EL167" s="75"/>
      <c r="EM167" s="75"/>
      <c r="EN167" s="75"/>
      <c r="EO167" s="75"/>
      <c r="EP167" s="75"/>
      <c r="EQ167" s="75"/>
      <c r="ER167" s="75"/>
      <c r="ES167" s="75"/>
      <c r="ET167" s="75"/>
      <c r="EU167" s="75"/>
      <c r="EV167" s="75"/>
      <c r="EW167" s="75"/>
      <c r="EX167" s="75"/>
      <c r="EY167" s="75"/>
      <c r="EZ167" s="75"/>
      <c r="FA167" s="75"/>
      <c r="FB167" s="75"/>
      <c r="FC167" s="75"/>
      <c r="FD167" s="75"/>
      <c r="FE167" s="75"/>
      <c r="FF167" s="75"/>
      <c r="FG167" s="75"/>
      <c r="FH167" s="75"/>
      <c r="FI167" s="75"/>
      <c r="FJ167" s="75"/>
      <c r="FK167" s="75"/>
      <c r="FL167" s="75"/>
      <c r="FM167" s="75"/>
      <c r="FN167" s="75"/>
      <c r="FO167" s="75"/>
      <c r="FP167" s="75"/>
      <c r="FQ167" s="75"/>
      <c r="FR167" s="75"/>
      <c r="FS167" s="75"/>
      <c r="FT167" s="75"/>
      <c r="FU167" s="75"/>
      <c r="FV167" s="75"/>
      <c r="FW167" s="75"/>
      <c r="FX167" s="75"/>
      <c r="FY167" s="75"/>
      <c r="FZ167" s="75"/>
    </row>
    <row r="168" spans="1:182" s="76" customFormat="1">
      <c r="A168" s="74"/>
      <c r="B168" s="75"/>
      <c r="C168" s="75"/>
      <c r="D168" s="75"/>
      <c r="E168" s="75"/>
      <c r="F168" s="75"/>
      <c r="G168" s="75"/>
      <c r="H168" s="75"/>
      <c r="I168" s="75"/>
      <c r="J168" s="75"/>
      <c r="K168" s="75"/>
      <c r="L168" s="75"/>
      <c r="M168" s="75"/>
      <c r="N168" s="75"/>
      <c r="O168" s="75"/>
      <c r="P168" s="75"/>
      <c r="Q168" s="75"/>
      <c r="R168" s="75"/>
      <c r="S168" s="75"/>
      <c r="T168" s="75"/>
      <c r="U168" s="75"/>
      <c r="V168" s="75"/>
      <c r="W168" s="75"/>
      <c r="X168" s="75"/>
      <c r="Y168" s="75"/>
      <c r="Z168" s="75"/>
      <c r="AA168" s="75"/>
      <c r="AB168" s="75"/>
      <c r="AC168" s="75"/>
      <c r="AD168" s="75"/>
      <c r="AE168" s="75"/>
      <c r="AF168" s="75"/>
      <c r="AG168" s="75"/>
      <c r="AH168" s="75"/>
      <c r="AI168" s="75"/>
      <c r="AJ168" s="75"/>
      <c r="AK168" s="75"/>
      <c r="AL168" s="75"/>
      <c r="AM168" s="75"/>
      <c r="AN168" s="75"/>
      <c r="AO168" s="75"/>
      <c r="AP168" s="75"/>
      <c r="AQ168" s="75"/>
      <c r="AR168" s="75"/>
      <c r="AS168" s="75"/>
      <c r="AT168" s="75"/>
      <c r="AU168" s="75"/>
      <c r="AV168" s="75"/>
      <c r="AW168" s="75"/>
      <c r="AX168" s="75"/>
      <c r="AY168" s="75"/>
      <c r="AZ168" s="75"/>
      <c r="BA168" s="75"/>
      <c r="BB168" s="75"/>
      <c r="BC168" s="75"/>
      <c r="BD168" s="75"/>
      <c r="BE168" s="75"/>
      <c r="BF168" s="75"/>
      <c r="BG168" s="75"/>
      <c r="BH168" s="75"/>
      <c r="BI168" s="75"/>
      <c r="BJ168" s="75"/>
      <c r="BK168" s="75"/>
      <c r="BL168" s="75"/>
      <c r="BM168" s="75"/>
      <c r="BN168" s="75"/>
      <c r="BO168" s="75"/>
      <c r="BP168" s="75"/>
      <c r="BQ168" s="75"/>
      <c r="BR168" s="75"/>
      <c r="BS168" s="75"/>
      <c r="BT168" s="75"/>
      <c r="BU168" s="75"/>
      <c r="BV168" s="75"/>
      <c r="BW168" s="75"/>
      <c r="BX168" s="75"/>
      <c r="BY168" s="75"/>
      <c r="BZ168" s="75"/>
      <c r="CA168" s="75"/>
      <c r="CB168" s="75"/>
      <c r="CC168" s="75"/>
      <c r="CD168" s="75"/>
      <c r="CE168" s="75"/>
      <c r="CF168" s="75"/>
      <c r="CG168" s="75"/>
      <c r="CH168" s="75"/>
      <c r="CI168" s="75"/>
      <c r="CJ168" s="75"/>
      <c r="CK168" s="75"/>
      <c r="CL168" s="75"/>
      <c r="CM168" s="75"/>
      <c r="CN168" s="75"/>
      <c r="CO168" s="75"/>
      <c r="CP168" s="75"/>
      <c r="CQ168" s="75"/>
      <c r="CR168" s="75"/>
      <c r="CS168" s="75"/>
      <c r="CT168" s="75"/>
      <c r="CU168" s="75"/>
      <c r="CV168" s="75"/>
      <c r="CW168" s="75"/>
      <c r="CX168" s="75"/>
      <c r="CY168" s="75"/>
      <c r="CZ168" s="75"/>
      <c r="DA168" s="75"/>
      <c r="DB168" s="75"/>
      <c r="DC168" s="75"/>
      <c r="DD168" s="75"/>
      <c r="DE168" s="75"/>
      <c r="DF168" s="75"/>
      <c r="DG168" s="75"/>
      <c r="DH168" s="75"/>
      <c r="DI168" s="75"/>
      <c r="DJ168" s="75"/>
      <c r="DK168" s="75"/>
      <c r="DL168" s="75"/>
      <c r="DM168" s="75"/>
      <c r="DN168" s="75"/>
      <c r="DO168" s="75"/>
      <c r="DP168" s="75"/>
      <c r="DQ168" s="75"/>
      <c r="DR168" s="75"/>
      <c r="DS168" s="75"/>
      <c r="DT168" s="75"/>
      <c r="DU168" s="75"/>
      <c r="DV168" s="75"/>
      <c r="DW168" s="75"/>
      <c r="DX168" s="75"/>
      <c r="DY168" s="75"/>
      <c r="DZ168" s="75"/>
      <c r="EA168" s="75"/>
      <c r="EB168" s="75"/>
      <c r="EC168" s="75"/>
      <c r="ED168" s="75"/>
      <c r="EE168" s="75"/>
      <c r="EF168" s="75"/>
      <c r="EG168" s="75"/>
      <c r="EH168" s="75"/>
      <c r="EI168" s="75"/>
      <c r="EJ168" s="75"/>
      <c r="EK168" s="75"/>
      <c r="EL168" s="75"/>
      <c r="EM168" s="75"/>
      <c r="EN168" s="75"/>
      <c r="EO168" s="75"/>
      <c r="EP168" s="75"/>
      <c r="EQ168" s="75"/>
      <c r="ER168" s="75"/>
      <c r="ES168" s="75"/>
      <c r="ET168" s="75"/>
      <c r="EU168" s="75"/>
      <c r="EV168" s="75"/>
      <c r="EW168" s="75"/>
      <c r="EX168" s="75"/>
      <c r="EY168" s="75"/>
      <c r="EZ168" s="75"/>
      <c r="FA168" s="75"/>
      <c r="FB168" s="75"/>
      <c r="FC168" s="75"/>
      <c r="FD168" s="75"/>
      <c r="FE168" s="75"/>
      <c r="FF168" s="75"/>
      <c r="FG168" s="75"/>
      <c r="FH168" s="75"/>
      <c r="FI168" s="75"/>
      <c r="FJ168" s="75"/>
      <c r="FK168" s="75"/>
      <c r="FL168" s="75"/>
      <c r="FM168" s="75"/>
      <c r="FN168" s="75"/>
      <c r="FO168" s="75"/>
      <c r="FP168" s="75"/>
      <c r="FQ168" s="75"/>
      <c r="FR168" s="75"/>
      <c r="FS168" s="75"/>
      <c r="FT168" s="75"/>
      <c r="FU168" s="75"/>
      <c r="FV168" s="75"/>
      <c r="FW168" s="75"/>
      <c r="FX168" s="75"/>
      <c r="FY168" s="75"/>
      <c r="FZ168" s="75"/>
    </row>
    <row r="169" spans="1:182" s="76" customFormat="1">
      <c r="A169" s="74"/>
      <c r="B169" s="75"/>
      <c r="C169" s="75"/>
      <c r="D169" s="75"/>
      <c r="E169" s="75"/>
      <c r="F169" s="75"/>
      <c r="G169" s="75"/>
      <c r="H169" s="75"/>
      <c r="I169" s="75"/>
      <c r="J169" s="75"/>
      <c r="K169" s="75"/>
      <c r="L169" s="75"/>
      <c r="M169" s="75"/>
      <c r="N169" s="75"/>
      <c r="O169" s="75"/>
      <c r="P169" s="75"/>
      <c r="Q169" s="75"/>
      <c r="R169" s="75"/>
      <c r="S169" s="75"/>
      <c r="T169" s="75"/>
      <c r="U169" s="75"/>
      <c r="V169" s="75"/>
      <c r="W169" s="75"/>
      <c r="X169" s="75"/>
      <c r="Y169" s="75"/>
      <c r="Z169" s="75"/>
      <c r="AA169" s="75"/>
      <c r="AB169" s="75"/>
      <c r="AC169" s="75"/>
      <c r="AD169" s="75"/>
      <c r="AE169" s="75"/>
      <c r="AF169" s="75"/>
      <c r="AG169" s="75"/>
      <c r="AH169" s="75"/>
      <c r="AI169" s="75"/>
      <c r="AJ169" s="75"/>
      <c r="AK169" s="75"/>
      <c r="AL169" s="75"/>
      <c r="AM169" s="75"/>
      <c r="AN169" s="75"/>
      <c r="AO169" s="75"/>
      <c r="AP169" s="75"/>
      <c r="AQ169" s="75"/>
      <c r="AR169" s="75"/>
      <c r="AS169" s="75"/>
      <c r="AT169" s="75"/>
      <c r="AU169" s="75"/>
      <c r="AV169" s="75"/>
      <c r="AW169" s="75"/>
      <c r="AX169" s="75"/>
      <c r="AY169" s="75"/>
      <c r="AZ169" s="75"/>
      <c r="BA169" s="75"/>
      <c r="BB169" s="75"/>
      <c r="BC169" s="75"/>
      <c r="BD169" s="75"/>
      <c r="BE169" s="75"/>
      <c r="BF169" s="75"/>
      <c r="BG169" s="75"/>
      <c r="BH169" s="75"/>
      <c r="BI169" s="75"/>
      <c r="BJ169" s="75"/>
      <c r="BK169" s="75"/>
      <c r="BL169" s="75"/>
      <c r="BM169" s="75"/>
      <c r="BN169" s="75"/>
      <c r="BO169" s="75"/>
      <c r="BP169" s="75"/>
      <c r="BQ169" s="75"/>
      <c r="BR169" s="75"/>
      <c r="BS169" s="75"/>
      <c r="BT169" s="75"/>
      <c r="BU169" s="75"/>
      <c r="BV169" s="75"/>
      <c r="BW169" s="75"/>
      <c r="BX169" s="75"/>
      <c r="BY169" s="75"/>
      <c r="BZ169" s="75"/>
      <c r="CA169" s="75"/>
      <c r="CB169" s="75"/>
      <c r="CC169" s="75"/>
      <c r="CD169" s="75"/>
      <c r="CE169" s="75"/>
      <c r="CF169" s="75"/>
      <c r="CG169" s="75"/>
      <c r="CH169" s="75"/>
      <c r="CI169" s="75"/>
      <c r="CJ169" s="75"/>
      <c r="CK169" s="75"/>
      <c r="CL169" s="75"/>
      <c r="CM169" s="75"/>
      <c r="CN169" s="75"/>
      <c r="CO169" s="75"/>
      <c r="CP169" s="75"/>
      <c r="CQ169" s="75"/>
      <c r="CR169" s="75"/>
      <c r="CS169" s="75"/>
      <c r="CT169" s="75"/>
      <c r="CU169" s="75"/>
      <c r="CV169" s="75"/>
      <c r="CW169" s="75"/>
      <c r="CX169" s="75"/>
      <c r="CY169" s="75"/>
      <c r="CZ169" s="75"/>
      <c r="DA169" s="75"/>
      <c r="DB169" s="75"/>
      <c r="DC169" s="75"/>
      <c r="DD169" s="75"/>
      <c r="DE169" s="75"/>
      <c r="DF169" s="75"/>
      <c r="DG169" s="75"/>
      <c r="DH169" s="75"/>
      <c r="DI169" s="75"/>
      <c r="DJ169" s="75"/>
      <c r="DK169" s="75"/>
      <c r="DL169" s="75"/>
      <c r="DM169" s="75"/>
      <c r="DN169" s="75"/>
      <c r="DO169" s="75"/>
      <c r="DP169" s="75"/>
      <c r="DQ169" s="75"/>
      <c r="DR169" s="75"/>
      <c r="DS169" s="75"/>
      <c r="DT169" s="75"/>
      <c r="DU169" s="75"/>
      <c r="DV169" s="75"/>
      <c r="DW169" s="75"/>
      <c r="DX169" s="75"/>
      <c r="DY169" s="75"/>
      <c r="DZ169" s="75"/>
      <c r="EA169" s="75"/>
      <c r="EB169" s="75"/>
      <c r="EC169" s="75"/>
      <c r="ED169" s="75"/>
      <c r="EE169" s="75"/>
      <c r="EF169" s="75"/>
      <c r="EG169" s="75"/>
      <c r="EH169" s="75"/>
      <c r="EI169" s="75"/>
      <c r="EJ169" s="75"/>
      <c r="EK169" s="75"/>
      <c r="EL169" s="75"/>
      <c r="EM169" s="75"/>
      <c r="EN169" s="75"/>
      <c r="EO169" s="75"/>
      <c r="EP169" s="75"/>
      <c r="EQ169" s="75"/>
      <c r="ER169" s="75"/>
      <c r="ES169" s="75"/>
      <c r="ET169" s="75"/>
      <c r="EU169" s="75"/>
      <c r="EV169" s="75"/>
      <c r="EW169" s="75"/>
      <c r="EX169" s="75"/>
      <c r="EY169" s="75"/>
      <c r="EZ169" s="75"/>
      <c r="FA169" s="75"/>
      <c r="FB169" s="75"/>
      <c r="FC169" s="75"/>
      <c r="FD169" s="75"/>
      <c r="FE169" s="75"/>
      <c r="FF169" s="75"/>
      <c r="FG169" s="75"/>
      <c r="FH169" s="75"/>
      <c r="FI169" s="75"/>
      <c r="FJ169" s="75"/>
      <c r="FK169" s="75"/>
      <c r="FL169" s="75"/>
      <c r="FM169" s="75"/>
      <c r="FN169" s="75"/>
      <c r="FO169" s="75"/>
      <c r="FP169" s="75"/>
      <c r="FQ169" s="75"/>
      <c r="FR169" s="75"/>
      <c r="FS169" s="75"/>
      <c r="FT169" s="75"/>
      <c r="FU169" s="75"/>
      <c r="FV169" s="75"/>
      <c r="FW169" s="75"/>
      <c r="FX169" s="75"/>
      <c r="FY169" s="75"/>
      <c r="FZ169" s="75"/>
    </row>
    <row r="170" spans="1:182" s="76" customFormat="1">
      <c r="A170" s="74"/>
      <c r="B170" s="75"/>
      <c r="C170" s="75"/>
      <c r="D170" s="75"/>
      <c r="E170" s="75"/>
      <c r="F170" s="75"/>
      <c r="G170" s="75"/>
      <c r="H170" s="75"/>
      <c r="I170" s="75"/>
      <c r="J170" s="75"/>
      <c r="K170" s="75"/>
      <c r="L170" s="75"/>
      <c r="M170" s="75"/>
      <c r="N170" s="75"/>
      <c r="O170" s="75"/>
      <c r="P170" s="75"/>
      <c r="Q170" s="75"/>
      <c r="R170" s="75"/>
      <c r="S170" s="75"/>
      <c r="T170" s="75"/>
      <c r="U170" s="75"/>
      <c r="V170" s="75"/>
      <c r="W170" s="75"/>
      <c r="X170" s="75"/>
      <c r="Y170" s="75"/>
      <c r="Z170" s="75"/>
      <c r="AA170" s="75"/>
      <c r="AB170" s="75"/>
      <c r="AC170" s="75"/>
      <c r="AD170" s="75"/>
      <c r="AE170" s="75"/>
      <c r="AF170" s="75"/>
      <c r="AG170" s="75"/>
      <c r="AH170" s="75"/>
      <c r="AI170" s="75"/>
      <c r="AJ170" s="75"/>
      <c r="AK170" s="75"/>
      <c r="AL170" s="75"/>
      <c r="AM170" s="75"/>
      <c r="AN170" s="75"/>
      <c r="AO170" s="75"/>
      <c r="AP170" s="75"/>
      <c r="AQ170" s="75"/>
      <c r="AR170" s="75"/>
      <c r="AS170" s="75"/>
      <c r="AT170" s="75"/>
      <c r="AU170" s="75"/>
      <c r="AV170" s="75"/>
      <c r="AW170" s="75"/>
      <c r="AX170" s="75"/>
      <c r="AY170" s="75"/>
      <c r="AZ170" s="75"/>
      <c r="BA170" s="75"/>
      <c r="BB170" s="75"/>
      <c r="BC170" s="75"/>
      <c r="BD170" s="75"/>
      <c r="BE170" s="75"/>
      <c r="BF170" s="75"/>
      <c r="BG170" s="75"/>
      <c r="BH170" s="75"/>
      <c r="BI170" s="75"/>
      <c r="BJ170" s="75"/>
      <c r="BK170" s="75"/>
      <c r="BL170" s="75"/>
      <c r="BM170" s="75"/>
      <c r="BN170" s="75"/>
      <c r="BO170" s="75"/>
      <c r="BP170" s="75"/>
      <c r="BQ170" s="75"/>
      <c r="BR170" s="75"/>
      <c r="BS170" s="75"/>
      <c r="BT170" s="75"/>
      <c r="BU170" s="75"/>
      <c r="BV170" s="75"/>
      <c r="BW170" s="75"/>
      <c r="BX170" s="75"/>
      <c r="BY170" s="75"/>
      <c r="BZ170" s="75"/>
      <c r="CA170" s="75"/>
      <c r="CB170" s="75"/>
      <c r="CC170" s="75"/>
      <c r="CD170" s="75"/>
      <c r="CE170" s="75"/>
      <c r="CF170" s="75"/>
      <c r="CG170" s="75"/>
      <c r="CH170" s="75"/>
      <c r="CI170" s="75"/>
      <c r="CJ170" s="75"/>
      <c r="CK170" s="75"/>
      <c r="CL170" s="75"/>
      <c r="CM170" s="75"/>
      <c r="CN170" s="75"/>
      <c r="CO170" s="75"/>
      <c r="CP170" s="75"/>
      <c r="CQ170" s="75"/>
      <c r="CR170" s="75"/>
      <c r="CS170" s="75"/>
      <c r="CT170" s="75"/>
      <c r="CU170" s="75"/>
      <c r="CV170" s="75"/>
      <c r="CW170" s="75"/>
      <c r="CX170" s="75"/>
      <c r="CY170" s="75"/>
      <c r="CZ170" s="75"/>
      <c r="DA170" s="75"/>
      <c r="DB170" s="75"/>
      <c r="DC170" s="75"/>
      <c r="DD170" s="75"/>
      <c r="DE170" s="75"/>
      <c r="DF170" s="75"/>
      <c r="DG170" s="75"/>
      <c r="DH170" s="75"/>
      <c r="DI170" s="75"/>
      <c r="DJ170" s="75"/>
      <c r="DK170" s="75"/>
      <c r="DL170" s="75"/>
      <c r="DM170" s="75"/>
      <c r="DN170" s="75"/>
      <c r="DO170" s="75"/>
      <c r="DP170" s="75"/>
      <c r="DQ170" s="75"/>
      <c r="DR170" s="75"/>
      <c r="DS170" s="75"/>
      <c r="DT170" s="75"/>
      <c r="DU170" s="75"/>
      <c r="DV170" s="75"/>
      <c r="DW170" s="75"/>
      <c r="DX170" s="75"/>
      <c r="DY170" s="75"/>
      <c r="DZ170" s="75"/>
      <c r="EA170" s="75"/>
      <c r="EB170" s="75"/>
      <c r="EC170" s="75"/>
      <c r="ED170" s="75"/>
      <c r="EE170" s="75"/>
      <c r="EF170" s="75"/>
      <c r="EG170" s="75"/>
      <c r="EH170" s="75"/>
      <c r="EI170" s="75"/>
      <c r="EJ170" s="75"/>
      <c r="EK170" s="75"/>
      <c r="EL170" s="75"/>
      <c r="EM170" s="75"/>
      <c r="EN170" s="75"/>
      <c r="EO170" s="75"/>
      <c r="EP170" s="75"/>
      <c r="EQ170" s="75"/>
      <c r="ER170" s="75"/>
      <c r="ES170" s="75"/>
      <c r="ET170" s="75"/>
      <c r="EU170" s="75"/>
      <c r="EV170" s="75"/>
      <c r="EW170" s="75"/>
      <c r="EX170" s="75"/>
      <c r="EY170" s="75"/>
      <c r="EZ170" s="75"/>
      <c r="FA170" s="75"/>
      <c r="FB170" s="75"/>
      <c r="FC170" s="75"/>
      <c r="FD170" s="75"/>
      <c r="FE170" s="75"/>
      <c r="FF170" s="75"/>
      <c r="FG170" s="75"/>
      <c r="FH170" s="75"/>
      <c r="FI170" s="75"/>
      <c r="FJ170" s="75"/>
      <c r="FK170" s="75"/>
      <c r="FL170" s="75"/>
      <c r="FM170" s="75"/>
      <c r="FN170" s="75"/>
      <c r="FO170" s="75"/>
      <c r="FP170" s="75"/>
      <c r="FQ170" s="75"/>
      <c r="FR170" s="75"/>
      <c r="FS170" s="75"/>
      <c r="FT170" s="75"/>
      <c r="FU170" s="75"/>
      <c r="FV170" s="75"/>
      <c r="FW170" s="75"/>
      <c r="FX170" s="75"/>
      <c r="FY170" s="75"/>
      <c r="FZ170" s="75"/>
    </row>
    <row r="171" spans="1:182" s="76" customFormat="1">
      <c r="A171" s="74"/>
      <c r="B171" s="75"/>
      <c r="C171" s="75"/>
      <c r="D171" s="75"/>
      <c r="E171" s="75"/>
      <c r="F171" s="75"/>
      <c r="G171" s="75"/>
      <c r="H171" s="75"/>
      <c r="I171" s="75"/>
      <c r="J171" s="75"/>
      <c r="K171" s="75"/>
      <c r="L171" s="75"/>
      <c r="M171" s="75"/>
      <c r="N171" s="75"/>
      <c r="O171" s="75"/>
      <c r="P171" s="75"/>
      <c r="Q171" s="75"/>
      <c r="R171" s="75"/>
      <c r="S171" s="75"/>
      <c r="T171" s="75"/>
      <c r="U171" s="75"/>
      <c r="V171" s="75"/>
      <c r="W171" s="75"/>
      <c r="X171" s="75"/>
      <c r="Y171" s="75"/>
      <c r="Z171" s="75"/>
      <c r="AA171" s="75"/>
      <c r="AB171" s="75"/>
      <c r="AC171" s="75"/>
      <c r="AD171" s="75"/>
      <c r="AE171" s="75"/>
      <c r="AF171" s="75"/>
      <c r="AG171" s="75"/>
      <c r="AH171" s="75"/>
      <c r="AI171" s="75"/>
      <c r="AJ171" s="75"/>
      <c r="AK171" s="75"/>
      <c r="AL171" s="75"/>
      <c r="AM171" s="75"/>
      <c r="AN171" s="75"/>
      <c r="AO171" s="75"/>
      <c r="AP171" s="75"/>
      <c r="AQ171" s="75"/>
      <c r="AR171" s="75"/>
      <c r="AS171" s="75"/>
      <c r="AT171" s="75"/>
      <c r="AU171" s="75"/>
      <c r="AV171" s="75"/>
      <c r="AW171" s="75"/>
      <c r="AX171" s="75"/>
      <c r="AY171" s="75"/>
      <c r="AZ171" s="75"/>
      <c r="BA171" s="75"/>
      <c r="BB171" s="75"/>
      <c r="BC171" s="75"/>
      <c r="BD171" s="75"/>
      <c r="BE171" s="75"/>
      <c r="BF171" s="75"/>
      <c r="BG171" s="75"/>
      <c r="BH171" s="75"/>
      <c r="BI171" s="75"/>
      <c r="BJ171" s="75"/>
      <c r="BK171" s="75"/>
      <c r="BL171" s="75"/>
      <c r="BM171" s="75"/>
      <c r="BN171" s="75"/>
      <c r="BO171" s="75"/>
      <c r="BP171" s="75"/>
      <c r="BQ171" s="75"/>
      <c r="BR171" s="75"/>
      <c r="BS171" s="75"/>
      <c r="BT171" s="75"/>
      <c r="BU171" s="75"/>
      <c r="BV171" s="75"/>
      <c r="BW171" s="75"/>
      <c r="BX171" s="75"/>
      <c r="BY171" s="75"/>
      <c r="BZ171" s="75"/>
      <c r="CA171" s="75"/>
      <c r="CB171" s="75"/>
      <c r="CC171" s="75"/>
      <c r="CD171" s="75"/>
      <c r="CE171" s="75"/>
      <c r="CF171" s="75"/>
      <c r="CG171" s="75"/>
      <c r="CH171" s="75"/>
      <c r="CI171" s="75"/>
      <c r="CJ171" s="75"/>
      <c r="CK171" s="75"/>
      <c r="CL171" s="75"/>
      <c r="CM171" s="75"/>
      <c r="CN171" s="75"/>
      <c r="CO171" s="75"/>
      <c r="CP171" s="75"/>
      <c r="CQ171" s="75"/>
      <c r="CR171" s="75"/>
      <c r="CS171" s="75"/>
      <c r="CT171" s="75"/>
      <c r="CU171" s="75"/>
      <c r="CV171" s="75"/>
      <c r="CW171" s="75"/>
      <c r="CX171" s="75"/>
      <c r="CY171" s="75"/>
      <c r="CZ171" s="75"/>
      <c r="DA171" s="75"/>
      <c r="DB171" s="75"/>
      <c r="DC171" s="75"/>
      <c r="DD171" s="75"/>
      <c r="DE171" s="75"/>
      <c r="DF171" s="75"/>
      <c r="DG171" s="75"/>
      <c r="DH171" s="75"/>
      <c r="DI171" s="75"/>
      <c r="DJ171" s="75"/>
      <c r="DK171" s="75"/>
      <c r="DL171" s="75"/>
      <c r="DM171" s="75"/>
      <c r="DN171" s="75"/>
      <c r="DO171" s="75"/>
      <c r="DP171" s="75"/>
      <c r="DQ171" s="75"/>
      <c r="DR171" s="75"/>
      <c r="DS171" s="75"/>
      <c r="DT171" s="75"/>
      <c r="DU171" s="75"/>
      <c r="DV171" s="75"/>
      <c r="DW171" s="75"/>
      <c r="DX171" s="75"/>
      <c r="DY171" s="75"/>
      <c r="DZ171" s="75"/>
      <c r="EA171" s="75"/>
      <c r="EB171" s="75"/>
      <c r="EC171" s="75"/>
      <c r="ED171" s="75"/>
      <c r="EE171" s="75"/>
      <c r="EF171" s="75"/>
      <c r="EG171" s="75"/>
      <c r="EH171" s="75"/>
      <c r="EI171" s="75"/>
      <c r="EJ171" s="75"/>
      <c r="EK171" s="75"/>
      <c r="EL171" s="75"/>
      <c r="EM171" s="75"/>
      <c r="EN171" s="75"/>
      <c r="EO171" s="75"/>
      <c r="EP171" s="75"/>
      <c r="EQ171" s="75"/>
      <c r="ER171" s="75"/>
      <c r="ES171" s="75"/>
      <c r="ET171" s="75"/>
      <c r="EU171" s="75"/>
      <c r="EV171" s="75"/>
      <c r="EW171" s="75"/>
      <c r="EX171" s="75"/>
      <c r="EY171" s="75"/>
      <c r="EZ171" s="75"/>
      <c r="FA171" s="75"/>
      <c r="FB171" s="75"/>
      <c r="FC171" s="75"/>
      <c r="FD171" s="75"/>
      <c r="FE171" s="75"/>
      <c r="FF171" s="75"/>
      <c r="FG171" s="75"/>
      <c r="FH171" s="75"/>
      <c r="FI171" s="75"/>
      <c r="FJ171" s="75"/>
      <c r="FK171" s="75"/>
      <c r="FL171" s="75"/>
      <c r="FM171" s="75"/>
      <c r="FN171" s="75"/>
      <c r="FO171" s="75"/>
      <c r="FP171" s="75"/>
      <c r="FQ171" s="75"/>
      <c r="FR171" s="75"/>
      <c r="FS171" s="75"/>
      <c r="FT171" s="75"/>
      <c r="FU171" s="75"/>
      <c r="FV171" s="75"/>
      <c r="FW171" s="75"/>
      <c r="FX171" s="75"/>
      <c r="FY171" s="75"/>
      <c r="FZ171" s="75"/>
    </row>
    <row r="172" spans="1:182" s="76" customFormat="1">
      <c r="A172" s="74"/>
      <c r="B172" s="75"/>
      <c r="C172" s="75"/>
      <c r="D172" s="75"/>
      <c r="E172" s="75"/>
      <c r="F172" s="75"/>
      <c r="G172" s="75"/>
      <c r="H172" s="75"/>
      <c r="I172" s="75"/>
      <c r="J172" s="75"/>
      <c r="K172" s="75"/>
      <c r="L172" s="75"/>
      <c r="M172" s="75"/>
      <c r="N172" s="75"/>
      <c r="O172" s="75"/>
      <c r="P172" s="75"/>
      <c r="Q172" s="75"/>
      <c r="R172" s="75"/>
      <c r="S172" s="75"/>
      <c r="T172" s="75"/>
      <c r="U172" s="75"/>
      <c r="V172" s="75"/>
      <c r="W172" s="75"/>
      <c r="X172" s="75"/>
      <c r="Y172" s="75"/>
      <c r="Z172" s="75"/>
      <c r="AA172" s="75"/>
      <c r="AB172" s="75"/>
      <c r="AC172" s="75"/>
      <c r="AD172" s="75"/>
      <c r="AE172" s="75"/>
      <c r="AF172" s="75"/>
      <c r="AG172" s="75"/>
      <c r="AH172" s="75"/>
      <c r="AI172" s="75"/>
      <c r="AJ172" s="75"/>
      <c r="AK172" s="75"/>
      <c r="AL172" s="75"/>
      <c r="AM172" s="75"/>
      <c r="AN172" s="75"/>
      <c r="AO172" s="75"/>
      <c r="AP172" s="75"/>
      <c r="AQ172" s="75"/>
      <c r="AR172" s="75"/>
      <c r="AS172" s="75"/>
      <c r="AT172" s="75"/>
      <c r="AU172" s="75"/>
      <c r="AV172" s="75"/>
      <c r="AW172" s="75"/>
      <c r="AX172" s="75"/>
      <c r="AY172" s="75"/>
      <c r="AZ172" s="75"/>
      <c r="BA172" s="75"/>
      <c r="BB172" s="75"/>
      <c r="BC172" s="75"/>
      <c r="BD172" s="75"/>
      <c r="BE172" s="75"/>
      <c r="BF172" s="75"/>
      <c r="BG172" s="75"/>
      <c r="BH172" s="75"/>
      <c r="BI172" s="75"/>
      <c r="BJ172" s="75"/>
      <c r="BK172" s="75"/>
      <c r="BL172" s="75"/>
      <c r="BM172" s="75"/>
      <c r="BN172" s="75"/>
      <c r="BO172" s="75"/>
      <c r="BP172" s="75"/>
      <c r="BQ172" s="75"/>
      <c r="BR172" s="75"/>
      <c r="BS172" s="75"/>
      <c r="BT172" s="75"/>
      <c r="BU172" s="75"/>
      <c r="BV172" s="75"/>
      <c r="BW172" s="75"/>
      <c r="BX172" s="75"/>
      <c r="BY172" s="75"/>
      <c r="BZ172" s="75"/>
      <c r="CA172" s="75"/>
      <c r="CB172" s="75"/>
      <c r="CC172" s="75"/>
      <c r="CD172" s="75"/>
      <c r="CE172" s="75"/>
      <c r="CF172" s="75"/>
      <c r="CG172" s="75"/>
      <c r="CH172" s="75"/>
      <c r="CI172" s="75"/>
      <c r="CJ172" s="75"/>
      <c r="CK172" s="75"/>
      <c r="CL172" s="75"/>
      <c r="CM172" s="75"/>
      <c r="CN172" s="75"/>
      <c r="CO172" s="75"/>
      <c r="CP172" s="75"/>
      <c r="CQ172" s="75"/>
      <c r="CR172" s="75"/>
      <c r="CS172" s="75"/>
      <c r="CT172" s="75"/>
      <c r="CU172" s="75"/>
      <c r="CV172" s="75"/>
      <c r="CW172" s="75"/>
      <c r="CX172" s="75"/>
      <c r="CY172" s="75"/>
      <c r="CZ172" s="75"/>
      <c r="DA172" s="75"/>
      <c r="DB172" s="75"/>
      <c r="DC172" s="75"/>
      <c r="DD172" s="75"/>
      <c r="DE172" s="75"/>
      <c r="DF172" s="75"/>
      <c r="DG172" s="75"/>
      <c r="DH172" s="75"/>
      <c r="DI172" s="75"/>
      <c r="DJ172" s="75"/>
      <c r="DK172" s="75"/>
      <c r="DL172" s="75"/>
      <c r="DM172" s="75"/>
      <c r="DN172" s="75"/>
      <c r="DO172" s="75"/>
      <c r="DP172" s="75"/>
      <c r="DQ172" s="75"/>
      <c r="DR172" s="75"/>
      <c r="DS172" s="75"/>
      <c r="DT172" s="75"/>
      <c r="DU172" s="75"/>
      <c r="DV172" s="75"/>
      <c r="DW172" s="75"/>
      <c r="DX172" s="75"/>
      <c r="DY172" s="75"/>
      <c r="DZ172" s="75"/>
      <c r="EA172" s="75"/>
      <c r="EB172" s="75"/>
      <c r="EC172" s="75"/>
      <c r="ED172" s="75"/>
      <c r="EE172" s="75"/>
      <c r="EF172" s="75"/>
      <c r="EG172" s="75"/>
      <c r="EH172" s="75"/>
      <c r="EI172" s="75"/>
      <c r="EJ172" s="75"/>
      <c r="EK172" s="75"/>
      <c r="EL172" s="75"/>
      <c r="EM172" s="75"/>
      <c r="EN172" s="75"/>
      <c r="EO172" s="75"/>
      <c r="EP172" s="75"/>
      <c r="EQ172" s="75"/>
      <c r="ER172" s="75"/>
      <c r="ES172" s="75"/>
      <c r="ET172" s="75"/>
      <c r="EU172" s="75"/>
      <c r="EV172" s="75"/>
      <c r="EW172" s="75"/>
      <c r="EX172" s="75"/>
      <c r="EY172" s="75"/>
      <c r="EZ172" s="75"/>
      <c r="FA172" s="75"/>
      <c r="FB172" s="75"/>
      <c r="FC172" s="75"/>
      <c r="FD172" s="75"/>
      <c r="FE172" s="75"/>
      <c r="FF172" s="75"/>
      <c r="FG172" s="75"/>
      <c r="FH172" s="75"/>
      <c r="FI172" s="75"/>
      <c r="FJ172" s="75"/>
      <c r="FK172" s="75"/>
      <c r="FL172" s="75"/>
      <c r="FM172" s="75"/>
      <c r="FN172" s="75"/>
      <c r="FO172" s="75"/>
      <c r="FP172" s="75"/>
      <c r="FQ172" s="75"/>
      <c r="FR172" s="75"/>
      <c r="FS172" s="75"/>
      <c r="FT172" s="75"/>
      <c r="FU172" s="75"/>
      <c r="FV172" s="75"/>
      <c r="FW172" s="75"/>
      <c r="FX172" s="75"/>
      <c r="FY172" s="75"/>
      <c r="FZ172" s="75"/>
    </row>
    <row r="173" spans="1:182" s="76" customFormat="1">
      <c r="A173" s="74"/>
      <c r="B173" s="75"/>
      <c r="C173" s="75"/>
      <c r="D173" s="75"/>
      <c r="E173" s="75"/>
      <c r="F173" s="75"/>
      <c r="G173" s="75"/>
      <c r="H173" s="75"/>
      <c r="I173" s="75"/>
      <c r="J173" s="75"/>
      <c r="K173" s="75"/>
      <c r="L173" s="75"/>
      <c r="M173" s="75"/>
      <c r="N173" s="75"/>
      <c r="O173" s="75"/>
      <c r="P173" s="75"/>
      <c r="Q173" s="75"/>
      <c r="R173" s="75"/>
      <c r="S173" s="75"/>
      <c r="T173" s="75"/>
      <c r="U173" s="75"/>
      <c r="V173" s="75"/>
      <c r="W173" s="75"/>
      <c r="X173" s="75"/>
      <c r="Y173" s="75"/>
      <c r="Z173" s="75"/>
      <c r="AA173" s="75"/>
      <c r="AB173" s="75"/>
      <c r="AC173" s="75"/>
      <c r="AD173" s="75"/>
      <c r="AE173" s="75"/>
      <c r="AF173" s="75"/>
      <c r="AG173" s="75"/>
      <c r="AH173" s="75"/>
      <c r="AI173" s="75"/>
      <c r="AJ173" s="75"/>
      <c r="AK173" s="75"/>
      <c r="AL173" s="75"/>
      <c r="AM173" s="75"/>
      <c r="AN173" s="75"/>
      <c r="AO173" s="75"/>
      <c r="AP173" s="75"/>
      <c r="AQ173" s="75"/>
      <c r="AR173" s="75"/>
      <c r="AS173" s="75"/>
      <c r="AT173" s="75"/>
      <c r="AU173" s="75"/>
      <c r="AV173" s="75"/>
      <c r="AW173" s="75"/>
      <c r="AX173" s="75"/>
      <c r="AY173" s="75"/>
      <c r="AZ173" s="75"/>
      <c r="BA173" s="75"/>
      <c r="BB173" s="75"/>
      <c r="BC173" s="75"/>
      <c r="BD173" s="75"/>
      <c r="BE173" s="75"/>
      <c r="BF173" s="75"/>
      <c r="BG173" s="75"/>
      <c r="BH173" s="75"/>
      <c r="BI173" s="75"/>
      <c r="BJ173" s="75"/>
      <c r="BK173" s="75"/>
      <c r="BL173" s="75"/>
      <c r="BM173" s="75"/>
      <c r="BN173" s="75"/>
      <c r="BO173" s="75"/>
      <c r="BP173" s="75"/>
      <c r="BQ173" s="75"/>
      <c r="BR173" s="75"/>
      <c r="BS173" s="75"/>
      <c r="BT173" s="75"/>
      <c r="BU173" s="75"/>
      <c r="BV173" s="75"/>
      <c r="BW173" s="75"/>
      <c r="BX173" s="75"/>
      <c r="BY173" s="75"/>
      <c r="BZ173" s="75"/>
      <c r="CA173" s="75"/>
      <c r="CB173" s="75"/>
      <c r="CC173" s="75"/>
      <c r="CD173" s="75"/>
      <c r="CE173" s="75"/>
      <c r="CF173" s="75"/>
      <c r="CG173" s="75"/>
      <c r="CH173" s="75"/>
      <c r="CI173" s="75"/>
      <c r="CJ173" s="75"/>
      <c r="CK173" s="75"/>
      <c r="CL173" s="75"/>
      <c r="CM173" s="75"/>
      <c r="CN173" s="75"/>
      <c r="CO173" s="75"/>
      <c r="CP173" s="75"/>
      <c r="CQ173" s="75"/>
      <c r="CR173" s="75"/>
      <c r="CS173" s="75"/>
      <c r="CT173" s="75"/>
      <c r="CU173" s="75"/>
      <c r="CV173" s="75"/>
      <c r="CW173" s="75"/>
      <c r="CX173" s="75"/>
      <c r="CY173" s="75"/>
      <c r="CZ173" s="75"/>
      <c r="DA173" s="75"/>
      <c r="DB173" s="75"/>
      <c r="DC173" s="75"/>
      <c r="DD173" s="75"/>
      <c r="DE173" s="75"/>
      <c r="DF173" s="75"/>
      <c r="DG173" s="75"/>
      <c r="DH173" s="75"/>
      <c r="DI173" s="75"/>
      <c r="DJ173" s="75"/>
      <c r="DK173" s="75"/>
      <c r="DL173" s="75"/>
      <c r="DM173" s="75"/>
      <c r="DN173" s="75"/>
      <c r="DO173" s="75"/>
      <c r="DP173" s="75"/>
      <c r="DQ173" s="75"/>
      <c r="DR173" s="75"/>
      <c r="DS173" s="75"/>
      <c r="DT173" s="75"/>
      <c r="DU173" s="75"/>
      <c r="DV173" s="75"/>
      <c r="DW173" s="75"/>
      <c r="DX173" s="75"/>
      <c r="DY173" s="75"/>
      <c r="DZ173" s="75"/>
      <c r="EA173" s="75"/>
      <c r="EB173" s="75"/>
      <c r="EC173" s="75"/>
      <c r="ED173" s="75"/>
      <c r="EE173" s="75"/>
      <c r="EF173" s="75"/>
      <c r="EG173" s="75"/>
      <c r="EH173" s="75"/>
      <c r="EI173" s="75"/>
      <c r="EJ173" s="75"/>
      <c r="EK173" s="75"/>
      <c r="EL173" s="75"/>
      <c r="EM173" s="75"/>
      <c r="EN173" s="75"/>
      <c r="EO173" s="75"/>
      <c r="EP173" s="75"/>
      <c r="EQ173" s="75"/>
      <c r="ER173" s="75"/>
      <c r="ES173" s="75"/>
      <c r="ET173" s="75"/>
      <c r="EU173" s="75"/>
      <c r="EV173" s="75"/>
      <c r="EW173" s="75"/>
      <c r="EX173" s="75"/>
      <c r="EY173" s="75"/>
      <c r="EZ173" s="75"/>
      <c r="FA173" s="75"/>
      <c r="FB173" s="75"/>
      <c r="FC173" s="75"/>
      <c r="FD173" s="75"/>
      <c r="FE173" s="75"/>
      <c r="FF173" s="75"/>
      <c r="FG173" s="75"/>
      <c r="FH173" s="75"/>
      <c r="FI173" s="75"/>
      <c r="FJ173" s="75"/>
      <c r="FK173" s="75"/>
      <c r="FL173" s="75"/>
      <c r="FM173" s="75"/>
      <c r="FN173" s="75"/>
      <c r="FO173" s="75"/>
      <c r="FP173" s="75"/>
      <c r="FQ173" s="75"/>
      <c r="FR173" s="75"/>
      <c r="FS173" s="75"/>
      <c r="FT173" s="75"/>
      <c r="FU173" s="75"/>
      <c r="FV173" s="75"/>
      <c r="FW173" s="75"/>
      <c r="FX173" s="75"/>
      <c r="FY173" s="75"/>
      <c r="FZ173" s="75"/>
    </row>
    <row r="174" spans="1:182" s="76" customFormat="1">
      <c r="A174" s="74"/>
      <c r="B174" s="75"/>
      <c r="C174" s="75"/>
      <c r="D174" s="75"/>
      <c r="E174" s="75"/>
      <c r="F174" s="75"/>
      <c r="G174" s="75"/>
      <c r="H174" s="75"/>
      <c r="I174" s="75"/>
      <c r="J174" s="75"/>
      <c r="K174" s="75"/>
      <c r="L174" s="75"/>
      <c r="M174" s="75"/>
      <c r="N174" s="75"/>
      <c r="O174" s="75"/>
      <c r="P174" s="75"/>
      <c r="Q174" s="75"/>
      <c r="R174" s="75"/>
      <c r="S174" s="75"/>
      <c r="T174" s="75"/>
      <c r="U174" s="75"/>
      <c r="V174" s="75"/>
      <c r="W174" s="75"/>
      <c r="X174" s="75"/>
      <c r="Y174" s="75"/>
      <c r="Z174" s="75"/>
      <c r="AA174" s="75"/>
      <c r="AB174" s="75"/>
      <c r="AC174" s="75"/>
      <c r="AD174" s="75"/>
      <c r="AE174" s="75"/>
      <c r="AF174" s="75"/>
      <c r="AG174" s="75"/>
      <c r="AH174" s="75"/>
      <c r="AI174" s="75"/>
      <c r="AJ174" s="75"/>
      <c r="AK174" s="75"/>
      <c r="AL174" s="75"/>
      <c r="AM174" s="75"/>
      <c r="AN174" s="75"/>
      <c r="AO174" s="75"/>
      <c r="AP174" s="75"/>
      <c r="AQ174" s="75"/>
      <c r="AR174" s="75"/>
      <c r="AS174" s="75"/>
      <c r="AT174" s="75"/>
      <c r="AU174" s="75"/>
      <c r="AV174" s="75"/>
      <c r="AW174" s="75"/>
      <c r="AX174" s="75"/>
      <c r="AY174" s="75"/>
      <c r="AZ174" s="75"/>
      <c r="BA174" s="75"/>
      <c r="BB174" s="75"/>
      <c r="BC174" s="75"/>
      <c r="BD174" s="75"/>
      <c r="BE174" s="75"/>
      <c r="BF174" s="75"/>
      <c r="BG174" s="75"/>
      <c r="BH174" s="75"/>
      <c r="BI174" s="75"/>
      <c r="BJ174" s="75"/>
      <c r="BK174" s="75"/>
      <c r="BL174" s="75"/>
      <c r="BM174" s="75"/>
      <c r="BN174" s="75"/>
      <c r="BO174" s="75"/>
      <c r="BP174" s="75"/>
      <c r="BQ174" s="75"/>
      <c r="BR174" s="75"/>
      <c r="BS174" s="75"/>
      <c r="BT174" s="75"/>
      <c r="BU174" s="75"/>
      <c r="BV174" s="75"/>
      <c r="BW174" s="75"/>
      <c r="BX174" s="75"/>
      <c r="BY174" s="75"/>
      <c r="BZ174" s="75"/>
      <c r="CA174" s="75"/>
      <c r="CB174" s="75"/>
      <c r="CC174" s="75"/>
      <c r="CD174" s="75"/>
      <c r="CE174" s="75"/>
      <c r="CF174" s="75"/>
      <c r="CG174" s="75"/>
      <c r="CH174" s="75"/>
      <c r="CI174" s="75"/>
      <c r="CJ174" s="75"/>
      <c r="CK174" s="75"/>
      <c r="CL174" s="75"/>
      <c r="CM174" s="75"/>
      <c r="CN174" s="75"/>
      <c r="CO174" s="75"/>
      <c r="CP174" s="75"/>
      <c r="CQ174" s="75"/>
      <c r="CR174" s="75"/>
      <c r="CS174" s="75"/>
      <c r="CT174" s="75"/>
      <c r="CU174" s="75"/>
      <c r="CV174" s="75"/>
      <c r="CW174" s="75"/>
      <c r="CX174" s="75"/>
      <c r="CY174" s="75"/>
      <c r="CZ174" s="75"/>
      <c r="DA174" s="75"/>
      <c r="DB174" s="75"/>
      <c r="DC174" s="75"/>
      <c r="DD174" s="75"/>
      <c r="DE174" s="75"/>
      <c r="DF174" s="75"/>
      <c r="DG174" s="75"/>
      <c r="DH174" s="75"/>
      <c r="DI174" s="75"/>
      <c r="DJ174" s="75"/>
      <c r="DK174" s="75"/>
      <c r="DL174" s="75"/>
      <c r="DM174" s="75"/>
      <c r="DN174" s="75"/>
      <c r="DO174" s="75"/>
      <c r="DP174" s="75"/>
      <c r="DQ174" s="75"/>
      <c r="DR174" s="75"/>
      <c r="DS174" s="75"/>
      <c r="DT174" s="75"/>
      <c r="DU174" s="75"/>
      <c r="DV174" s="75"/>
      <c r="DW174" s="75"/>
      <c r="DX174" s="75"/>
      <c r="DY174" s="75"/>
      <c r="DZ174" s="75"/>
      <c r="EA174" s="75"/>
      <c r="EB174" s="75"/>
      <c r="EC174" s="75"/>
      <c r="ED174" s="75"/>
      <c r="EE174" s="75"/>
      <c r="EF174" s="75"/>
      <c r="EG174" s="75"/>
      <c r="EH174" s="75"/>
      <c r="EI174" s="75"/>
      <c r="EJ174" s="75"/>
      <c r="EK174" s="75"/>
      <c r="EL174" s="75"/>
      <c r="EM174" s="75"/>
      <c r="EN174" s="75"/>
      <c r="EO174" s="75"/>
      <c r="EP174" s="75"/>
      <c r="EQ174" s="75"/>
      <c r="ER174" s="75"/>
      <c r="ES174" s="75"/>
      <c r="ET174" s="75"/>
      <c r="EU174" s="75"/>
      <c r="EV174" s="75"/>
      <c r="EW174" s="75"/>
      <c r="EX174" s="75"/>
      <c r="EY174" s="75"/>
      <c r="EZ174" s="75"/>
      <c r="FA174" s="75"/>
      <c r="FB174" s="75"/>
      <c r="FC174" s="75"/>
      <c r="FD174" s="75"/>
      <c r="FE174" s="75"/>
      <c r="FF174" s="75"/>
      <c r="FG174" s="75"/>
      <c r="FH174" s="75"/>
      <c r="FI174" s="75"/>
      <c r="FJ174" s="75"/>
      <c r="FK174" s="75"/>
      <c r="FL174" s="75"/>
      <c r="FM174" s="75"/>
      <c r="FN174" s="75"/>
      <c r="FO174" s="75"/>
      <c r="FP174" s="75"/>
      <c r="FQ174" s="75"/>
      <c r="FR174" s="75"/>
      <c r="FS174" s="75"/>
      <c r="FT174" s="75"/>
      <c r="FU174" s="75"/>
      <c r="FV174" s="75"/>
      <c r="FW174" s="75"/>
      <c r="FX174" s="75"/>
      <c r="FY174" s="75"/>
      <c r="FZ174" s="75"/>
    </row>
    <row r="175" spans="1:182" s="76" customFormat="1">
      <c r="A175" s="74"/>
      <c r="B175" s="75"/>
      <c r="C175" s="75"/>
      <c r="D175" s="75"/>
      <c r="E175" s="75"/>
      <c r="F175" s="75"/>
      <c r="G175" s="75"/>
      <c r="H175" s="75"/>
      <c r="I175" s="75"/>
      <c r="J175" s="75"/>
      <c r="K175" s="75"/>
      <c r="L175" s="75"/>
      <c r="M175" s="75"/>
      <c r="N175" s="75"/>
      <c r="O175" s="75"/>
      <c r="P175" s="75"/>
      <c r="Q175" s="75"/>
      <c r="R175" s="75"/>
      <c r="S175" s="75"/>
      <c r="T175" s="75"/>
      <c r="U175" s="75"/>
      <c r="V175" s="75"/>
      <c r="W175" s="75"/>
      <c r="X175" s="75"/>
      <c r="Y175" s="75"/>
      <c r="Z175" s="75"/>
      <c r="AA175" s="75"/>
      <c r="AB175" s="75"/>
      <c r="AC175" s="75"/>
      <c r="AD175" s="75"/>
      <c r="AE175" s="75"/>
      <c r="AF175" s="75"/>
      <c r="AG175" s="75"/>
      <c r="AH175" s="75"/>
      <c r="AI175" s="75"/>
      <c r="AJ175" s="75"/>
      <c r="AK175" s="75"/>
      <c r="AL175" s="75"/>
      <c r="AM175" s="75"/>
      <c r="AN175" s="75"/>
      <c r="AO175" s="75"/>
      <c r="AP175" s="75"/>
      <c r="AQ175" s="75"/>
      <c r="AR175" s="75"/>
      <c r="AS175" s="75"/>
      <c r="AT175" s="75"/>
      <c r="AU175" s="75"/>
      <c r="AV175" s="75"/>
      <c r="AW175" s="75"/>
      <c r="AX175" s="75"/>
      <c r="AY175" s="75"/>
      <c r="AZ175" s="75"/>
      <c r="BA175" s="75"/>
      <c r="BB175" s="75"/>
      <c r="BC175" s="75"/>
      <c r="BD175" s="75"/>
      <c r="BE175" s="75"/>
      <c r="BF175" s="75"/>
      <c r="BG175" s="75"/>
      <c r="BH175" s="75"/>
      <c r="BI175" s="75"/>
      <c r="BJ175" s="75"/>
      <c r="BK175" s="75"/>
      <c r="BL175" s="75"/>
      <c r="BM175" s="75"/>
      <c r="BN175" s="75"/>
      <c r="BO175" s="75"/>
      <c r="BP175" s="75"/>
      <c r="BQ175" s="75"/>
      <c r="BR175" s="75"/>
      <c r="BS175" s="75"/>
      <c r="BT175" s="75"/>
      <c r="BU175" s="75"/>
      <c r="BV175" s="75"/>
      <c r="BW175" s="75"/>
      <c r="BX175" s="75"/>
      <c r="BY175" s="75"/>
      <c r="BZ175" s="75"/>
      <c r="CA175" s="75"/>
      <c r="CB175" s="75"/>
      <c r="CC175" s="75"/>
      <c r="CD175" s="75"/>
      <c r="CE175" s="75"/>
      <c r="CF175" s="75"/>
      <c r="CG175" s="75"/>
      <c r="CH175" s="75"/>
      <c r="CI175" s="75"/>
      <c r="CJ175" s="75"/>
      <c r="CK175" s="75"/>
      <c r="CL175" s="75"/>
      <c r="CM175" s="75"/>
      <c r="CN175" s="75"/>
      <c r="CO175" s="75"/>
      <c r="CP175" s="75"/>
      <c r="CQ175" s="75"/>
      <c r="CR175" s="75"/>
      <c r="CS175" s="75"/>
      <c r="CT175" s="75"/>
      <c r="CU175" s="75"/>
      <c r="CV175" s="75"/>
      <c r="CW175" s="75"/>
      <c r="CX175" s="75"/>
      <c r="CY175" s="75"/>
      <c r="CZ175" s="75"/>
      <c r="DA175" s="75"/>
      <c r="DB175" s="75"/>
      <c r="DC175" s="75"/>
      <c r="DD175" s="75"/>
      <c r="DE175" s="75"/>
      <c r="DF175" s="75"/>
      <c r="DG175" s="75"/>
      <c r="DH175" s="75"/>
      <c r="DI175" s="75"/>
      <c r="DJ175" s="75"/>
      <c r="DK175" s="75"/>
      <c r="DL175" s="75"/>
      <c r="DM175" s="75"/>
      <c r="DN175" s="75"/>
      <c r="DO175" s="75"/>
      <c r="DP175" s="75"/>
      <c r="DQ175" s="75"/>
      <c r="DR175" s="75"/>
      <c r="DS175" s="75"/>
      <c r="DT175" s="75"/>
      <c r="DU175" s="75"/>
      <c r="DV175" s="75"/>
      <c r="DW175" s="75"/>
      <c r="DX175" s="75"/>
      <c r="DY175" s="75"/>
      <c r="DZ175" s="75"/>
      <c r="EA175" s="75"/>
      <c r="EB175" s="75"/>
      <c r="EC175" s="75"/>
      <c r="ED175" s="75"/>
      <c r="EE175" s="75"/>
      <c r="EF175" s="75"/>
      <c r="EG175" s="75"/>
      <c r="EH175" s="75"/>
      <c r="EI175" s="75"/>
      <c r="EJ175" s="75"/>
      <c r="EK175" s="75"/>
      <c r="EL175" s="75"/>
      <c r="EM175" s="75"/>
      <c r="EN175" s="75"/>
      <c r="EO175" s="75"/>
      <c r="EP175" s="75"/>
      <c r="EQ175" s="75"/>
      <c r="ER175" s="75"/>
      <c r="ES175" s="75"/>
      <c r="ET175" s="75"/>
      <c r="EU175" s="75"/>
      <c r="EV175" s="75"/>
      <c r="EW175" s="75"/>
      <c r="EX175" s="75"/>
      <c r="EY175" s="75"/>
      <c r="EZ175" s="75"/>
      <c r="FA175" s="75"/>
      <c r="FB175" s="75"/>
      <c r="FC175" s="75"/>
      <c r="FD175" s="75"/>
      <c r="FE175" s="75"/>
      <c r="FF175" s="75"/>
      <c r="FG175" s="75"/>
      <c r="FH175" s="75"/>
      <c r="FI175" s="75"/>
      <c r="FJ175" s="75"/>
      <c r="FK175" s="75"/>
      <c r="FL175" s="75"/>
      <c r="FM175" s="75"/>
      <c r="FN175" s="75"/>
      <c r="FO175" s="75"/>
      <c r="FP175" s="75"/>
      <c r="FQ175" s="75"/>
      <c r="FR175" s="75"/>
      <c r="FS175" s="75"/>
      <c r="FT175" s="75"/>
      <c r="FU175" s="75"/>
      <c r="FV175" s="75"/>
      <c r="FW175" s="75"/>
      <c r="FX175" s="75"/>
      <c r="FY175" s="75"/>
      <c r="FZ175" s="75"/>
    </row>
    <row r="176" spans="1:182" s="76" customFormat="1">
      <c r="A176" s="74"/>
      <c r="B176" s="75"/>
      <c r="C176" s="75"/>
      <c r="D176" s="75"/>
      <c r="E176" s="75"/>
      <c r="F176" s="75"/>
      <c r="G176" s="75"/>
      <c r="H176" s="75"/>
      <c r="I176" s="75"/>
      <c r="J176" s="75"/>
      <c r="K176" s="75"/>
      <c r="L176" s="75"/>
      <c r="M176" s="75"/>
      <c r="N176" s="75"/>
      <c r="O176" s="75"/>
      <c r="P176" s="75"/>
      <c r="Q176" s="75"/>
      <c r="R176" s="75"/>
      <c r="S176" s="75"/>
      <c r="T176" s="75"/>
      <c r="U176" s="75"/>
      <c r="V176" s="75"/>
      <c r="W176" s="75"/>
      <c r="X176" s="75"/>
      <c r="Y176" s="75"/>
      <c r="Z176" s="75"/>
      <c r="AA176" s="75"/>
      <c r="AB176" s="75"/>
      <c r="AC176" s="75"/>
      <c r="AD176" s="75"/>
      <c r="AE176" s="75"/>
      <c r="AF176" s="75"/>
      <c r="AG176" s="75"/>
      <c r="AH176" s="75"/>
      <c r="AI176" s="75"/>
      <c r="AJ176" s="75"/>
      <c r="AK176" s="75"/>
      <c r="AL176" s="75"/>
      <c r="AM176" s="75"/>
      <c r="AN176" s="75"/>
      <c r="AO176" s="75"/>
      <c r="AP176" s="75"/>
      <c r="AQ176" s="75"/>
      <c r="AR176" s="75"/>
      <c r="AS176" s="75"/>
      <c r="AT176" s="75"/>
      <c r="AU176" s="75"/>
      <c r="AV176" s="75"/>
      <c r="AW176" s="75"/>
      <c r="AX176" s="75"/>
      <c r="AY176" s="75"/>
      <c r="AZ176" s="75"/>
      <c r="BA176" s="75"/>
      <c r="BB176" s="75"/>
      <c r="BC176" s="75"/>
      <c r="BD176" s="75"/>
      <c r="BE176" s="75"/>
      <c r="BF176" s="75"/>
      <c r="BG176" s="75"/>
      <c r="BH176" s="75"/>
      <c r="BI176" s="75"/>
      <c r="BJ176" s="75"/>
      <c r="BK176" s="75"/>
      <c r="BL176" s="75"/>
      <c r="BM176" s="75"/>
      <c r="BN176" s="75"/>
      <c r="BO176" s="75"/>
      <c r="BP176" s="75"/>
      <c r="BQ176" s="75"/>
      <c r="BR176" s="75"/>
      <c r="BS176" s="75"/>
      <c r="BT176" s="75"/>
      <c r="BU176" s="75"/>
      <c r="BV176" s="75"/>
      <c r="BW176" s="75"/>
      <c r="BX176" s="75"/>
      <c r="BY176" s="75"/>
      <c r="BZ176" s="75"/>
      <c r="CA176" s="75"/>
      <c r="CB176" s="75"/>
      <c r="CC176" s="75"/>
      <c r="CD176" s="75"/>
      <c r="CE176" s="75"/>
      <c r="CF176" s="75"/>
      <c r="CG176" s="75"/>
      <c r="CH176" s="75"/>
      <c r="CI176" s="75"/>
      <c r="CJ176" s="75"/>
      <c r="CK176" s="75"/>
      <c r="CL176" s="75"/>
      <c r="CM176" s="75"/>
      <c r="CN176" s="75"/>
      <c r="CO176" s="75"/>
      <c r="CP176" s="75"/>
      <c r="CQ176" s="75"/>
      <c r="CR176" s="75"/>
      <c r="CS176" s="75"/>
      <c r="CT176" s="75"/>
      <c r="CU176" s="75"/>
      <c r="CV176" s="75"/>
      <c r="CW176" s="75"/>
      <c r="CX176" s="75"/>
      <c r="CY176" s="75"/>
      <c r="CZ176" s="75"/>
      <c r="DA176" s="75"/>
      <c r="DB176" s="75"/>
      <c r="DC176" s="75"/>
      <c r="DD176" s="75"/>
      <c r="DE176" s="75"/>
      <c r="DF176" s="75"/>
      <c r="DG176" s="75"/>
      <c r="DH176" s="75"/>
      <c r="DI176" s="75"/>
      <c r="DJ176" s="75"/>
      <c r="DK176" s="75"/>
      <c r="DL176" s="75"/>
      <c r="DM176" s="75"/>
      <c r="DN176" s="75"/>
      <c r="DO176" s="75"/>
      <c r="DP176" s="75"/>
      <c r="DQ176" s="75"/>
      <c r="DR176" s="75"/>
      <c r="DS176" s="75"/>
      <c r="DT176" s="75"/>
      <c r="DU176" s="75"/>
      <c r="DV176" s="75"/>
      <c r="DW176" s="75"/>
      <c r="DX176" s="75"/>
      <c r="DY176" s="75"/>
      <c r="DZ176" s="75"/>
      <c r="EA176" s="75"/>
      <c r="EB176" s="75"/>
      <c r="EC176" s="75"/>
      <c r="ED176" s="75"/>
      <c r="EE176" s="75"/>
      <c r="EF176" s="75"/>
      <c r="EG176" s="75"/>
      <c r="EH176" s="75"/>
      <c r="EI176" s="75"/>
      <c r="EJ176" s="75"/>
      <c r="EK176" s="75"/>
      <c r="EL176" s="75"/>
      <c r="EM176" s="75"/>
      <c r="EN176" s="75"/>
      <c r="EO176" s="75"/>
      <c r="EP176" s="75"/>
      <c r="EQ176" s="75"/>
      <c r="ER176" s="75"/>
      <c r="ES176" s="75"/>
      <c r="ET176" s="75"/>
      <c r="EU176" s="75"/>
      <c r="EV176" s="75"/>
      <c r="EW176" s="75"/>
      <c r="EX176" s="75"/>
      <c r="EY176" s="75"/>
      <c r="EZ176" s="75"/>
      <c r="FA176" s="75"/>
      <c r="FB176" s="75"/>
      <c r="FC176" s="75"/>
      <c r="FD176" s="75"/>
      <c r="FE176" s="75"/>
      <c r="FF176" s="75"/>
      <c r="FG176" s="75"/>
      <c r="FH176" s="75"/>
      <c r="FI176" s="75"/>
      <c r="FJ176" s="75"/>
      <c r="FK176" s="75"/>
      <c r="FL176" s="75"/>
      <c r="FM176" s="75"/>
      <c r="FN176" s="75"/>
      <c r="FO176" s="75"/>
      <c r="FP176" s="75"/>
      <c r="FQ176" s="75"/>
      <c r="FR176" s="75"/>
      <c r="FS176" s="75"/>
      <c r="FT176" s="75"/>
      <c r="FU176" s="75"/>
      <c r="FV176" s="75"/>
      <c r="FW176" s="75"/>
      <c r="FX176" s="75"/>
      <c r="FY176" s="75"/>
      <c r="FZ176" s="75"/>
    </row>
    <row r="177" spans="1:182" s="76" customFormat="1">
      <c r="A177" s="74"/>
      <c r="B177" s="75"/>
      <c r="C177" s="75"/>
      <c r="D177" s="75"/>
      <c r="E177" s="75"/>
      <c r="F177" s="75"/>
      <c r="G177" s="75"/>
      <c r="H177" s="75"/>
      <c r="I177" s="75"/>
      <c r="J177" s="75"/>
      <c r="K177" s="75"/>
      <c r="L177" s="75"/>
      <c r="M177" s="75"/>
      <c r="N177" s="75"/>
      <c r="O177" s="75"/>
      <c r="P177" s="75"/>
      <c r="Q177" s="75"/>
      <c r="R177" s="75"/>
      <c r="S177" s="75"/>
      <c r="T177" s="75"/>
      <c r="U177" s="75"/>
      <c r="V177" s="75"/>
      <c r="W177" s="75"/>
      <c r="X177" s="75"/>
      <c r="Y177" s="75"/>
      <c r="Z177" s="75"/>
      <c r="AA177" s="75"/>
      <c r="AB177" s="75"/>
      <c r="AC177" s="75"/>
      <c r="AD177" s="75"/>
      <c r="AE177" s="75"/>
      <c r="AF177" s="75"/>
      <c r="AG177" s="75"/>
      <c r="AH177" s="75"/>
      <c r="AI177" s="75"/>
      <c r="AJ177" s="75"/>
      <c r="AK177" s="75"/>
      <c r="AL177" s="75"/>
      <c r="AM177" s="75"/>
      <c r="AN177" s="75"/>
      <c r="AO177" s="75"/>
      <c r="AP177" s="75"/>
      <c r="AQ177" s="75"/>
      <c r="AR177" s="75"/>
      <c r="AS177" s="75"/>
      <c r="AT177" s="75"/>
      <c r="AU177" s="75"/>
      <c r="AV177" s="75"/>
      <c r="AW177" s="75"/>
      <c r="AX177" s="75"/>
      <c r="AY177" s="75"/>
      <c r="AZ177" s="75"/>
      <c r="BA177" s="75"/>
      <c r="BB177" s="75"/>
      <c r="BC177" s="75"/>
      <c r="BD177" s="75"/>
      <c r="BE177" s="75"/>
      <c r="BF177" s="75"/>
      <c r="BG177" s="75"/>
      <c r="BH177" s="75"/>
      <c r="BI177" s="75"/>
      <c r="BJ177" s="75"/>
      <c r="BK177" s="75"/>
      <c r="BL177" s="75"/>
      <c r="BM177" s="75"/>
      <c r="BN177" s="75"/>
      <c r="BO177" s="75"/>
      <c r="BP177" s="75"/>
      <c r="BQ177" s="75"/>
      <c r="BR177" s="75"/>
      <c r="BS177" s="75"/>
      <c r="BT177" s="75"/>
      <c r="BU177" s="75"/>
      <c r="BV177" s="75"/>
      <c r="BW177" s="75"/>
      <c r="BX177" s="75"/>
      <c r="BY177" s="75"/>
      <c r="BZ177" s="75"/>
      <c r="CA177" s="75"/>
      <c r="CB177" s="75"/>
      <c r="CC177" s="75"/>
      <c r="CD177" s="75"/>
      <c r="CE177" s="75"/>
      <c r="CF177" s="75"/>
      <c r="CG177" s="75"/>
      <c r="CH177" s="75"/>
      <c r="CI177" s="75"/>
      <c r="CJ177" s="75"/>
      <c r="CK177" s="75"/>
      <c r="CL177" s="75"/>
      <c r="CM177" s="75"/>
      <c r="CN177" s="75"/>
      <c r="CO177" s="75"/>
      <c r="CP177" s="75"/>
      <c r="CQ177" s="75"/>
      <c r="CR177" s="75"/>
      <c r="CS177" s="75"/>
      <c r="CT177" s="75"/>
      <c r="CU177" s="75"/>
      <c r="CV177" s="75"/>
      <c r="CW177" s="75"/>
      <c r="CX177" s="75"/>
      <c r="CY177" s="75"/>
      <c r="CZ177" s="75"/>
      <c r="DA177" s="75"/>
      <c r="DB177" s="75"/>
      <c r="DC177" s="75"/>
      <c r="DD177" s="75"/>
      <c r="DE177" s="75"/>
      <c r="DF177" s="75"/>
      <c r="DG177" s="75"/>
      <c r="DH177" s="75"/>
      <c r="DI177" s="75"/>
      <c r="DJ177" s="75"/>
      <c r="DK177" s="75"/>
      <c r="DL177" s="75"/>
      <c r="DM177" s="75"/>
      <c r="DN177" s="75"/>
      <c r="DO177" s="75"/>
      <c r="DP177" s="75"/>
      <c r="DQ177" s="75"/>
      <c r="DR177" s="75"/>
      <c r="DS177" s="75"/>
      <c r="DT177" s="75"/>
      <c r="DU177" s="75"/>
      <c r="DV177" s="75"/>
      <c r="DW177" s="75"/>
      <c r="DX177" s="75"/>
      <c r="DY177" s="75"/>
      <c r="DZ177" s="75"/>
      <c r="EA177" s="75"/>
      <c r="EB177" s="75"/>
      <c r="EC177" s="75"/>
      <c r="ED177" s="75"/>
      <c r="EE177" s="75"/>
      <c r="EF177" s="75"/>
      <c r="EG177" s="75"/>
      <c r="EH177" s="75"/>
      <c r="EI177" s="75"/>
      <c r="EJ177" s="75"/>
      <c r="EK177" s="75"/>
      <c r="EL177" s="75"/>
      <c r="EM177" s="75"/>
      <c r="EN177" s="75"/>
      <c r="EO177" s="75"/>
      <c r="EP177" s="75"/>
      <c r="EQ177" s="75"/>
      <c r="ER177" s="75"/>
      <c r="ES177" s="75"/>
      <c r="ET177" s="75"/>
      <c r="EU177" s="75"/>
      <c r="EV177" s="75"/>
      <c r="EW177" s="75"/>
      <c r="EX177" s="75"/>
      <c r="EY177" s="75"/>
      <c r="EZ177" s="75"/>
      <c r="FA177" s="75"/>
      <c r="FB177" s="75"/>
      <c r="FC177" s="75"/>
      <c r="FD177" s="75"/>
      <c r="FE177" s="75"/>
      <c r="FF177" s="75"/>
      <c r="FG177" s="75"/>
      <c r="FH177" s="75"/>
      <c r="FI177" s="75"/>
      <c r="FJ177" s="75"/>
      <c r="FK177" s="75"/>
      <c r="FL177" s="75"/>
      <c r="FM177" s="75"/>
      <c r="FN177" s="75"/>
      <c r="FO177" s="75"/>
      <c r="FP177" s="75"/>
      <c r="FQ177" s="75"/>
      <c r="FR177" s="75"/>
      <c r="FS177" s="75"/>
      <c r="FT177" s="75"/>
      <c r="FU177" s="75"/>
      <c r="FV177" s="75"/>
      <c r="FW177" s="75"/>
      <c r="FX177" s="75"/>
      <c r="FY177" s="75"/>
      <c r="FZ177" s="75"/>
    </row>
    <row r="178" spans="1:182" s="76" customFormat="1">
      <c r="A178" s="74"/>
      <c r="B178" s="75"/>
      <c r="C178" s="75"/>
      <c r="D178" s="75"/>
      <c r="E178" s="75"/>
      <c r="F178" s="75"/>
      <c r="G178" s="75"/>
      <c r="H178" s="75"/>
      <c r="I178" s="75"/>
      <c r="J178" s="75"/>
      <c r="K178" s="75"/>
      <c r="L178" s="75"/>
      <c r="M178" s="75"/>
      <c r="N178" s="75"/>
      <c r="O178" s="75"/>
      <c r="P178" s="75"/>
      <c r="Q178" s="75"/>
      <c r="R178" s="75"/>
      <c r="S178" s="75"/>
      <c r="T178" s="75"/>
      <c r="U178" s="75"/>
      <c r="V178" s="75"/>
      <c r="W178" s="75"/>
      <c r="X178" s="75"/>
      <c r="Y178" s="75"/>
      <c r="Z178" s="75"/>
      <c r="AA178" s="75"/>
      <c r="AB178" s="75"/>
      <c r="AC178" s="75"/>
      <c r="AD178" s="75"/>
      <c r="AE178" s="75"/>
      <c r="AF178" s="75"/>
      <c r="AG178" s="75"/>
      <c r="AH178" s="75"/>
      <c r="AI178" s="75"/>
      <c r="AJ178" s="75"/>
      <c r="AK178" s="75"/>
      <c r="AL178" s="75"/>
      <c r="AM178" s="75"/>
      <c r="AN178" s="75"/>
      <c r="AO178" s="75"/>
      <c r="AP178" s="75"/>
      <c r="AQ178" s="75"/>
      <c r="AR178" s="75"/>
      <c r="AS178" s="75"/>
      <c r="AT178" s="75"/>
      <c r="AU178" s="75"/>
      <c r="AV178" s="75"/>
      <c r="AW178" s="75"/>
      <c r="AX178" s="75"/>
      <c r="AY178" s="75"/>
      <c r="AZ178" s="75"/>
      <c r="BA178" s="75"/>
      <c r="BB178" s="75"/>
      <c r="BC178" s="75"/>
      <c r="BD178" s="75"/>
      <c r="BE178" s="75"/>
      <c r="BF178" s="75"/>
      <c r="BG178" s="75"/>
      <c r="BH178" s="75"/>
      <c r="BI178" s="75"/>
      <c r="BJ178" s="75"/>
      <c r="BK178" s="75"/>
      <c r="BL178" s="75"/>
      <c r="BM178" s="75"/>
      <c r="BN178" s="75"/>
      <c r="BO178" s="75"/>
      <c r="BP178" s="75"/>
      <c r="BQ178" s="75"/>
      <c r="BR178" s="75"/>
      <c r="BS178" s="75"/>
      <c r="BT178" s="75"/>
      <c r="BU178" s="75"/>
      <c r="BV178" s="75"/>
      <c r="BW178" s="75"/>
      <c r="BX178" s="75"/>
      <c r="BY178" s="75"/>
      <c r="BZ178" s="75"/>
      <c r="CA178" s="75"/>
      <c r="CB178" s="75"/>
      <c r="CC178" s="75"/>
      <c r="CD178" s="75"/>
      <c r="CE178" s="75"/>
      <c r="CF178" s="75"/>
      <c r="CG178" s="75"/>
      <c r="CH178" s="75"/>
      <c r="CI178" s="75"/>
      <c r="CJ178" s="75"/>
      <c r="CK178" s="75"/>
      <c r="CL178" s="75"/>
      <c r="CM178" s="75"/>
      <c r="CN178" s="75"/>
      <c r="CO178" s="75"/>
      <c r="CP178" s="75"/>
      <c r="CQ178" s="75"/>
      <c r="CR178" s="75"/>
      <c r="CS178" s="75"/>
      <c r="CT178" s="75"/>
      <c r="CU178" s="75"/>
      <c r="CV178" s="75"/>
      <c r="CW178" s="75"/>
      <c r="CX178" s="75"/>
      <c r="CY178" s="75"/>
      <c r="CZ178" s="75"/>
      <c r="DA178" s="75"/>
      <c r="DB178" s="75"/>
      <c r="DC178" s="75"/>
      <c r="DD178" s="75"/>
      <c r="DE178" s="75"/>
      <c r="DF178" s="75"/>
      <c r="DG178" s="75"/>
      <c r="DH178" s="75"/>
      <c r="DI178" s="75"/>
      <c r="DJ178" s="75"/>
      <c r="DK178" s="75"/>
      <c r="DL178" s="75"/>
      <c r="DM178" s="75"/>
      <c r="DN178" s="75"/>
      <c r="DO178" s="75"/>
      <c r="DP178" s="75"/>
      <c r="DQ178" s="75"/>
      <c r="DR178" s="75"/>
      <c r="DS178" s="75"/>
      <c r="DT178" s="75"/>
      <c r="DU178" s="75"/>
      <c r="DV178" s="75"/>
      <c r="DW178" s="75"/>
      <c r="DX178" s="75"/>
      <c r="DY178" s="75"/>
      <c r="DZ178" s="75"/>
      <c r="EA178" s="75"/>
      <c r="EB178" s="75"/>
      <c r="EC178" s="75"/>
      <c r="ED178" s="75"/>
      <c r="EE178" s="75"/>
      <c r="EF178" s="75"/>
      <c r="EG178" s="75"/>
      <c r="EH178" s="75"/>
      <c r="EI178" s="75"/>
      <c r="EJ178" s="75"/>
      <c r="EK178" s="75"/>
      <c r="EL178" s="75"/>
      <c r="EM178" s="75"/>
      <c r="EN178" s="75"/>
      <c r="EO178" s="75"/>
      <c r="EP178" s="75"/>
      <c r="EQ178" s="75"/>
      <c r="ER178" s="75"/>
      <c r="ES178" s="75"/>
      <c r="ET178" s="75"/>
      <c r="EU178" s="75"/>
      <c r="EV178" s="75"/>
      <c r="EW178" s="75"/>
      <c r="EX178" s="75"/>
      <c r="EY178" s="75"/>
      <c r="EZ178" s="75"/>
      <c r="FA178" s="75"/>
      <c r="FB178" s="75"/>
      <c r="FC178" s="75"/>
      <c r="FD178" s="75"/>
      <c r="FE178" s="75"/>
      <c r="FF178" s="75"/>
      <c r="FG178" s="75"/>
      <c r="FH178" s="75"/>
      <c r="FI178" s="75"/>
      <c r="FJ178" s="75"/>
      <c r="FK178" s="75"/>
      <c r="FL178" s="75"/>
      <c r="FM178" s="75"/>
      <c r="FN178" s="75"/>
      <c r="FO178" s="75"/>
      <c r="FP178" s="75"/>
      <c r="FQ178" s="75"/>
      <c r="FR178" s="75"/>
      <c r="FS178" s="75"/>
      <c r="FT178" s="75"/>
      <c r="FU178" s="75"/>
      <c r="FV178" s="75"/>
      <c r="FW178" s="75"/>
      <c r="FX178" s="75"/>
      <c r="FY178" s="75"/>
      <c r="FZ178" s="75"/>
    </row>
    <row r="179" spans="1:182" s="76" customFormat="1">
      <c r="A179" s="74"/>
      <c r="B179" s="75"/>
      <c r="C179" s="75"/>
      <c r="D179" s="75"/>
      <c r="E179" s="75"/>
      <c r="F179" s="75"/>
      <c r="G179" s="75"/>
      <c r="H179" s="75"/>
      <c r="I179" s="75"/>
      <c r="J179" s="75"/>
      <c r="K179" s="75"/>
      <c r="L179" s="75"/>
      <c r="M179" s="75"/>
      <c r="N179" s="75"/>
      <c r="O179" s="75"/>
      <c r="P179" s="75"/>
      <c r="Q179" s="75"/>
      <c r="R179" s="75"/>
      <c r="S179" s="75"/>
      <c r="T179" s="75"/>
      <c r="U179" s="75"/>
      <c r="V179" s="75"/>
      <c r="W179" s="75"/>
      <c r="X179" s="75"/>
      <c r="Y179" s="75"/>
      <c r="Z179" s="75"/>
      <c r="AA179" s="75"/>
      <c r="AB179" s="75"/>
      <c r="AC179" s="75"/>
      <c r="AD179" s="75"/>
      <c r="AE179" s="75"/>
      <c r="AF179" s="75"/>
      <c r="AG179" s="75"/>
      <c r="AH179" s="75"/>
      <c r="AI179" s="75"/>
      <c r="AJ179" s="75"/>
      <c r="AK179" s="75"/>
      <c r="AL179" s="75"/>
      <c r="AM179" s="75"/>
      <c r="AN179" s="75"/>
      <c r="AO179" s="75"/>
      <c r="AP179" s="75"/>
      <c r="AQ179" s="75"/>
      <c r="AR179" s="75"/>
      <c r="AS179" s="75"/>
      <c r="AT179" s="75"/>
      <c r="AU179" s="75"/>
      <c r="AV179" s="75"/>
      <c r="AW179" s="75"/>
      <c r="AX179" s="75"/>
      <c r="AY179" s="75"/>
      <c r="AZ179" s="75"/>
      <c r="BA179" s="75"/>
      <c r="BB179" s="75"/>
      <c r="BC179" s="75"/>
      <c r="BD179" s="75"/>
      <c r="BE179" s="75"/>
      <c r="BF179" s="75"/>
      <c r="BG179" s="75"/>
      <c r="BH179" s="75"/>
      <c r="BI179" s="75"/>
      <c r="BJ179" s="75"/>
      <c r="BK179" s="75"/>
      <c r="BL179" s="75"/>
      <c r="BM179" s="75"/>
      <c r="BN179" s="75"/>
      <c r="BO179" s="75"/>
      <c r="BP179" s="75"/>
      <c r="BQ179" s="75"/>
      <c r="BR179" s="75"/>
      <c r="BS179" s="75"/>
      <c r="BT179" s="75"/>
      <c r="BU179" s="75"/>
      <c r="BV179" s="75"/>
      <c r="BW179" s="75"/>
      <c r="BX179" s="75"/>
      <c r="BY179" s="75"/>
      <c r="BZ179" s="75"/>
      <c r="CA179" s="75"/>
      <c r="CB179" s="75"/>
      <c r="CC179" s="75"/>
      <c r="CD179" s="75"/>
      <c r="CE179" s="75"/>
      <c r="CF179" s="75"/>
      <c r="CG179" s="75"/>
      <c r="CH179" s="75"/>
      <c r="CI179" s="75"/>
      <c r="CJ179" s="75"/>
      <c r="CK179" s="75"/>
      <c r="CL179" s="75"/>
      <c r="CM179" s="75"/>
      <c r="CN179" s="75"/>
      <c r="CO179" s="75"/>
      <c r="CP179" s="75"/>
      <c r="CQ179" s="75"/>
      <c r="CR179" s="75"/>
      <c r="CS179" s="75"/>
      <c r="CT179" s="75"/>
      <c r="CU179" s="75"/>
      <c r="CV179" s="75"/>
      <c r="CW179" s="75"/>
      <c r="CX179" s="75"/>
      <c r="CY179" s="75"/>
      <c r="CZ179" s="75"/>
      <c r="DA179" s="75"/>
      <c r="DB179" s="75"/>
      <c r="DC179" s="75"/>
      <c r="DD179" s="75"/>
      <c r="DE179" s="75"/>
      <c r="DF179" s="75"/>
      <c r="DG179" s="75"/>
      <c r="DH179" s="75"/>
      <c r="DI179" s="75"/>
      <c r="DJ179" s="75"/>
      <c r="DK179" s="75"/>
      <c r="DL179" s="75"/>
      <c r="DM179" s="75"/>
      <c r="DN179" s="75"/>
      <c r="DO179" s="75"/>
      <c r="DP179" s="75"/>
      <c r="DQ179" s="75"/>
      <c r="DR179" s="75"/>
      <c r="DS179" s="75"/>
      <c r="DT179" s="75"/>
      <c r="DU179" s="75"/>
      <c r="DV179" s="75"/>
      <c r="DW179" s="75"/>
      <c r="DX179" s="75"/>
      <c r="DY179" s="75"/>
      <c r="DZ179" s="75"/>
      <c r="EA179" s="75"/>
      <c r="EB179" s="75"/>
      <c r="EC179" s="75"/>
      <c r="ED179" s="75"/>
      <c r="EE179" s="75"/>
      <c r="EF179" s="75"/>
      <c r="EG179" s="75"/>
      <c r="EH179" s="75"/>
      <c r="EI179" s="75"/>
      <c r="EJ179" s="75"/>
      <c r="EK179" s="75"/>
      <c r="EL179" s="75"/>
      <c r="EM179" s="75"/>
      <c r="EN179" s="75"/>
      <c r="EO179" s="75"/>
      <c r="EP179" s="75"/>
      <c r="EQ179" s="75"/>
      <c r="ER179" s="75"/>
      <c r="ES179" s="75"/>
      <c r="ET179" s="75"/>
      <c r="EU179" s="75"/>
      <c r="EV179" s="75"/>
      <c r="EW179" s="75"/>
      <c r="EX179" s="75"/>
      <c r="EY179" s="75"/>
      <c r="EZ179" s="75"/>
      <c r="FA179" s="75"/>
      <c r="FB179" s="75"/>
      <c r="FC179" s="75"/>
      <c r="FD179" s="75"/>
      <c r="FE179" s="75"/>
      <c r="FF179" s="75"/>
      <c r="FG179" s="75"/>
      <c r="FH179" s="75"/>
      <c r="FI179" s="75"/>
      <c r="FJ179" s="75"/>
      <c r="FK179" s="75"/>
      <c r="FL179" s="75"/>
      <c r="FM179" s="75"/>
      <c r="FN179" s="75"/>
      <c r="FO179" s="75"/>
      <c r="FP179" s="75"/>
      <c r="FQ179" s="75"/>
      <c r="FR179" s="75"/>
      <c r="FS179" s="75"/>
      <c r="FT179" s="75"/>
      <c r="FU179" s="75"/>
      <c r="FV179" s="75"/>
      <c r="FW179" s="75"/>
      <c r="FX179" s="75"/>
      <c r="FY179" s="75"/>
      <c r="FZ179" s="75"/>
    </row>
    <row r="180" spans="1:182" s="76" customFormat="1">
      <c r="A180" s="74"/>
      <c r="B180" s="75"/>
      <c r="C180" s="75"/>
      <c r="D180" s="75"/>
      <c r="E180" s="75"/>
      <c r="F180" s="75"/>
      <c r="G180" s="75"/>
      <c r="H180" s="75"/>
      <c r="I180" s="75"/>
      <c r="J180" s="75"/>
      <c r="K180" s="75"/>
      <c r="L180" s="75"/>
      <c r="M180" s="75"/>
      <c r="N180" s="75"/>
      <c r="O180" s="75"/>
      <c r="P180" s="75"/>
      <c r="Q180" s="75"/>
      <c r="R180" s="75"/>
      <c r="S180" s="75"/>
      <c r="T180" s="75"/>
      <c r="U180" s="75"/>
      <c r="V180" s="75"/>
      <c r="W180" s="75"/>
      <c r="X180" s="75"/>
      <c r="Y180" s="75"/>
      <c r="Z180" s="75"/>
      <c r="AA180" s="75"/>
      <c r="AB180" s="75"/>
      <c r="AC180" s="75"/>
      <c r="AD180" s="75"/>
      <c r="AE180" s="75"/>
      <c r="AF180" s="75"/>
      <c r="AG180" s="75"/>
      <c r="AH180" s="75"/>
      <c r="AI180" s="75"/>
      <c r="AJ180" s="75"/>
      <c r="AK180" s="75"/>
      <c r="AL180" s="75"/>
      <c r="AM180" s="75"/>
      <c r="AN180" s="75"/>
      <c r="AO180" s="75"/>
      <c r="AP180" s="75"/>
      <c r="AQ180" s="75"/>
      <c r="AR180" s="75"/>
      <c r="AS180" s="75"/>
      <c r="AT180" s="75"/>
      <c r="AU180" s="75"/>
      <c r="AV180" s="75"/>
      <c r="AW180" s="75"/>
      <c r="AX180" s="75"/>
      <c r="AY180" s="75"/>
      <c r="AZ180" s="75"/>
      <c r="BA180" s="75"/>
      <c r="BB180" s="75"/>
      <c r="BC180" s="75"/>
      <c r="BD180" s="75"/>
      <c r="BE180" s="75"/>
      <c r="BF180" s="75"/>
      <c r="BG180" s="75"/>
      <c r="BH180" s="75"/>
      <c r="BI180" s="75"/>
      <c r="BJ180" s="75"/>
      <c r="BK180" s="75"/>
      <c r="BL180" s="75"/>
      <c r="BM180" s="75"/>
      <c r="BN180" s="75"/>
      <c r="BO180" s="75"/>
      <c r="BP180" s="75"/>
      <c r="BQ180" s="75"/>
      <c r="BR180" s="75"/>
      <c r="BS180" s="75"/>
      <c r="BT180" s="75"/>
      <c r="BU180" s="75"/>
      <c r="BV180" s="75"/>
      <c r="BW180" s="75"/>
      <c r="BX180" s="75"/>
      <c r="BY180" s="75"/>
      <c r="BZ180" s="75"/>
      <c r="CA180" s="75"/>
      <c r="CB180" s="75"/>
      <c r="CC180" s="75"/>
      <c r="CD180" s="75"/>
      <c r="CE180" s="75"/>
      <c r="CF180" s="75"/>
      <c r="CG180" s="75"/>
      <c r="CH180" s="75"/>
      <c r="CI180" s="75"/>
      <c r="CJ180" s="75"/>
      <c r="CK180" s="75"/>
      <c r="CL180" s="75"/>
      <c r="CM180" s="75"/>
      <c r="CN180" s="75"/>
      <c r="CO180" s="75"/>
      <c r="CP180" s="75"/>
      <c r="CQ180" s="75"/>
      <c r="CR180" s="75"/>
      <c r="CS180" s="75"/>
      <c r="CT180" s="75"/>
      <c r="CU180" s="75"/>
      <c r="CV180" s="75"/>
      <c r="CW180" s="75"/>
      <c r="CX180" s="75"/>
      <c r="CY180" s="75"/>
      <c r="CZ180" s="75"/>
      <c r="DA180" s="75"/>
      <c r="DB180" s="75"/>
      <c r="DC180" s="75"/>
      <c r="DD180" s="75"/>
      <c r="DE180" s="75"/>
      <c r="DF180" s="75"/>
      <c r="DG180" s="75"/>
      <c r="DH180" s="75"/>
      <c r="DI180" s="75"/>
      <c r="DJ180" s="75"/>
      <c r="DK180" s="75"/>
      <c r="DL180" s="75"/>
      <c r="DM180" s="75"/>
      <c r="DN180" s="75"/>
      <c r="DO180" s="75"/>
      <c r="DP180" s="75"/>
      <c r="DQ180" s="75"/>
      <c r="DR180" s="75"/>
      <c r="DS180" s="75"/>
      <c r="DT180" s="75"/>
      <c r="DU180" s="75"/>
      <c r="DV180" s="75"/>
      <c r="DW180" s="75"/>
      <c r="DX180" s="75"/>
      <c r="DY180" s="75"/>
      <c r="DZ180" s="75"/>
      <c r="EA180" s="75"/>
      <c r="EB180" s="75"/>
      <c r="EC180" s="75"/>
      <c r="ED180" s="75"/>
      <c r="EE180" s="75"/>
      <c r="EF180" s="75"/>
      <c r="EG180" s="75"/>
      <c r="EH180" s="75"/>
      <c r="EI180" s="75"/>
      <c r="EJ180" s="75"/>
      <c r="EK180" s="75"/>
      <c r="EL180" s="75"/>
      <c r="EM180" s="75"/>
      <c r="EN180" s="75"/>
      <c r="EO180" s="75"/>
      <c r="EP180" s="75"/>
      <c r="EQ180" s="75"/>
      <c r="ER180" s="75"/>
      <c r="ES180" s="75"/>
      <c r="ET180" s="75"/>
      <c r="EU180" s="75"/>
      <c r="EV180" s="75"/>
      <c r="EW180" s="75"/>
      <c r="EX180" s="75"/>
      <c r="EY180" s="75"/>
      <c r="EZ180" s="75"/>
      <c r="FA180" s="75"/>
      <c r="FB180" s="75"/>
      <c r="FC180" s="75"/>
      <c r="FD180" s="75"/>
      <c r="FE180" s="75"/>
      <c r="FF180" s="75"/>
      <c r="FG180" s="75"/>
      <c r="FH180" s="75"/>
      <c r="FI180" s="75"/>
      <c r="FJ180" s="75"/>
      <c r="FK180" s="75"/>
      <c r="FL180" s="75"/>
      <c r="FM180" s="75"/>
      <c r="FN180" s="75"/>
      <c r="FO180" s="75"/>
      <c r="FP180" s="75"/>
      <c r="FQ180" s="75"/>
      <c r="FR180" s="75"/>
      <c r="FS180" s="75"/>
      <c r="FT180" s="75"/>
      <c r="FU180" s="75"/>
      <c r="FV180" s="75"/>
      <c r="FW180" s="75"/>
      <c r="FX180" s="75"/>
      <c r="FY180" s="75"/>
      <c r="FZ180" s="75"/>
    </row>
    <row r="181" spans="1:182" s="76" customFormat="1">
      <c r="A181" s="74"/>
      <c r="B181" s="75"/>
      <c r="C181" s="75"/>
      <c r="D181" s="75"/>
      <c r="E181" s="75"/>
      <c r="F181" s="75"/>
      <c r="G181" s="75"/>
      <c r="H181" s="75"/>
      <c r="I181" s="75"/>
      <c r="J181" s="75"/>
      <c r="K181" s="75"/>
      <c r="L181" s="75"/>
      <c r="M181" s="75"/>
      <c r="N181" s="75"/>
      <c r="O181" s="75"/>
      <c r="P181" s="75"/>
      <c r="Q181" s="75"/>
      <c r="R181" s="75"/>
      <c r="S181" s="75"/>
      <c r="T181" s="75"/>
      <c r="U181" s="75"/>
      <c r="V181" s="75"/>
      <c r="W181" s="75"/>
      <c r="X181" s="75"/>
      <c r="Y181" s="75"/>
      <c r="Z181" s="75"/>
      <c r="AA181" s="75"/>
      <c r="AB181" s="75"/>
      <c r="AC181" s="75"/>
      <c r="AD181" s="75"/>
      <c r="AE181" s="75"/>
      <c r="AF181" s="75"/>
      <c r="AG181" s="75"/>
      <c r="AH181" s="75"/>
      <c r="AI181" s="75"/>
      <c r="AJ181" s="75"/>
      <c r="AK181" s="75"/>
      <c r="AL181" s="75"/>
      <c r="AM181" s="75"/>
      <c r="AN181" s="75"/>
      <c r="AO181" s="75"/>
      <c r="AP181" s="75"/>
      <c r="AQ181" s="75"/>
      <c r="AR181" s="75"/>
      <c r="AS181" s="75"/>
      <c r="AT181" s="75"/>
      <c r="AU181" s="75"/>
      <c r="AV181" s="75"/>
      <c r="AW181" s="75"/>
      <c r="AX181" s="75"/>
      <c r="AY181" s="75"/>
      <c r="AZ181" s="75"/>
      <c r="BA181" s="75"/>
      <c r="BB181" s="75"/>
      <c r="BC181" s="75"/>
      <c r="BD181" s="75"/>
      <c r="BE181" s="75"/>
      <c r="BF181" s="75"/>
      <c r="BG181" s="75"/>
      <c r="BH181" s="75"/>
      <c r="BI181" s="75"/>
      <c r="BJ181" s="75"/>
      <c r="BK181" s="75"/>
      <c r="BL181" s="75"/>
      <c r="BM181" s="75"/>
      <c r="BN181" s="75"/>
      <c r="BO181" s="75"/>
      <c r="BP181" s="75"/>
      <c r="BQ181" s="75"/>
      <c r="BR181" s="75"/>
      <c r="BS181" s="75"/>
      <c r="BT181" s="75"/>
      <c r="BU181" s="75"/>
      <c r="BV181" s="75"/>
      <c r="BW181" s="75"/>
      <c r="BX181" s="75"/>
      <c r="BY181" s="75"/>
      <c r="BZ181" s="75"/>
      <c r="CA181" s="75"/>
      <c r="CB181" s="75"/>
      <c r="CC181" s="75"/>
      <c r="CD181" s="75"/>
      <c r="CE181" s="75"/>
      <c r="CF181" s="75"/>
      <c r="CG181" s="75"/>
      <c r="CH181" s="75"/>
      <c r="CI181" s="75"/>
      <c r="CJ181" s="75"/>
      <c r="CK181" s="75"/>
      <c r="CL181" s="75"/>
      <c r="CM181" s="75"/>
      <c r="CN181" s="75"/>
      <c r="CO181" s="75"/>
      <c r="CP181" s="75"/>
      <c r="CQ181" s="75"/>
      <c r="CR181" s="75"/>
      <c r="CS181" s="75"/>
      <c r="CT181" s="75"/>
      <c r="CU181" s="75"/>
      <c r="CV181" s="75"/>
      <c r="CW181" s="75"/>
      <c r="CX181" s="75"/>
      <c r="CY181" s="75"/>
      <c r="CZ181" s="75"/>
      <c r="DA181" s="75"/>
      <c r="DB181" s="75"/>
      <c r="DC181" s="75"/>
      <c r="DD181" s="75"/>
      <c r="DE181" s="75"/>
      <c r="DF181" s="75"/>
      <c r="DG181" s="75"/>
      <c r="DH181" s="75"/>
      <c r="DI181" s="75"/>
      <c r="DJ181" s="75"/>
      <c r="DK181" s="75"/>
      <c r="DL181" s="75"/>
      <c r="DM181" s="75"/>
      <c r="DN181" s="75"/>
      <c r="DO181" s="75"/>
      <c r="DP181" s="75"/>
      <c r="DQ181" s="75"/>
      <c r="DR181" s="75"/>
      <c r="DS181" s="75"/>
      <c r="DT181" s="75"/>
      <c r="DU181" s="75"/>
      <c r="DV181" s="75"/>
      <c r="DW181" s="75"/>
      <c r="DX181" s="75"/>
      <c r="DY181" s="75"/>
      <c r="DZ181" s="75"/>
      <c r="EA181" s="75"/>
      <c r="EB181" s="75"/>
      <c r="EC181" s="75"/>
      <c r="ED181" s="75"/>
      <c r="EE181" s="75"/>
      <c r="EF181" s="75"/>
      <c r="EG181" s="75"/>
      <c r="EH181" s="75"/>
      <c r="EI181" s="75"/>
      <c r="EJ181" s="75"/>
      <c r="EK181" s="75"/>
      <c r="EL181" s="75"/>
      <c r="EM181" s="75"/>
      <c r="EN181" s="75"/>
      <c r="EO181" s="75"/>
      <c r="EP181" s="75"/>
      <c r="EQ181" s="75"/>
      <c r="ER181" s="75"/>
      <c r="ES181" s="75"/>
      <c r="ET181" s="75"/>
      <c r="EU181" s="75"/>
      <c r="EV181" s="75"/>
      <c r="EW181" s="75"/>
      <c r="EX181" s="75"/>
      <c r="EY181" s="75"/>
      <c r="EZ181" s="75"/>
      <c r="FA181" s="75"/>
      <c r="FB181" s="75"/>
      <c r="FC181" s="75"/>
      <c r="FD181" s="75"/>
      <c r="FE181" s="75"/>
      <c r="FF181" s="75"/>
      <c r="FG181" s="75"/>
      <c r="FH181" s="75"/>
      <c r="FI181" s="75"/>
      <c r="FJ181" s="75"/>
      <c r="FK181" s="75"/>
      <c r="FL181" s="75"/>
      <c r="FM181" s="75"/>
      <c r="FN181" s="75"/>
      <c r="FO181" s="75"/>
      <c r="FP181" s="75"/>
      <c r="FQ181" s="75"/>
      <c r="FR181" s="75"/>
      <c r="FS181" s="75"/>
      <c r="FT181" s="75"/>
      <c r="FU181" s="75"/>
      <c r="FV181" s="75"/>
      <c r="FW181" s="75"/>
      <c r="FX181" s="75"/>
      <c r="FY181" s="75"/>
      <c r="FZ181" s="75"/>
    </row>
    <row r="182" spans="1:182" s="76" customFormat="1">
      <c r="A182" s="74"/>
      <c r="B182" s="75"/>
      <c r="C182" s="75"/>
      <c r="D182" s="75"/>
      <c r="E182" s="75"/>
      <c r="F182" s="75"/>
      <c r="G182" s="75"/>
      <c r="H182" s="75"/>
      <c r="I182" s="75"/>
      <c r="J182" s="75"/>
      <c r="K182" s="75"/>
      <c r="L182" s="75"/>
      <c r="M182" s="75"/>
      <c r="N182" s="75"/>
      <c r="O182" s="75"/>
      <c r="P182" s="75"/>
      <c r="Q182" s="75"/>
      <c r="R182" s="75"/>
      <c r="S182" s="75"/>
      <c r="T182" s="75"/>
      <c r="U182" s="75"/>
      <c r="V182" s="75"/>
      <c r="W182" s="75"/>
      <c r="X182" s="75"/>
      <c r="Y182" s="75"/>
      <c r="Z182" s="75"/>
      <c r="AA182" s="75"/>
      <c r="AB182" s="75"/>
      <c r="AC182" s="75"/>
      <c r="AD182" s="75"/>
      <c r="AE182" s="75"/>
      <c r="AF182" s="75"/>
      <c r="AG182" s="75"/>
      <c r="AH182" s="75"/>
      <c r="AI182" s="75"/>
      <c r="AJ182" s="75"/>
      <c r="AK182" s="75"/>
      <c r="AL182" s="75"/>
      <c r="AM182" s="75"/>
      <c r="AN182" s="75"/>
      <c r="AO182" s="75"/>
      <c r="AP182" s="75"/>
      <c r="AQ182" s="75"/>
      <c r="AR182" s="75"/>
      <c r="AS182" s="75"/>
      <c r="AT182" s="75"/>
      <c r="AU182" s="75"/>
      <c r="AV182" s="75"/>
      <c r="AW182" s="75"/>
      <c r="AX182" s="75"/>
      <c r="AY182" s="75"/>
      <c r="AZ182" s="75"/>
      <c r="BA182" s="75"/>
      <c r="BB182" s="75"/>
      <c r="BC182" s="75"/>
      <c r="BD182" s="75"/>
      <c r="BE182" s="75"/>
      <c r="BF182" s="75"/>
      <c r="BG182" s="75"/>
      <c r="BH182" s="75"/>
      <c r="BI182" s="75"/>
      <c r="BJ182" s="75"/>
      <c r="BK182" s="75"/>
      <c r="BL182" s="75"/>
      <c r="BM182" s="75"/>
      <c r="BN182" s="75"/>
      <c r="BO182" s="75"/>
      <c r="BP182" s="75"/>
      <c r="BQ182" s="75"/>
      <c r="BR182" s="75"/>
      <c r="BS182" s="75"/>
      <c r="BT182" s="75"/>
      <c r="BU182" s="75"/>
      <c r="BV182" s="75"/>
      <c r="BW182" s="75"/>
      <c r="BX182" s="75"/>
      <c r="BY182" s="75"/>
      <c r="BZ182" s="75"/>
      <c r="CA182" s="75"/>
      <c r="CB182" s="75"/>
      <c r="CC182" s="75"/>
      <c r="CD182" s="75"/>
      <c r="CE182" s="75"/>
      <c r="CF182" s="75"/>
      <c r="CG182" s="75"/>
      <c r="CH182" s="75"/>
      <c r="CI182" s="75"/>
      <c r="CJ182" s="75"/>
      <c r="CK182" s="75"/>
      <c r="CL182" s="75"/>
      <c r="CM182" s="75"/>
      <c r="CN182" s="75"/>
      <c r="CO182" s="75"/>
      <c r="CP182" s="75"/>
      <c r="CQ182" s="75"/>
      <c r="CR182" s="75"/>
      <c r="CS182" s="75"/>
      <c r="CT182" s="75"/>
      <c r="CU182" s="75"/>
      <c r="CV182" s="75"/>
      <c r="CW182" s="75"/>
      <c r="CX182" s="75"/>
      <c r="CY182" s="75"/>
      <c r="CZ182" s="75"/>
      <c r="DA182" s="75"/>
      <c r="DB182" s="75"/>
      <c r="DC182" s="75"/>
      <c r="DD182" s="75"/>
      <c r="DE182" s="75"/>
      <c r="DF182" s="75"/>
      <c r="DG182" s="75"/>
      <c r="DH182" s="75"/>
      <c r="DI182" s="75"/>
      <c r="DJ182" s="75"/>
      <c r="DK182" s="75"/>
      <c r="DL182" s="75"/>
      <c r="DM182" s="75"/>
      <c r="DN182" s="75"/>
      <c r="DO182" s="75"/>
      <c r="DP182" s="75"/>
      <c r="DQ182" s="75"/>
      <c r="DR182" s="75"/>
      <c r="DS182" s="75"/>
      <c r="DT182" s="75"/>
      <c r="DU182" s="75"/>
      <c r="DV182" s="75"/>
      <c r="DW182" s="75"/>
      <c r="DX182" s="75"/>
      <c r="DY182" s="75"/>
      <c r="DZ182" s="75"/>
      <c r="EA182" s="75"/>
      <c r="EB182" s="75"/>
      <c r="EC182" s="75"/>
      <c r="ED182" s="75"/>
      <c r="EE182" s="75"/>
      <c r="EF182" s="75"/>
      <c r="EG182" s="75"/>
      <c r="EH182" s="75"/>
      <c r="EI182" s="75"/>
      <c r="EJ182" s="75"/>
      <c r="EK182" s="75"/>
      <c r="EL182" s="75"/>
      <c r="EM182" s="75"/>
      <c r="EN182" s="75"/>
      <c r="EO182" s="75"/>
      <c r="EP182" s="75"/>
      <c r="EQ182" s="75"/>
      <c r="ER182" s="75"/>
      <c r="ES182" s="75"/>
      <c r="ET182" s="75"/>
      <c r="EU182" s="75"/>
      <c r="EV182" s="75"/>
      <c r="EW182" s="75"/>
      <c r="EX182" s="75"/>
      <c r="EY182" s="75"/>
      <c r="EZ182" s="75"/>
      <c r="FA182" s="75"/>
      <c r="FB182" s="75"/>
      <c r="FC182" s="75"/>
      <c r="FD182" s="75"/>
      <c r="FE182" s="75"/>
      <c r="FF182" s="75"/>
      <c r="FG182" s="75"/>
      <c r="FH182" s="75"/>
      <c r="FI182" s="75"/>
      <c r="FJ182" s="75"/>
      <c r="FK182" s="75"/>
      <c r="FL182" s="75"/>
      <c r="FM182" s="75"/>
      <c r="FN182" s="75"/>
      <c r="FO182" s="75"/>
      <c r="FP182" s="75"/>
      <c r="FQ182" s="75"/>
      <c r="FR182" s="75"/>
      <c r="FS182" s="75"/>
      <c r="FT182" s="75"/>
      <c r="FU182" s="75"/>
      <c r="FV182" s="75"/>
      <c r="FW182" s="75"/>
      <c r="FX182" s="75"/>
      <c r="FY182" s="75"/>
      <c r="FZ182" s="75"/>
    </row>
    <row r="183" spans="1:182" s="76" customFormat="1">
      <c r="A183" s="74"/>
      <c r="B183" s="75"/>
      <c r="C183" s="75"/>
      <c r="D183" s="75"/>
      <c r="E183" s="75"/>
      <c r="F183" s="75"/>
      <c r="G183" s="75"/>
      <c r="H183" s="75"/>
      <c r="I183" s="75"/>
      <c r="J183" s="75"/>
      <c r="K183" s="75"/>
      <c r="L183" s="75"/>
      <c r="M183" s="75"/>
      <c r="N183" s="75"/>
      <c r="O183" s="75"/>
      <c r="P183" s="75"/>
      <c r="Q183" s="75"/>
      <c r="R183" s="75"/>
      <c r="S183" s="75"/>
      <c r="T183" s="75"/>
      <c r="U183" s="75"/>
      <c r="V183" s="75"/>
      <c r="W183" s="75"/>
      <c r="X183" s="75"/>
      <c r="Y183" s="75"/>
      <c r="Z183" s="75"/>
      <c r="AA183" s="75"/>
      <c r="AB183" s="75"/>
      <c r="AC183" s="75"/>
      <c r="AD183" s="75"/>
      <c r="AE183" s="75"/>
      <c r="AF183" s="75"/>
      <c r="AG183" s="75"/>
      <c r="AH183" s="75"/>
      <c r="AI183" s="75"/>
      <c r="AJ183" s="75"/>
      <c r="AK183" s="75"/>
      <c r="AL183" s="75"/>
      <c r="AM183" s="75"/>
      <c r="AN183" s="75"/>
      <c r="AO183" s="75"/>
      <c r="AP183" s="75"/>
      <c r="AQ183" s="75"/>
      <c r="AR183" s="75"/>
      <c r="AS183" s="75"/>
      <c r="AT183" s="75"/>
      <c r="AU183" s="75"/>
      <c r="AV183" s="75"/>
      <c r="AW183" s="75"/>
      <c r="AX183" s="75"/>
      <c r="AY183" s="75"/>
      <c r="AZ183" s="75"/>
      <c r="BA183" s="75"/>
      <c r="BB183" s="75"/>
      <c r="BC183" s="75"/>
      <c r="BD183" s="75"/>
      <c r="BE183" s="75"/>
      <c r="BF183" s="75"/>
      <c r="BG183" s="75"/>
      <c r="BH183" s="75"/>
      <c r="BI183" s="75"/>
      <c r="BJ183" s="75"/>
      <c r="BK183" s="75"/>
      <c r="BL183" s="75"/>
      <c r="BM183" s="75"/>
      <c r="BN183" s="75"/>
      <c r="BO183" s="75"/>
      <c r="BP183" s="75"/>
      <c r="BQ183" s="75"/>
      <c r="BR183" s="75"/>
      <c r="BS183" s="75"/>
      <c r="BT183" s="75"/>
      <c r="BU183" s="75"/>
      <c r="BV183" s="75"/>
      <c r="BW183" s="75"/>
      <c r="BX183" s="75"/>
      <c r="BY183" s="75"/>
      <c r="BZ183" s="75"/>
      <c r="CA183" s="75"/>
      <c r="CB183" s="75"/>
      <c r="CC183" s="75"/>
      <c r="CD183" s="75"/>
      <c r="CE183" s="75"/>
      <c r="CF183" s="75"/>
      <c r="CG183" s="75"/>
      <c r="CH183" s="75"/>
      <c r="CI183" s="75"/>
      <c r="CJ183" s="75"/>
      <c r="CK183" s="75"/>
      <c r="CL183" s="75"/>
      <c r="CM183" s="75"/>
      <c r="CN183" s="75"/>
      <c r="CO183" s="75"/>
      <c r="CP183" s="75"/>
      <c r="CQ183" s="75"/>
      <c r="CR183" s="75"/>
      <c r="CS183" s="75"/>
      <c r="CT183" s="75"/>
      <c r="CU183" s="75"/>
      <c r="CV183" s="75"/>
      <c r="CW183" s="75"/>
      <c r="CX183" s="75"/>
      <c r="CY183" s="75"/>
      <c r="CZ183" s="75"/>
      <c r="DA183" s="75"/>
      <c r="DB183" s="75"/>
      <c r="DC183" s="75"/>
      <c r="DD183" s="75"/>
      <c r="DE183" s="75"/>
      <c r="DF183" s="75"/>
      <c r="DG183" s="75"/>
      <c r="DH183" s="75"/>
      <c r="DI183" s="75"/>
      <c r="DJ183" s="75"/>
      <c r="DK183" s="75"/>
      <c r="DL183" s="75"/>
      <c r="DM183" s="75"/>
      <c r="DN183" s="75"/>
      <c r="DO183" s="75"/>
      <c r="DP183" s="75"/>
      <c r="DQ183" s="75"/>
      <c r="DR183" s="75"/>
      <c r="DS183" s="75"/>
      <c r="DT183" s="75"/>
      <c r="DU183" s="75"/>
      <c r="DV183" s="75"/>
      <c r="DW183" s="75"/>
      <c r="DX183" s="75"/>
      <c r="DY183" s="75"/>
      <c r="DZ183" s="75"/>
      <c r="EA183" s="75"/>
      <c r="EB183" s="75"/>
      <c r="EC183" s="75"/>
      <c r="ED183" s="75"/>
      <c r="EE183" s="75"/>
      <c r="EF183" s="75"/>
      <c r="EG183" s="75"/>
      <c r="EH183" s="75"/>
      <c r="EI183" s="75"/>
      <c r="EJ183" s="75"/>
      <c r="EK183" s="75"/>
      <c r="EL183" s="75"/>
      <c r="EM183" s="75"/>
      <c r="EN183" s="75"/>
      <c r="EO183" s="75"/>
      <c r="EP183" s="75"/>
      <c r="EQ183" s="75"/>
      <c r="ER183" s="75"/>
      <c r="ES183" s="75"/>
      <c r="ET183" s="75"/>
      <c r="EU183" s="75"/>
      <c r="EV183" s="75"/>
      <c r="EW183" s="75"/>
      <c r="EX183" s="75"/>
      <c r="EY183" s="75"/>
      <c r="EZ183" s="75"/>
      <c r="FA183" s="75"/>
      <c r="FB183" s="75"/>
      <c r="FC183" s="75"/>
      <c r="FD183" s="75"/>
      <c r="FE183" s="75"/>
      <c r="FF183" s="75"/>
      <c r="FG183" s="75"/>
      <c r="FH183" s="75"/>
      <c r="FI183" s="75"/>
      <c r="FJ183" s="75"/>
      <c r="FK183" s="75"/>
      <c r="FL183" s="75"/>
      <c r="FM183" s="75"/>
      <c r="FN183" s="75"/>
      <c r="FO183" s="75"/>
      <c r="FP183" s="75"/>
      <c r="FQ183" s="75"/>
      <c r="FR183" s="75"/>
      <c r="FS183" s="75"/>
      <c r="FT183" s="75"/>
      <c r="FU183" s="75"/>
      <c r="FV183" s="75"/>
      <c r="FW183" s="75"/>
      <c r="FX183" s="75"/>
      <c r="FY183" s="75"/>
      <c r="FZ183" s="75"/>
    </row>
    <row r="184" spans="1:182" s="76" customFormat="1">
      <c r="A184" s="74"/>
      <c r="B184" s="75"/>
      <c r="C184" s="75"/>
      <c r="D184" s="75"/>
      <c r="E184" s="75"/>
      <c r="F184" s="75"/>
      <c r="G184" s="75"/>
      <c r="H184" s="75"/>
      <c r="I184" s="75"/>
      <c r="J184" s="75"/>
      <c r="K184" s="75"/>
      <c r="L184" s="75"/>
      <c r="M184" s="75"/>
      <c r="N184" s="75"/>
      <c r="O184" s="75"/>
      <c r="P184" s="75"/>
      <c r="Q184" s="75"/>
      <c r="R184" s="75"/>
      <c r="S184" s="75"/>
      <c r="T184" s="75"/>
      <c r="U184" s="75"/>
      <c r="V184" s="75"/>
      <c r="W184" s="75"/>
      <c r="X184" s="75"/>
      <c r="Y184" s="75"/>
      <c r="Z184" s="75"/>
      <c r="AA184" s="75"/>
      <c r="AB184" s="75"/>
      <c r="AC184" s="75"/>
      <c r="AD184" s="75"/>
      <c r="AE184" s="75"/>
      <c r="AF184" s="75"/>
      <c r="AG184" s="75"/>
      <c r="AH184" s="75"/>
      <c r="AI184" s="75"/>
      <c r="AJ184" s="75"/>
      <c r="AK184" s="75"/>
      <c r="AL184" s="75"/>
      <c r="AM184" s="75"/>
      <c r="AN184" s="75"/>
      <c r="AO184" s="75"/>
      <c r="AP184" s="75"/>
      <c r="AQ184" s="75"/>
      <c r="AR184" s="75"/>
      <c r="AS184" s="75"/>
      <c r="AT184" s="75"/>
      <c r="AU184" s="75"/>
      <c r="AV184" s="75"/>
      <c r="AW184" s="75"/>
      <c r="AX184" s="75"/>
      <c r="AY184" s="75"/>
      <c r="AZ184" s="75"/>
      <c r="BA184" s="75"/>
      <c r="BB184" s="75"/>
      <c r="BC184" s="75"/>
      <c r="BD184" s="75"/>
      <c r="BE184" s="75"/>
      <c r="BF184" s="75"/>
      <c r="BG184" s="75"/>
      <c r="BH184" s="75"/>
      <c r="BI184" s="75"/>
      <c r="BJ184" s="75"/>
      <c r="BK184" s="75"/>
      <c r="BL184" s="75"/>
      <c r="BM184" s="75"/>
      <c r="BN184" s="75"/>
      <c r="BO184" s="75"/>
      <c r="BP184" s="75"/>
      <c r="BQ184" s="75"/>
      <c r="BR184" s="75"/>
      <c r="BS184" s="75"/>
      <c r="BT184" s="75"/>
      <c r="BU184" s="75"/>
      <c r="BV184" s="75"/>
      <c r="BW184" s="75"/>
      <c r="BX184" s="75"/>
      <c r="BY184" s="75"/>
      <c r="BZ184" s="75"/>
      <c r="CA184" s="75"/>
      <c r="CB184" s="75"/>
      <c r="CC184" s="75"/>
      <c r="CD184" s="75"/>
      <c r="CE184" s="75"/>
      <c r="CF184" s="75"/>
      <c r="CG184" s="75"/>
      <c r="CH184" s="75"/>
      <c r="CI184" s="75"/>
      <c r="CJ184" s="75"/>
      <c r="CK184" s="75"/>
      <c r="CL184" s="75"/>
      <c r="CM184" s="75"/>
      <c r="CN184" s="75"/>
      <c r="CO184" s="75"/>
      <c r="CP184" s="75"/>
      <c r="CQ184" s="75"/>
      <c r="CR184" s="75"/>
      <c r="CS184" s="75"/>
      <c r="CT184" s="75"/>
      <c r="CU184" s="75"/>
      <c r="CV184" s="75"/>
      <c r="CW184" s="75"/>
      <c r="CX184" s="75"/>
      <c r="CY184" s="75"/>
      <c r="CZ184" s="75"/>
      <c r="DA184" s="75"/>
      <c r="DB184" s="75"/>
      <c r="DC184" s="75"/>
      <c r="DD184" s="75"/>
      <c r="DE184" s="75"/>
      <c r="DF184" s="75"/>
      <c r="DG184" s="75"/>
      <c r="DH184" s="75"/>
      <c r="DI184" s="75"/>
      <c r="DJ184" s="75"/>
      <c r="DK184" s="75"/>
      <c r="DL184" s="75"/>
      <c r="DM184" s="75"/>
      <c r="DN184" s="75"/>
      <c r="DO184" s="75"/>
      <c r="DP184" s="75"/>
      <c r="DQ184" s="75"/>
      <c r="DR184" s="75"/>
      <c r="DS184" s="75"/>
      <c r="DT184" s="75"/>
      <c r="DU184" s="75"/>
      <c r="DV184" s="75"/>
      <c r="DW184" s="75"/>
      <c r="DX184" s="75"/>
      <c r="DY184" s="75"/>
      <c r="DZ184" s="75"/>
      <c r="EA184" s="75"/>
      <c r="EB184" s="75"/>
      <c r="EC184" s="75"/>
      <c r="ED184" s="75"/>
      <c r="EE184" s="75"/>
      <c r="EF184" s="75"/>
      <c r="EG184" s="75"/>
      <c r="EH184" s="75"/>
      <c r="EI184" s="75"/>
      <c r="EJ184" s="75"/>
      <c r="EK184" s="75"/>
      <c r="EL184" s="75"/>
      <c r="EM184" s="75"/>
      <c r="EN184" s="75"/>
      <c r="EO184" s="75"/>
      <c r="EP184" s="75"/>
      <c r="EQ184" s="75"/>
      <c r="ER184" s="75"/>
      <c r="ES184" s="75"/>
      <c r="ET184" s="75"/>
      <c r="EU184" s="75"/>
      <c r="EV184" s="75"/>
      <c r="EW184" s="75"/>
      <c r="EX184" s="75"/>
      <c r="EY184" s="75"/>
      <c r="EZ184" s="75"/>
      <c r="FA184" s="75"/>
      <c r="FB184" s="75"/>
      <c r="FC184" s="75"/>
      <c r="FD184" s="75"/>
      <c r="FE184" s="75"/>
      <c r="FF184" s="75"/>
      <c r="FG184" s="75"/>
      <c r="FH184" s="75"/>
      <c r="FI184" s="75"/>
      <c r="FJ184" s="75"/>
      <c r="FK184" s="75"/>
      <c r="FL184" s="75"/>
      <c r="FM184" s="75"/>
      <c r="FN184" s="75"/>
      <c r="FO184" s="75"/>
      <c r="FP184" s="75"/>
      <c r="FQ184" s="75"/>
      <c r="FR184" s="75"/>
      <c r="FS184" s="75"/>
      <c r="FT184" s="75"/>
      <c r="FU184" s="75"/>
      <c r="FV184" s="75"/>
      <c r="FW184" s="75"/>
      <c r="FX184" s="75"/>
      <c r="FY184" s="75"/>
      <c r="FZ184" s="75"/>
    </row>
    <row r="185" spans="1:182" s="76" customFormat="1">
      <c r="A185" s="74"/>
      <c r="B185" s="75"/>
      <c r="C185" s="75"/>
      <c r="D185" s="75"/>
      <c r="E185" s="75"/>
      <c r="F185" s="75"/>
      <c r="G185" s="75"/>
      <c r="H185" s="75"/>
      <c r="I185" s="75"/>
      <c r="J185" s="75"/>
      <c r="K185" s="75"/>
      <c r="L185" s="75"/>
      <c r="M185" s="75"/>
      <c r="N185" s="75"/>
      <c r="O185" s="75"/>
      <c r="P185" s="75"/>
      <c r="Q185" s="75"/>
      <c r="R185" s="75"/>
      <c r="S185" s="75"/>
      <c r="T185" s="75"/>
      <c r="U185" s="75"/>
      <c r="V185" s="75"/>
      <c r="W185" s="75"/>
      <c r="X185" s="75"/>
      <c r="Y185" s="75"/>
      <c r="Z185" s="75"/>
      <c r="AA185" s="75"/>
      <c r="AB185" s="75"/>
      <c r="AC185" s="75"/>
      <c r="AD185" s="75"/>
      <c r="AE185" s="75"/>
      <c r="AF185" s="75"/>
      <c r="AG185" s="75"/>
      <c r="AH185" s="75"/>
      <c r="AI185" s="75"/>
      <c r="AJ185" s="75"/>
      <c r="AK185" s="75"/>
      <c r="AL185" s="75"/>
      <c r="AM185" s="75"/>
      <c r="AN185" s="75"/>
      <c r="AO185" s="75"/>
      <c r="AP185" s="75"/>
      <c r="AQ185" s="75"/>
      <c r="AR185" s="75"/>
      <c r="AS185" s="75"/>
      <c r="AT185" s="75"/>
      <c r="AU185" s="75"/>
      <c r="AV185" s="75"/>
      <c r="AW185" s="75"/>
      <c r="AX185" s="75"/>
      <c r="AY185" s="75"/>
      <c r="AZ185" s="75"/>
      <c r="BA185" s="75"/>
      <c r="BB185" s="75"/>
      <c r="BC185" s="75"/>
      <c r="BD185" s="75"/>
      <c r="BE185" s="75"/>
      <c r="BF185" s="75"/>
      <c r="BG185" s="75"/>
      <c r="BH185" s="75"/>
      <c r="BI185" s="75"/>
      <c r="BJ185" s="75"/>
      <c r="BK185" s="75"/>
      <c r="BL185" s="75"/>
      <c r="BM185" s="75"/>
      <c r="BN185" s="75"/>
      <c r="BO185" s="75"/>
      <c r="BP185" s="75"/>
      <c r="BQ185" s="75"/>
      <c r="BR185" s="75"/>
      <c r="BS185" s="75"/>
      <c r="BT185" s="75"/>
      <c r="BU185" s="75"/>
      <c r="BV185" s="75"/>
      <c r="BW185" s="75"/>
      <c r="BX185" s="75"/>
      <c r="BY185" s="75"/>
      <c r="BZ185" s="75"/>
      <c r="CA185" s="75"/>
      <c r="CB185" s="75"/>
      <c r="CC185" s="75"/>
      <c r="CD185" s="75"/>
      <c r="CE185" s="75"/>
      <c r="CF185" s="75"/>
      <c r="CG185" s="75"/>
      <c r="CH185" s="75"/>
      <c r="CI185" s="75"/>
      <c r="CJ185" s="75"/>
      <c r="CK185" s="75"/>
      <c r="CL185" s="75"/>
      <c r="CM185" s="75"/>
      <c r="CN185" s="75"/>
      <c r="CO185" s="75"/>
      <c r="CP185" s="75"/>
      <c r="CQ185" s="75"/>
      <c r="CR185" s="75"/>
      <c r="CS185" s="75"/>
      <c r="CT185" s="75"/>
      <c r="CU185" s="75"/>
      <c r="CV185" s="75"/>
      <c r="CW185" s="75"/>
      <c r="CX185" s="75"/>
      <c r="CY185" s="75"/>
      <c r="CZ185" s="75"/>
      <c r="DA185" s="75"/>
      <c r="DB185" s="75"/>
      <c r="DC185" s="75"/>
      <c r="DD185" s="75"/>
      <c r="DE185" s="75"/>
      <c r="DF185" s="75"/>
      <c r="DG185" s="75"/>
      <c r="DH185" s="75"/>
      <c r="DI185" s="75"/>
      <c r="DJ185" s="75"/>
      <c r="DK185" s="75"/>
      <c r="DL185" s="75"/>
      <c r="DM185" s="75"/>
      <c r="DN185" s="75"/>
      <c r="DO185" s="75"/>
      <c r="DP185" s="75"/>
      <c r="DQ185" s="75"/>
      <c r="DR185" s="75"/>
      <c r="DS185" s="75"/>
      <c r="DT185" s="75"/>
      <c r="DU185" s="75"/>
      <c r="DV185" s="75"/>
      <c r="DW185" s="75"/>
      <c r="DX185" s="75"/>
      <c r="DY185" s="75"/>
      <c r="DZ185" s="75"/>
      <c r="EA185" s="75"/>
      <c r="EB185" s="75"/>
      <c r="EC185" s="75"/>
      <c r="ED185" s="75"/>
      <c r="EE185" s="75"/>
      <c r="EF185" s="75"/>
      <c r="EG185" s="75"/>
      <c r="EH185" s="75"/>
      <c r="EI185" s="75"/>
      <c r="EJ185" s="75"/>
      <c r="EK185" s="75"/>
      <c r="EL185" s="75"/>
      <c r="EM185" s="75"/>
      <c r="EN185" s="75"/>
      <c r="EO185" s="75"/>
      <c r="EP185" s="75"/>
      <c r="EQ185" s="75"/>
      <c r="ER185" s="75"/>
      <c r="ES185" s="75"/>
      <c r="ET185" s="75"/>
      <c r="EU185" s="75"/>
      <c r="EV185" s="75"/>
      <c r="EW185" s="75"/>
      <c r="EX185" s="75"/>
      <c r="EY185" s="75"/>
      <c r="EZ185" s="75"/>
      <c r="FA185" s="75"/>
      <c r="FB185" s="75"/>
      <c r="FC185" s="75"/>
      <c r="FD185" s="75"/>
      <c r="FE185" s="75"/>
      <c r="FF185" s="75"/>
      <c r="FG185" s="75"/>
      <c r="FH185" s="75"/>
      <c r="FI185" s="75"/>
      <c r="FJ185" s="75"/>
      <c r="FK185" s="75"/>
      <c r="FL185" s="75"/>
      <c r="FM185" s="75"/>
      <c r="FN185" s="75"/>
      <c r="FO185" s="75"/>
      <c r="FP185" s="75"/>
      <c r="FQ185" s="75"/>
      <c r="FR185" s="75"/>
      <c r="FS185" s="75"/>
      <c r="FT185" s="75"/>
      <c r="FU185" s="75"/>
      <c r="FV185" s="75"/>
      <c r="FW185" s="75"/>
      <c r="FX185" s="75"/>
      <c r="FY185" s="75"/>
      <c r="FZ185" s="75"/>
    </row>
    <row r="186" spans="1:182" s="76" customFormat="1">
      <c r="A186" s="74"/>
      <c r="B186" s="75"/>
      <c r="C186" s="75"/>
      <c r="D186" s="75"/>
      <c r="E186" s="75"/>
      <c r="F186" s="75"/>
      <c r="G186" s="75"/>
      <c r="H186" s="75"/>
      <c r="I186" s="75"/>
      <c r="J186" s="75"/>
      <c r="K186" s="75"/>
      <c r="L186" s="75"/>
      <c r="M186" s="75"/>
      <c r="N186" s="75"/>
      <c r="O186" s="75"/>
      <c r="P186" s="75"/>
      <c r="Q186" s="75"/>
      <c r="R186" s="75"/>
      <c r="S186" s="75"/>
      <c r="T186" s="75"/>
      <c r="U186" s="75"/>
      <c r="V186" s="75"/>
      <c r="W186" s="75"/>
      <c r="X186" s="75"/>
      <c r="Y186" s="75"/>
      <c r="Z186" s="75"/>
      <c r="AA186" s="75"/>
      <c r="AB186" s="75"/>
      <c r="AC186" s="75"/>
      <c r="AD186" s="75"/>
      <c r="AE186" s="75"/>
      <c r="AF186" s="75"/>
      <c r="AG186" s="75"/>
      <c r="AH186" s="75"/>
      <c r="AI186" s="75"/>
      <c r="AJ186" s="75"/>
      <c r="AK186" s="75"/>
      <c r="AL186" s="75"/>
      <c r="AM186" s="75"/>
      <c r="AN186" s="75"/>
      <c r="AO186" s="75"/>
      <c r="AP186" s="75"/>
      <c r="AQ186" s="75"/>
      <c r="AR186" s="75"/>
      <c r="AS186" s="75"/>
      <c r="AT186" s="75"/>
      <c r="AU186" s="75"/>
      <c r="AV186" s="75"/>
      <c r="AW186" s="75"/>
      <c r="AX186" s="75"/>
      <c r="AY186" s="75"/>
      <c r="AZ186" s="75"/>
      <c r="BA186" s="75"/>
      <c r="BB186" s="75"/>
      <c r="BC186" s="75"/>
      <c r="BD186" s="75"/>
      <c r="BE186" s="75"/>
      <c r="BF186" s="75"/>
      <c r="BG186" s="75"/>
      <c r="BH186" s="75"/>
      <c r="BI186" s="75"/>
      <c r="BJ186" s="75"/>
      <c r="BK186" s="75"/>
      <c r="BL186" s="75"/>
      <c r="BM186" s="75"/>
      <c r="BN186" s="75"/>
      <c r="BO186" s="75"/>
      <c r="BP186" s="75"/>
      <c r="BQ186" s="75"/>
      <c r="BR186" s="75"/>
      <c r="BS186" s="75"/>
      <c r="BT186" s="75"/>
      <c r="BU186" s="75"/>
      <c r="BV186" s="75"/>
      <c r="BW186" s="75"/>
      <c r="BX186" s="75"/>
      <c r="BY186" s="75"/>
      <c r="BZ186" s="75"/>
      <c r="CA186" s="75"/>
      <c r="CB186" s="75"/>
      <c r="CC186" s="75"/>
      <c r="CD186" s="75"/>
      <c r="CE186" s="75"/>
      <c r="CF186" s="75"/>
      <c r="CG186" s="75"/>
      <c r="CH186" s="75"/>
      <c r="CI186" s="75"/>
      <c r="CJ186" s="75"/>
      <c r="CK186" s="75"/>
      <c r="CL186" s="75"/>
      <c r="CM186" s="75"/>
      <c r="CN186" s="75"/>
      <c r="CO186" s="75"/>
      <c r="CP186" s="75"/>
      <c r="CQ186" s="75"/>
      <c r="CR186" s="75"/>
      <c r="CS186" s="75"/>
      <c r="CT186" s="75"/>
      <c r="CU186" s="75"/>
      <c r="CV186" s="75"/>
      <c r="CW186" s="75"/>
      <c r="CX186" s="75"/>
      <c r="CY186" s="75"/>
      <c r="CZ186" s="75"/>
      <c r="DA186" s="75"/>
      <c r="DB186" s="75"/>
      <c r="DC186" s="75"/>
      <c r="DD186" s="75"/>
      <c r="DE186" s="75"/>
      <c r="DF186" s="75"/>
      <c r="DG186" s="75"/>
      <c r="DH186" s="75"/>
      <c r="DI186" s="75"/>
      <c r="DJ186" s="75"/>
      <c r="DK186" s="75"/>
      <c r="DL186" s="75"/>
      <c r="DM186" s="75"/>
      <c r="DN186" s="75"/>
      <c r="DO186" s="75"/>
      <c r="DP186" s="75"/>
      <c r="DQ186" s="75"/>
      <c r="DR186" s="75"/>
      <c r="DS186" s="75"/>
      <c r="DT186" s="75"/>
      <c r="DU186" s="75"/>
      <c r="DV186" s="75"/>
      <c r="DW186" s="75"/>
      <c r="DX186" s="75"/>
      <c r="DY186" s="75"/>
      <c r="DZ186" s="75"/>
      <c r="EA186" s="75"/>
      <c r="EB186" s="75"/>
      <c r="EC186" s="75"/>
      <c r="ED186" s="75"/>
      <c r="EE186" s="75"/>
      <c r="EF186" s="75"/>
      <c r="EG186" s="75"/>
      <c r="EH186" s="75"/>
      <c r="EI186" s="75"/>
      <c r="EJ186" s="75"/>
      <c r="EK186" s="75"/>
      <c r="EL186" s="75"/>
      <c r="EM186" s="75"/>
      <c r="EN186" s="75"/>
      <c r="EO186" s="75"/>
      <c r="EP186" s="75"/>
      <c r="EQ186" s="75"/>
      <c r="ER186" s="75"/>
      <c r="ES186" s="75"/>
      <c r="ET186" s="75"/>
      <c r="EU186" s="75"/>
      <c r="EV186" s="75"/>
      <c r="EW186" s="75"/>
      <c r="EX186" s="75"/>
      <c r="EY186" s="75"/>
      <c r="EZ186" s="75"/>
      <c r="FA186" s="75"/>
      <c r="FB186" s="75"/>
      <c r="FC186" s="75"/>
      <c r="FD186" s="75"/>
      <c r="FE186" s="75"/>
      <c r="FF186" s="75"/>
      <c r="FG186" s="75"/>
      <c r="FH186" s="75"/>
      <c r="FI186" s="75"/>
      <c r="FJ186" s="75"/>
      <c r="FK186" s="75"/>
      <c r="FL186" s="75"/>
      <c r="FM186" s="75"/>
      <c r="FN186" s="75"/>
      <c r="FO186" s="75"/>
      <c r="FP186" s="75"/>
      <c r="FQ186" s="75"/>
      <c r="FR186" s="75"/>
      <c r="FS186" s="75"/>
      <c r="FT186" s="75"/>
      <c r="FU186" s="75"/>
      <c r="FV186" s="75"/>
      <c r="FW186" s="75"/>
      <c r="FX186" s="75"/>
      <c r="FY186" s="75"/>
      <c r="FZ186" s="75"/>
    </row>
    <row r="187" spans="1:182" s="76" customFormat="1">
      <c r="A187" s="74"/>
      <c r="B187" s="75"/>
      <c r="C187" s="75"/>
      <c r="D187" s="75"/>
      <c r="E187" s="75"/>
      <c r="F187" s="75"/>
      <c r="G187" s="75"/>
      <c r="H187" s="75"/>
      <c r="I187" s="75"/>
      <c r="J187" s="75"/>
      <c r="K187" s="75"/>
      <c r="L187" s="75"/>
      <c r="M187" s="75"/>
      <c r="N187" s="75"/>
      <c r="O187" s="75"/>
      <c r="P187" s="75"/>
      <c r="Q187" s="75"/>
      <c r="R187" s="75"/>
      <c r="S187" s="75"/>
      <c r="T187" s="75"/>
      <c r="U187" s="75"/>
      <c r="V187" s="75"/>
      <c r="W187" s="75"/>
      <c r="X187" s="75"/>
      <c r="Y187" s="75"/>
      <c r="Z187" s="75"/>
      <c r="AA187" s="75"/>
      <c r="AB187" s="75"/>
      <c r="AC187" s="75"/>
      <c r="AD187" s="75"/>
      <c r="AE187" s="75"/>
      <c r="AF187" s="75"/>
      <c r="AG187" s="75"/>
      <c r="AH187" s="75"/>
      <c r="AI187" s="75"/>
      <c r="AJ187" s="75"/>
      <c r="AK187" s="75"/>
      <c r="AL187" s="75"/>
      <c r="AM187" s="75"/>
      <c r="AN187" s="75"/>
      <c r="AO187" s="75"/>
      <c r="AP187" s="75"/>
      <c r="AQ187" s="75"/>
      <c r="AR187" s="75"/>
      <c r="AS187" s="75"/>
      <c r="AT187" s="75"/>
      <c r="AU187" s="75"/>
      <c r="AV187" s="75"/>
      <c r="AW187" s="75"/>
      <c r="AX187" s="75"/>
      <c r="AY187" s="75"/>
      <c r="AZ187" s="75"/>
      <c r="BA187" s="75"/>
      <c r="BB187" s="75"/>
      <c r="BC187" s="75"/>
      <c r="BD187" s="75"/>
      <c r="BE187" s="75"/>
      <c r="BF187" s="75"/>
      <c r="BG187" s="75"/>
      <c r="BH187" s="75"/>
      <c r="BI187" s="75"/>
      <c r="BJ187" s="75"/>
      <c r="BK187" s="75"/>
      <c r="BL187" s="75"/>
      <c r="BM187" s="75"/>
      <c r="BN187" s="75"/>
      <c r="BO187" s="75"/>
      <c r="BP187" s="75"/>
      <c r="BQ187" s="75"/>
      <c r="BR187" s="75"/>
      <c r="BS187" s="75"/>
      <c r="BT187" s="75"/>
      <c r="BU187" s="75"/>
      <c r="BV187" s="75"/>
      <c r="BW187" s="75"/>
      <c r="BX187" s="75"/>
      <c r="BY187" s="75"/>
      <c r="BZ187" s="75"/>
      <c r="CA187" s="75"/>
      <c r="CB187" s="75"/>
      <c r="CC187" s="75"/>
      <c r="CD187" s="75"/>
      <c r="CE187" s="75"/>
      <c r="CF187" s="75"/>
      <c r="CG187" s="75"/>
      <c r="CH187" s="75"/>
      <c r="CI187" s="75"/>
      <c r="CJ187" s="75"/>
      <c r="CK187" s="75"/>
      <c r="CL187" s="75"/>
      <c r="CM187" s="75"/>
      <c r="CN187" s="75"/>
      <c r="CO187" s="75"/>
      <c r="CP187" s="75"/>
      <c r="CQ187" s="75"/>
      <c r="CR187" s="75"/>
      <c r="CS187" s="75"/>
      <c r="CT187" s="75"/>
      <c r="CU187" s="75"/>
      <c r="CV187" s="75"/>
      <c r="CW187" s="75"/>
      <c r="CX187" s="75"/>
      <c r="CY187" s="75"/>
      <c r="CZ187" s="75"/>
      <c r="DA187" s="75"/>
      <c r="DB187" s="75"/>
      <c r="DC187" s="75"/>
      <c r="DD187" s="75"/>
      <c r="DE187" s="75"/>
      <c r="DF187" s="75"/>
      <c r="DG187" s="75"/>
      <c r="DH187" s="75"/>
      <c r="DI187" s="75"/>
      <c r="DJ187" s="75"/>
      <c r="DK187" s="75"/>
      <c r="DL187" s="75"/>
      <c r="DM187" s="75"/>
      <c r="DN187" s="75"/>
      <c r="DO187" s="75"/>
      <c r="DP187" s="75"/>
      <c r="DQ187" s="75"/>
      <c r="DR187" s="75"/>
      <c r="DS187" s="75"/>
      <c r="DT187" s="75"/>
      <c r="DU187" s="75"/>
      <c r="DV187" s="75"/>
      <c r="DW187" s="75"/>
      <c r="DX187" s="75"/>
      <c r="DY187" s="75"/>
      <c r="DZ187" s="75"/>
      <c r="EA187" s="75"/>
      <c r="EB187" s="75"/>
      <c r="EC187" s="75"/>
      <c r="ED187" s="75"/>
      <c r="EE187" s="75"/>
      <c r="EF187" s="75"/>
      <c r="EG187" s="75"/>
      <c r="EH187" s="75"/>
      <c r="EI187" s="75"/>
      <c r="EJ187" s="75"/>
      <c r="EK187" s="75"/>
      <c r="EL187" s="75"/>
      <c r="EM187" s="75"/>
      <c r="EN187" s="75"/>
      <c r="EO187" s="75"/>
      <c r="EP187" s="75"/>
      <c r="EQ187" s="75"/>
      <c r="ER187" s="75"/>
      <c r="ES187" s="75"/>
      <c r="ET187" s="75"/>
      <c r="EU187" s="75"/>
      <c r="EV187" s="75"/>
      <c r="EW187" s="75"/>
      <c r="EX187" s="75"/>
      <c r="EY187" s="75"/>
      <c r="EZ187" s="75"/>
      <c r="FA187" s="75"/>
      <c r="FB187" s="75"/>
      <c r="FC187" s="75"/>
      <c r="FD187" s="75"/>
      <c r="FE187" s="75"/>
      <c r="FF187" s="75"/>
      <c r="FG187" s="75"/>
      <c r="FH187" s="75"/>
      <c r="FI187" s="75"/>
      <c r="FJ187" s="75"/>
      <c r="FK187" s="75"/>
      <c r="FL187" s="75"/>
      <c r="FM187" s="75"/>
      <c r="FN187" s="75"/>
      <c r="FO187" s="75"/>
      <c r="FP187" s="75"/>
      <c r="FQ187" s="75"/>
      <c r="FR187" s="75"/>
      <c r="FS187" s="75"/>
      <c r="FT187" s="75"/>
      <c r="FU187" s="75"/>
      <c r="FV187" s="75"/>
      <c r="FW187" s="75"/>
      <c r="FX187" s="75"/>
      <c r="FY187" s="75"/>
      <c r="FZ187" s="75"/>
    </row>
    <row r="188" spans="1:182" s="76" customFormat="1">
      <c r="A188" s="74"/>
      <c r="B188" s="75"/>
      <c r="C188" s="75"/>
      <c r="D188" s="75"/>
      <c r="E188" s="75"/>
      <c r="F188" s="75"/>
      <c r="G188" s="75"/>
      <c r="H188" s="75"/>
      <c r="I188" s="75"/>
      <c r="J188" s="75"/>
      <c r="K188" s="75"/>
      <c r="L188" s="75"/>
      <c r="M188" s="75"/>
      <c r="N188" s="75"/>
      <c r="O188" s="75"/>
      <c r="P188" s="75"/>
      <c r="Q188" s="75"/>
      <c r="R188" s="75"/>
      <c r="S188" s="75"/>
      <c r="T188" s="75"/>
      <c r="U188" s="75"/>
      <c r="V188" s="75"/>
      <c r="W188" s="75"/>
      <c r="X188" s="75"/>
      <c r="Y188" s="75"/>
      <c r="Z188" s="75"/>
      <c r="AA188" s="75"/>
      <c r="AB188" s="75"/>
      <c r="AC188" s="75"/>
      <c r="AD188" s="75"/>
      <c r="AE188" s="75"/>
      <c r="AF188" s="75"/>
      <c r="AG188" s="75"/>
      <c r="AH188" s="75"/>
      <c r="AI188" s="75"/>
      <c r="AJ188" s="75"/>
      <c r="AK188" s="75"/>
      <c r="AL188" s="75"/>
      <c r="AM188" s="75"/>
      <c r="AN188" s="75"/>
      <c r="AO188" s="75"/>
      <c r="AP188" s="75"/>
      <c r="AQ188" s="75"/>
      <c r="AR188" s="75"/>
      <c r="AS188" s="75"/>
      <c r="AT188" s="75"/>
      <c r="AU188" s="75"/>
      <c r="AV188" s="75"/>
      <c r="AW188" s="75"/>
      <c r="AX188" s="75"/>
      <c r="AY188" s="75"/>
      <c r="AZ188" s="75"/>
      <c r="BA188" s="75"/>
      <c r="BB188" s="75"/>
      <c r="BC188" s="75"/>
      <c r="BD188" s="75"/>
      <c r="BE188" s="75"/>
      <c r="BF188" s="75"/>
      <c r="BG188" s="75"/>
      <c r="BH188" s="75"/>
      <c r="BI188" s="75"/>
      <c r="BJ188" s="75"/>
      <c r="BK188" s="75"/>
      <c r="BL188" s="75"/>
      <c r="BM188" s="75"/>
      <c r="BN188" s="75"/>
      <c r="BO188" s="75"/>
      <c r="BP188" s="75"/>
      <c r="BQ188" s="75"/>
      <c r="BR188" s="75"/>
      <c r="BS188" s="75"/>
      <c r="BT188" s="75"/>
      <c r="BU188" s="75"/>
      <c r="BV188" s="75"/>
      <c r="BW188" s="75"/>
      <c r="BX188" s="75"/>
      <c r="BY188" s="75"/>
      <c r="BZ188" s="75"/>
      <c r="CA188" s="75"/>
      <c r="CB188" s="75"/>
      <c r="CC188" s="75"/>
      <c r="CD188" s="75"/>
      <c r="CE188" s="75"/>
      <c r="CF188" s="75"/>
      <c r="CG188" s="75"/>
      <c r="CH188" s="75"/>
      <c r="CI188" s="75"/>
      <c r="CJ188" s="75"/>
      <c r="CK188" s="75"/>
      <c r="CL188" s="75"/>
      <c r="CM188" s="75"/>
      <c r="CN188" s="75"/>
      <c r="CO188" s="75"/>
      <c r="CP188" s="75"/>
      <c r="CQ188" s="75"/>
      <c r="CR188" s="75"/>
      <c r="CS188" s="75"/>
      <c r="CT188" s="75"/>
      <c r="CU188" s="75"/>
      <c r="CV188" s="75"/>
      <c r="CW188" s="75"/>
      <c r="CX188" s="75"/>
      <c r="CY188" s="75"/>
      <c r="CZ188" s="75"/>
      <c r="DA188" s="75"/>
      <c r="DB188" s="75"/>
      <c r="DC188" s="75"/>
      <c r="DD188" s="75"/>
      <c r="DE188" s="75"/>
      <c r="DF188" s="75"/>
      <c r="DG188" s="75"/>
      <c r="DH188" s="75"/>
      <c r="DI188" s="75"/>
      <c r="DJ188" s="75"/>
      <c r="DK188" s="75"/>
      <c r="DL188" s="75"/>
      <c r="DM188" s="75"/>
      <c r="DN188" s="75"/>
      <c r="DO188" s="75"/>
      <c r="DP188" s="75"/>
      <c r="DQ188" s="75"/>
      <c r="DR188" s="75"/>
      <c r="DS188" s="75"/>
      <c r="DT188" s="75"/>
      <c r="DU188" s="75"/>
      <c r="DV188" s="75"/>
      <c r="DW188" s="75"/>
      <c r="DX188" s="75"/>
      <c r="DY188" s="75"/>
      <c r="DZ188" s="75"/>
      <c r="EA188" s="75"/>
      <c r="EB188" s="75"/>
      <c r="EC188" s="75"/>
      <c r="ED188" s="75"/>
      <c r="EE188" s="75"/>
      <c r="EF188" s="75"/>
      <c r="EG188" s="75"/>
      <c r="EH188" s="75"/>
      <c r="EI188" s="75"/>
      <c r="EJ188" s="75"/>
      <c r="EK188" s="75"/>
      <c r="EL188" s="75"/>
      <c r="EM188" s="75"/>
      <c r="EN188" s="75"/>
      <c r="EO188" s="75"/>
      <c r="EP188" s="75"/>
      <c r="EQ188" s="75"/>
      <c r="ER188" s="75"/>
      <c r="ES188" s="75"/>
      <c r="ET188" s="75"/>
      <c r="EU188" s="75"/>
      <c r="EV188" s="75"/>
      <c r="EW188" s="75"/>
      <c r="EX188" s="75"/>
      <c r="EY188" s="75"/>
      <c r="EZ188" s="75"/>
      <c r="FA188" s="75"/>
      <c r="FB188" s="75"/>
      <c r="FC188" s="75"/>
      <c r="FD188" s="75"/>
      <c r="FE188" s="75"/>
      <c r="FF188" s="75"/>
      <c r="FG188" s="75"/>
      <c r="FH188" s="75"/>
      <c r="FI188" s="75"/>
      <c r="FJ188" s="75"/>
      <c r="FK188" s="75"/>
      <c r="FL188" s="75"/>
      <c r="FM188" s="75"/>
      <c r="FN188" s="75"/>
      <c r="FO188" s="75"/>
      <c r="FP188" s="75"/>
      <c r="FQ188" s="75"/>
      <c r="FR188" s="75"/>
      <c r="FS188" s="75"/>
      <c r="FT188" s="75"/>
      <c r="FU188" s="75"/>
      <c r="FV188" s="75"/>
      <c r="FW188" s="75"/>
      <c r="FX188" s="75"/>
      <c r="FY188" s="75"/>
      <c r="FZ188" s="75"/>
    </row>
    <row r="189" spans="1:182" s="76" customFormat="1">
      <c r="A189" s="74"/>
      <c r="B189" s="75"/>
      <c r="C189" s="75"/>
      <c r="D189" s="75"/>
      <c r="E189" s="75"/>
      <c r="F189" s="75"/>
      <c r="G189" s="75"/>
      <c r="H189" s="75"/>
      <c r="I189" s="75"/>
      <c r="J189" s="75"/>
      <c r="K189" s="75"/>
      <c r="L189" s="75"/>
      <c r="M189" s="75"/>
      <c r="N189" s="75"/>
      <c r="O189" s="75"/>
      <c r="P189" s="75"/>
      <c r="Q189" s="75"/>
      <c r="R189" s="75"/>
      <c r="S189" s="75"/>
      <c r="T189" s="75"/>
      <c r="U189" s="75"/>
      <c r="V189" s="75"/>
      <c r="W189" s="75"/>
      <c r="X189" s="75"/>
      <c r="Y189" s="75"/>
      <c r="Z189" s="75"/>
      <c r="AA189" s="75"/>
      <c r="AB189" s="75"/>
      <c r="AC189" s="75"/>
      <c r="AD189" s="75"/>
      <c r="AE189" s="75"/>
      <c r="AF189" s="75"/>
      <c r="AG189" s="75"/>
      <c r="AH189" s="75"/>
      <c r="AI189" s="75"/>
      <c r="AJ189" s="75"/>
      <c r="AK189" s="75"/>
      <c r="AL189" s="75"/>
      <c r="AM189" s="75"/>
      <c r="AN189" s="75"/>
      <c r="AO189" s="75"/>
      <c r="AP189" s="75"/>
      <c r="AQ189" s="75"/>
      <c r="AR189" s="75"/>
      <c r="AS189" s="75"/>
      <c r="AT189" s="75"/>
      <c r="AU189" s="75"/>
      <c r="AV189" s="75"/>
      <c r="AW189" s="75"/>
      <c r="AX189" s="75"/>
      <c r="AY189" s="75"/>
      <c r="AZ189" s="75"/>
      <c r="BA189" s="75"/>
      <c r="BB189" s="75"/>
      <c r="BC189" s="75"/>
      <c r="BD189" s="75"/>
      <c r="BE189" s="75"/>
      <c r="BF189" s="75"/>
      <c r="BG189" s="75"/>
      <c r="BH189" s="75"/>
      <c r="BI189" s="75"/>
      <c r="BJ189" s="75"/>
      <c r="BK189" s="75"/>
      <c r="BL189" s="75"/>
      <c r="BM189" s="75"/>
      <c r="BN189" s="75"/>
      <c r="BO189" s="75"/>
      <c r="BP189" s="75"/>
      <c r="BQ189" s="75"/>
      <c r="BR189" s="75"/>
      <c r="BS189" s="75"/>
      <c r="BT189" s="75"/>
      <c r="BU189" s="75"/>
      <c r="BV189" s="75"/>
      <c r="BW189" s="75"/>
      <c r="BX189" s="75"/>
      <c r="BY189" s="75"/>
      <c r="BZ189" s="75"/>
      <c r="CA189" s="75"/>
      <c r="CB189" s="75"/>
      <c r="CC189" s="75"/>
      <c r="CD189" s="75"/>
      <c r="CE189" s="75"/>
      <c r="CF189" s="75"/>
      <c r="CG189" s="75"/>
      <c r="CH189" s="75"/>
      <c r="CI189" s="75"/>
      <c r="CJ189" s="75"/>
      <c r="CK189" s="75"/>
      <c r="CL189" s="75"/>
      <c r="CM189" s="75"/>
      <c r="CN189" s="75"/>
      <c r="CO189" s="75"/>
      <c r="CP189" s="75"/>
      <c r="CQ189" s="75"/>
      <c r="CR189" s="75"/>
      <c r="CS189" s="75"/>
      <c r="CT189" s="75"/>
      <c r="CU189" s="75"/>
      <c r="CV189" s="75"/>
      <c r="CW189" s="75"/>
      <c r="CX189" s="75"/>
      <c r="CY189" s="75"/>
      <c r="CZ189" s="75"/>
      <c r="DA189" s="75"/>
      <c r="DB189" s="75"/>
      <c r="DC189" s="75"/>
      <c r="DD189" s="75"/>
      <c r="DE189" s="75"/>
      <c r="DF189" s="75"/>
      <c r="DG189" s="75"/>
      <c r="DH189" s="75"/>
      <c r="DI189" s="75"/>
      <c r="DJ189" s="75"/>
      <c r="DK189" s="75"/>
      <c r="DL189" s="75"/>
      <c r="DM189" s="75"/>
      <c r="DN189" s="75"/>
      <c r="DO189" s="75"/>
      <c r="DP189" s="75"/>
      <c r="DQ189" s="75"/>
      <c r="DR189" s="75"/>
      <c r="DS189" s="75"/>
      <c r="DT189" s="75"/>
      <c r="DU189" s="75"/>
      <c r="DV189" s="75"/>
      <c r="DW189" s="75"/>
      <c r="DX189" s="75"/>
      <c r="DY189" s="75"/>
      <c r="DZ189" s="75"/>
      <c r="EA189" s="75"/>
      <c r="EB189" s="75"/>
      <c r="EC189" s="75"/>
      <c r="ED189" s="75"/>
      <c r="EE189" s="75"/>
      <c r="EF189" s="75"/>
      <c r="EG189" s="75"/>
      <c r="EH189" s="75"/>
      <c r="EI189" s="75"/>
      <c r="EJ189" s="75"/>
      <c r="EK189" s="75"/>
      <c r="EL189" s="75"/>
      <c r="EM189" s="75"/>
      <c r="EN189" s="75"/>
      <c r="EO189" s="75"/>
      <c r="EP189" s="75"/>
      <c r="EQ189" s="75"/>
      <c r="ER189" s="75"/>
      <c r="ES189" s="75"/>
      <c r="ET189" s="75"/>
      <c r="EU189" s="75"/>
      <c r="EV189" s="75"/>
      <c r="EW189" s="75"/>
      <c r="EX189" s="75"/>
      <c r="EY189" s="75"/>
      <c r="EZ189" s="75"/>
      <c r="FA189" s="75"/>
      <c r="FB189" s="75"/>
      <c r="FC189" s="75"/>
      <c r="FD189" s="75"/>
      <c r="FE189" s="75"/>
      <c r="FF189" s="75"/>
      <c r="FG189" s="75"/>
      <c r="FH189" s="75"/>
      <c r="FI189" s="75"/>
      <c r="FJ189" s="75"/>
      <c r="FK189" s="75"/>
      <c r="FL189" s="75"/>
      <c r="FM189" s="75"/>
      <c r="FN189" s="75"/>
      <c r="FO189" s="75"/>
      <c r="FP189" s="75"/>
      <c r="FQ189" s="75"/>
      <c r="FR189" s="75"/>
      <c r="FS189" s="75"/>
      <c r="FT189" s="75"/>
      <c r="FU189" s="75"/>
      <c r="FV189" s="75"/>
      <c r="FW189" s="75"/>
      <c r="FX189" s="75"/>
      <c r="FY189" s="75"/>
      <c r="FZ189" s="75"/>
    </row>
    <row r="190" spans="1:182" s="76" customFormat="1">
      <c r="A190" s="74"/>
      <c r="B190" s="75"/>
      <c r="C190" s="75"/>
      <c r="D190" s="75"/>
      <c r="E190" s="75"/>
      <c r="F190" s="75"/>
      <c r="G190" s="75"/>
      <c r="H190" s="75"/>
      <c r="I190" s="75"/>
      <c r="J190" s="75"/>
      <c r="K190" s="75"/>
      <c r="L190" s="75"/>
      <c r="M190" s="75"/>
      <c r="N190" s="75"/>
      <c r="O190" s="75"/>
      <c r="P190" s="75"/>
      <c r="Q190" s="75"/>
      <c r="R190" s="75"/>
      <c r="S190" s="75"/>
      <c r="T190" s="75"/>
      <c r="U190" s="75"/>
      <c r="V190" s="75"/>
      <c r="W190" s="75"/>
      <c r="X190" s="75"/>
      <c r="Y190" s="75"/>
      <c r="Z190" s="75"/>
      <c r="AA190" s="75"/>
      <c r="AB190" s="75"/>
      <c r="AC190" s="75"/>
      <c r="AD190" s="75"/>
      <c r="AE190" s="75"/>
      <c r="AF190" s="75"/>
      <c r="AG190" s="75"/>
      <c r="AH190" s="75"/>
      <c r="AI190" s="75"/>
      <c r="AJ190" s="75"/>
      <c r="AK190" s="75"/>
      <c r="AL190" s="75"/>
      <c r="AM190" s="75"/>
      <c r="AN190" s="75"/>
      <c r="AO190" s="75"/>
      <c r="AP190" s="75"/>
      <c r="AQ190" s="75"/>
      <c r="AR190" s="75"/>
      <c r="AS190" s="75"/>
      <c r="AT190" s="75"/>
      <c r="AU190" s="75"/>
      <c r="AV190" s="75"/>
      <c r="AW190" s="75"/>
      <c r="AX190" s="75"/>
      <c r="AY190" s="75"/>
      <c r="AZ190" s="75"/>
      <c r="BA190" s="75"/>
      <c r="BB190" s="75"/>
      <c r="BC190" s="75"/>
      <c r="BD190" s="75"/>
      <c r="BE190" s="75"/>
      <c r="BF190" s="75"/>
      <c r="BG190" s="75"/>
      <c r="BH190" s="75"/>
      <c r="BI190" s="75"/>
      <c r="BJ190" s="75"/>
      <c r="BK190" s="75"/>
      <c r="BL190" s="75"/>
      <c r="BM190" s="75"/>
      <c r="BN190" s="75"/>
      <c r="BO190" s="75"/>
      <c r="BP190" s="75"/>
      <c r="BQ190" s="75"/>
      <c r="BR190" s="75"/>
      <c r="BS190" s="75"/>
      <c r="BT190" s="75"/>
      <c r="BU190" s="75"/>
      <c r="BV190" s="75"/>
      <c r="BW190" s="75"/>
      <c r="BX190" s="75"/>
      <c r="BY190" s="75"/>
      <c r="BZ190" s="75"/>
      <c r="CA190" s="75"/>
      <c r="CB190" s="75"/>
      <c r="CC190" s="75"/>
      <c r="CD190" s="75"/>
      <c r="CE190" s="75"/>
      <c r="CF190" s="75"/>
      <c r="CG190" s="75"/>
      <c r="CH190" s="75"/>
      <c r="CI190" s="75"/>
      <c r="CJ190" s="75"/>
      <c r="CK190" s="75"/>
      <c r="CL190" s="75"/>
      <c r="CM190" s="75"/>
      <c r="CN190" s="75"/>
      <c r="CO190" s="75"/>
      <c r="CP190" s="75"/>
      <c r="CQ190" s="75"/>
      <c r="CR190" s="75"/>
      <c r="CS190" s="75"/>
      <c r="CT190" s="75"/>
      <c r="CU190" s="75"/>
      <c r="CV190" s="75"/>
      <c r="CW190" s="75"/>
      <c r="CX190" s="75"/>
      <c r="CY190" s="75"/>
      <c r="CZ190" s="75"/>
      <c r="DA190" s="75"/>
      <c r="DB190" s="75"/>
      <c r="DC190" s="75"/>
      <c r="DD190" s="75"/>
      <c r="DE190" s="75"/>
      <c r="DF190" s="75"/>
      <c r="DG190" s="75"/>
      <c r="DH190" s="75"/>
      <c r="DI190" s="75"/>
      <c r="DJ190" s="75"/>
      <c r="DK190" s="75"/>
      <c r="DL190" s="75"/>
      <c r="DM190" s="75"/>
      <c r="DN190" s="75"/>
      <c r="DO190" s="75"/>
      <c r="DP190" s="75"/>
      <c r="DQ190" s="75"/>
      <c r="DR190" s="75"/>
      <c r="DS190" s="75"/>
      <c r="DT190" s="75"/>
      <c r="DU190" s="75"/>
      <c r="DV190" s="75"/>
      <c r="DW190" s="75"/>
      <c r="DX190" s="75"/>
      <c r="DY190" s="75"/>
      <c r="DZ190" s="75"/>
      <c r="EA190" s="75"/>
      <c r="EB190" s="75"/>
      <c r="EC190" s="75"/>
      <c r="ED190" s="75"/>
      <c r="EE190" s="75"/>
      <c r="EF190" s="75"/>
      <c r="EG190" s="75"/>
      <c r="EH190" s="75"/>
      <c r="EI190" s="75"/>
      <c r="EJ190" s="75"/>
      <c r="EK190" s="75"/>
      <c r="EL190" s="75"/>
      <c r="EM190" s="75"/>
      <c r="EN190" s="75"/>
      <c r="EO190" s="75"/>
      <c r="EP190" s="75"/>
      <c r="EQ190" s="75"/>
      <c r="ER190" s="75"/>
      <c r="ES190" s="75"/>
      <c r="ET190" s="75"/>
      <c r="EU190" s="75"/>
      <c r="EV190" s="75"/>
      <c r="EW190" s="75"/>
      <c r="EX190" s="75"/>
      <c r="EY190" s="75"/>
      <c r="EZ190" s="75"/>
      <c r="FA190" s="75"/>
      <c r="FB190" s="75"/>
      <c r="FC190" s="75"/>
      <c r="FD190" s="75"/>
      <c r="FE190" s="75"/>
      <c r="FF190" s="75"/>
      <c r="FG190" s="75"/>
      <c r="FH190" s="75"/>
      <c r="FI190" s="75"/>
      <c r="FJ190" s="75"/>
      <c r="FK190" s="75"/>
      <c r="FL190" s="75"/>
      <c r="FM190" s="75"/>
      <c r="FN190" s="75"/>
      <c r="FO190" s="75"/>
      <c r="FP190" s="75"/>
      <c r="FQ190" s="75"/>
      <c r="FR190" s="75"/>
      <c r="FS190" s="75"/>
      <c r="FT190" s="75"/>
      <c r="FU190" s="75"/>
      <c r="FV190" s="75"/>
      <c r="FW190" s="75"/>
      <c r="FX190" s="75"/>
      <c r="FY190" s="75"/>
      <c r="FZ190" s="75"/>
    </row>
    <row r="191" spans="1:182" s="76" customFormat="1">
      <c r="A191" s="74"/>
      <c r="B191" s="75"/>
      <c r="C191" s="75"/>
      <c r="D191" s="75"/>
      <c r="E191" s="75"/>
      <c r="F191" s="75"/>
      <c r="G191" s="75"/>
      <c r="H191" s="75"/>
      <c r="I191" s="75"/>
      <c r="J191" s="75"/>
      <c r="K191" s="75"/>
      <c r="L191" s="75"/>
      <c r="M191" s="75"/>
      <c r="N191" s="75"/>
      <c r="O191" s="75"/>
      <c r="P191" s="75"/>
      <c r="Q191" s="75"/>
      <c r="R191" s="75"/>
      <c r="S191" s="75"/>
      <c r="T191" s="75"/>
      <c r="U191" s="75"/>
      <c r="V191" s="75"/>
      <c r="W191" s="75"/>
      <c r="X191" s="75"/>
      <c r="Y191" s="75"/>
      <c r="Z191" s="75"/>
      <c r="AA191" s="75"/>
      <c r="AB191" s="75"/>
      <c r="AC191" s="75"/>
      <c r="AD191" s="75"/>
      <c r="AE191" s="75"/>
      <c r="AF191" s="75"/>
      <c r="AG191" s="75"/>
      <c r="AH191" s="75"/>
      <c r="AI191" s="75"/>
      <c r="AJ191" s="75"/>
      <c r="AK191" s="75"/>
      <c r="AL191" s="75"/>
      <c r="AM191" s="75"/>
      <c r="AN191" s="75"/>
      <c r="AO191" s="75"/>
      <c r="AP191" s="75"/>
      <c r="AQ191" s="75"/>
      <c r="AR191" s="75"/>
      <c r="AS191" s="75"/>
      <c r="AT191" s="75"/>
      <c r="AU191" s="75"/>
      <c r="AV191" s="75"/>
      <c r="AW191" s="75"/>
      <c r="AX191" s="75"/>
      <c r="AY191" s="75"/>
      <c r="AZ191" s="75"/>
      <c r="BA191" s="75"/>
      <c r="BB191" s="75"/>
      <c r="BC191" s="75"/>
      <c r="BD191" s="75"/>
      <c r="BE191" s="75"/>
      <c r="BF191" s="75"/>
      <c r="BG191" s="75"/>
      <c r="BH191" s="75"/>
      <c r="BI191" s="75"/>
      <c r="BJ191" s="75"/>
      <c r="BK191" s="75"/>
      <c r="BL191" s="75"/>
      <c r="BM191" s="75"/>
      <c r="BN191" s="75"/>
      <c r="BO191" s="75"/>
      <c r="BP191" s="75"/>
      <c r="BQ191" s="75"/>
      <c r="BR191" s="75"/>
      <c r="BS191" s="75"/>
      <c r="BT191" s="75"/>
      <c r="BU191" s="75"/>
      <c r="BV191" s="75"/>
      <c r="BW191" s="75"/>
      <c r="BX191" s="75"/>
      <c r="BY191" s="75"/>
      <c r="BZ191" s="75"/>
      <c r="CA191" s="75"/>
      <c r="CB191" s="75"/>
      <c r="CC191" s="75"/>
      <c r="CD191" s="75"/>
      <c r="CE191" s="75"/>
      <c r="CF191" s="75"/>
      <c r="CG191" s="75"/>
      <c r="CH191" s="75"/>
      <c r="CI191" s="75"/>
      <c r="CJ191" s="75"/>
      <c r="CK191" s="75"/>
      <c r="CL191" s="75"/>
      <c r="CM191" s="75"/>
      <c r="CN191" s="75"/>
      <c r="CO191" s="75"/>
      <c r="CP191" s="75"/>
      <c r="CQ191" s="75"/>
      <c r="CR191" s="75"/>
      <c r="CS191" s="75"/>
      <c r="CT191" s="75"/>
      <c r="CU191" s="75"/>
      <c r="CV191" s="75"/>
      <c r="CW191" s="75"/>
      <c r="CX191" s="75"/>
      <c r="CY191" s="75"/>
      <c r="CZ191" s="75"/>
      <c r="DA191" s="75"/>
      <c r="DB191" s="75"/>
      <c r="DC191" s="75"/>
      <c r="DD191" s="75"/>
      <c r="DE191" s="75"/>
      <c r="DF191" s="75"/>
      <c r="DG191" s="75"/>
      <c r="DH191" s="75"/>
      <c r="DI191" s="75"/>
      <c r="DJ191" s="75"/>
      <c r="DK191" s="75"/>
      <c r="DL191" s="75"/>
      <c r="DM191" s="75"/>
      <c r="DN191" s="75"/>
      <c r="DO191" s="75"/>
      <c r="DP191" s="75"/>
      <c r="DQ191" s="75"/>
      <c r="DR191" s="75"/>
      <c r="DS191" s="75"/>
      <c r="DT191" s="75"/>
      <c r="DU191" s="75"/>
      <c r="DV191" s="75"/>
      <c r="DW191" s="75"/>
      <c r="DX191" s="75"/>
      <c r="DY191" s="75"/>
      <c r="DZ191" s="75"/>
      <c r="EA191" s="75"/>
      <c r="EB191" s="75"/>
      <c r="EC191" s="75"/>
      <c r="ED191" s="75"/>
      <c r="EE191" s="75"/>
      <c r="EF191" s="75"/>
      <c r="EG191" s="75"/>
      <c r="EH191" s="75"/>
      <c r="EI191" s="75"/>
      <c r="EJ191" s="75"/>
      <c r="EK191" s="75"/>
      <c r="EL191" s="75"/>
      <c r="EM191" s="75"/>
      <c r="EN191" s="75"/>
      <c r="EO191" s="75"/>
      <c r="EP191" s="75"/>
      <c r="EQ191" s="75"/>
      <c r="ER191" s="75"/>
      <c r="ES191" s="75"/>
      <c r="ET191" s="75"/>
      <c r="EU191" s="75"/>
      <c r="EV191" s="75"/>
      <c r="EW191" s="75"/>
      <c r="EX191" s="75"/>
      <c r="EY191" s="75"/>
      <c r="EZ191" s="75"/>
      <c r="FA191" s="75"/>
      <c r="FB191" s="75"/>
      <c r="FC191" s="75"/>
      <c r="FD191" s="75"/>
      <c r="FE191" s="75"/>
      <c r="FF191" s="75"/>
      <c r="FG191" s="75"/>
      <c r="FH191" s="75"/>
      <c r="FI191" s="75"/>
      <c r="FJ191" s="75"/>
      <c r="FK191" s="75"/>
      <c r="FL191" s="75"/>
      <c r="FM191" s="75"/>
      <c r="FN191" s="75"/>
      <c r="FO191" s="75"/>
      <c r="FP191" s="75"/>
      <c r="FQ191" s="75"/>
      <c r="FR191" s="75"/>
      <c r="FS191" s="75"/>
      <c r="FT191" s="75"/>
      <c r="FU191" s="75"/>
      <c r="FV191" s="75"/>
      <c r="FW191" s="75"/>
      <c r="FX191" s="75"/>
      <c r="FY191" s="75"/>
      <c r="FZ191" s="75"/>
    </row>
    <row r="192" spans="1:182" s="76" customFormat="1">
      <c r="A192" s="74"/>
      <c r="B192" s="75"/>
      <c r="C192" s="75"/>
      <c r="D192" s="75"/>
      <c r="E192" s="75"/>
      <c r="F192" s="75"/>
      <c r="G192" s="75"/>
      <c r="H192" s="75"/>
      <c r="I192" s="75"/>
      <c r="J192" s="75"/>
      <c r="K192" s="75"/>
      <c r="L192" s="75"/>
      <c r="M192" s="75"/>
      <c r="N192" s="75"/>
      <c r="O192" s="75"/>
      <c r="P192" s="75"/>
      <c r="Q192" s="75"/>
      <c r="R192" s="75"/>
      <c r="S192" s="75"/>
      <c r="T192" s="75"/>
      <c r="U192" s="75"/>
      <c r="V192" s="75"/>
      <c r="W192" s="75"/>
      <c r="X192" s="75"/>
      <c r="Y192" s="75"/>
      <c r="Z192" s="75"/>
      <c r="AA192" s="75"/>
      <c r="AB192" s="75"/>
      <c r="AC192" s="75"/>
      <c r="AD192" s="75"/>
      <c r="AE192" s="75"/>
      <c r="AF192" s="75"/>
      <c r="AG192" s="75"/>
      <c r="AH192" s="75"/>
      <c r="AI192" s="75"/>
      <c r="AJ192" s="75"/>
      <c r="AK192" s="75"/>
      <c r="AL192" s="75"/>
      <c r="AM192" s="75"/>
      <c r="AN192" s="75"/>
      <c r="AO192" s="75"/>
      <c r="AP192" s="75"/>
      <c r="AQ192" s="75"/>
      <c r="AR192" s="75"/>
      <c r="AS192" s="75"/>
      <c r="AT192" s="75"/>
      <c r="AU192" s="75"/>
      <c r="AV192" s="75"/>
      <c r="AW192" s="75"/>
      <c r="AX192" s="75"/>
      <c r="AY192" s="75"/>
      <c r="AZ192" s="75"/>
      <c r="BA192" s="75"/>
      <c r="BB192" s="75"/>
      <c r="BC192" s="75"/>
      <c r="BD192" s="75"/>
      <c r="BE192" s="75"/>
      <c r="BF192" s="75"/>
      <c r="BG192" s="75"/>
      <c r="BH192" s="75"/>
      <c r="BI192" s="75"/>
      <c r="BJ192" s="75"/>
      <c r="BK192" s="75"/>
      <c r="BL192" s="75"/>
      <c r="BM192" s="75"/>
      <c r="BN192" s="75"/>
      <c r="BO192" s="75"/>
      <c r="BP192" s="75"/>
      <c r="BQ192" s="75"/>
      <c r="BR192" s="75"/>
      <c r="BS192" s="75"/>
      <c r="BT192" s="75"/>
      <c r="BU192" s="75"/>
      <c r="BV192" s="75"/>
      <c r="BW192" s="75"/>
      <c r="BX192" s="75"/>
      <c r="BY192" s="75"/>
      <c r="BZ192" s="75"/>
      <c r="CA192" s="75"/>
      <c r="CB192" s="75"/>
      <c r="CC192" s="75"/>
      <c r="CD192" s="75"/>
      <c r="CE192" s="75"/>
      <c r="CF192" s="75"/>
      <c r="CG192" s="75"/>
      <c r="CH192" s="75"/>
      <c r="CI192" s="75"/>
      <c r="CJ192" s="75"/>
      <c r="CK192" s="75"/>
      <c r="CL192" s="75"/>
      <c r="CM192" s="75"/>
      <c r="CN192" s="75"/>
      <c r="CO192" s="75"/>
      <c r="CP192" s="75"/>
      <c r="CQ192" s="75"/>
      <c r="CR192" s="75"/>
      <c r="CS192" s="75"/>
      <c r="CT192" s="75"/>
      <c r="CU192" s="75"/>
      <c r="CV192" s="75"/>
      <c r="CW192" s="75"/>
      <c r="CX192" s="75"/>
      <c r="CY192" s="75"/>
      <c r="CZ192" s="75"/>
      <c r="DA192" s="75"/>
      <c r="DB192" s="75"/>
      <c r="DC192" s="75"/>
      <c r="DD192" s="75"/>
      <c r="DE192" s="75"/>
      <c r="DF192" s="75"/>
      <c r="DG192" s="75"/>
      <c r="DH192" s="75"/>
      <c r="DI192" s="75"/>
      <c r="DJ192" s="75"/>
      <c r="DK192" s="75"/>
      <c r="DL192" s="75"/>
      <c r="DM192" s="75"/>
      <c r="DN192" s="75"/>
      <c r="DO192" s="75"/>
      <c r="DP192" s="75"/>
      <c r="DQ192" s="75"/>
      <c r="DR192" s="75"/>
      <c r="DS192" s="75"/>
      <c r="DT192" s="75"/>
      <c r="DU192" s="75"/>
      <c r="DV192" s="75"/>
      <c r="DW192" s="75"/>
      <c r="DX192" s="75"/>
      <c r="DY192" s="75"/>
      <c r="DZ192" s="75"/>
      <c r="EA192" s="75"/>
      <c r="EB192" s="75"/>
      <c r="EC192" s="75"/>
      <c r="ED192" s="75"/>
      <c r="EE192" s="75"/>
      <c r="EF192" s="75"/>
      <c r="EG192" s="75"/>
      <c r="EH192" s="75"/>
      <c r="EI192" s="75"/>
      <c r="EJ192" s="75"/>
      <c r="EK192" s="75"/>
      <c r="EL192" s="75"/>
      <c r="EM192" s="75"/>
      <c r="EN192" s="75"/>
      <c r="EO192" s="75"/>
      <c r="EP192" s="75"/>
      <c r="EQ192" s="75"/>
      <c r="ER192" s="75"/>
      <c r="ES192" s="75"/>
      <c r="ET192" s="75"/>
      <c r="EU192" s="75"/>
      <c r="EV192" s="75"/>
      <c r="EW192" s="75"/>
      <c r="EX192" s="75"/>
      <c r="EY192" s="75"/>
      <c r="EZ192" s="75"/>
      <c r="FA192" s="75"/>
      <c r="FB192" s="75"/>
      <c r="FC192" s="75"/>
      <c r="FD192" s="75"/>
      <c r="FE192" s="75"/>
      <c r="FF192" s="75"/>
      <c r="FG192" s="75"/>
      <c r="FH192" s="75"/>
      <c r="FI192" s="75"/>
      <c r="FJ192" s="75"/>
      <c r="FK192" s="75"/>
      <c r="FL192" s="75"/>
      <c r="FM192" s="75"/>
      <c r="FN192" s="75"/>
      <c r="FO192" s="75"/>
      <c r="FP192" s="75"/>
      <c r="FQ192" s="75"/>
      <c r="FR192" s="75"/>
      <c r="FS192" s="75"/>
      <c r="FT192" s="75"/>
      <c r="FU192" s="75"/>
      <c r="FV192" s="75"/>
      <c r="FW192" s="75"/>
      <c r="FX192" s="75"/>
      <c r="FY192" s="75"/>
      <c r="FZ192" s="75"/>
    </row>
    <row r="193" spans="1:182" s="76" customFormat="1">
      <c r="A193" s="74"/>
      <c r="B193" s="75"/>
      <c r="C193" s="75"/>
      <c r="D193" s="75"/>
      <c r="E193" s="75"/>
      <c r="F193" s="75"/>
      <c r="G193" s="75"/>
      <c r="H193" s="75"/>
      <c r="I193" s="75"/>
      <c r="J193" s="75"/>
      <c r="K193" s="75"/>
      <c r="L193" s="75"/>
      <c r="M193" s="75"/>
      <c r="N193" s="75"/>
      <c r="O193" s="75"/>
      <c r="P193" s="75"/>
      <c r="Q193" s="75"/>
      <c r="R193" s="75"/>
      <c r="S193" s="75"/>
      <c r="T193" s="75"/>
      <c r="U193" s="75"/>
      <c r="V193" s="75"/>
      <c r="W193" s="75"/>
      <c r="X193" s="75"/>
      <c r="Y193" s="75"/>
      <c r="Z193" s="75"/>
      <c r="AA193" s="75"/>
      <c r="AB193" s="75"/>
      <c r="AC193" s="75"/>
      <c r="AD193" s="75"/>
      <c r="AE193" s="75"/>
      <c r="AF193" s="75"/>
      <c r="AG193" s="75"/>
      <c r="AH193" s="75"/>
      <c r="AI193" s="75"/>
      <c r="AJ193" s="75"/>
      <c r="AK193" s="75"/>
      <c r="AL193" s="75"/>
      <c r="AM193" s="75"/>
      <c r="AN193" s="75"/>
      <c r="AO193" s="75"/>
      <c r="AP193" s="75"/>
      <c r="AQ193" s="75"/>
      <c r="AR193" s="75"/>
      <c r="AS193" s="75"/>
      <c r="AT193" s="75"/>
      <c r="AU193" s="75"/>
      <c r="AV193" s="75"/>
      <c r="AW193" s="75"/>
      <c r="AX193" s="75"/>
      <c r="AY193" s="75"/>
      <c r="AZ193" s="75"/>
      <c r="BA193" s="75"/>
      <c r="BB193" s="75"/>
      <c r="BC193" s="75"/>
      <c r="BD193" s="75"/>
      <c r="BE193" s="75"/>
      <c r="BF193" s="75"/>
      <c r="BG193" s="75"/>
      <c r="BH193" s="75"/>
      <c r="BI193" s="75"/>
      <c r="BJ193" s="75"/>
      <c r="BK193" s="75"/>
      <c r="BL193" s="75"/>
      <c r="BM193" s="75"/>
      <c r="BN193" s="75"/>
      <c r="BO193" s="75"/>
      <c r="BP193" s="75"/>
      <c r="BQ193" s="75"/>
      <c r="BR193" s="75"/>
      <c r="BS193" s="75"/>
      <c r="BT193" s="75"/>
      <c r="BU193" s="75"/>
      <c r="BV193" s="75"/>
      <c r="BW193" s="75"/>
      <c r="BX193" s="75"/>
      <c r="BY193" s="75"/>
      <c r="BZ193" s="75"/>
      <c r="CA193" s="75"/>
      <c r="CB193" s="75"/>
      <c r="CC193" s="75"/>
      <c r="CD193" s="75"/>
      <c r="CE193" s="75"/>
      <c r="CF193" s="75"/>
      <c r="CG193" s="75"/>
      <c r="CH193" s="75"/>
      <c r="CI193" s="75"/>
      <c r="CJ193" s="75"/>
      <c r="CK193" s="75"/>
      <c r="CL193" s="75"/>
      <c r="CM193" s="75"/>
      <c r="CN193" s="75"/>
      <c r="CO193" s="75"/>
      <c r="CP193" s="75"/>
      <c r="CQ193" s="75"/>
      <c r="CR193" s="75"/>
      <c r="CS193" s="75"/>
      <c r="CT193" s="75"/>
      <c r="CU193" s="75"/>
      <c r="CV193" s="75"/>
      <c r="CW193" s="75"/>
      <c r="CX193" s="75"/>
      <c r="CY193" s="75"/>
      <c r="CZ193" s="75"/>
      <c r="DA193" s="75"/>
      <c r="DB193" s="75"/>
      <c r="DC193" s="75"/>
      <c r="DD193" s="75"/>
      <c r="DE193" s="75"/>
      <c r="DF193" s="75"/>
      <c r="DG193" s="75"/>
      <c r="DH193" s="75"/>
      <c r="DI193" s="75"/>
      <c r="DJ193" s="75"/>
      <c r="DK193" s="75"/>
      <c r="DL193" s="75"/>
      <c r="DM193" s="75"/>
      <c r="DN193" s="75"/>
      <c r="DO193" s="75"/>
      <c r="DP193" s="75"/>
      <c r="DQ193" s="75"/>
      <c r="DR193" s="75"/>
      <c r="DS193" s="75"/>
      <c r="DT193" s="75"/>
      <c r="DU193" s="75"/>
      <c r="DV193" s="75"/>
      <c r="DW193" s="75"/>
      <c r="DX193" s="75"/>
      <c r="DY193" s="75"/>
      <c r="DZ193" s="75"/>
      <c r="EA193" s="75"/>
      <c r="EB193" s="75"/>
      <c r="EC193" s="75"/>
      <c r="ED193" s="75"/>
      <c r="EE193" s="75"/>
      <c r="EF193" s="75"/>
      <c r="EG193" s="75"/>
      <c r="EH193" s="75"/>
      <c r="EI193" s="75"/>
      <c r="EJ193" s="75"/>
      <c r="EK193" s="75"/>
      <c r="EL193" s="75"/>
      <c r="EM193" s="75"/>
      <c r="EN193" s="75"/>
      <c r="EO193" s="75"/>
      <c r="EP193" s="75"/>
      <c r="EQ193" s="75"/>
      <c r="ER193" s="75"/>
      <c r="ES193" s="75"/>
      <c r="ET193" s="75"/>
      <c r="EU193" s="75"/>
      <c r="EV193" s="75"/>
      <c r="EW193" s="75"/>
      <c r="EX193" s="75"/>
      <c r="EY193" s="75"/>
      <c r="EZ193" s="75"/>
      <c r="FA193" s="75"/>
      <c r="FB193" s="75"/>
      <c r="FC193" s="75"/>
      <c r="FD193" s="75"/>
      <c r="FE193" s="75"/>
      <c r="FF193" s="75"/>
      <c r="FG193" s="75"/>
      <c r="FH193" s="75"/>
      <c r="FI193" s="75"/>
      <c r="FJ193" s="75"/>
      <c r="FK193" s="75"/>
      <c r="FL193" s="75"/>
      <c r="FM193" s="75"/>
      <c r="FN193" s="75"/>
      <c r="FO193" s="75"/>
      <c r="FP193" s="75"/>
      <c r="FQ193" s="75"/>
      <c r="FR193" s="75"/>
      <c r="FS193" s="75"/>
      <c r="FT193" s="75"/>
      <c r="FU193" s="75"/>
      <c r="FV193" s="75"/>
      <c r="FW193" s="75"/>
      <c r="FX193" s="75"/>
      <c r="FY193" s="75"/>
      <c r="FZ193" s="75"/>
    </row>
    <row r="194" spans="1:182" s="76" customFormat="1">
      <c r="A194" s="74"/>
      <c r="B194" s="75"/>
      <c r="C194" s="75"/>
      <c r="D194" s="75"/>
      <c r="E194" s="75"/>
      <c r="F194" s="75"/>
      <c r="G194" s="75"/>
      <c r="H194" s="75"/>
      <c r="I194" s="75"/>
      <c r="J194" s="75"/>
      <c r="K194" s="75"/>
      <c r="L194" s="75"/>
      <c r="M194" s="75"/>
      <c r="N194" s="75"/>
      <c r="O194" s="75"/>
      <c r="P194" s="75"/>
      <c r="Q194" s="75"/>
      <c r="R194" s="75"/>
      <c r="S194" s="75"/>
      <c r="T194" s="75"/>
      <c r="U194" s="75"/>
      <c r="V194" s="75"/>
      <c r="W194" s="75"/>
      <c r="X194" s="75"/>
      <c r="Y194" s="75"/>
      <c r="Z194" s="75"/>
      <c r="AA194" s="75"/>
      <c r="AB194" s="75"/>
      <c r="AC194" s="75"/>
      <c r="AD194" s="75"/>
      <c r="AE194" s="75"/>
      <c r="AF194" s="75"/>
      <c r="AG194" s="75"/>
      <c r="AH194" s="75"/>
      <c r="AI194" s="75"/>
      <c r="AJ194" s="75"/>
      <c r="AK194" s="75"/>
      <c r="AL194" s="75"/>
      <c r="AM194" s="75"/>
      <c r="AN194" s="75"/>
      <c r="AO194" s="75"/>
      <c r="AP194" s="75"/>
      <c r="AQ194" s="75"/>
      <c r="AR194" s="75"/>
      <c r="AS194" s="75"/>
      <c r="AT194" s="75"/>
      <c r="AU194" s="75"/>
      <c r="AV194" s="75"/>
      <c r="AW194" s="75"/>
      <c r="AX194" s="75"/>
      <c r="AY194" s="75"/>
      <c r="AZ194" s="75"/>
      <c r="BA194" s="75"/>
      <c r="BB194" s="75"/>
      <c r="BC194" s="75"/>
      <c r="BD194" s="75"/>
      <c r="BE194" s="75"/>
      <c r="BF194" s="75"/>
      <c r="BG194" s="75"/>
      <c r="BH194" s="75"/>
      <c r="BI194" s="75"/>
      <c r="BJ194" s="75"/>
      <c r="BK194" s="75"/>
      <c r="BL194" s="75"/>
      <c r="BM194" s="75"/>
      <c r="BN194" s="75"/>
      <c r="BO194" s="75"/>
      <c r="BP194" s="75"/>
      <c r="BQ194" s="75"/>
      <c r="BR194" s="75"/>
      <c r="BS194" s="75"/>
      <c r="BT194" s="75"/>
      <c r="BU194" s="75"/>
      <c r="BV194" s="75"/>
      <c r="BW194" s="75"/>
      <c r="BX194" s="75"/>
      <c r="BY194" s="75"/>
      <c r="BZ194" s="75"/>
      <c r="CA194" s="75"/>
      <c r="CB194" s="75"/>
      <c r="CC194" s="75"/>
      <c r="CD194" s="75"/>
      <c r="CE194" s="75"/>
      <c r="CF194" s="75"/>
      <c r="CG194" s="75"/>
      <c r="CH194" s="75"/>
      <c r="CI194" s="75"/>
      <c r="CJ194" s="75"/>
      <c r="CK194" s="75"/>
      <c r="CL194" s="75"/>
      <c r="CM194" s="75"/>
      <c r="CN194" s="75"/>
      <c r="CO194" s="75"/>
      <c r="CP194" s="75"/>
      <c r="CQ194" s="75"/>
      <c r="CR194" s="75"/>
      <c r="CS194" s="75"/>
      <c r="CT194" s="75"/>
      <c r="CU194" s="75"/>
      <c r="CV194" s="75"/>
      <c r="CW194" s="75"/>
      <c r="CX194" s="75"/>
      <c r="CY194" s="75"/>
      <c r="CZ194" s="75"/>
      <c r="DA194" s="75"/>
      <c r="DB194" s="75"/>
      <c r="DC194" s="75"/>
      <c r="DD194" s="75"/>
      <c r="DE194" s="75"/>
      <c r="DF194" s="75"/>
      <c r="DG194" s="75"/>
      <c r="DH194" s="75"/>
      <c r="DI194" s="75"/>
      <c r="DJ194" s="75"/>
      <c r="DK194" s="75"/>
      <c r="DL194" s="75"/>
      <c r="DM194" s="75"/>
      <c r="DN194" s="75"/>
      <c r="DO194" s="75"/>
      <c r="DP194" s="75"/>
      <c r="DQ194" s="75"/>
      <c r="DR194" s="75"/>
      <c r="DS194" s="75"/>
      <c r="DT194" s="75"/>
      <c r="DU194" s="75"/>
      <c r="DV194" s="75"/>
      <c r="DW194" s="75"/>
      <c r="DX194" s="75"/>
      <c r="DY194" s="75"/>
      <c r="DZ194" s="75"/>
      <c r="EA194" s="75"/>
      <c r="EB194" s="75"/>
      <c r="EC194" s="75"/>
      <c r="ED194" s="75"/>
      <c r="EE194" s="75"/>
      <c r="EF194" s="75"/>
      <c r="EG194" s="75"/>
      <c r="EH194" s="75"/>
      <c r="EI194" s="75"/>
      <c r="EJ194" s="75"/>
      <c r="EK194" s="75"/>
      <c r="EL194" s="75"/>
      <c r="EM194" s="75"/>
      <c r="EN194" s="75"/>
      <c r="EO194" s="75"/>
      <c r="EP194" s="75"/>
      <c r="EQ194" s="75"/>
      <c r="ER194" s="75"/>
      <c r="ES194" s="75"/>
      <c r="ET194" s="75"/>
      <c r="EU194" s="75"/>
      <c r="EV194" s="75"/>
      <c r="EW194" s="75"/>
      <c r="EX194" s="75"/>
      <c r="EY194" s="75"/>
      <c r="EZ194" s="75"/>
      <c r="FA194" s="75"/>
      <c r="FB194" s="75"/>
      <c r="FC194" s="75"/>
      <c r="FD194" s="75"/>
      <c r="FE194" s="75"/>
      <c r="FF194" s="75"/>
      <c r="FG194" s="75"/>
      <c r="FH194" s="75"/>
      <c r="FI194" s="75"/>
      <c r="FJ194" s="75"/>
      <c r="FK194" s="75"/>
      <c r="FL194" s="75"/>
      <c r="FM194" s="75"/>
      <c r="FN194" s="75"/>
      <c r="FO194" s="75"/>
      <c r="FP194" s="75"/>
      <c r="FQ194" s="75"/>
      <c r="FR194" s="75"/>
      <c r="FS194" s="75"/>
      <c r="FT194" s="75"/>
      <c r="FU194" s="75"/>
      <c r="FV194" s="75"/>
      <c r="FW194" s="75"/>
      <c r="FX194" s="75"/>
      <c r="FY194" s="75"/>
      <c r="FZ194" s="75"/>
    </row>
    <row r="195" spans="1:182" s="76" customFormat="1">
      <c r="A195" s="74"/>
      <c r="B195" s="75"/>
      <c r="C195" s="75"/>
      <c r="D195" s="75"/>
      <c r="E195" s="75"/>
      <c r="F195" s="75"/>
      <c r="G195" s="75"/>
      <c r="H195" s="75"/>
      <c r="I195" s="75"/>
      <c r="J195" s="75"/>
      <c r="K195" s="75"/>
      <c r="L195" s="75"/>
      <c r="M195" s="75"/>
      <c r="N195" s="75"/>
      <c r="O195" s="75"/>
      <c r="P195" s="75"/>
      <c r="Q195" s="75"/>
      <c r="R195" s="75"/>
      <c r="S195" s="75"/>
      <c r="T195" s="75"/>
      <c r="U195" s="75"/>
      <c r="V195" s="75"/>
      <c r="W195" s="75"/>
      <c r="X195" s="75"/>
      <c r="Y195" s="75"/>
      <c r="Z195" s="75"/>
      <c r="AA195" s="75"/>
      <c r="AB195" s="75"/>
      <c r="AC195" s="75"/>
      <c r="AD195" s="75"/>
      <c r="AE195" s="75"/>
      <c r="AF195" s="75"/>
      <c r="AG195" s="75"/>
      <c r="AH195" s="75"/>
      <c r="AI195" s="75"/>
      <c r="AJ195" s="75"/>
      <c r="AK195" s="75"/>
      <c r="AL195" s="75"/>
      <c r="AM195" s="75"/>
      <c r="AN195" s="75"/>
      <c r="AO195" s="75"/>
      <c r="AP195" s="75"/>
      <c r="AQ195" s="75"/>
      <c r="AR195" s="75"/>
      <c r="AS195" s="75"/>
      <c r="AT195" s="75"/>
      <c r="AU195" s="75"/>
      <c r="AV195" s="75"/>
      <c r="AW195" s="75"/>
      <c r="AX195" s="75"/>
      <c r="AY195" s="75"/>
      <c r="AZ195" s="75"/>
      <c r="BA195" s="75"/>
      <c r="BB195" s="75"/>
      <c r="BC195" s="75"/>
      <c r="BD195" s="75"/>
      <c r="BE195" s="75"/>
      <c r="BF195" s="75"/>
      <c r="BG195" s="75"/>
      <c r="BH195" s="75"/>
      <c r="BI195" s="75"/>
      <c r="BJ195" s="75"/>
      <c r="BK195" s="75"/>
      <c r="BL195" s="75"/>
      <c r="BM195" s="75"/>
      <c r="BN195" s="75"/>
      <c r="BO195" s="75"/>
      <c r="BP195" s="75"/>
      <c r="BQ195" s="75"/>
      <c r="BR195" s="75"/>
      <c r="BS195" s="75"/>
      <c r="BT195" s="75"/>
      <c r="BU195" s="75"/>
      <c r="BV195" s="75"/>
      <c r="BW195" s="75"/>
      <c r="BX195" s="75"/>
      <c r="BY195" s="75"/>
      <c r="BZ195" s="75"/>
      <c r="CA195" s="75"/>
      <c r="CB195" s="75"/>
      <c r="CC195" s="75"/>
      <c r="CD195" s="75"/>
      <c r="CE195" s="75"/>
      <c r="CF195" s="75"/>
      <c r="CG195" s="75"/>
      <c r="CH195" s="75"/>
      <c r="CI195" s="75"/>
      <c r="CJ195" s="75"/>
      <c r="CK195" s="75"/>
      <c r="CL195" s="75"/>
      <c r="CM195" s="75"/>
      <c r="CN195" s="75"/>
      <c r="CO195" s="75"/>
      <c r="CP195" s="75"/>
      <c r="CQ195" s="75"/>
      <c r="CR195" s="75"/>
      <c r="CS195" s="75"/>
      <c r="CT195" s="75"/>
      <c r="CU195" s="75"/>
      <c r="CV195" s="75"/>
      <c r="CW195" s="75"/>
      <c r="CX195" s="75"/>
      <c r="CY195" s="75"/>
      <c r="CZ195" s="75"/>
      <c r="DA195" s="75"/>
      <c r="DB195" s="75"/>
      <c r="DC195" s="75"/>
      <c r="DD195" s="75"/>
      <c r="DE195" s="75"/>
      <c r="DF195" s="75"/>
      <c r="DG195" s="75"/>
      <c r="DH195" s="75"/>
      <c r="DI195" s="75"/>
      <c r="DJ195" s="75"/>
      <c r="DK195" s="75"/>
      <c r="DL195" s="75"/>
      <c r="DM195" s="75"/>
      <c r="DN195" s="75"/>
      <c r="DO195" s="75"/>
      <c r="DP195" s="75"/>
      <c r="DQ195" s="75"/>
      <c r="DR195" s="75"/>
      <c r="DS195" s="75"/>
      <c r="DT195" s="75"/>
      <c r="DU195" s="75"/>
      <c r="DV195" s="75"/>
      <c r="DW195" s="75"/>
      <c r="DX195" s="75"/>
      <c r="DY195" s="75"/>
      <c r="DZ195" s="75"/>
      <c r="EA195" s="75"/>
      <c r="EB195" s="75"/>
      <c r="EC195" s="75"/>
      <c r="ED195" s="75"/>
      <c r="EE195" s="75"/>
      <c r="EF195" s="75"/>
      <c r="EG195" s="75"/>
      <c r="EH195" s="75"/>
      <c r="EI195" s="75"/>
      <c r="EJ195" s="75"/>
      <c r="EK195" s="75"/>
      <c r="EL195" s="75"/>
      <c r="EM195" s="75"/>
      <c r="EN195" s="75"/>
      <c r="EO195" s="75"/>
      <c r="EP195" s="75"/>
      <c r="EQ195" s="75"/>
      <c r="ER195" s="75"/>
      <c r="ES195" s="75"/>
      <c r="ET195" s="75"/>
      <c r="EU195" s="75"/>
      <c r="EV195" s="75"/>
      <c r="EW195" s="75"/>
      <c r="EX195" s="75"/>
      <c r="EY195" s="75"/>
      <c r="EZ195" s="75"/>
      <c r="FA195" s="75"/>
      <c r="FB195" s="75"/>
      <c r="FC195" s="75"/>
      <c r="FD195" s="75"/>
      <c r="FE195" s="75"/>
      <c r="FF195" s="75"/>
      <c r="FG195" s="75"/>
      <c r="FH195" s="75"/>
      <c r="FI195" s="75"/>
      <c r="FJ195" s="75"/>
      <c r="FK195" s="75"/>
      <c r="FL195" s="75"/>
      <c r="FM195" s="75"/>
      <c r="FN195" s="75"/>
      <c r="FO195" s="75"/>
      <c r="FP195" s="75"/>
      <c r="FQ195" s="75"/>
      <c r="FR195" s="75"/>
      <c r="FS195" s="75"/>
      <c r="FT195" s="75"/>
      <c r="FU195" s="75"/>
      <c r="FV195" s="75"/>
      <c r="FW195" s="75"/>
      <c r="FX195" s="75"/>
      <c r="FY195" s="75"/>
      <c r="FZ195" s="75"/>
    </row>
  </sheetData>
  <autoFilter ref="E1:CZ192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  <filterColumn colId="32" showButton="0"/>
    <filterColumn colId="33" showButton="0"/>
    <filterColumn colId="34" showButton="0"/>
    <filterColumn colId="35" showButton="0"/>
    <filterColumn colId="36" showButton="0"/>
    <filterColumn colId="37" showButton="0"/>
    <filterColumn colId="38" showButton="0"/>
    <filterColumn colId="42" showButton="0"/>
    <filterColumn colId="43" showButton="0"/>
    <filterColumn colId="44" showButton="0"/>
    <filterColumn colId="45" showButton="0"/>
    <filterColumn colId="46" showButton="0"/>
    <filterColumn colId="47" showButton="0"/>
    <filterColumn colId="48" showButton="0"/>
    <filterColumn colId="52" showButton="0"/>
    <filterColumn colId="53" showButton="0"/>
    <filterColumn colId="54" showButton="0"/>
    <filterColumn colId="55" showButton="0"/>
    <filterColumn colId="56" showButton="0"/>
    <filterColumn colId="57" showButton="0"/>
    <filterColumn colId="58" showButton="0"/>
    <filterColumn colId="62" showButton="0"/>
    <filterColumn colId="63" showButton="0"/>
    <filterColumn colId="64" showButton="0"/>
    <filterColumn colId="65" showButton="0"/>
    <filterColumn colId="66" showButton="0"/>
    <filterColumn colId="67" showButton="0"/>
    <filterColumn colId="68" showButton="0"/>
    <filterColumn colId="72" showButton="0"/>
    <filterColumn colId="73" showButton="0"/>
    <filterColumn colId="74" showButton="0"/>
    <filterColumn colId="75" showButton="0"/>
    <filterColumn colId="76" showButton="0"/>
    <filterColumn colId="77" showButton="0"/>
    <filterColumn colId="78" showButton="0"/>
    <filterColumn colId="82" showButton="0"/>
    <filterColumn colId="83" showButton="0"/>
    <filterColumn colId="84" showButton="0"/>
    <filterColumn colId="85" showButton="0"/>
    <filterColumn colId="86" showButton="0"/>
    <filterColumn colId="87" showButton="0"/>
    <filterColumn colId="88" showButton="0"/>
    <filterColumn colId="92" showButton="0"/>
    <filterColumn colId="93" showButton="0"/>
    <filterColumn colId="94" showButton="0"/>
    <filterColumn colId="95" showButton="0"/>
    <filterColumn colId="96" showButton="0"/>
    <filterColumn colId="97" showButton="0"/>
    <filterColumn colId="98" showButton="0"/>
  </autoFilter>
  <mergeCells count="12">
    <mergeCell ref="FQ1:FX1"/>
    <mergeCell ref="G1:N1"/>
    <mergeCell ref="Q1:X1"/>
    <mergeCell ref="AA1:AH1"/>
    <mergeCell ref="AK1:AR1"/>
    <mergeCell ref="AU1:BB1"/>
    <mergeCell ref="BE1:BL1"/>
    <mergeCell ref="BO1:BV1"/>
    <mergeCell ref="BY1:CF1"/>
    <mergeCell ref="CI1:CP1"/>
    <mergeCell ref="CS1:CZ1"/>
    <mergeCell ref="FG1:F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XEZ1871"/>
  <sheetViews>
    <sheetView workbookViewId="0">
      <selection activeCell="J24" sqref="J24"/>
    </sheetView>
  </sheetViews>
  <sheetFormatPr baseColWidth="10" defaultRowHeight="14.25"/>
  <cols>
    <col min="1" max="1" width="18.25" style="25" bestFit="1" customWidth="1"/>
    <col min="2" max="8" width="5.25" style="25" bestFit="1" customWidth="1"/>
    <col min="9" max="9" width="6.25" style="25" bestFit="1" customWidth="1"/>
    <col min="10" max="10" width="6.25" style="37" bestFit="1" customWidth="1"/>
    <col min="11" max="11" width="6.25" style="45" customWidth="1"/>
    <col min="12" max="22" width="6.25" style="25" customWidth="1"/>
    <col min="23" max="23" width="13.375" style="37" bestFit="1" customWidth="1"/>
    <col min="24" max="30" width="2.625" style="25" bestFit="1" customWidth="1"/>
    <col min="31" max="31" width="8.625" style="25" bestFit="1" customWidth="1"/>
    <col min="32" max="37" width="2.625" style="25" bestFit="1" customWidth="1"/>
    <col min="38" max="38" width="3.25" style="25" customWidth="1"/>
    <col min="39" max="39" width="2.625" style="25" bestFit="1" customWidth="1"/>
    <col min="40" max="40" width="8.125" style="25" bestFit="1" customWidth="1"/>
    <col min="41" max="44" width="2.625" style="25" bestFit="1" customWidth="1"/>
    <col min="45" max="45" width="2.625" style="25" customWidth="1"/>
    <col min="46" max="48" width="2.625" style="25" bestFit="1" customWidth="1"/>
    <col min="49" max="49" width="8.875" style="25" bestFit="1" customWidth="1"/>
    <col min="50" max="50" width="2.625" style="25" customWidth="1"/>
    <col min="51" max="55" width="2.625" style="25" bestFit="1" customWidth="1"/>
    <col min="56" max="56" width="3" style="25" customWidth="1"/>
    <col min="57" max="57" width="2.875" style="25" customWidth="1"/>
    <col min="58" max="58" width="8.875" style="25" bestFit="1" customWidth="1"/>
    <col min="59" max="59" width="3.125" style="25" customWidth="1"/>
    <col min="60" max="60" width="3.375" style="25" customWidth="1"/>
    <col min="61" max="61" width="2.625" style="25" bestFit="1" customWidth="1"/>
    <col min="62" max="62" width="2.5" style="25" customWidth="1"/>
    <col min="63" max="66" width="2.625" style="25" bestFit="1" customWidth="1"/>
    <col min="67" max="67" width="8.25" style="25" bestFit="1" customWidth="1"/>
    <col min="68" max="68" width="2.625" style="25" customWidth="1"/>
    <col min="69" max="69" width="2.5" style="25" customWidth="1"/>
    <col min="70" max="71" width="2.625" style="25" bestFit="1" customWidth="1"/>
    <col min="72" max="72" width="2.75" style="25" customWidth="1"/>
    <col min="73" max="74" width="2.625" style="25" bestFit="1" customWidth="1"/>
    <col min="75" max="75" width="2.625" style="25" customWidth="1"/>
    <col min="76" max="76" width="8.125" style="25" bestFit="1" customWidth="1"/>
    <col min="77" max="77" width="2.5" style="25" customWidth="1"/>
    <col min="78" max="79" width="3.125" style="25" customWidth="1"/>
    <col min="80" max="80" width="2.625" style="25" customWidth="1"/>
    <col min="81" max="81" width="2.75" style="25" customWidth="1"/>
    <col min="82" max="84" width="2.625" style="25" bestFit="1" customWidth="1"/>
    <col min="85" max="85" width="8.25" style="25" bestFit="1" customWidth="1"/>
    <col min="86" max="86" width="3.875" style="25" customWidth="1"/>
    <col min="87" max="87" width="2.625" style="25" bestFit="1" customWidth="1"/>
    <col min="88" max="88" width="3.625" style="25" customWidth="1"/>
    <col min="89" max="89" width="3" style="25" customWidth="1"/>
    <col min="90" max="93" width="2.625" style="25" bestFit="1" customWidth="1"/>
    <col min="94" max="94" width="8.25" style="25" bestFit="1" customWidth="1"/>
    <col min="95" max="95" width="2.5" style="25" customWidth="1"/>
    <col min="96" max="102" width="2.625" style="25" bestFit="1" customWidth="1"/>
    <col min="103" max="103" width="17.625" style="25" customWidth="1"/>
    <col min="104" max="104" width="18.75" style="25" customWidth="1"/>
    <col min="105" max="105" width="16.375" style="25" customWidth="1"/>
    <col min="106" max="106" width="17.5" style="25" customWidth="1"/>
    <col min="107" max="110" width="12.375" style="25" bestFit="1" customWidth="1"/>
    <col min="111" max="118" width="10.625" style="25" bestFit="1" customWidth="1"/>
    <col min="119" max="119" width="11" style="25" bestFit="1" customWidth="1"/>
    <col min="120" max="126" width="10.5" style="25" bestFit="1" customWidth="1"/>
    <col min="127" max="127" width="7.875" style="25" bestFit="1" customWidth="1"/>
    <col min="128" max="128" width="10.5" style="25" bestFit="1" customWidth="1"/>
    <col min="129" max="129" width="7.875" style="25" bestFit="1" customWidth="1"/>
    <col min="130" max="130" width="13.25" style="25" bestFit="1" customWidth="1"/>
    <col min="131" max="139" width="6.125" style="25" bestFit="1" customWidth="1"/>
    <col min="140" max="140" width="7" style="25" bestFit="1" customWidth="1"/>
    <col min="141" max="143" width="7.375" style="25" bestFit="1" customWidth="1"/>
    <col min="144" max="145" width="10.5" style="25" bestFit="1" customWidth="1"/>
    <col min="146" max="146" width="4.375" style="25" bestFit="1" customWidth="1"/>
    <col min="147" max="147" width="12.125" style="25" bestFit="1" customWidth="1"/>
    <col min="148" max="148" width="13.5" style="25" bestFit="1" customWidth="1"/>
    <col min="149" max="149" width="11.875" style="25" bestFit="1" customWidth="1"/>
    <col min="150" max="150" width="9.25" style="25" bestFit="1" customWidth="1"/>
    <col min="151" max="151" width="12.125" style="25" bestFit="1" customWidth="1"/>
    <col min="152" max="152" width="18.375" style="25" bestFit="1" customWidth="1"/>
    <col min="153" max="153" width="16.5" style="25" bestFit="1" customWidth="1"/>
    <col min="154" max="154" width="12.875" style="25" bestFit="1" customWidth="1"/>
    <col min="155" max="155" width="16.625" style="25" customWidth="1"/>
    <col min="156" max="156" width="11.75" style="25" customWidth="1"/>
    <col min="157" max="157" width="12.75" style="25" customWidth="1"/>
    <col min="158" max="158" width="11.875" style="25" customWidth="1"/>
    <col min="159" max="159" width="8.25" style="25" bestFit="1" customWidth="1"/>
    <col min="160" max="167" width="2.625" style="25" customWidth="1"/>
    <col min="168" max="168" width="7.25" style="25" bestFit="1" customWidth="1"/>
    <col min="169" max="176" width="2.625" style="25" customWidth="1"/>
    <col min="177" max="177" width="6" style="25" customWidth="1"/>
    <col min="178" max="178" width="6.5" style="25" bestFit="1" customWidth="1"/>
  </cols>
  <sheetData>
    <row r="1" spans="1:178">
      <c r="A1" s="84" t="s">
        <v>113</v>
      </c>
      <c r="B1" s="84"/>
      <c r="C1" s="84"/>
      <c r="D1" s="84"/>
      <c r="E1" s="84"/>
      <c r="F1" s="84"/>
      <c r="G1" s="84"/>
      <c r="H1" s="84"/>
      <c r="I1" s="84"/>
      <c r="J1" s="84"/>
    </row>
    <row r="2" spans="1:178">
      <c r="A2" s="54"/>
      <c r="B2" s="54"/>
      <c r="C2" s="54"/>
      <c r="D2" s="54"/>
      <c r="E2" s="54"/>
      <c r="F2" s="54"/>
      <c r="G2" s="54"/>
      <c r="H2" s="54"/>
      <c r="I2" s="54"/>
      <c r="J2" s="55"/>
    </row>
    <row r="3" spans="1:178">
      <c r="A3" s="55">
        <v>308248</v>
      </c>
      <c r="B3" s="55">
        <v>0</v>
      </c>
      <c r="C3" s="55">
        <v>0</v>
      </c>
      <c r="D3" s="55">
        <v>0</v>
      </c>
      <c r="E3" s="55">
        <v>0</v>
      </c>
      <c r="F3" s="55">
        <v>0</v>
      </c>
      <c r="G3" s="55">
        <v>0</v>
      </c>
      <c r="H3" s="55">
        <v>40</v>
      </c>
      <c r="I3" s="55">
        <v>40</v>
      </c>
      <c r="J3" s="55">
        <v>80</v>
      </c>
    </row>
    <row r="4" spans="1:178">
      <c r="A4" s="55">
        <v>999999</v>
      </c>
      <c r="B4" s="55"/>
      <c r="C4" s="55"/>
      <c r="D4" s="55"/>
      <c r="E4" s="55"/>
      <c r="F4" s="55"/>
      <c r="G4" s="55"/>
      <c r="H4" s="55"/>
      <c r="I4" s="55">
        <v>20</v>
      </c>
      <c r="J4" s="55">
        <v>20</v>
      </c>
    </row>
    <row r="5" spans="1:178">
      <c r="A5" s="55">
        <v>3069423</v>
      </c>
      <c r="B5" s="55"/>
      <c r="C5" s="55"/>
      <c r="D5" s="55"/>
      <c r="E5" s="55">
        <v>10</v>
      </c>
      <c r="F5" s="55">
        <v>24</v>
      </c>
      <c r="G5" s="55">
        <v>24</v>
      </c>
      <c r="H5" s="55">
        <v>24</v>
      </c>
      <c r="I5" s="55">
        <v>24</v>
      </c>
      <c r="J5" s="55">
        <v>106</v>
      </c>
    </row>
    <row r="6" spans="1:178">
      <c r="A6" s="55" t="s">
        <v>112</v>
      </c>
      <c r="B6" s="55"/>
      <c r="C6" s="55"/>
      <c r="D6" s="55"/>
      <c r="E6" s="55">
        <v>0</v>
      </c>
      <c r="F6" s="55">
        <v>32</v>
      </c>
      <c r="G6" s="55"/>
      <c r="H6" s="55"/>
      <c r="I6" s="55"/>
      <c r="J6" s="55">
        <v>32</v>
      </c>
    </row>
    <row r="7" spans="1:178" s="62" customFormat="1">
      <c r="A7" s="60" t="s">
        <v>115</v>
      </c>
      <c r="B7" s="60"/>
      <c r="C7" s="60"/>
      <c r="D7" s="60"/>
      <c r="E7" s="60"/>
      <c r="F7" s="60"/>
      <c r="G7" s="60"/>
      <c r="H7" s="60">
        <v>25</v>
      </c>
      <c r="I7" s="60"/>
      <c r="J7" s="60">
        <f>SUM(E7:I7)</f>
        <v>25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61"/>
      <c r="AJ7" s="61"/>
      <c r="AK7" s="61"/>
      <c r="AL7" s="61"/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  <c r="BL7" s="61"/>
      <c r="BM7" s="61"/>
      <c r="BN7" s="61"/>
      <c r="BO7" s="61"/>
      <c r="BP7" s="61"/>
      <c r="BQ7" s="61"/>
      <c r="BR7" s="61"/>
      <c r="BS7" s="61"/>
      <c r="BT7" s="61"/>
      <c r="BU7" s="61"/>
      <c r="BV7" s="61"/>
      <c r="BW7" s="61"/>
      <c r="BX7" s="61"/>
      <c r="BY7" s="61"/>
      <c r="BZ7" s="61"/>
      <c r="CA7" s="61"/>
      <c r="CB7" s="61"/>
      <c r="CC7" s="61"/>
      <c r="CD7" s="61"/>
      <c r="CE7" s="61"/>
      <c r="CF7" s="61"/>
      <c r="CG7" s="61"/>
      <c r="CH7" s="61"/>
      <c r="CI7" s="61"/>
      <c r="CJ7" s="61"/>
      <c r="CK7" s="61"/>
      <c r="CL7" s="61"/>
      <c r="CM7" s="61"/>
      <c r="CN7" s="61"/>
      <c r="CO7" s="61"/>
      <c r="CP7" s="61"/>
      <c r="CQ7" s="61"/>
      <c r="CR7" s="61"/>
      <c r="CS7" s="61"/>
      <c r="CT7" s="61"/>
      <c r="CU7" s="61"/>
      <c r="CV7" s="61"/>
      <c r="CW7" s="61"/>
      <c r="CX7" s="61"/>
      <c r="CY7" s="61"/>
      <c r="CZ7" s="61"/>
      <c r="DA7" s="61"/>
      <c r="DB7" s="61"/>
      <c r="DC7" s="61"/>
      <c r="DD7" s="61"/>
      <c r="DE7" s="61"/>
      <c r="DF7" s="61"/>
      <c r="DG7" s="61"/>
      <c r="DH7" s="61"/>
      <c r="DI7" s="61"/>
      <c r="DJ7" s="61"/>
      <c r="DK7" s="61"/>
      <c r="DL7" s="61"/>
      <c r="DM7" s="61"/>
      <c r="DN7" s="61"/>
      <c r="DO7" s="61"/>
      <c r="DP7" s="61"/>
      <c r="DQ7" s="61"/>
      <c r="DR7" s="61"/>
      <c r="DS7" s="61"/>
      <c r="DT7" s="61"/>
      <c r="DU7" s="61"/>
      <c r="DV7" s="61"/>
      <c r="DW7" s="61"/>
      <c r="DX7" s="61"/>
      <c r="DY7" s="61"/>
      <c r="DZ7" s="61"/>
      <c r="EA7" s="61"/>
      <c r="EB7" s="61"/>
      <c r="EC7" s="61"/>
      <c r="ED7" s="61"/>
      <c r="EE7" s="61"/>
      <c r="EF7" s="61"/>
      <c r="EG7" s="61"/>
      <c r="EH7" s="61"/>
      <c r="EI7" s="61"/>
      <c r="EJ7" s="61"/>
      <c r="EK7" s="61"/>
      <c r="EL7" s="61"/>
      <c r="EM7" s="61"/>
      <c r="EN7" s="61"/>
      <c r="EO7" s="61"/>
      <c r="EP7" s="61"/>
      <c r="EQ7" s="61"/>
      <c r="ER7" s="61"/>
      <c r="ES7" s="61"/>
      <c r="ET7" s="61"/>
      <c r="EU7" s="61"/>
      <c r="EV7" s="61"/>
      <c r="EW7" s="61"/>
      <c r="EX7" s="61"/>
      <c r="EY7" s="61"/>
      <c r="EZ7" s="61"/>
      <c r="FA7" s="61"/>
      <c r="FB7" s="61"/>
      <c r="FC7" s="61"/>
      <c r="FD7" s="61"/>
      <c r="FE7" s="61"/>
      <c r="FF7" s="61"/>
      <c r="FG7" s="61"/>
      <c r="FH7" s="61"/>
      <c r="FI7" s="61"/>
      <c r="FJ7" s="61"/>
      <c r="FK7" s="61"/>
      <c r="FL7" s="61"/>
      <c r="FM7" s="61"/>
      <c r="FN7" s="61"/>
      <c r="FO7" s="61"/>
      <c r="FP7" s="61"/>
      <c r="FQ7" s="61"/>
      <c r="FR7" s="61"/>
      <c r="FS7" s="61"/>
      <c r="FT7" s="61"/>
      <c r="FU7" s="61"/>
      <c r="FV7" s="61"/>
    </row>
    <row r="8" spans="1:178" s="62" customFormat="1">
      <c r="A8" s="60" t="s">
        <v>115</v>
      </c>
      <c r="B8" s="60"/>
      <c r="C8" s="60"/>
      <c r="D8" s="60"/>
      <c r="E8" s="60"/>
      <c r="F8" s="60"/>
      <c r="G8" s="60"/>
      <c r="H8" s="60">
        <v>26</v>
      </c>
      <c r="I8" s="60"/>
      <c r="J8" s="60">
        <f>SUM(E8:I8)</f>
        <v>26</v>
      </c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  <c r="BC8" s="61"/>
      <c r="BD8" s="61"/>
      <c r="BE8" s="61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  <c r="CO8" s="61"/>
      <c r="CP8" s="61"/>
      <c r="CQ8" s="61"/>
      <c r="CR8" s="61"/>
      <c r="CS8" s="61"/>
      <c r="CT8" s="61"/>
      <c r="CU8" s="61"/>
      <c r="CV8" s="61"/>
      <c r="CW8" s="61"/>
      <c r="CX8" s="61"/>
      <c r="CY8" s="61"/>
      <c r="CZ8" s="61"/>
      <c r="DA8" s="61"/>
      <c r="DB8" s="61"/>
      <c r="DC8" s="61"/>
      <c r="DD8" s="61"/>
      <c r="DE8" s="61"/>
      <c r="DF8" s="61"/>
      <c r="DG8" s="61"/>
      <c r="DH8" s="61"/>
      <c r="DI8" s="61"/>
      <c r="DJ8" s="61"/>
      <c r="DK8" s="61"/>
      <c r="DL8" s="61"/>
      <c r="DM8" s="61"/>
      <c r="DN8" s="61"/>
      <c r="DO8" s="61"/>
      <c r="DP8" s="61"/>
      <c r="DQ8" s="61"/>
      <c r="DR8" s="61"/>
      <c r="DS8" s="61"/>
      <c r="DT8" s="61"/>
      <c r="DU8" s="61"/>
      <c r="DV8" s="61"/>
      <c r="DW8" s="61"/>
      <c r="DX8" s="61"/>
      <c r="DY8" s="61"/>
      <c r="DZ8" s="61"/>
      <c r="EA8" s="61"/>
      <c r="EB8" s="61"/>
      <c r="EC8" s="61"/>
      <c r="ED8" s="61"/>
      <c r="EE8" s="61"/>
      <c r="EF8" s="61"/>
      <c r="EG8" s="61"/>
      <c r="EH8" s="61"/>
      <c r="EI8" s="61"/>
      <c r="EJ8" s="61"/>
      <c r="EK8" s="61"/>
      <c r="EL8" s="61"/>
      <c r="EM8" s="61"/>
      <c r="EN8" s="61"/>
      <c r="EO8" s="61"/>
      <c r="EP8" s="61"/>
      <c r="EQ8" s="61"/>
      <c r="ER8" s="61"/>
      <c r="ES8" s="61"/>
      <c r="ET8" s="61"/>
      <c r="EU8" s="61"/>
      <c r="EV8" s="61"/>
      <c r="EW8" s="61"/>
      <c r="EX8" s="61"/>
      <c r="EY8" s="61"/>
      <c r="EZ8" s="61"/>
      <c r="FA8" s="61"/>
      <c r="FB8" s="61"/>
      <c r="FC8" s="61"/>
      <c r="FD8" s="61"/>
      <c r="FE8" s="61"/>
      <c r="FF8" s="61"/>
      <c r="FG8" s="61"/>
      <c r="FH8" s="61"/>
      <c r="FI8" s="61"/>
      <c r="FJ8" s="61"/>
      <c r="FK8" s="61"/>
      <c r="FL8" s="61"/>
      <c r="FM8" s="61"/>
      <c r="FN8" s="61"/>
      <c r="FO8" s="61"/>
      <c r="FP8" s="61"/>
      <c r="FQ8" s="61"/>
      <c r="FR8" s="61"/>
      <c r="FS8" s="61"/>
      <c r="FT8" s="61"/>
      <c r="FU8" s="61"/>
      <c r="FV8" s="61"/>
    </row>
    <row r="9" spans="1:178" s="62" customFormat="1">
      <c r="A9" s="63" t="s">
        <v>115</v>
      </c>
      <c r="B9" s="64"/>
      <c r="C9" s="64"/>
      <c r="D9" s="64"/>
      <c r="E9" s="60">
        <v>25</v>
      </c>
      <c r="F9" s="60">
        <v>15</v>
      </c>
      <c r="G9" s="60">
        <v>35</v>
      </c>
      <c r="H9" s="60">
        <v>35</v>
      </c>
      <c r="I9" s="60">
        <v>30</v>
      </c>
      <c r="J9" s="60">
        <f>SUM(E9:I9)</f>
        <v>140</v>
      </c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1"/>
      <c r="CI9" s="61"/>
      <c r="CJ9" s="61"/>
      <c r="CK9" s="61"/>
      <c r="CL9" s="61"/>
      <c r="CM9" s="61"/>
      <c r="CN9" s="61"/>
      <c r="CO9" s="61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F9" s="61"/>
      <c r="DG9" s="61"/>
      <c r="DH9" s="61"/>
      <c r="DI9" s="61"/>
      <c r="DJ9" s="61"/>
      <c r="DK9" s="61"/>
      <c r="DL9" s="61"/>
      <c r="DM9" s="61"/>
      <c r="DN9" s="61"/>
      <c r="DO9" s="61"/>
      <c r="DP9" s="61"/>
      <c r="DQ9" s="61"/>
      <c r="DR9" s="61"/>
      <c r="DS9" s="61"/>
      <c r="DT9" s="61"/>
      <c r="DU9" s="61"/>
      <c r="DV9" s="61"/>
      <c r="DW9" s="61"/>
      <c r="DX9" s="61"/>
      <c r="DY9" s="61"/>
      <c r="DZ9" s="61"/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1"/>
      <c r="ER9" s="61"/>
      <c r="ES9" s="61"/>
      <c r="ET9" s="61"/>
      <c r="EU9" s="61"/>
      <c r="EV9" s="61"/>
      <c r="EW9" s="61"/>
      <c r="EX9" s="61"/>
      <c r="EY9" s="61"/>
      <c r="EZ9" s="61"/>
      <c r="FA9" s="61"/>
      <c r="FB9" s="61"/>
      <c r="FC9" s="61"/>
      <c r="FD9" s="61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</row>
    <row r="10" spans="1:178">
      <c r="A10" s="56" t="s">
        <v>114</v>
      </c>
      <c r="B10" s="57"/>
      <c r="C10" s="57"/>
      <c r="D10" s="57"/>
      <c r="E10" s="57"/>
      <c r="F10" s="57"/>
      <c r="G10" s="57"/>
      <c r="H10" s="57"/>
      <c r="I10" s="57"/>
      <c r="J10" s="58">
        <f>SUM(J3:J9)</f>
        <v>429</v>
      </c>
    </row>
    <row r="17" spans="1:178">
      <c r="C17" s="25">
        <v>1</v>
      </c>
      <c r="D17" s="25">
        <f>C17+1</f>
        <v>2</v>
      </c>
      <c r="E17" s="37">
        <f t="shared" ref="E17:N17" si="0">D17+1</f>
        <v>3</v>
      </c>
      <c r="F17" s="37">
        <f t="shared" si="0"/>
        <v>4</v>
      </c>
      <c r="G17" s="25">
        <f t="shared" si="0"/>
        <v>5</v>
      </c>
      <c r="H17" s="25">
        <f t="shared" si="0"/>
        <v>6</v>
      </c>
      <c r="I17" s="25">
        <f t="shared" si="0"/>
        <v>7</v>
      </c>
      <c r="J17" s="25">
        <f t="shared" si="0"/>
        <v>8</v>
      </c>
      <c r="K17" s="25">
        <f t="shared" si="0"/>
        <v>9</v>
      </c>
      <c r="L17" s="25">
        <f t="shared" si="0"/>
        <v>10</v>
      </c>
      <c r="M17" s="25">
        <f t="shared" si="0"/>
        <v>11</v>
      </c>
      <c r="N17" s="25">
        <f t="shared" si="0"/>
        <v>12</v>
      </c>
      <c r="P17" s="25" t="s">
        <v>118</v>
      </c>
    </row>
    <row r="18" spans="1:178">
      <c r="A18" s="25" t="s">
        <v>116</v>
      </c>
      <c r="C18" s="25">
        <f>SUM(Original!EC2:EC193)</f>
        <v>8367</v>
      </c>
      <c r="D18" s="25">
        <f>SUM(Original!ED2:ED193)</f>
        <v>3866</v>
      </c>
      <c r="E18" s="37">
        <f>SUM(Original!EE2:EE193)</f>
        <v>1672</v>
      </c>
      <c r="F18" s="37">
        <f>SUM(Original!EF2:EF193)</f>
        <v>897</v>
      </c>
      <c r="G18" s="25">
        <f>SUM(Original!EG2:EG193)</f>
        <v>6294</v>
      </c>
      <c r="H18" s="25">
        <f>SUM(Original!EH2:EH193)</f>
        <v>1698</v>
      </c>
      <c r="I18" s="25">
        <f>SUM(Original!EI2:EI193)</f>
        <v>301</v>
      </c>
      <c r="J18" s="25">
        <f>SUM(Original!EJ2:EJ193)</f>
        <v>561</v>
      </c>
      <c r="K18" s="25">
        <f>SUM(Original!EK2:EK193)</f>
        <v>9389</v>
      </c>
      <c r="L18" s="25">
        <f>SUM(Original!EL2:EL193)</f>
        <v>418</v>
      </c>
      <c r="M18" s="25">
        <v>663</v>
      </c>
      <c r="N18" s="25">
        <v>93</v>
      </c>
      <c r="P18" s="25">
        <f>SUM(C18:O18)</f>
        <v>34219</v>
      </c>
    </row>
    <row r="19" spans="1:178">
      <c r="A19" s="25" t="s">
        <v>119</v>
      </c>
      <c r="C19" s="53">
        <v>23356</v>
      </c>
      <c r="D19" s="53">
        <v>12072</v>
      </c>
      <c r="E19" s="59">
        <v>8616</v>
      </c>
      <c r="F19" s="59">
        <v>5545</v>
      </c>
      <c r="G19" s="53">
        <v>21258</v>
      </c>
      <c r="H19" s="53">
        <v>6789</v>
      </c>
      <c r="I19" s="53">
        <v>1444</v>
      </c>
      <c r="J19" s="53">
        <v>1915</v>
      </c>
      <c r="K19" s="53">
        <v>30549</v>
      </c>
      <c r="L19" s="53">
        <v>4890</v>
      </c>
      <c r="M19" s="53">
        <v>663</v>
      </c>
      <c r="N19" s="53">
        <v>93</v>
      </c>
      <c r="P19" s="25">
        <f>SUM(C19:O19)</f>
        <v>117190</v>
      </c>
    </row>
    <row r="20" spans="1:178" s="38" customFormat="1">
      <c r="A20" s="37" t="s">
        <v>117</v>
      </c>
      <c r="B20" s="37"/>
      <c r="C20" s="37"/>
      <c r="D20" s="37"/>
      <c r="E20" s="37">
        <f>E19-E18</f>
        <v>6944</v>
      </c>
      <c r="F20" s="37">
        <f>F19-F18</f>
        <v>4648</v>
      </c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7"/>
      <c r="CC20" s="37"/>
      <c r="CD20" s="37"/>
      <c r="CE20" s="37"/>
      <c r="CF20" s="37"/>
      <c r="CG20" s="37"/>
      <c r="CH20" s="37"/>
      <c r="CI20" s="37"/>
      <c r="CJ20" s="37"/>
      <c r="CK20" s="37"/>
      <c r="CL20" s="37"/>
      <c r="CM20" s="37"/>
      <c r="CN20" s="37"/>
      <c r="CO20" s="37"/>
      <c r="CP20" s="37"/>
      <c r="CQ20" s="37"/>
      <c r="CR20" s="37"/>
      <c r="CS20" s="37"/>
      <c r="CT20" s="37"/>
      <c r="CU20" s="37"/>
      <c r="CV20" s="37"/>
      <c r="CW20" s="37"/>
      <c r="CX20" s="37"/>
      <c r="CY20" s="37"/>
      <c r="CZ20" s="37"/>
      <c r="DA20" s="37"/>
      <c r="DB20" s="37"/>
      <c r="DC20" s="37"/>
      <c r="DD20" s="37"/>
      <c r="DE20" s="37"/>
      <c r="DF20" s="37"/>
      <c r="DG20" s="37"/>
      <c r="DH20" s="37"/>
      <c r="DI20" s="37"/>
      <c r="DJ20" s="37"/>
      <c r="DK20" s="37"/>
      <c r="DL20" s="37"/>
      <c r="DM20" s="37"/>
      <c r="DN20" s="37"/>
      <c r="DO20" s="37"/>
      <c r="DP20" s="37"/>
      <c r="DQ20" s="37"/>
      <c r="DR20" s="37"/>
      <c r="DS20" s="37"/>
      <c r="DT20" s="37"/>
      <c r="DU20" s="37"/>
      <c r="DV20" s="37"/>
      <c r="DW20" s="37"/>
      <c r="DX20" s="37"/>
      <c r="DY20" s="37"/>
      <c r="DZ20" s="37"/>
      <c r="EA20" s="37"/>
      <c r="EB20" s="37"/>
      <c r="EC20" s="37"/>
      <c r="ED20" s="37"/>
      <c r="EE20" s="37"/>
      <c r="EF20" s="37"/>
      <c r="EG20" s="37"/>
      <c r="EH20" s="37"/>
      <c r="EI20" s="37"/>
      <c r="EJ20" s="37"/>
      <c r="EK20" s="37"/>
      <c r="EL20" s="37"/>
      <c r="EM20" s="37"/>
      <c r="EN20" s="37"/>
      <c r="EO20" s="37"/>
      <c r="EP20" s="37"/>
      <c r="EQ20" s="37"/>
      <c r="ER20" s="37"/>
      <c r="ES20" s="37"/>
      <c r="ET20" s="37"/>
      <c r="EU20" s="37"/>
      <c r="EV20" s="37"/>
      <c r="EW20" s="37"/>
      <c r="EX20" s="37"/>
      <c r="EY20" s="37"/>
      <c r="EZ20" s="37"/>
      <c r="FA20" s="37"/>
      <c r="FB20" s="37"/>
      <c r="FC20" s="37"/>
      <c r="FD20" s="37"/>
      <c r="FE20" s="37"/>
      <c r="FF20" s="37"/>
      <c r="FG20" s="37"/>
      <c r="FH20" s="37"/>
      <c r="FI20" s="37"/>
      <c r="FJ20" s="37"/>
      <c r="FK20" s="37"/>
      <c r="FL20" s="37"/>
      <c r="FM20" s="37"/>
      <c r="FN20" s="37"/>
      <c r="FO20" s="37"/>
      <c r="FP20" s="37"/>
      <c r="FQ20" s="37"/>
      <c r="FR20" s="37"/>
      <c r="FS20" s="37"/>
      <c r="FT20" s="37"/>
      <c r="FU20" s="37"/>
      <c r="FV20" s="37"/>
    </row>
    <row r="45" spans="103:16380">
      <c r="CY45" s="24"/>
      <c r="CZ45" s="24"/>
      <c r="DA45" s="24"/>
      <c r="DB45" s="24"/>
      <c r="DC45" s="24"/>
      <c r="DD45" s="24"/>
      <c r="DE45" s="24"/>
      <c r="DF45" s="24"/>
      <c r="DG45" s="24"/>
      <c r="DH45" s="24"/>
      <c r="DI45" s="24"/>
      <c r="DJ45" s="24"/>
      <c r="DK45" s="24"/>
      <c r="DL45" s="24"/>
      <c r="DM45" s="24"/>
      <c r="DN45" s="24"/>
      <c r="DO45" s="24"/>
      <c r="DP45" s="24"/>
      <c r="DQ45" s="24"/>
      <c r="DR45" s="24"/>
      <c r="DS45" s="24"/>
      <c r="DT45" s="24"/>
      <c r="DU45" s="24"/>
      <c r="DV45" s="24"/>
      <c r="DW45" s="24"/>
      <c r="DX45" s="24"/>
      <c r="DY45" s="24"/>
      <c r="DZ45" s="24"/>
      <c r="EA45" s="24"/>
      <c r="EB45" s="24"/>
      <c r="EC45" s="24"/>
      <c r="ED45" s="24"/>
      <c r="EE45" s="24"/>
      <c r="EF45" s="24"/>
      <c r="EG45" s="24"/>
      <c r="EH45" s="24"/>
      <c r="EI45" s="24"/>
      <c r="EJ45" s="24"/>
      <c r="EK45" s="24"/>
      <c r="EL45" s="24"/>
      <c r="EM45" s="24"/>
      <c r="EN45" s="24"/>
      <c r="EO45" s="24"/>
      <c r="EP45" s="24"/>
      <c r="EQ45" s="24"/>
      <c r="ER45" s="24"/>
      <c r="ES45" s="24"/>
      <c r="ET45" s="24"/>
      <c r="EU45" s="24"/>
      <c r="EV45" s="24"/>
      <c r="EW45" s="24"/>
      <c r="EX45" s="24"/>
      <c r="EY45" s="24"/>
      <c r="EZ45" s="24"/>
      <c r="FA45" s="24"/>
      <c r="FB45" s="24"/>
      <c r="FU45" s="24"/>
      <c r="FV45" s="24"/>
      <c r="FW45" s="24"/>
      <c r="FX45" s="24"/>
      <c r="FY45" s="24"/>
      <c r="FZ45" s="24"/>
      <c r="GA45" s="24"/>
      <c r="GB45" s="24"/>
      <c r="GC45" s="24"/>
      <c r="GD45" s="24"/>
      <c r="GE45" s="24"/>
      <c r="GF45" s="24"/>
      <c r="GG45" s="24"/>
      <c r="GH45" s="24"/>
      <c r="GI45" s="24"/>
      <c r="GJ45" s="24"/>
      <c r="GK45" s="24"/>
      <c r="GL45" s="24"/>
      <c r="GM45" s="24"/>
      <c r="GN45" s="24"/>
      <c r="GO45" s="24"/>
      <c r="GP45" s="24"/>
      <c r="GQ45" s="24"/>
      <c r="GR45" s="24"/>
      <c r="GS45" s="24"/>
      <c r="GT45" s="24"/>
      <c r="GU45" s="24"/>
      <c r="GV45" s="24"/>
      <c r="GW45" s="24"/>
      <c r="GX45" s="24"/>
      <c r="GY45" s="24"/>
      <c r="GZ45" s="24"/>
      <c r="HA45" s="24"/>
      <c r="HB45" s="24"/>
      <c r="HC45" s="24"/>
      <c r="HD45" s="24"/>
      <c r="HE45" s="24"/>
      <c r="HF45" s="24"/>
      <c r="HG45" s="24"/>
      <c r="HH45" s="24"/>
      <c r="HI45" s="24"/>
      <c r="HJ45" s="24"/>
      <c r="HK45" s="24"/>
      <c r="HL45" s="24"/>
      <c r="HM45" s="24"/>
      <c r="HN45" s="24"/>
      <c r="HO45" s="24"/>
      <c r="HP45" s="24"/>
      <c r="HQ45" s="24"/>
      <c r="HR45" s="24"/>
      <c r="HS45" s="24"/>
      <c r="HT45" s="24"/>
      <c r="HU45" s="24"/>
      <c r="HV45" s="24"/>
      <c r="HW45" s="24"/>
      <c r="HX45" s="24"/>
      <c r="HY45" s="24"/>
      <c r="HZ45" s="24"/>
      <c r="IA45" s="24"/>
      <c r="IB45" s="24"/>
      <c r="IC45" s="24"/>
      <c r="ID45" s="24"/>
      <c r="IE45" s="24"/>
      <c r="IF45" s="24"/>
      <c r="IG45" s="24"/>
      <c r="IH45" s="24"/>
      <c r="II45" s="24"/>
      <c r="IJ45" s="24"/>
      <c r="IK45" s="24"/>
      <c r="IL45" s="24"/>
      <c r="IM45" s="24"/>
      <c r="IN45" s="24"/>
      <c r="IO45" s="24"/>
      <c r="IP45" s="24"/>
      <c r="IQ45" s="24"/>
      <c r="IR45" s="24"/>
      <c r="IS45" s="24"/>
      <c r="IT45" s="24"/>
      <c r="IU45" s="24"/>
      <c r="IV45" s="24"/>
      <c r="IW45" s="24"/>
      <c r="IX45" s="24"/>
      <c r="IY45" s="24"/>
      <c r="IZ45" s="24"/>
      <c r="JA45" s="24"/>
      <c r="JB45" s="24"/>
      <c r="JC45" s="24"/>
      <c r="JD45" s="24"/>
      <c r="JE45" s="24"/>
      <c r="JF45" s="24"/>
      <c r="JG45" s="24"/>
      <c r="JH45" s="24"/>
      <c r="JI45" s="24"/>
      <c r="JJ45" s="24"/>
      <c r="JK45" s="24"/>
      <c r="JL45" s="24"/>
      <c r="JM45" s="24"/>
      <c r="JN45" s="24"/>
      <c r="JO45" s="24"/>
      <c r="JP45" s="24"/>
      <c r="JQ45" s="24"/>
      <c r="JR45" s="24"/>
      <c r="JS45" s="24"/>
      <c r="JT45" s="24"/>
      <c r="JU45" s="24"/>
      <c r="JV45" s="24"/>
      <c r="JW45" s="24"/>
      <c r="JX45" s="24"/>
      <c r="JY45" s="24"/>
      <c r="JZ45" s="24"/>
      <c r="KA45" s="24"/>
      <c r="KB45" s="24"/>
      <c r="KC45" s="24"/>
      <c r="KD45" s="24"/>
      <c r="KE45" s="24"/>
      <c r="KF45" s="24"/>
      <c r="KG45" s="24"/>
      <c r="KH45" s="24"/>
      <c r="KI45" s="24"/>
      <c r="KJ45" s="24"/>
      <c r="KK45" s="24"/>
      <c r="KL45" s="24"/>
      <c r="KM45" s="24"/>
      <c r="KN45" s="24"/>
      <c r="KO45" s="24"/>
      <c r="KP45" s="24"/>
      <c r="KQ45" s="24"/>
      <c r="KR45" s="24"/>
      <c r="KS45" s="24"/>
      <c r="KT45" s="24"/>
      <c r="KU45" s="24"/>
      <c r="KV45" s="24"/>
      <c r="KW45" s="24"/>
      <c r="KX45" s="24"/>
      <c r="KY45" s="24"/>
      <c r="KZ45" s="24"/>
      <c r="LA45" s="24"/>
      <c r="LB45" s="24"/>
      <c r="LC45" s="24"/>
      <c r="LD45" s="24"/>
      <c r="LE45" s="24"/>
      <c r="LF45" s="24"/>
      <c r="LG45" s="24"/>
      <c r="LH45" s="24"/>
      <c r="LI45" s="24"/>
      <c r="LJ45" s="24"/>
      <c r="LK45" s="24"/>
      <c r="LL45" s="24"/>
      <c r="LM45" s="24"/>
      <c r="LN45" s="24"/>
      <c r="LO45" s="24"/>
      <c r="LP45" s="24"/>
      <c r="LQ45" s="24"/>
      <c r="LR45" s="24"/>
      <c r="LS45" s="24"/>
      <c r="LT45" s="24"/>
      <c r="LU45" s="24"/>
      <c r="LV45" s="24"/>
      <c r="LW45" s="24"/>
      <c r="LX45" s="24"/>
      <c r="LY45" s="24"/>
      <c r="LZ45" s="24"/>
      <c r="MA45" s="24"/>
      <c r="MB45" s="24"/>
      <c r="MC45" s="24"/>
      <c r="MD45" s="24"/>
      <c r="ME45" s="24"/>
      <c r="MF45" s="24"/>
      <c r="MG45" s="24"/>
      <c r="MH45" s="24"/>
      <c r="MI45" s="24"/>
      <c r="MJ45" s="24"/>
      <c r="MK45" s="24"/>
      <c r="ML45" s="24"/>
      <c r="MM45" s="24"/>
      <c r="MN45" s="24"/>
      <c r="MO45" s="24"/>
      <c r="MP45" s="24"/>
      <c r="MQ45" s="24"/>
      <c r="MR45" s="24"/>
      <c r="MS45" s="24"/>
      <c r="MT45" s="24"/>
      <c r="MU45" s="24"/>
      <c r="MV45" s="24"/>
      <c r="MW45" s="24"/>
      <c r="MX45" s="24"/>
      <c r="MY45" s="24"/>
      <c r="MZ45" s="24"/>
      <c r="NA45" s="24"/>
      <c r="NB45" s="24"/>
      <c r="NC45" s="24"/>
      <c r="ND45" s="24"/>
      <c r="NE45" s="24"/>
      <c r="NF45" s="24"/>
      <c r="NG45" s="24"/>
      <c r="NH45" s="24"/>
      <c r="NI45" s="24"/>
      <c r="NJ45" s="24"/>
      <c r="NK45" s="24"/>
      <c r="NL45" s="24"/>
      <c r="NM45" s="24"/>
      <c r="NN45" s="24"/>
      <c r="NO45" s="24"/>
      <c r="NP45" s="24"/>
      <c r="NQ45" s="24"/>
      <c r="NR45" s="24"/>
      <c r="NS45" s="24"/>
      <c r="NT45" s="24"/>
      <c r="NU45" s="24"/>
      <c r="NV45" s="24"/>
      <c r="NW45" s="24"/>
      <c r="NX45" s="24"/>
      <c r="NY45" s="24"/>
      <c r="NZ45" s="24"/>
      <c r="OA45" s="24"/>
      <c r="OB45" s="24"/>
      <c r="OC45" s="24"/>
      <c r="OD45" s="24"/>
      <c r="OE45" s="24"/>
      <c r="OF45" s="24"/>
      <c r="OG45" s="24"/>
      <c r="OH45" s="24"/>
      <c r="OI45" s="24"/>
      <c r="OJ45" s="24"/>
      <c r="OK45" s="24"/>
      <c r="OL45" s="24"/>
      <c r="OM45" s="24"/>
      <c r="ON45" s="24"/>
      <c r="OO45" s="24"/>
      <c r="OP45" s="24"/>
      <c r="OQ45" s="24"/>
      <c r="OR45" s="24"/>
      <c r="OS45" s="24"/>
      <c r="OT45" s="24"/>
      <c r="OU45" s="24"/>
      <c r="OV45" s="24"/>
      <c r="OW45" s="24"/>
      <c r="OX45" s="24"/>
      <c r="OY45" s="24"/>
      <c r="OZ45" s="24"/>
      <c r="PA45" s="24"/>
      <c r="PB45" s="24"/>
      <c r="PC45" s="24"/>
      <c r="PD45" s="24"/>
      <c r="PE45" s="24"/>
      <c r="PF45" s="24"/>
      <c r="PG45" s="24"/>
      <c r="PH45" s="24"/>
      <c r="PI45" s="24"/>
      <c r="PJ45" s="24"/>
      <c r="PK45" s="24"/>
      <c r="PL45" s="24"/>
      <c r="PM45" s="24"/>
      <c r="PN45" s="24"/>
      <c r="PO45" s="24"/>
      <c r="PP45" s="24"/>
      <c r="PQ45" s="24"/>
      <c r="PR45" s="24"/>
      <c r="PS45" s="24"/>
      <c r="PT45" s="24"/>
      <c r="PU45" s="24"/>
      <c r="PV45" s="24"/>
      <c r="PW45" s="24"/>
      <c r="PX45" s="24"/>
      <c r="PY45" s="24"/>
      <c r="PZ45" s="24"/>
      <c r="QA45" s="24"/>
      <c r="QB45" s="24"/>
      <c r="QC45" s="24"/>
      <c r="QD45" s="24"/>
      <c r="QE45" s="24"/>
      <c r="QF45" s="24"/>
      <c r="QG45" s="24"/>
      <c r="QH45" s="24"/>
      <c r="QI45" s="24"/>
      <c r="QJ45" s="24"/>
      <c r="QK45" s="24"/>
      <c r="QL45" s="24"/>
      <c r="QM45" s="24"/>
      <c r="QN45" s="24"/>
      <c r="QO45" s="24"/>
      <c r="QP45" s="24"/>
      <c r="QQ45" s="24"/>
      <c r="QR45" s="24"/>
      <c r="QS45" s="24"/>
      <c r="QT45" s="24"/>
      <c r="QU45" s="24"/>
      <c r="QV45" s="24"/>
      <c r="QW45" s="24"/>
      <c r="QX45" s="24"/>
      <c r="QY45" s="24"/>
      <c r="QZ45" s="24"/>
      <c r="RA45" s="24"/>
      <c r="RB45" s="24"/>
      <c r="RC45" s="24"/>
      <c r="RD45" s="24"/>
      <c r="RE45" s="24"/>
      <c r="RF45" s="24"/>
      <c r="RG45" s="24"/>
      <c r="RH45" s="24"/>
      <c r="RI45" s="24"/>
      <c r="RJ45" s="24"/>
      <c r="RK45" s="24"/>
      <c r="RL45" s="24"/>
      <c r="RM45" s="24"/>
      <c r="RN45" s="24"/>
      <c r="RO45" s="24"/>
      <c r="RP45" s="24"/>
      <c r="RQ45" s="24"/>
      <c r="RR45" s="24"/>
      <c r="RS45" s="24"/>
      <c r="RT45" s="24"/>
      <c r="RU45" s="24"/>
      <c r="RV45" s="24"/>
      <c r="RW45" s="24"/>
      <c r="RX45" s="24"/>
      <c r="RY45" s="24"/>
      <c r="RZ45" s="24"/>
      <c r="SA45" s="24"/>
      <c r="SB45" s="24"/>
      <c r="SC45" s="24"/>
      <c r="SD45" s="24"/>
      <c r="SE45" s="24"/>
      <c r="SF45" s="24"/>
      <c r="SG45" s="24"/>
      <c r="SH45" s="24"/>
      <c r="SI45" s="24"/>
      <c r="SJ45" s="24"/>
      <c r="SK45" s="24"/>
      <c r="SL45" s="24"/>
      <c r="SM45" s="24"/>
      <c r="SN45" s="24"/>
      <c r="SO45" s="24"/>
      <c r="SP45" s="24"/>
      <c r="SQ45" s="24"/>
      <c r="SR45" s="24"/>
      <c r="SS45" s="24"/>
      <c r="ST45" s="24"/>
      <c r="SU45" s="24"/>
      <c r="SV45" s="24"/>
      <c r="SW45" s="24"/>
      <c r="SX45" s="24"/>
      <c r="SY45" s="24"/>
      <c r="SZ45" s="24"/>
      <c r="TA45" s="24"/>
      <c r="TB45" s="24"/>
      <c r="TC45" s="24"/>
      <c r="TD45" s="24"/>
      <c r="TE45" s="24"/>
      <c r="TF45" s="24"/>
      <c r="TG45" s="24"/>
      <c r="TH45" s="24"/>
      <c r="TI45" s="24"/>
      <c r="TJ45" s="24"/>
      <c r="TK45" s="24"/>
      <c r="TL45" s="24"/>
      <c r="TM45" s="24"/>
      <c r="TN45" s="24"/>
      <c r="TO45" s="24"/>
      <c r="TP45" s="24"/>
      <c r="TQ45" s="24"/>
      <c r="TR45" s="24"/>
      <c r="TS45" s="24"/>
      <c r="TT45" s="24"/>
      <c r="TU45" s="24"/>
      <c r="TV45" s="24"/>
      <c r="TW45" s="24"/>
      <c r="TX45" s="24"/>
      <c r="TY45" s="24"/>
      <c r="TZ45" s="24"/>
      <c r="UA45" s="24"/>
      <c r="UB45" s="24"/>
      <c r="UC45" s="24"/>
      <c r="UD45" s="24"/>
      <c r="UE45" s="24"/>
      <c r="UF45" s="24"/>
      <c r="UG45" s="24"/>
      <c r="UH45" s="24"/>
      <c r="UI45" s="24"/>
      <c r="UJ45" s="24"/>
      <c r="UK45" s="24"/>
      <c r="UL45" s="24"/>
      <c r="UM45" s="24"/>
      <c r="UN45" s="24"/>
      <c r="UO45" s="24"/>
      <c r="UP45" s="24"/>
      <c r="UQ45" s="24"/>
      <c r="UR45" s="24"/>
      <c r="US45" s="24"/>
      <c r="UT45" s="24"/>
      <c r="UU45" s="24"/>
      <c r="UV45" s="24"/>
      <c r="UW45" s="24"/>
      <c r="UX45" s="24"/>
      <c r="UY45" s="24"/>
      <c r="UZ45" s="24"/>
      <c r="VA45" s="24"/>
      <c r="VB45" s="24"/>
      <c r="VC45" s="24"/>
      <c r="VD45" s="24"/>
      <c r="VE45" s="24"/>
      <c r="VF45" s="24"/>
      <c r="VG45" s="24"/>
      <c r="VH45" s="24"/>
      <c r="VI45" s="24"/>
      <c r="VJ45" s="24"/>
      <c r="VK45" s="24"/>
      <c r="VL45" s="24"/>
      <c r="VM45" s="24"/>
      <c r="VN45" s="24"/>
      <c r="VO45" s="24"/>
      <c r="VP45" s="24"/>
      <c r="VQ45" s="24"/>
      <c r="VR45" s="24"/>
      <c r="VS45" s="24"/>
      <c r="VT45" s="24"/>
      <c r="VU45" s="24"/>
      <c r="VV45" s="24"/>
      <c r="VW45" s="24"/>
      <c r="VX45" s="24"/>
      <c r="VY45" s="24"/>
      <c r="VZ45" s="24"/>
      <c r="WA45" s="24"/>
      <c r="WB45" s="24"/>
      <c r="WC45" s="24"/>
      <c r="WD45" s="24"/>
      <c r="WE45" s="24"/>
      <c r="WF45" s="24"/>
      <c r="WG45" s="24"/>
      <c r="WH45" s="24"/>
      <c r="WI45" s="24"/>
      <c r="WJ45" s="24"/>
      <c r="WK45" s="24"/>
      <c r="WL45" s="24"/>
      <c r="WM45" s="24"/>
      <c r="WN45" s="24"/>
      <c r="WO45" s="24"/>
      <c r="WP45" s="24"/>
      <c r="WQ45" s="24"/>
      <c r="WR45" s="24"/>
      <c r="WS45" s="24"/>
      <c r="WT45" s="24"/>
      <c r="WU45" s="24"/>
      <c r="WV45" s="24"/>
      <c r="WW45" s="24"/>
      <c r="WX45" s="24"/>
      <c r="WY45" s="24"/>
      <c r="WZ45" s="24"/>
      <c r="XA45" s="24"/>
      <c r="XB45" s="24"/>
      <c r="XC45" s="24"/>
      <c r="XD45" s="24"/>
      <c r="XE45" s="24"/>
      <c r="XF45" s="24"/>
      <c r="XG45" s="24"/>
      <c r="XH45" s="24"/>
      <c r="XI45" s="24"/>
      <c r="XJ45" s="24"/>
      <c r="XK45" s="24"/>
      <c r="XL45" s="24"/>
      <c r="XM45" s="24"/>
      <c r="XN45" s="24"/>
      <c r="XO45" s="24"/>
      <c r="XP45" s="24"/>
      <c r="XQ45" s="24"/>
      <c r="XR45" s="24"/>
      <c r="XS45" s="24"/>
      <c r="XT45" s="24"/>
      <c r="XU45" s="24"/>
      <c r="XV45" s="24"/>
      <c r="XW45" s="24"/>
      <c r="XX45" s="24"/>
      <c r="XY45" s="24"/>
      <c r="XZ45" s="24"/>
      <c r="YA45" s="24"/>
      <c r="YB45" s="24"/>
      <c r="YC45" s="24"/>
      <c r="YD45" s="24"/>
      <c r="YE45" s="24"/>
      <c r="YF45" s="24"/>
      <c r="YG45" s="24"/>
      <c r="YH45" s="24"/>
      <c r="YI45" s="24"/>
      <c r="YJ45" s="24"/>
      <c r="YK45" s="24"/>
      <c r="YL45" s="24"/>
      <c r="YM45" s="24"/>
      <c r="YN45" s="24"/>
      <c r="YO45" s="24"/>
      <c r="YP45" s="24"/>
      <c r="YQ45" s="24"/>
      <c r="YR45" s="24"/>
      <c r="YS45" s="24"/>
      <c r="YT45" s="24"/>
      <c r="YU45" s="24"/>
      <c r="YV45" s="24"/>
      <c r="YW45" s="24"/>
      <c r="YX45" s="24"/>
      <c r="YY45" s="24"/>
      <c r="YZ45" s="24"/>
      <c r="ZA45" s="24"/>
      <c r="ZB45" s="24"/>
      <c r="ZC45" s="24"/>
      <c r="ZD45" s="24"/>
      <c r="ZE45" s="24"/>
      <c r="ZF45" s="24"/>
      <c r="ZG45" s="24"/>
      <c r="ZH45" s="24"/>
      <c r="ZI45" s="24"/>
      <c r="ZJ45" s="24"/>
      <c r="ZK45" s="24"/>
      <c r="ZL45" s="24"/>
      <c r="ZM45" s="24"/>
      <c r="ZN45" s="24"/>
      <c r="ZO45" s="24"/>
      <c r="ZP45" s="24"/>
      <c r="ZQ45" s="24"/>
      <c r="ZR45" s="24"/>
      <c r="ZS45" s="24"/>
      <c r="ZT45" s="24"/>
      <c r="ZU45" s="24"/>
      <c r="ZV45" s="24"/>
      <c r="ZW45" s="24"/>
      <c r="ZX45" s="24"/>
      <c r="ZY45" s="24"/>
      <c r="ZZ45" s="24"/>
      <c r="AAA45" s="24"/>
      <c r="AAB45" s="24"/>
      <c r="AAC45" s="24"/>
      <c r="AAD45" s="24"/>
      <c r="AAE45" s="24"/>
      <c r="AAF45" s="24"/>
      <c r="AAG45" s="24"/>
      <c r="AAH45" s="24"/>
      <c r="AAI45" s="24"/>
      <c r="AAJ45" s="24"/>
      <c r="AAK45" s="24"/>
      <c r="AAL45" s="24"/>
      <c r="AAM45" s="24"/>
      <c r="AAN45" s="24"/>
      <c r="AAO45" s="24"/>
      <c r="AAP45" s="24"/>
      <c r="AAQ45" s="24"/>
      <c r="AAR45" s="24"/>
      <c r="AAS45" s="24"/>
      <c r="AAT45" s="24"/>
      <c r="AAU45" s="24"/>
      <c r="AAV45" s="24"/>
      <c r="AAW45" s="24"/>
      <c r="AAX45" s="24"/>
      <c r="AAY45" s="24"/>
      <c r="AAZ45" s="24"/>
      <c r="ABA45" s="24"/>
      <c r="ABB45" s="24"/>
      <c r="ABC45" s="24"/>
      <c r="ABD45" s="24"/>
      <c r="ABE45" s="24"/>
      <c r="ABF45" s="24"/>
      <c r="ABG45" s="24"/>
      <c r="ABH45" s="24"/>
      <c r="ABI45" s="24"/>
      <c r="ABJ45" s="24"/>
      <c r="ABK45" s="24"/>
      <c r="ABL45" s="24"/>
      <c r="ABM45" s="24"/>
      <c r="ABN45" s="24"/>
      <c r="ABO45" s="24"/>
      <c r="ABP45" s="24"/>
      <c r="ABQ45" s="24"/>
      <c r="ABR45" s="24"/>
      <c r="ABS45" s="24"/>
      <c r="ABT45" s="24"/>
      <c r="ABU45" s="24"/>
      <c r="ABV45" s="24"/>
      <c r="ABW45" s="24"/>
      <c r="ABX45" s="24"/>
      <c r="ABY45" s="24"/>
      <c r="ABZ45" s="24"/>
      <c r="ACA45" s="24"/>
      <c r="ACB45" s="24"/>
      <c r="ACC45" s="24"/>
      <c r="ACD45" s="24"/>
      <c r="ACE45" s="24"/>
      <c r="ACF45" s="24"/>
      <c r="ACG45" s="24"/>
      <c r="ACH45" s="24"/>
      <c r="ACI45" s="24"/>
      <c r="ACJ45" s="24"/>
      <c r="ACK45" s="24"/>
      <c r="ACL45" s="24"/>
      <c r="ACM45" s="24"/>
      <c r="ACN45" s="24"/>
      <c r="ACO45" s="24"/>
      <c r="ACP45" s="24"/>
      <c r="ACQ45" s="24"/>
      <c r="ACR45" s="24"/>
      <c r="ACS45" s="24"/>
      <c r="ACT45" s="24"/>
      <c r="ACU45" s="24"/>
      <c r="ACV45" s="24"/>
      <c r="ACW45" s="24"/>
      <c r="ACX45" s="24"/>
      <c r="ACY45" s="24"/>
      <c r="ACZ45" s="24"/>
      <c r="ADA45" s="24"/>
      <c r="ADB45" s="24"/>
      <c r="ADC45" s="24"/>
      <c r="ADD45" s="24"/>
      <c r="ADE45" s="24"/>
      <c r="ADF45" s="24"/>
      <c r="ADG45" s="24"/>
      <c r="ADH45" s="24"/>
      <c r="ADI45" s="24"/>
      <c r="ADJ45" s="24"/>
      <c r="ADK45" s="24"/>
      <c r="ADL45" s="24"/>
      <c r="ADM45" s="24"/>
      <c r="ADN45" s="24"/>
      <c r="ADO45" s="24"/>
      <c r="ADP45" s="24"/>
      <c r="ADQ45" s="24"/>
      <c r="ADR45" s="24"/>
      <c r="ADS45" s="24"/>
      <c r="ADT45" s="24"/>
      <c r="ADU45" s="24"/>
      <c r="ADV45" s="24"/>
      <c r="ADW45" s="24"/>
      <c r="ADX45" s="24"/>
      <c r="ADY45" s="24"/>
      <c r="ADZ45" s="24"/>
      <c r="AEA45" s="24"/>
      <c r="AEB45" s="24"/>
      <c r="AEC45" s="24"/>
      <c r="AED45" s="24"/>
      <c r="AEE45" s="24"/>
      <c r="AEF45" s="24"/>
      <c r="AEG45" s="24"/>
      <c r="AEH45" s="24"/>
      <c r="AEI45" s="24"/>
      <c r="AEJ45" s="24"/>
      <c r="AEK45" s="24"/>
      <c r="AEL45" s="24"/>
      <c r="AEM45" s="24"/>
      <c r="AEN45" s="24"/>
      <c r="AEO45" s="24"/>
      <c r="AEP45" s="24"/>
      <c r="AEQ45" s="24"/>
      <c r="AER45" s="24"/>
      <c r="AES45" s="24"/>
      <c r="AET45" s="24"/>
      <c r="AEU45" s="24"/>
      <c r="AEV45" s="24"/>
      <c r="AEW45" s="24"/>
      <c r="AEX45" s="24"/>
      <c r="AEY45" s="24"/>
      <c r="AEZ45" s="24"/>
      <c r="AFA45" s="24"/>
      <c r="AFB45" s="24"/>
      <c r="AFC45" s="24"/>
      <c r="AFD45" s="24"/>
      <c r="AFE45" s="24"/>
      <c r="AFF45" s="24"/>
      <c r="AFG45" s="24"/>
      <c r="AFH45" s="24"/>
      <c r="AFI45" s="24"/>
      <c r="AFJ45" s="24"/>
      <c r="AFK45" s="24"/>
      <c r="AFL45" s="24"/>
      <c r="AFM45" s="24"/>
      <c r="AFN45" s="24"/>
      <c r="AFO45" s="24"/>
      <c r="AFP45" s="24"/>
      <c r="AFQ45" s="24"/>
      <c r="AFR45" s="24"/>
      <c r="AFS45" s="24"/>
      <c r="AFT45" s="24"/>
      <c r="AFU45" s="24"/>
      <c r="AFV45" s="24"/>
      <c r="AFW45" s="24"/>
      <c r="AFX45" s="24"/>
      <c r="AFY45" s="24"/>
      <c r="AFZ45" s="24"/>
      <c r="AGA45" s="24"/>
      <c r="AGB45" s="24"/>
      <c r="AGC45" s="24"/>
      <c r="AGD45" s="24"/>
      <c r="AGE45" s="24"/>
      <c r="AGF45" s="24"/>
      <c r="AGG45" s="24"/>
      <c r="AGH45" s="24"/>
      <c r="AGI45" s="24"/>
      <c r="AGJ45" s="24"/>
      <c r="AGK45" s="24"/>
      <c r="AGL45" s="24"/>
      <c r="AGM45" s="24"/>
      <c r="AGN45" s="24"/>
      <c r="AGO45" s="24"/>
      <c r="AGP45" s="24"/>
      <c r="AGQ45" s="24"/>
      <c r="AGR45" s="24"/>
      <c r="AGS45" s="24"/>
      <c r="AGT45" s="24"/>
      <c r="AGU45" s="24"/>
      <c r="AGV45" s="24"/>
      <c r="AGW45" s="24"/>
      <c r="AGX45" s="24"/>
      <c r="AGY45" s="24"/>
      <c r="AGZ45" s="24"/>
      <c r="AHA45" s="24"/>
      <c r="AHB45" s="24"/>
      <c r="AHC45" s="24"/>
      <c r="AHD45" s="24"/>
      <c r="AHE45" s="24"/>
      <c r="AHF45" s="24"/>
      <c r="AHG45" s="24"/>
      <c r="AHH45" s="24"/>
      <c r="AHI45" s="24"/>
      <c r="AHJ45" s="24"/>
      <c r="AHK45" s="24"/>
      <c r="AHL45" s="24"/>
      <c r="AHM45" s="24"/>
      <c r="AHN45" s="24"/>
      <c r="AHO45" s="24"/>
      <c r="AHP45" s="24"/>
      <c r="AHQ45" s="24"/>
      <c r="AHR45" s="24"/>
      <c r="AHS45" s="24"/>
      <c r="AHT45" s="24"/>
      <c r="AHU45" s="24"/>
      <c r="AHV45" s="24"/>
      <c r="AHW45" s="24"/>
      <c r="AHX45" s="24"/>
      <c r="AHY45" s="24"/>
      <c r="AHZ45" s="24"/>
      <c r="AIA45" s="24"/>
      <c r="AIB45" s="24"/>
      <c r="AIC45" s="24"/>
      <c r="AID45" s="24"/>
      <c r="AIE45" s="24"/>
      <c r="AIF45" s="24"/>
      <c r="AIG45" s="24"/>
      <c r="AIH45" s="24"/>
      <c r="AII45" s="24"/>
      <c r="AIJ45" s="24"/>
      <c r="AIK45" s="24"/>
      <c r="AIL45" s="24"/>
      <c r="AIM45" s="24"/>
      <c r="AIN45" s="24"/>
      <c r="AIO45" s="24"/>
      <c r="AIP45" s="24"/>
      <c r="AIQ45" s="24"/>
      <c r="AIR45" s="24"/>
      <c r="AIS45" s="24"/>
      <c r="AIT45" s="24"/>
      <c r="AIU45" s="24"/>
      <c r="AIV45" s="24"/>
      <c r="AIW45" s="24"/>
      <c r="AIX45" s="24"/>
      <c r="AIY45" s="24"/>
      <c r="AIZ45" s="24"/>
      <c r="AJA45" s="24"/>
      <c r="AJB45" s="24"/>
      <c r="AJC45" s="24"/>
      <c r="AJD45" s="24"/>
      <c r="AJE45" s="24"/>
      <c r="AJF45" s="24"/>
      <c r="AJG45" s="24"/>
      <c r="AJH45" s="24"/>
      <c r="AJI45" s="24"/>
      <c r="AJJ45" s="24"/>
      <c r="AJK45" s="24"/>
      <c r="AJL45" s="24"/>
      <c r="AJM45" s="24"/>
      <c r="AJN45" s="24"/>
      <c r="AJO45" s="24"/>
      <c r="AJP45" s="24"/>
      <c r="AJQ45" s="24"/>
      <c r="AJR45" s="24"/>
      <c r="AJS45" s="24"/>
      <c r="AJT45" s="24"/>
      <c r="AJU45" s="24"/>
      <c r="AJV45" s="24"/>
      <c r="AJW45" s="24"/>
      <c r="AJX45" s="24"/>
      <c r="AJY45" s="24"/>
      <c r="AJZ45" s="24"/>
      <c r="AKA45" s="24"/>
      <c r="AKB45" s="24"/>
      <c r="AKC45" s="24"/>
      <c r="AKD45" s="24"/>
      <c r="AKE45" s="24"/>
      <c r="AKF45" s="24"/>
      <c r="AKG45" s="24"/>
      <c r="AKH45" s="24"/>
      <c r="AKI45" s="24"/>
      <c r="AKJ45" s="24"/>
      <c r="AKK45" s="24"/>
      <c r="AKL45" s="24"/>
      <c r="AKM45" s="24"/>
      <c r="AKN45" s="24"/>
      <c r="AKO45" s="24"/>
      <c r="AKP45" s="24"/>
      <c r="AKQ45" s="24"/>
      <c r="AKR45" s="24"/>
      <c r="AKS45" s="24"/>
      <c r="AKT45" s="24"/>
      <c r="AKU45" s="24"/>
      <c r="AKV45" s="24"/>
      <c r="AKW45" s="24"/>
      <c r="AKX45" s="24"/>
      <c r="AKY45" s="24"/>
      <c r="AKZ45" s="24"/>
      <c r="ALA45" s="24"/>
      <c r="ALB45" s="24"/>
      <c r="ALC45" s="24"/>
      <c r="ALD45" s="24"/>
      <c r="ALE45" s="24"/>
      <c r="ALF45" s="24"/>
      <c r="ALG45" s="24"/>
      <c r="ALH45" s="24"/>
      <c r="ALI45" s="24"/>
      <c r="ALJ45" s="24"/>
      <c r="ALK45" s="24"/>
      <c r="ALL45" s="24"/>
      <c r="ALM45" s="24"/>
      <c r="ALN45" s="24"/>
      <c r="ALO45" s="24"/>
      <c r="ALP45" s="24"/>
      <c r="ALQ45" s="24"/>
      <c r="ALR45" s="24"/>
      <c r="ALS45" s="24"/>
      <c r="ALT45" s="24"/>
      <c r="ALU45" s="24"/>
      <c r="ALV45" s="24"/>
      <c r="ALW45" s="24"/>
      <c r="ALX45" s="24"/>
      <c r="ALY45" s="24"/>
      <c r="ALZ45" s="24"/>
      <c r="AMA45" s="24"/>
      <c r="AMB45" s="24"/>
      <c r="AMC45" s="24"/>
      <c r="AMD45" s="24"/>
      <c r="AME45" s="24"/>
      <c r="AMF45" s="24"/>
      <c r="AMG45" s="24"/>
      <c r="AMH45" s="24"/>
      <c r="AMI45" s="24"/>
      <c r="AMJ45" s="24"/>
      <c r="AMK45" s="24"/>
      <c r="AML45" s="24"/>
      <c r="AMM45" s="24"/>
      <c r="AMN45" s="24"/>
      <c r="AMO45" s="24"/>
      <c r="AMP45" s="24"/>
      <c r="AMQ45" s="24"/>
      <c r="AMR45" s="24"/>
      <c r="AMS45" s="24"/>
      <c r="AMT45" s="24"/>
      <c r="AMU45" s="24"/>
      <c r="AMV45" s="24"/>
      <c r="AMW45" s="24"/>
      <c r="AMX45" s="24"/>
      <c r="AMY45" s="24"/>
      <c r="AMZ45" s="24"/>
      <c r="ANA45" s="24"/>
      <c r="ANB45" s="24"/>
      <c r="ANC45" s="24"/>
      <c r="AND45" s="24"/>
      <c r="ANE45" s="24"/>
      <c r="ANF45" s="24"/>
      <c r="ANG45" s="24"/>
      <c r="ANH45" s="24"/>
      <c r="ANI45" s="24"/>
      <c r="ANJ45" s="24"/>
      <c r="ANK45" s="24"/>
      <c r="ANL45" s="24"/>
      <c r="ANM45" s="24"/>
      <c r="ANN45" s="24"/>
      <c r="ANO45" s="24"/>
      <c r="ANP45" s="24"/>
      <c r="ANQ45" s="24"/>
      <c r="ANR45" s="24"/>
      <c r="ANS45" s="24"/>
      <c r="ANT45" s="24"/>
      <c r="ANU45" s="24"/>
      <c r="ANV45" s="24"/>
      <c r="ANW45" s="24"/>
      <c r="ANX45" s="24"/>
      <c r="ANY45" s="24"/>
      <c r="ANZ45" s="24"/>
      <c r="AOA45" s="24"/>
      <c r="AOB45" s="24"/>
      <c r="AOC45" s="24"/>
      <c r="AOD45" s="24"/>
      <c r="AOE45" s="24"/>
      <c r="AOF45" s="24"/>
      <c r="AOG45" s="24"/>
      <c r="AOH45" s="24"/>
      <c r="AOI45" s="24"/>
      <c r="AOJ45" s="24"/>
      <c r="AOK45" s="24"/>
      <c r="AOL45" s="24"/>
      <c r="AOM45" s="24"/>
      <c r="AON45" s="24"/>
      <c r="AOO45" s="24"/>
      <c r="AOP45" s="24"/>
      <c r="AOQ45" s="24"/>
      <c r="AOR45" s="24"/>
      <c r="AOS45" s="24"/>
      <c r="AOT45" s="24"/>
      <c r="AOU45" s="24"/>
      <c r="AOV45" s="24"/>
      <c r="AOW45" s="24"/>
      <c r="AOX45" s="24"/>
      <c r="AOY45" s="24"/>
      <c r="AOZ45" s="24"/>
      <c r="APA45" s="24"/>
      <c r="APB45" s="24"/>
      <c r="APC45" s="24"/>
      <c r="APD45" s="24"/>
      <c r="APE45" s="24"/>
      <c r="APF45" s="24"/>
      <c r="APG45" s="24"/>
      <c r="APH45" s="24"/>
      <c r="API45" s="24"/>
      <c r="APJ45" s="24"/>
      <c r="APK45" s="24"/>
      <c r="APL45" s="24"/>
      <c r="APM45" s="24"/>
      <c r="APN45" s="24"/>
      <c r="APO45" s="24"/>
      <c r="APP45" s="24"/>
      <c r="APQ45" s="24"/>
      <c r="APR45" s="24"/>
      <c r="APS45" s="24"/>
      <c r="APT45" s="24"/>
      <c r="APU45" s="24"/>
      <c r="APV45" s="24"/>
      <c r="APW45" s="24"/>
      <c r="APX45" s="24"/>
      <c r="APY45" s="24"/>
      <c r="APZ45" s="24"/>
      <c r="AQA45" s="24"/>
      <c r="AQB45" s="24"/>
      <c r="AQC45" s="24"/>
      <c r="AQD45" s="24"/>
      <c r="AQE45" s="24"/>
      <c r="AQF45" s="24"/>
      <c r="AQG45" s="24"/>
      <c r="AQH45" s="24"/>
      <c r="AQI45" s="24"/>
      <c r="AQJ45" s="24"/>
      <c r="AQK45" s="24"/>
      <c r="AQL45" s="24"/>
      <c r="AQM45" s="24"/>
      <c r="AQN45" s="24"/>
      <c r="AQO45" s="24"/>
      <c r="AQP45" s="24"/>
      <c r="AQQ45" s="24"/>
      <c r="AQR45" s="24"/>
      <c r="AQS45" s="24"/>
      <c r="AQT45" s="24"/>
      <c r="AQU45" s="24"/>
      <c r="AQV45" s="24"/>
      <c r="AQW45" s="24"/>
      <c r="AQX45" s="24"/>
      <c r="AQY45" s="24"/>
      <c r="AQZ45" s="24"/>
      <c r="ARA45" s="24"/>
      <c r="ARB45" s="24"/>
      <c r="ARC45" s="24"/>
      <c r="ARD45" s="24"/>
      <c r="ARE45" s="24"/>
      <c r="ARF45" s="24"/>
      <c r="ARG45" s="24"/>
      <c r="ARH45" s="24"/>
      <c r="ARI45" s="24"/>
      <c r="ARJ45" s="24"/>
      <c r="ARK45" s="24"/>
      <c r="ARL45" s="24"/>
      <c r="ARM45" s="24"/>
      <c r="ARN45" s="24"/>
      <c r="ARO45" s="24"/>
      <c r="ARP45" s="24"/>
      <c r="ARQ45" s="24"/>
      <c r="ARR45" s="24"/>
      <c r="ARS45" s="24"/>
      <c r="ART45" s="24"/>
      <c r="ARU45" s="24"/>
      <c r="ARV45" s="24"/>
      <c r="ARW45" s="24"/>
      <c r="ARX45" s="24"/>
      <c r="ARY45" s="24"/>
      <c r="ARZ45" s="24"/>
      <c r="ASA45" s="24"/>
      <c r="ASB45" s="24"/>
      <c r="ASC45" s="24"/>
      <c r="ASD45" s="24"/>
      <c r="ASE45" s="24"/>
      <c r="ASF45" s="24"/>
      <c r="ASG45" s="24"/>
      <c r="ASH45" s="24"/>
      <c r="ASI45" s="24"/>
      <c r="ASJ45" s="24"/>
      <c r="ASK45" s="24"/>
      <c r="ASL45" s="24"/>
      <c r="ASM45" s="24"/>
      <c r="ASN45" s="24"/>
      <c r="ASO45" s="24"/>
      <c r="ASP45" s="24"/>
      <c r="ASQ45" s="24"/>
      <c r="ASR45" s="24"/>
      <c r="ASS45" s="24"/>
      <c r="AST45" s="24"/>
      <c r="ASU45" s="24"/>
      <c r="ASV45" s="24"/>
      <c r="ASW45" s="24"/>
      <c r="ASX45" s="24"/>
      <c r="ASY45" s="24"/>
      <c r="ASZ45" s="24"/>
      <c r="ATA45" s="24"/>
      <c r="ATB45" s="24"/>
      <c r="ATC45" s="24"/>
      <c r="ATD45" s="24"/>
      <c r="ATE45" s="24"/>
      <c r="ATF45" s="24"/>
      <c r="ATG45" s="24"/>
      <c r="ATH45" s="24"/>
      <c r="ATI45" s="24"/>
      <c r="ATJ45" s="24"/>
      <c r="ATK45" s="24"/>
      <c r="ATL45" s="24"/>
      <c r="ATM45" s="24"/>
      <c r="ATN45" s="24"/>
      <c r="ATO45" s="24"/>
      <c r="ATP45" s="24"/>
      <c r="ATQ45" s="24"/>
      <c r="ATR45" s="24"/>
      <c r="ATS45" s="24"/>
      <c r="ATT45" s="24"/>
      <c r="ATU45" s="24"/>
      <c r="ATV45" s="24"/>
      <c r="ATW45" s="24"/>
      <c r="ATX45" s="24"/>
      <c r="ATY45" s="24"/>
      <c r="ATZ45" s="24"/>
      <c r="AUA45" s="24"/>
      <c r="AUB45" s="24"/>
      <c r="AUC45" s="24"/>
      <c r="AUD45" s="24"/>
      <c r="AUE45" s="24"/>
      <c r="AUF45" s="24"/>
      <c r="AUG45" s="24"/>
      <c r="AUH45" s="24"/>
      <c r="AUI45" s="24"/>
      <c r="AUJ45" s="24"/>
      <c r="AUK45" s="24"/>
      <c r="AUL45" s="24"/>
      <c r="AUM45" s="24"/>
      <c r="AUN45" s="24"/>
      <c r="AUO45" s="24"/>
      <c r="AUP45" s="24"/>
      <c r="AUQ45" s="24"/>
      <c r="AUR45" s="24"/>
      <c r="AUS45" s="24"/>
      <c r="AUT45" s="24"/>
      <c r="AUU45" s="24"/>
      <c r="AUV45" s="24"/>
      <c r="AUW45" s="24"/>
      <c r="AUX45" s="24"/>
      <c r="AUY45" s="24"/>
      <c r="AUZ45" s="24"/>
      <c r="AVA45" s="24"/>
      <c r="AVB45" s="24"/>
      <c r="AVC45" s="24"/>
      <c r="AVD45" s="24"/>
      <c r="AVE45" s="24"/>
      <c r="AVF45" s="24"/>
      <c r="AVG45" s="24"/>
      <c r="AVH45" s="24"/>
      <c r="AVI45" s="24"/>
      <c r="AVJ45" s="24"/>
      <c r="AVK45" s="24"/>
      <c r="AVL45" s="24"/>
      <c r="AVM45" s="24"/>
      <c r="AVN45" s="24"/>
      <c r="AVO45" s="24"/>
      <c r="AVP45" s="24"/>
      <c r="AVQ45" s="24"/>
      <c r="AVR45" s="24"/>
      <c r="AVS45" s="24"/>
      <c r="AVT45" s="24"/>
      <c r="AVU45" s="24"/>
      <c r="AVV45" s="24"/>
      <c r="AVW45" s="24"/>
      <c r="AVX45" s="24"/>
      <c r="AVY45" s="24"/>
      <c r="AVZ45" s="24"/>
      <c r="AWA45" s="24"/>
      <c r="AWB45" s="24"/>
      <c r="AWC45" s="24"/>
      <c r="AWD45" s="24"/>
      <c r="AWE45" s="24"/>
      <c r="AWF45" s="24"/>
      <c r="AWG45" s="24"/>
      <c r="AWH45" s="24"/>
      <c r="AWI45" s="24"/>
      <c r="AWJ45" s="24"/>
      <c r="AWK45" s="24"/>
      <c r="AWL45" s="24"/>
      <c r="AWM45" s="24"/>
      <c r="AWN45" s="24"/>
      <c r="AWO45" s="24"/>
      <c r="AWP45" s="24"/>
      <c r="AWQ45" s="24"/>
      <c r="AWR45" s="24"/>
      <c r="AWS45" s="24"/>
      <c r="AWT45" s="24"/>
      <c r="AWU45" s="24"/>
      <c r="AWV45" s="24"/>
      <c r="AWW45" s="24"/>
      <c r="AWX45" s="24"/>
      <c r="AWY45" s="24"/>
      <c r="AWZ45" s="24"/>
      <c r="AXA45" s="24"/>
      <c r="AXB45" s="24"/>
      <c r="AXC45" s="24"/>
      <c r="AXD45" s="24"/>
      <c r="AXE45" s="24"/>
      <c r="AXF45" s="24"/>
      <c r="AXG45" s="24"/>
      <c r="AXH45" s="24"/>
      <c r="AXI45" s="24"/>
      <c r="AXJ45" s="24"/>
      <c r="AXK45" s="24"/>
      <c r="AXL45" s="24"/>
      <c r="AXM45" s="24"/>
      <c r="AXN45" s="24"/>
      <c r="AXO45" s="24"/>
      <c r="AXP45" s="24"/>
      <c r="AXQ45" s="24"/>
      <c r="AXR45" s="24"/>
      <c r="AXS45" s="24"/>
      <c r="AXT45" s="24"/>
      <c r="AXU45" s="24"/>
      <c r="AXV45" s="24"/>
      <c r="AXW45" s="24"/>
      <c r="AXX45" s="24"/>
      <c r="AXY45" s="24"/>
      <c r="AXZ45" s="24"/>
      <c r="AYA45" s="24"/>
      <c r="AYB45" s="24"/>
      <c r="AYC45" s="24"/>
      <c r="AYD45" s="24"/>
      <c r="AYE45" s="24"/>
      <c r="AYF45" s="24"/>
      <c r="AYG45" s="24"/>
      <c r="AYH45" s="24"/>
      <c r="AYI45" s="24"/>
      <c r="AYJ45" s="24"/>
      <c r="AYK45" s="24"/>
      <c r="AYL45" s="24"/>
      <c r="AYM45" s="24"/>
      <c r="AYN45" s="24"/>
      <c r="AYO45" s="24"/>
      <c r="AYP45" s="24"/>
      <c r="AYQ45" s="24"/>
      <c r="AYR45" s="24"/>
      <c r="AYS45" s="24"/>
      <c r="AYT45" s="24"/>
      <c r="AYU45" s="24"/>
      <c r="AYV45" s="24"/>
      <c r="AYW45" s="24"/>
      <c r="AYX45" s="24"/>
      <c r="AYY45" s="24"/>
      <c r="AYZ45" s="24"/>
      <c r="AZA45" s="24"/>
      <c r="AZB45" s="24"/>
      <c r="AZC45" s="24"/>
      <c r="AZD45" s="24"/>
      <c r="AZE45" s="24"/>
      <c r="AZF45" s="24"/>
      <c r="AZG45" s="24"/>
      <c r="AZH45" s="24"/>
      <c r="AZI45" s="24"/>
      <c r="AZJ45" s="24"/>
      <c r="AZK45" s="24"/>
      <c r="AZL45" s="24"/>
      <c r="AZM45" s="24"/>
      <c r="AZN45" s="24"/>
      <c r="AZO45" s="24"/>
      <c r="AZP45" s="24"/>
      <c r="AZQ45" s="24"/>
      <c r="AZR45" s="24"/>
      <c r="AZS45" s="24"/>
      <c r="AZT45" s="24"/>
      <c r="AZU45" s="24"/>
      <c r="AZV45" s="24"/>
      <c r="AZW45" s="24"/>
      <c r="AZX45" s="24"/>
      <c r="AZY45" s="24"/>
      <c r="AZZ45" s="24"/>
      <c r="BAA45" s="24"/>
      <c r="BAB45" s="24"/>
      <c r="BAC45" s="24"/>
      <c r="BAD45" s="24"/>
      <c r="BAE45" s="24"/>
      <c r="BAF45" s="24"/>
      <c r="BAG45" s="24"/>
      <c r="BAH45" s="24"/>
      <c r="BAI45" s="24"/>
      <c r="BAJ45" s="24"/>
      <c r="BAK45" s="24"/>
      <c r="BAL45" s="24"/>
      <c r="BAM45" s="24"/>
      <c r="BAN45" s="24"/>
      <c r="BAO45" s="24"/>
      <c r="BAP45" s="24"/>
      <c r="BAQ45" s="24"/>
      <c r="BAR45" s="24"/>
      <c r="BAS45" s="24"/>
      <c r="BAT45" s="24"/>
      <c r="BAU45" s="24"/>
      <c r="BAV45" s="24"/>
      <c r="BAW45" s="24"/>
      <c r="BAX45" s="24"/>
      <c r="BAY45" s="24"/>
      <c r="BAZ45" s="24"/>
      <c r="BBA45" s="24"/>
      <c r="BBB45" s="24"/>
      <c r="BBC45" s="24"/>
      <c r="BBD45" s="24"/>
      <c r="BBE45" s="24"/>
      <c r="BBF45" s="24"/>
      <c r="BBG45" s="24"/>
      <c r="BBH45" s="24"/>
      <c r="BBI45" s="24"/>
      <c r="BBJ45" s="24"/>
      <c r="BBK45" s="24"/>
      <c r="BBL45" s="24"/>
      <c r="BBM45" s="24"/>
      <c r="BBN45" s="24"/>
      <c r="BBO45" s="24"/>
      <c r="BBP45" s="24"/>
      <c r="BBQ45" s="24"/>
      <c r="BBR45" s="24"/>
      <c r="BBS45" s="24"/>
      <c r="BBT45" s="24"/>
      <c r="BBU45" s="24"/>
      <c r="BBV45" s="24"/>
      <c r="BBW45" s="24"/>
      <c r="BBX45" s="24"/>
      <c r="BBY45" s="24"/>
      <c r="BBZ45" s="24"/>
      <c r="BCA45" s="24"/>
      <c r="BCB45" s="24"/>
      <c r="BCC45" s="24"/>
      <c r="BCD45" s="24"/>
      <c r="BCE45" s="24"/>
      <c r="BCF45" s="24"/>
      <c r="BCG45" s="24"/>
      <c r="BCH45" s="24"/>
      <c r="BCI45" s="24"/>
      <c r="BCJ45" s="24"/>
      <c r="BCK45" s="24"/>
      <c r="BCL45" s="24"/>
      <c r="BCM45" s="24"/>
      <c r="BCN45" s="24"/>
      <c r="BCO45" s="24"/>
      <c r="BCP45" s="24"/>
      <c r="BCQ45" s="24"/>
      <c r="BCR45" s="24"/>
      <c r="BCS45" s="24"/>
      <c r="BCT45" s="24"/>
      <c r="BCU45" s="24"/>
      <c r="BCV45" s="24"/>
      <c r="BCW45" s="24"/>
      <c r="BCX45" s="24"/>
      <c r="BCY45" s="24"/>
      <c r="BCZ45" s="24"/>
      <c r="BDA45" s="24"/>
      <c r="BDB45" s="24"/>
      <c r="BDC45" s="24"/>
      <c r="BDD45" s="24"/>
      <c r="BDE45" s="24"/>
      <c r="BDF45" s="24"/>
      <c r="BDG45" s="24"/>
      <c r="BDH45" s="24"/>
      <c r="BDI45" s="24"/>
      <c r="BDJ45" s="24"/>
      <c r="BDK45" s="24"/>
      <c r="BDL45" s="24"/>
      <c r="BDM45" s="24"/>
      <c r="BDN45" s="24"/>
      <c r="BDO45" s="24"/>
      <c r="BDP45" s="24"/>
      <c r="BDQ45" s="24"/>
      <c r="BDR45" s="24"/>
      <c r="BDS45" s="24"/>
      <c r="BDT45" s="24"/>
      <c r="BDU45" s="24"/>
      <c r="BDV45" s="24"/>
      <c r="BDW45" s="24"/>
      <c r="BDX45" s="24"/>
      <c r="BDY45" s="24"/>
      <c r="BDZ45" s="24"/>
      <c r="BEA45" s="24"/>
      <c r="BEB45" s="24"/>
      <c r="BEC45" s="24"/>
      <c r="BED45" s="24"/>
      <c r="BEE45" s="24"/>
      <c r="BEF45" s="24"/>
      <c r="BEG45" s="24"/>
      <c r="BEH45" s="24"/>
      <c r="BEI45" s="24"/>
      <c r="BEJ45" s="24"/>
      <c r="BEK45" s="24"/>
      <c r="BEL45" s="24"/>
      <c r="BEM45" s="24"/>
      <c r="BEN45" s="24"/>
      <c r="BEO45" s="24"/>
      <c r="BEP45" s="24"/>
      <c r="BEQ45" s="24"/>
      <c r="BER45" s="24"/>
      <c r="BES45" s="24"/>
      <c r="BET45" s="24"/>
      <c r="BEU45" s="24"/>
      <c r="BEV45" s="24"/>
      <c r="BEW45" s="24"/>
      <c r="BEX45" s="24"/>
      <c r="BEY45" s="24"/>
      <c r="BEZ45" s="24"/>
      <c r="BFA45" s="24"/>
      <c r="BFB45" s="24"/>
      <c r="BFC45" s="24"/>
      <c r="BFD45" s="24"/>
      <c r="BFE45" s="24"/>
      <c r="BFF45" s="24"/>
      <c r="BFG45" s="24"/>
      <c r="BFH45" s="24"/>
      <c r="BFI45" s="24"/>
      <c r="BFJ45" s="24"/>
      <c r="BFK45" s="24"/>
      <c r="BFL45" s="24"/>
      <c r="BFM45" s="24"/>
      <c r="BFN45" s="24"/>
      <c r="BFO45" s="24"/>
      <c r="BFP45" s="24"/>
      <c r="BFQ45" s="24"/>
      <c r="BFR45" s="24"/>
      <c r="BFS45" s="24"/>
      <c r="BFT45" s="24"/>
      <c r="BFU45" s="24"/>
      <c r="BFV45" s="24"/>
      <c r="BFW45" s="24"/>
      <c r="BFX45" s="24"/>
      <c r="BFY45" s="24"/>
      <c r="BFZ45" s="24"/>
      <c r="BGA45" s="24"/>
      <c r="BGB45" s="24"/>
      <c r="BGC45" s="24"/>
      <c r="BGD45" s="24"/>
      <c r="BGE45" s="24"/>
      <c r="BGF45" s="24"/>
      <c r="BGG45" s="24"/>
      <c r="BGH45" s="24"/>
      <c r="BGI45" s="24"/>
      <c r="BGJ45" s="24"/>
      <c r="BGK45" s="24"/>
      <c r="BGL45" s="24"/>
      <c r="BGM45" s="24"/>
      <c r="BGN45" s="24"/>
      <c r="BGO45" s="24"/>
      <c r="BGP45" s="24"/>
      <c r="BGQ45" s="24"/>
      <c r="BGR45" s="24"/>
      <c r="BGS45" s="24"/>
      <c r="BGT45" s="24"/>
      <c r="BGU45" s="24"/>
      <c r="BGV45" s="24"/>
      <c r="BGW45" s="24"/>
      <c r="BGX45" s="24"/>
      <c r="BGY45" s="24"/>
      <c r="BGZ45" s="24"/>
      <c r="BHA45" s="24"/>
      <c r="BHB45" s="24"/>
      <c r="BHC45" s="24"/>
      <c r="BHD45" s="24"/>
      <c r="BHE45" s="24"/>
      <c r="BHF45" s="24"/>
      <c r="BHG45" s="24"/>
      <c r="BHH45" s="24"/>
      <c r="BHI45" s="24"/>
      <c r="BHJ45" s="24"/>
      <c r="BHK45" s="24"/>
      <c r="BHL45" s="24"/>
      <c r="BHM45" s="24"/>
      <c r="BHN45" s="24"/>
      <c r="BHO45" s="24"/>
      <c r="BHP45" s="24"/>
      <c r="BHQ45" s="24"/>
      <c r="BHR45" s="24"/>
      <c r="BHS45" s="24"/>
      <c r="BHT45" s="24"/>
      <c r="BHU45" s="24"/>
      <c r="BHV45" s="24"/>
      <c r="BHW45" s="24"/>
      <c r="BHX45" s="24"/>
      <c r="BHY45" s="24"/>
      <c r="BHZ45" s="24"/>
      <c r="BIA45" s="24"/>
      <c r="BIB45" s="24"/>
      <c r="BIC45" s="24"/>
      <c r="BID45" s="24"/>
      <c r="BIE45" s="24"/>
      <c r="BIF45" s="24"/>
      <c r="BIG45" s="24"/>
      <c r="BIH45" s="24"/>
      <c r="BII45" s="24"/>
      <c r="BIJ45" s="24"/>
      <c r="BIK45" s="24"/>
      <c r="BIL45" s="24"/>
      <c r="BIM45" s="24"/>
      <c r="BIN45" s="24"/>
      <c r="BIO45" s="24"/>
      <c r="BIP45" s="24"/>
      <c r="BIQ45" s="24"/>
      <c r="BIR45" s="24"/>
      <c r="BIS45" s="24"/>
      <c r="BIT45" s="24"/>
      <c r="BIU45" s="24"/>
      <c r="BIV45" s="24"/>
      <c r="BIW45" s="24"/>
      <c r="BIX45" s="24"/>
      <c r="BIY45" s="24"/>
      <c r="BIZ45" s="24"/>
      <c r="BJA45" s="24"/>
      <c r="BJB45" s="24"/>
      <c r="BJC45" s="24"/>
      <c r="BJD45" s="24"/>
      <c r="BJE45" s="24"/>
      <c r="BJF45" s="24"/>
      <c r="BJG45" s="24"/>
      <c r="BJH45" s="24"/>
      <c r="BJI45" s="24"/>
      <c r="BJJ45" s="24"/>
      <c r="BJK45" s="24"/>
      <c r="BJL45" s="24"/>
      <c r="BJM45" s="24"/>
      <c r="BJN45" s="24"/>
      <c r="BJO45" s="24"/>
      <c r="BJP45" s="24"/>
      <c r="BJQ45" s="24"/>
      <c r="BJR45" s="24"/>
      <c r="BJS45" s="24"/>
      <c r="BJT45" s="24"/>
      <c r="BJU45" s="24"/>
      <c r="BJV45" s="24"/>
      <c r="BJW45" s="24"/>
      <c r="BJX45" s="24"/>
      <c r="BJY45" s="24"/>
      <c r="BJZ45" s="24"/>
      <c r="BKA45" s="24"/>
      <c r="BKB45" s="24"/>
      <c r="BKC45" s="24"/>
      <c r="BKD45" s="24"/>
      <c r="BKE45" s="24"/>
      <c r="BKF45" s="24"/>
      <c r="BKG45" s="24"/>
      <c r="BKH45" s="24"/>
      <c r="BKI45" s="24"/>
      <c r="BKJ45" s="24"/>
      <c r="BKK45" s="24"/>
      <c r="BKL45" s="24"/>
      <c r="BKM45" s="24"/>
      <c r="BKN45" s="24"/>
      <c r="BKO45" s="24"/>
      <c r="BKP45" s="24"/>
      <c r="BKQ45" s="24"/>
      <c r="BKR45" s="24"/>
      <c r="BKS45" s="24"/>
      <c r="BKT45" s="24"/>
      <c r="BKU45" s="24"/>
      <c r="BKV45" s="24"/>
      <c r="BKW45" s="24"/>
      <c r="BKX45" s="24"/>
      <c r="BKY45" s="24"/>
      <c r="BKZ45" s="24"/>
      <c r="BLA45" s="24"/>
      <c r="BLB45" s="24"/>
      <c r="BLC45" s="24"/>
      <c r="BLD45" s="24"/>
      <c r="BLE45" s="24"/>
      <c r="BLF45" s="24"/>
      <c r="BLG45" s="24"/>
      <c r="BLH45" s="24"/>
      <c r="BLI45" s="24"/>
      <c r="BLJ45" s="24"/>
      <c r="BLK45" s="24"/>
      <c r="BLL45" s="24"/>
      <c r="BLM45" s="24"/>
      <c r="BLN45" s="24"/>
      <c r="BLO45" s="24"/>
      <c r="BLP45" s="24"/>
      <c r="BLQ45" s="24"/>
      <c r="BLR45" s="24"/>
      <c r="BLS45" s="24"/>
      <c r="BLT45" s="24"/>
      <c r="BLU45" s="24"/>
      <c r="BLV45" s="24"/>
      <c r="BLW45" s="24"/>
      <c r="BLX45" s="24"/>
      <c r="BLY45" s="24"/>
      <c r="BLZ45" s="24"/>
      <c r="BMA45" s="24"/>
      <c r="BMB45" s="24"/>
      <c r="BMC45" s="24"/>
      <c r="BMD45" s="24"/>
      <c r="BME45" s="24"/>
      <c r="BMF45" s="24"/>
      <c r="BMG45" s="24"/>
      <c r="BMH45" s="24"/>
      <c r="BMI45" s="24"/>
      <c r="BMJ45" s="24"/>
      <c r="BMK45" s="24"/>
      <c r="BML45" s="24"/>
      <c r="BMM45" s="24"/>
      <c r="BMN45" s="24"/>
      <c r="BMO45" s="24"/>
      <c r="BMP45" s="24"/>
      <c r="BMQ45" s="24"/>
      <c r="BMR45" s="24"/>
      <c r="BMS45" s="24"/>
      <c r="BMT45" s="24"/>
      <c r="BMU45" s="24"/>
      <c r="BMV45" s="24"/>
      <c r="BMW45" s="24"/>
      <c r="BMX45" s="24"/>
      <c r="BMY45" s="24"/>
      <c r="BMZ45" s="24"/>
      <c r="BNA45" s="24"/>
      <c r="BNB45" s="24"/>
      <c r="BNC45" s="24"/>
      <c r="BND45" s="24"/>
      <c r="BNE45" s="24"/>
      <c r="BNF45" s="24"/>
      <c r="BNG45" s="24"/>
      <c r="BNH45" s="24"/>
      <c r="BNI45" s="24"/>
      <c r="BNJ45" s="24"/>
      <c r="BNK45" s="24"/>
      <c r="BNL45" s="24"/>
      <c r="BNM45" s="24"/>
      <c r="BNN45" s="24"/>
      <c r="BNO45" s="24"/>
      <c r="BNP45" s="24"/>
      <c r="BNQ45" s="24"/>
      <c r="BNR45" s="24"/>
      <c r="BNS45" s="24"/>
      <c r="BNT45" s="24"/>
      <c r="BNU45" s="24"/>
      <c r="BNV45" s="24"/>
      <c r="BNW45" s="24"/>
      <c r="BNX45" s="24"/>
      <c r="BNY45" s="24"/>
      <c r="BNZ45" s="24"/>
      <c r="BOA45" s="24"/>
      <c r="BOB45" s="24"/>
      <c r="BOC45" s="24"/>
      <c r="BOD45" s="24"/>
      <c r="BOE45" s="24"/>
      <c r="BOF45" s="24"/>
      <c r="BOG45" s="24"/>
      <c r="BOH45" s="24"/>
      <c r="BOI45" s="24"/>
      <c r="BOJ45" s="24"/>
      <c r="BOK45" s="24"/>
      <c r="BOL45" s="24"/>
      <c r="BOM45" s="24"/>
      <c r="BON45" s="24"/>
      <c r="BOO45" s="24"/>
      <c r="BOP45" s="24"/>
      <c r="BOQ45" s="24"/>
      <c r="BOR45" s="24"/>
      <c r="BOS45" s="24"/>
      <c r="BOT45" s="24"/>
      <c r="BOU45" s="24"/>
      <c r="BOV45" s="24"/>
      <c r="BOW45" s="24"/>
      <c r="BOX45" s="24"/>
      <c r="BOY45" s="24"/>
      <c r="BOZ45" s="24"/>
      <c r="BPA45" s="24"/>
      <c r="BPB45" s="24"/>
      <c r="BPC45" s="24"/>
      <c r="BPD45" s="24"/>
      <c r="BPE45" s="24"/>
      <c r="BPF45" s="24"/>
      <c r="BPG45" s="24"/>
      <c r="BPH45" s="24"/>
      <c r="BPI45" s="24"/>
      <c r="BPJ45" s="24"/>
      <c r="BPK45" s="24"/>
      <c r="BPL45" s="24"/>
      <c r="BPM45" s="24"/>
      <c r="BPN45" s="24"/>
      <c r="BPO45" s="24"/>
      <c r="BPP45" s="24"/>
      <c r="BPQ45" s="24"/>
      <c r="BPR45" s="24"/>
      <c r="BPS45" s="24"/>
      <c r="BPT45" s="24"/>
      <c r="BPU45" s="24"/>
      <c r="BPV45" s="24"/>
      <c r="BPW45" s="24"/>
      <c r="BPX45" s="24"/>
      <c r="BPY45" s="24"/>
      <c r="BPZ45" s="24"/>
      <c r="BQA45" s="24"/>
      <c r="BQB45" s="24"/>
      <c r="BQC45" s="24"/>
      <c r="BQD45" s="24"/>
      <c r="BQE45" s="24"/>
      <c r="BQF45" s="24"/>
      <c r="BQG45" s="24"/>
      <c r="BQH45" s="24"/>
      <c r="BQI45" s="24"/>
      <c r="BQJ45" s="24"/>
      <c r="BQK45" s="24"/>
      <c r="BQL45" s="24"/>
      <c r="BQM45" s="24"/>
      <c r="BQN45" s="24"/>
      <c r="BQO45" s="24"/>
      <c r="BQP45" s="24"/>
      <c r="BQQ45" s="24"/>
      <c r="BQR45" s="24"/>
      <c r="BQS45" s="24"/>
      <c r="BQT45" s="24"/>
      <c r="BQU45" s="24"/>
      <c r="BQV45" s="24"/>
      <c r="BQW45" s="24"/>
      <c r="BQX45" s="24"/>
      <c r="BQY45" s="24"/>
      <c r="BQZ45" s="24"/>
      <c r="BRA45" s="24"/>
      <c r="BRB45" s="24"/>
      <c r="BRC45" s="24"/>
      <c r="BRD45" s="24"/>
      <c r="BRE45" s="24"/>
      <c r="BRF45" s="24"/>
      <c r="BRG45" s="24"/>
      <c r="BRH45" s="24"/>
      <c r="BRI45" s="24"/>
      <c r="BRJ45" s="24"/>
      <c r="BRK45" s="24"/>
      <c r="BRL45" s="24"/>
      <c r="BRM45" s="24"/>
      <c r="BRN45" s="24"/>
      <c r="BRO45" s="24"/>
      <c r="BRP45" s="24"/>
      <c r="BRQ45" s="24"/>
      <c r="BRR45" s="24"/>
      <c r="BRS45" s="24"/>
      <c r="BRT45" s="24"/>
      <c r="BRU45" s="24"/>
      <c r="BRV45" s="24"/>
      <c r="BRW45" s="24"/>
      <c r="BRX45" s="24"/>
      <c r="BRY45" s="24"/>
      <c r="BRZ45" s="24"/>
      <c r="BSA45" s="24"/>
      <c r="BSB45" s="24"/>
      <c r="BSC45" s="24"/>
      <c r="BSD45" s="24"/>
      <c r="BSE45" s="24"/>
      <c r="BSF45" s="24"/>
      <c r="BSG45" s="24"/>
      <c r="BSH45" s="24"/>
      <c r="BSI45" s="24"/>
      <c r="BSJ45" s="24"/>
      <c r="BSK45" s="24"/>
      <c r="BSL45" s="24"/>
      <c r="BSM45" s="24"/>
      <c r="BSN45" s="24"/>
      <c r="BSO45" s="24"/>
      <c r="BSP45" s="24"/>
      <c r="BSQ45" s="24"/>
      <c r="BSR45" s="24"/>
      <c r="BSS45" s="24"/>
      <c r="BST45" s="24"/>
      <c r="BSU45" s="24"/>
      <c r="BSV45" s="24"/>
      <c r="BSW45" s="24"/>
      <c r="BSX45" s="24"/>
      <c r="BSY45" s="24"/>
      <c r="BSZ45" s="24"/>
      <c r="BTA45" s="24"/>
      <c r="BTB45" s="24"/>
      <c r="BTC45" s="24"/>
      <c r="BTD45" s="24"/>
      <c r="BTE45" s="24"/>
      <c r="BTF45" s="24"/>
      <c r="BTG45" s="24"/>
      <c r="BTH45" s="24"/>
      <c r="BTI45" s="24"/>
      <c r="BTJ45" s="24"/>
      <c r="BTK45" s="24"/>
      <c r="BTL45" s="24"/>
      <c r="BTM45" s="24"/>
      <c r="BTN45" s="24"/>
      <c r="BTO45" s="24"/>
      <c r="BTP45" s="24"/>
      <c r="BTQ45" s="24"/>
      <c r="BTR45" s="24"/>
      <c r="BTS45" s="24"/>
      <c r="BTT45" s="24"/>
      <c r="BTU45" s="24"/>
      <c r="BTV45" s="24"/>
      <c r="BTW45" s="24"/>
      <c r="BTX45" s="24"/>
      <c r="BTY45" s="24"/>
      <c r="BTZ45" s="24"/>
      <c r="BUA45" s="24"/>
      <c r="BUB45" s="24"/>
      <c r="BUC45" s="24"/>
      <c r="BUD45" s="24"/>
      <c r="BUE45" s="24"/>
      <c r="BUF45" s="24"/>
      <c r="BUG45" s="24"/>
      <c r="BUH45" s="24"/>
      <c r="BUI45" s="24"/>
      <c r="BUJ45" s="24"/>
      <c r="BUK45" s="24"/>
      <c r="BUL45" s="24"/>
      <c r="BUM45" s="24"/>
      <c r="BUN45" s="24"/>
      <c r="BUO45" s="24"/>
      <c r="BUP45" s="24"/>
      <c r="BUQ45" s="24"/>
      <c r="BUR45" s="24"/>
      <c r="BUS45" s="24"/>
      <c r="BUT45" s="24"/>
      <c r="BUU45" s="24"/>
      <c r="BUV45" s="24"/>
      <c r="BUW45" s="24"/>
      <c r="BUX45" s="24"/>
      <c r="BUY45" s="24"/>
      <c r="BUZ45" s="24"/>
      <c r="BVA45" s="24"/>
      <c r="BVB45" s="24"/>
      <c r="BVC45" s="24"/>
      <c r="BVD45" s="24"/>
      <c r="BVE45" s="24"/>
      <c r="BVF45" s="24"/>
      <c r="BVG45" s="24"/>
      <c r="BVH45" s="24"/>
      <c r="BVI45" s="24"/>
      <c r="BVJ45" s="24"/>
      <c r="BVK45" s="24"/>
      <c r="BVL45" s="24"/>
      <c r="BVM45" s="24"/>
      <c r="BVN45" s="24"/>
      <c r="BVO45" s="24"/>
      <c r="BVP45" s="24"/>
      <c r="BVQ45" s="24"/>
      <c r="BVR45" s="24"/>
      <c r="BVS45" s="24"/>
      <c r="BVT45" s="24"/>
      <c r="BVU45" s="24"/>
      <c r="BVV45" s="24"/>
      <c r="BVW45" s="24"/>
      <c r="BVX45" s="24"/>
      <c r="BVY45" s="24"/>
      <c r="BVZ45" s="24"/>
      <c r="BWA45" s="24"/>
      <c r="BWB45" s="24"/>
      <c r="BWC45" s="24"/>
      <c r="BWD45" s="24"/>
      <c r="BWE45" s="24"/>
      <c r="BWF45" s="24"/>
      <c r="BWG45" s="24"/>
      <c r="BWH45" s="24"/>
      <c r="BWI45" s="24"/>
      <c r="BWJ45" s="24"/>
      <c r="BWK45" s="24"/>
      <c r="BWL45" s="24"/>
      <c r="BWM45" s="24"/>
      <c r="BWN45" s="24"/>
      <c r="BWO45" s="24"/>
      <c r="BWP45" s="24"/>
      <c r="BWQ45" s="24"/>
      <c r="BWR45" s="24"/>
      <c r="BWS45" s="24"/>
      <c r="BWT45" s="24"/>
      <c r="BWU45" s="24"/>
      <c r="BWV45" s="24"/>
      <c r="BWW45" s="24"/>
      <c r="BWX45" s="24"/>
      <c r="BWY45" s="24"/>
      <c r="BWZ45" s="24"/>
      <c r="BXA45" s="24"/>
      <c r="BXB45" s="24"/>
      <c r="BXC45" s="24"/>
      <c r="BXD45" s="24"/>
      <c r="BXE45" s="24"/>
      <c r="BXF45" s="24"/>
      <c r="BXG45" s="24"/>
      <c r="BXH45" s="24"/>
      <c r="BXI45" s="24"/>
      <c r="BXJ45" s="24"/>
      <c r="BXK45" s="24"/>
      <c r="BXL45" s="24"/>
      <c r="BXM45" s="24"/>
      <c r="BXN45" s="24"/>
      <c r="BXO45" s="24"/>
      <c r="BXP45" s="24"/>
      <c r="BXQ45" s="24"/>
      <c r="BXR45" s="24"/>
      <c r="BXS45" s="24"/>
      <c r="BXT45" s="24"/>
      <c r="BXU45" s="24"/>
      <c r="BXV45" s="24"/>
      <c r="BXW45" s="24"/>
      <c r="BXX45" s="24"/>
      <c r="BXY45" s="24"/>
      <c r="BXZ45" s="24"/>
      <c r="BYA45" s="24"/>
      <c r="BYB45" s="24"/>
      <c r="BYC45" s="24"/>
      <c r="BYD45" s="24"/>
      <c r="BYE45" s="24"/>
      <c r="BYF45" s="24"/>
      <c r="BYG45" s="24"/>
      <c r="BYH45" s="24"/>
      <c r="BYI45" s="24"/>
      <c r="BYJ45" s="24"/>
      <c r="BYK45" s="24"/>
      <c r="BYL45" s="24"/>
      <c r="BYM45" s="24"/>
      <c r="BYN45" s="24"/>
      <c r="BYO45" s="24"/>
      <c r="BYP45" s="24"/>
      <c r="BYQ45" s="24"/>
      <c r="BYR45" s="24"/>
      <c r="BYS45" s="24"/>
      <c r="BYT45" s="24"/>
      <c r="BYU45" s="24"/>
      <c r="BYV45" s="24"/>
      <c r="BYW45" s="24"/>
      <c r="BYX45" s="24"/>
      <c r="BYY45" s="24"/>
      <c r="BYZ45" s="24"/>
      <c r="BZA45" s="24"/>
      <c r="BZB45" s="24"/>
      <c r="BZC45" s="24"/>
      <c r="BZD45" s="24"/>
      <c r="BZE45" s="24"/>
      <c r="BZF45" s="24"/>
      <c r="BZG45" s="24"/>
      <c r="BZH45" s="24"/>
      <c r="BZI45" s="24"/>
      <c r="BZJ45" s="24"/>
      <c r="BZK45" s="24"/>
      <c r="BZL45" s="24"/>
      <c r="BZM45" s="24"/>
      <c r="BZN45" s="24"/>
      <c r="BZO45" s="24"/>
      <c r="BZP45" s="24"/>
      <c r="BZQ45" s="24"/>
      <c r="BZR45" s="24"/>
      <c r="BZS45" s="24"/>
      <c r="BZT45" s="24"/>
      <c r="BZU45" s="24"/>
      <c r="BZV45" s="24"/>
      <c r="BZW45" s="24"/>
      <c r="BZX45" s="24"/>
      <c r="BZY45" s="24"/>
      <c r="BZZ45" s="24"/>
      <c r="CAA45" s="24"/>
      <c r="CAB45" s="24"/>
      <c r="CAC45" s="24"/>
      <c r="CAD45" s="24"/>
      <c r="CAE45" s="24"/>
      <c r="CAF45" s="24"/>
      <c r="CAG45" s="24"/>
      <c r="CAH45" s="24"/>
      <c r="CAI45" s="24"/>
      <c r="CAJ45" s="24"/>
      <c r="CAK45" s="24"/>
      <c r="CAL45" s="24"/>
      <c r="CAM45" s="24"/>
      <c r="CAN45" s="24"/>
      <c r="CAO45" s="24"/>
      <c r="CAP45" s="24"/>
      <c r="CAQ45" s="24"/>
      <c r="CAR45" s="24"/>
      <c r="CAS45" s="24"/>
      <c r="CAT45" s="24"/>
      <c r="CAU45" s="24"/>
      <c r="CAV45" s="24"/>
      <c r="CAW45" s="24"/>
      <c r="CAX45" s="24"/>
      <c r="CAY45" s="24"/>
      <c r="CAZ45" s="24"/>
      <c r="CBA45" s="24"/>
      <c r="CBB45" s="24"/>
      <c r="CBC45" s="24"/>
      <c r="CBD45" s="24"/>
      <c r="CBE45" s="24"/>
      <c r="CBF45" s="24"/>
      <c r="CBG45" s="24"/>
      <c r="CBH45" s="24"/>
      <c r="CBI45" s="24"/>
      <c r="CBJ45" s="24"/>
      <c r="CBK45" s="24"/>
      <c r="CBL45" s="24"/>
      <c r="CBM45" s="24"/>
      <c r="CBN45" s="24"/>
      <c r="CBO45" s="24"/>
      <c r="CBP45" s="24"/>
      <c r="CBQ45" s="24"/>
      <c r="CBR45" s="24"/>
      <c r="CBS45" s="24"/>
      <c r="CBT45" s="24"/>
      <c r="CBU45" s="24"/>
      <c r="CBV45" s="24"/>
      <c r="CBW45" s="24"/>
      <c r="CBX45" s="24"/>
      <c r="CBY45" s="24"/>
      <c r="CBZ45" s="24"/>
      <c r="CCA45" s="24"/>
      <c r="CCB45" s="24"/>
      <c r="CCC45" s="24"/>
      <c r="CCD45" s="24"/>
      <c r="CCE45" s="24"/>
      <c r="CCF45" s="24"/>
      <c r="CCG45" s="24"/>
      <c r="CCH45" s="24"/>
      <c r="CCI45" s="24"/>
      <c r="CCJ45" s="24"/>
      <c r="CCK45" s="24"/>
      <c r="CCL45" s="24"/>
      <c r="CCM45" s="24"/>
      <c r="CCN45" s="24"/>
      <c r="CCO45" s="24"/>
      <c r="CCP45" s="24"/>
      <c r="CCQ45" s="24"/>
      <c r="CCR45" s="24"/>
      <c r="CCS45" s="24"/>
      <c r="CCT45" s="24"/>
      <c r="CCU45" s="24"/>
      <c r="CCV45" s="24"/>
      <c r="CCW45" s="24"/>
      <c r="CCX45" s="24"/>
      <c r="CCY45" s="24"/>
      <c r="CCZ45" s="24"/>
      <c r="CDA45" s="24"/>
      <c r="CDB45" s="24"/>
      <c r="CDC45" s="24"/>
      <c r="CDD45" s="24"/>
      <c r="CDE45" s="24"/>
      <c r="CDF45" s="24"/>
      <c r="CDG45" s="24"/>
      <c r="CDH45" s="24"/>
      <c r="CDI45" s="24"/>
      <c r="CDJ45" s="24"/>
      <c r="CDK45" s="24"/>
      <c r="CDL45" s="24"/>
      <c r="CDM45" s="24"/>
      <c r="CDN45" s="24"/>
      <c r="CDO45" s="24"/>
      <c r="CDP45" s="24"/>
      <c r="CDQ45" s="24"/>
      <c r="CDR45" s="24"/>
      <c r="CDS45" s="24"/>
      <c r="CDT45" s="24"/>
      <c r="CDU45" s="24"/>
      <c r="CDV45" s="24"/>
      <c r="CDW45" s="24"/>
      <c r="CDX45" s="24"/>
      <c r="CDY45" s="24"/>
      <c r="CDZ45" s="24"/>
      <c r="CEA45" s="24"/>
      <c r="CEB45" s="24"/>
      <c r="CEC45" s="24"/>
      <c r="CED45" s="24"/>
      <c r="CEE45" s="24"/>
      <c r="CEF45" s="24"/>
      <c r="CEG45" s="24"/>
      <c r="CEH45" s="24"/>
      <c r="CEI45" s="24"/>
      <c r="CEJ45" s="24"/>
      <c r="CEK45" s="24"/>
      <c r="CEL45" s="24"/>
      <c r="CEM45" s="24"/>
      <c r="CEN45" s="24"/>
      <c r="CEO45" s="24"/>
      <c r="CEP45" s="24"/>
      <c r="CEQ45" s="24"/>
      <c r="CER45" s="24"/>
      <c r="CES45" s="24"/>
      <c r="CET45" s="24"/>
      <c r="CEU45" s="24"/>
      <c r="CEV45" s="24"/>
      <c r="CEW45" s="24"/>
      <c r="CEX45" s="24"/>
      <c r="CEY45" s="24"/>
      <c r="CEZ45" s="24"/>
      <c r="CFA45" s="24"/>
      <c r="CFB45" s="24"/>
      <c r="CFC45" s="24"/>
      <c r="CFD45" s="24"/>
      <c r="CFE45" s="24"/>
      <c r="CFF45" s="24"/>
      <c r="CFG45" s="24"/>
      <c r="CFH45" s="24"/>
      <c r="CFI45" s="24"/>
      <c r="CFJ45" s="24"/>
      <c r="CFK45" s="24"/>
      <c r="CFL45" s="24"/>
      <c r="CFM45" s="24"/>
      <c r="CFN45" s="24"/>
      <c r="CFO45" s="24"/>
      <c r="CFP45" s="24"/>
      <c r="CFQ45" s="24"/>
      <c r="CFR45" s="24"/>
      <c r="CFS45" s="24"/>
      <c r="CFT45" s="24"/>
      <c r="CFU45" s="24"/>
      <c r="CFV45" s="24"/>
      <c r="CFW45" s="24"/>
      <c r="CFX45" s="24"/>
      <c r="CFY45" s="24"/>
      <c r="CFZ45" s="24"/>
      <c r="CGA45" s="24"/>
      <c r="CGB45" s="24"/>
      <c r="CGC45" s="24"/>
      <c r="CGD45" s="24"/>
      <c r="CGE45" s="24"/>
      <c r="CGF45" s="24"/>
      <c r="CGG45" s="24"/>
      <c r="CGH45" s="24"/>
      <c r="CGI45" s="24"/>
      <c r="CGJ45" s="24"/>
      <c r="CGK45" s="24"/>
      <c r="CGL45" s="24"/>
      <c r="CGM45" s="24"/>
      <c r="CGN45" s="24"/>
      <c r="CGO45" s="24"/>
      <c r="CGP45" s="24"/>
      <c r="CGQ45" s="24"/>
      <c r="CGR45" s="24"/>
      <c r="CGS45" s="24"/>
      <c r="CGT45" s="24"/>
      <c r="CGU45" s="24"/>
      <c r="CGV45" s="24"/>
      <c r="CGW45" s="24"/>
      <c r="CGX45" s="24"/>
      <c r="CGY45" s="24"/>
      <c r="CGZ45" s="24"/>
      <c r="CHA45" s="24"/>
      <c r="CHB45" s="24"/>
      <c r="CHC45" s="24"/>
      <c r="CHD45" s="24"/>
      <c r="CHE45" s="24"/>
      <c r="CHF45" s="24"/>
      <c r="CHG45" s="24"/>
      <c r="CHH45" s="24"/>
      <c r="CHI45" s="24"/>
      <c r="CHJ45" s="24"/>
      <c r="CHK45" s="24"/>
      <c r="CHL45" s="24"/>
      <c r="CHM45" s="24"/>
      <c r="CHN45" s="24"/>
      <c r="CHO45" s="24"/>
      <c r="CHP45" s="24"/>
      <c r="CHQ45" s="24"/>
      <c r="CHR45" s="24"/>
      <c r="CHS45" s="24"/>
      <c r="CHT45" s="24"/>
      <c r="CHU45" s="24"/>
      <c r="CHV45" s="24"/>
      <c r="CHW45" s="24"/>
      <c r="CHX45" s="24"/>
      <c r="CHY45" s="24"/>
      <c r="CHZ45" s="24"/>
      <c r="CIA45" s="24"/>
      <c r="CIB45" s="24"/>
      <c r="CIC45" s="24"/>
      <c r="CID45" s="24"/>
      <c r="CIE45" s="24"/>
      <c r="CIF45" s="24"/>
      <c r="CIG45" s="24"/>
      <c r="CIH45" s="24"/>
      <c r="CII45" s="24"/>
      <c r="CIJ45" s="24"/>
      <c r="CIK45" s="24"/>
      <c r="CIL45" s="24"/>
      <c r="CIM45" s="24"/>
      <c r="CIN45" s="24"/>
      <c r="CIO45" s="24"/>
      <c r="CIP45" s="24"/>
      <c r="CIQ45" s="24"/>
      <c r="CIR45" s="24"/>
      <c r="CIS45" s="24"/>
      <c r="CIT45" s="24"/>
      <c r="CIU45" s="24"/>
      <c r="CIV45" s="24"/>
      <c r="CIW45" s="24"/>
      <c r="CIX45" s="24"/>
      <c r="CIY45" s="24"/>
      <c r="CIZ45" s="24"/>
      <c r="CJA45" s="24"/>
      <c r="CJB45" s="24"/>
      <c r="CJC45" s="24"/>
      <c r="CJD45" s="24"/>
      <c r="CJE45" s="24"/>
      <c r="CJF45" s="24"/>
      <c r="CJG45" s="24"/>
      <c r="CJH45" s="24"/>
      <c r="CJI45" s="24"/>
      <c r="CJJ45" s="24"/>
      <c r="CJK45" s="24"/>
      <c r="CJL45" s="24"/>
      <c r="CJM45" s="24"/>
      <c r="CJN45" s="24"/>
      <c r="CJO45" s="24"/>
      <c r="CJP45" s="24"/>
      <c r="CJQ45" s="24"/>
      <c r="CJR45" s="24"/>
      <c r="CJS45" s="24"/>
      <c r="CJT45" s="24"/>
      <c r="CJU45" s="24"/>
      <c r="CJV45" s="24"/>
      <c r="CJW45" s="24"/>
      <c r="CJX45" s="24"/>
      <c r="CJY45" s="24"/>
      <c r="CJZ45" s="24"/>
      <c r="CKA45" s="24"/>
      <c r="CKB45" s="24"/>
      <c r="CKC45" s="24"/>
      <c r="CKD45" s="24"/>
      <c r="CKE45" s="24"/>
      <c r="CKF45" s="24"/>
      <c r="CKG45" s="24"/>
      <c r="CKH45" s="24"/>
      <c r="CKI45" s="24"/>
      <c r="CKJ45" s="24"/>
      <c r="CKK45" s="24"/>
      <c r="CKL45" s="24"/>
      <c r="CKM45" s="24"/>
      <c r="CKN45" s="24"/>
      <c r="CKO45" s="24"/>
      <c r="CKP45" s="24"/>
      <c r="CKQ45" s="24"/>
      <c r="CKR45" s="24"/>
      <c r="CKS45" s="24"/>
      <c r="CKT45" s="24"/>
      <c r="CKU45" s="24"/>
      <c r="CKV45" s="24"/>
      <c r="CKW45" s="24"/>
      <c r="CKX45" s="24"/>
      <c r="CKY45" s="24"/>
      <c r="CKZ45" s="24"/>
      <c r="CLA45" s="24"/>
      <c r="CLB45" s="24"/>
      <c r="CLC45" s="24"/>
      <c r="CLD45" s="24"/>
      <c r="CLE45" s="24"/>
      <c r="CLF45" s="24"/>
      <c r="CLG45" s="24"/>
      <c r="CLH45" s="24"/>
      <c r="CLI45" s="24"/>
      <c r="CLJ45" s="24"/>
      <c r="CLK45" s="24"/>
      <c r="CLL45" s="24"/>
      <c r="CLM45" s="24"/>
      <c r="CLN45" s="24"/>
      <c r="CLO45" s="24"/>
      <c r="CLP45" s="24"/>
      <c r="CLQ45" s="24"/>
      <c r="CLR45" s="24"/>
      <c r="CLS45" s="24"/>
      <c r="CLT45" s="24"/>
      <c r="CLU45" s="24"/>
      <c r="CLV45" s="24"/>
      <c r="CLW45" s="24"/>
      <c r="CLX45" s="24"/>
      <c r="CLY45" s="24"/>
      <c r="CLZ45" s="24"/>
      <c r="CMA45" s="24"/>
      <c r="CMB45" s="24"/>
      <c r="CMC45" s="24"/>
      <c r="CMD45" s="24"/>
      <c r="CME45" s="24"/>
      <c r="CMF45" s="24"/>
      <c r="CMG45" s="24"/>
      <c r="CMH45" s="24"/>
      <c r="CMI45" s="24"/>
      <c r="CMJ45" s="24"/>
      <c r="CMK45" s="24"/>
      <c r="CML45" s="24"/>
      <c r="CMM45" s="24"/>
      <c r="CMN45" s="24"/>
      <c r="CMO45" s="24"/>
      <c r="CMP45" s="24"/>
      <c r="CMQ45" s="24"/>
      <c r="CMR45" s="24"/>
      <c r="CMS45" s="24"/>
      <c r="CMT45" s="24"/>
      <c r="CMU45" s="24"/>
      <c r="CMV45" s="24"/>
      <c r="CMW45" s="24"/>
      <c r="CMX45" s="24"/>
      <c r="CMY45" s="24"/>
      <c r="CMZ45" s="24"/>
      <c r="CNA45" s="24"/>
      <c r="CNB45" s="24"/>
      <c r="CNC45" s="24"/>
      <c r="CND45" s="24"/>
      <c r="CNE45" s="24"/>
      <c r="CNF45" s="24"/>
      <c r="CNG45" s="24"/>
      <c r="CNH45" s="24"/>
      <c r="CNI45" s="24"/>
      <c r="CNJ45" s="24"/>
      <c r="CNK45" s="24"/>
      <c r="CNL45" s="24"/>
      <c r="CNM45" s="24"/>
      <c r="CNN45" s="24"/>
      <c r="CNO45" s="24"/>
      <c r="CNP45" s="24"/>
      <c r="CNQ45" s="24"/>
      <c r="CNR45" s="24"/>
      <c r="CNS45" s="24"/>
      <c r="CNT45" s="24"/>
      <c r="CNU45" s="24"/>
      <c r="CNV45" s="24"/>
      <c r="CNW45" s="24"/>
      <c r="CNX45" s="24"/>
      <c r="CNY45" s="24"/>
      <c r="CNZ45" s="24"/>
      <c r="COA45" s="24"/>
      <c r="COB45" s="24"/>
      <c r="COC45" s="24"/>
      <c r="COD45" s="24"/>
      <c r="COE45" s="24"/>
      <c r="COF45" s="24"/>
      <c r="COG45" s="24"/>
      <c r="COH45" s="24"/>
      <c r="COI45" s="24"/>
      <c r="COJ45" s="24"/>
      <c r="COK45" s="24"/>
      <c r="COL45" s="24"/>
      <c r="COM45" s="24"/>
      <c r="CON45" s="24"/>
      <c r="COO45" s="24"/>
      <c r="COP45" s="24"/>
      <c r="COQ45" s="24"/>
      <c r="COR45" s="24"/>
      <c r="COS45" s="24"/>
      <c r="COT45" s="24"/>
      <c r="COU45" s="24"/>
      <c r="COV45" s="24"/>
      <c r="COW45" s="24"/>
      <c r="COX45" s="24"/>
      <c r="COY45" s="24"/>
      <c r="COZ45" s="24"/>
      <c r="CPA45" s="24"/>
      <c r="CPB45" s="24"/>
      <c r="CPC45" s="24"/>
      <c r="CPD45" s="24"/>
      <c r="CPE45" s="24"/>
      <c r="CPF45" s="24"/>
      <c r="CPG45" s="24"/>
      <c r="CPH45" s="24"/>
      <c r="CPI45" s="24"/>
      <c r="CPJ45" s="24"/>
      <c r="CPK45" s="24"/>
      <c r="CPL45" s="24"/>
      <c r="CPM45" s="24"/>
      <c r="CPN45" s="24"/>
      <c r="CPO45" s="24"/>
      <c r="CPP45" s="24"/>
      <c r="CPQ45" s="24"/>
      <c r="CPR45" s="24"/>
      <c r="CPS45" s="24"/>
      <c r="CPT45" s="24"/>
      <c r="CPU45" s="24"/>
      <c r="CPV45" s="24"/>
      <c r="CPW45" s="24"/>
      <c r="CPX45" s="24"/>
      <c r="CPY45" s="24"/>
      <c r="CPZ45" s="24"/>
      <c r="CQA45" s="24"/>
      <c r="CQB45" s="24"/>
      <c r="CQC45" s="24"/>
      <c r="CQD45" s="24"/>
      <c r="CQE45" s="24"/>
      <c r="CQF45" s="24"/>
      <c r="CQG45" s="24"/>
      <c r="CQH45" s="24"/>
      <c r="CQI45" s="24"/>
      <c r="CQJ45" s="24"/>
      <c r="CQK45" s="24"/>
      <c r="CQL45" s="24"/>
      <c r="CQM45" s="24"/>
      <c r="CQN45" s="24"/>
      <c r="CQO45" s="24"/>
      <c r="CQP45" s="24"/>
      <c r="CQQ45" s="24"/>
      <c r="CQR45" s="24"/>
      <c r="CQS45" s="24"/>
      <c r="CQT45" s="24"/>
      <c r="CQU45" s="24"/>
      <c r="CQV45" s="24"/>
      <c r="CQW45" s="24"/>
      <c r="CQX45" s="24"/>
      <c r="CQY45" s="24"/>
      <c r="CQZ45" s="24"/>
      <c r="CRA45" s="24"/>
      <c r="CRB45" s="24"/>
      <c r="CRC45" s="24"/>
      <c r="CRD45" s="24"/>
      <c r="CRE45" s="24"/>
      <c r="CRF45" s="24"/>
      <c r="CRG45" s="24"/>
      <c r="CRH45" s="24"/>
      <c r="CRI45" s="24"/>
      <c r="CRJ45" s="24"/>
      <c r="CRK45" s="24"/>
      <c r="CRL45" s="24"/>
      <c r="CRM45" s="24"/>
      <c r="CRN45" s="24"/>
      <c r="CRO45" s="24"/>
      <c r="CRP45" s="24"/>
      <c r="CRQ45" s="24"/>
      <c r="CRR45" s="24"/>
      <c r="CRS45" s="24"/>
      <c r="CRT45" s="24"/>
      <c r="CRU45" s="24"/>
      <c r="CRV45" s="24"/>
      <c r="CRW45" s="24"/>
      <c r="CRX45" s="24"/>
      <c r="CRY45" s="24"/>
      <c r="CRZ45" s="24"/>
      <c r="CSA45" s="24"/>
      <c r="CSB45" s="24"/>
      <c r="CSC45" s="24"/>
      <c r="CSD45" s="24"/>
      <c r="CSE45" s="24"/>
      <c r="CSF45" s="24"/>
      <c r="CSG45" s="24"/>
      <c r="CSH45" s="24"/>
      <c r="CSI45" s="24"/>
      <c r="CSJ45" s="24"/>
      <c r="CSK45" s="24"/>
      <c r="CSL45" s="24"/>
      <c r="CSM45" s="24"/>
      <c r="CSN45" s="24"/>
      <c r="CSO45" s="24"/>
      <c r="CSP45" s="24"/>
      <c r="CSQ45" s="24"/>
      <c r="CSR45" s="24"/>
      <c r="CSS45" s="24"/>
      <c r="CST45" s="24"/>
      <c r="CSU45" s="24"/>
      <c r="CSV45" s="24"/>
      <c r="CSW45" s="24"/>
      <c r="CSX45" s="24"/>
      <c r="CSY45" s="24"/>
      <c r="CSZ45" s="24"/>
      <c r="CTA45" s="24"/>
      <c r="CTB45" s="24"/>
      <c r="CTC45" s="24"/>
      <c r="CTD45" s="24"/>
      <c r="CTE45" s="24"/>
      <c r="CTF45" s="24"/>
      <c r="CTG45" s="24"/>
      <c r="CTH45" s="24"/>
      <c r="CTI45" s="24"/>
      <c r="CTJ45" s="24"/>
      <c r="CTK45" s="24"/>
      <c r="CTL45" s="24"/>
      <c r="CTM45" s="24"/>
      <c r="CTN45" s="24"/>
      <c r="CTO45" s="24"/>
      <c r="CTP45" s="24"/>
      <c r="CTQ45" s="24"/>
      <c r="CTR45" s="24"/>
      <c r="CTS45" s="24"/>
      <c r="CTT45" s="24"/>
      <c r="CTU45" s="24"/>
      <c r="CTV45" s="24"/>
      <c r="CTW45" s="24"/>
      <c r="CTX45" s="24"/>
      <c r="CTY45" s="24"/>
      <c r="CTZ45" s="24"/>
      <c r="CUA45" s="24"/>
      <c r="CUB45" s="24"/>
      <c r="CUC45" s="24"/>
      <c r="CUD45" s="24"/>
      <c r="CUE45" s="24"/>
      <c r="CUF45" s="24"/>
      <c r="CUG45" s="24"/>
      <c r="CUH45" s="24"/>
      <c r="CUI45" s="24"/>
      <c r="CUJ45" s="24"/>
      <c r="CUK45" s="24"/>
      <c r="CUL45" s="24"/>
      <c r="CUM45" s="24"/>
      <c r="CUN45" s="24"/>
      <c r="CUO45" s="24"/>
      <c r="CUP45" s="24"/>
      <c r="CUQ45" s="24"/>
      <c r="CUR45" s="24"/>
      <c r="CUS45" s="24"/>
      <c r="CUT45" s="24"/>
      <c r="CUU45" s="24"/>
      <c r="CUV45" s="24"/>
      <c r="CUW45" s="24"/>
      <c r="CUX45" s="24"/>
      <c r="CUY45" s="24"/>
      <c r="CUZ45" s="24"/>
      <c r="CVA45" s="24"/>
      <c r="CVB45" s="24"/>
      <c r="CVC45" s="24"/>
      <c r="CVD45" s="24"/>
      <c r="CVE45" s="24"/>
      <c r="CVF45" s="24"/>
      <c r="CVG45" s="24"/>
      <c r="CVH45" s="24"/>
      <c r="CVI45" s="24"/>
      <c r="CVJ45" s="24"/>
      <c r="CVK45" s="24"/>
      <c r="CVL45" s="24"/>
      <c r="CVM45" s="24"/>
      <c r="CVN45" s="24"/>
      <c r="CVO45" s="24"/>
      <c r="CVP45" s="24"/>
      <c r="CVQ45" s="24"/>
      <c r="CVR45" s="24"/>
      <c r="CVS45" s="24"/>
      <c r="CVT45" s="24"/>
      <c r="CVU45" s="24"/>
      <c r="CVV45" s="24"/>
      <c r="CVW45" s="24"/>
      <c r="CVX45" s="24"/>
      <c r="CVY45" s="24"/>
      <c r="CVZ45" s="24"/>
      <c r="CWA45" s="24"/>
      <c r="CWB45" s="24"/>
      <c r="CWC45" s="24"/>
      <c r="CWD45" s="24"/>
      <c r="CWE45" s="24"/>
      <c r="CWF45" s="24"/>
      <c r="CWG45" s="24"/>
      <c r="CWH45" s="24"/>
      <c r="CWI45" s="24"/>
      <c r="CWJ45" s="24"/>
      <c r="CWK45" s="24"/>
      <c r="CWL45" s="24"/>
      <c r="CWM45" s="24"/>
      <c r="CWN45" s="24"/>
      <c r="CWO45" s="24"/>
      <c r="CWP45" s="24"/>
      <c r="CWQ45" s="24"/>
      <c r="CWR45" s="24"/>
      <c r="CWS45" s="24"/>
      <c r="CWT45" s="24"/>
      <c r="CWU45" s="24"/>
      <c r="CWV45" s="24"/>
      <c r="CWW45" s="24"/>
      <c r="CWX45" s="24"/>
      <c r="CWY45" s="24"/>
      <c r="CWZ45" s="24"/>
      <c r="CXA45" s="24"/>
      <c r="CXB45" s="24"/>
      <c r="CXC45" s="24"/>
      <c r="CXD45" s="24"/>
      <c r="CXE45" s="24"/>
      <c r="CXF45" s="24"/>
      <c r="CXG45" s="24"/>
      <c r="CXH45" s="24"/>
      <c r="CXI45" s="24"/>
      <c r="CXJ45" s="24"/>
      <c r="CXK45" s="24"/>
      <c r="CXL45" s="24"/>
      <c r="CXM45" s="24"/>
      <c r="CXN45" s="24"/>
      <c r="CXO45" s="24"/>
      <c r="CXP45" s="24"/>
      <c r="CXQ45" s="24"/>
      <c r="CXR45" s="24"/>
      <c r="CXS45" s="24"/>
      <c r="CXT45" s="24"/>
      <c r="CXU45" s="24"/>
      <c r="CXV45" s="24"/>
      <c r="CXW45" s="24"/>
      <c r="CXX45" s="24"/>
      <c r="CXY45" s="24"/>
      <c r="CXZ45" s="24"/>
      <c r="CYA45" s="24"/>
      <c r="CYB45" s="24"/>
      <c r="CYC45" s="24"/>
      <c r="CYD45" s="24"/>
      <c r="CYE45" s="24"/>
      <c r="CYF45" s="24"/>
      <c r="CYG45" s="24"/>
      <c r="CYH45" s="24"/>
      <c r="CYI45" s="24"/>
      <c r="CYJ45" s="24"/>
      <c r="CYK45" s="24"/>
      <c r="CYL45" s="24"/>
      <c r="CYM45" s="24"/>
      <c r="CYN45" s="24"/>
      <c r="CYO45" s="24"/>
      <c r="CYP45" s="24"/>
      <c r="CYQ45" s="24"/>
      <c r="CYR45" s="24"/>
      <c r="CYS45" s="24"/>
      <c r="CYT45" s="24"/>
      <c r="CYU45" s="24"/>
      <c r="CYV45" s="24"/>
      <c r="CYW45" s="24"/>
      <c r="CYX45" s="24"/>
      <c r="CYY45" s="24"/>
      <c r="CYZ45" s="24"/>
      <c r="CZA45" s="24"/>
      <c r="CZB45" s="24"/>
      <c r="CZC45" s="24"/>
      <c r="CZD45" s="24"/>
      <c r="CZE45" s="24"/>
      <c r="CZF45" s="24"/>
      <c r="CZG45" s="24"/>
      <c r="CZH45" s="24"/>
      <c r="CZI45" s="24"/>
      <c r="CZJ45" s="24"/>
      <c r="CZK45" s="24"/>
      <c r="CZL45" s="24"/>
      <c r="CZM45" s="24"/>
      <c r="CZN45" s="24"/>
      <c r="CZO45" s="24"/>
      <c r="CZP45" s="24"/>
      <c r="CZQ45" s="24"/>
      <c r="CZR45" s="24"/>
      <c r="CZS45" s="24"/>
      <c r="CZT45" s="24"/>
      <c r="CZU45" s="24"/>
      <c r="CZV45" s="24"/>
      <c r="CZW45" s="24"/>
      <c r="CZX45" s="24"/>
      <c r="CZY45" s="24"/>
      <c r="CZZ45" s="24"/>
      <c r="DAA45" s="24"/>
      <c r="DAB45" s="24"/>
      <c r="DAC45" s="24"/>
      <c r="DAD45" s="24"/>
      <c r="DAE45" s="24"/>
      <c r="DAF45" s="24"/>
      <c r="DAG45" s="24"/>
      <c r="DAH45" s="24"/>
      <c r="DAI45" s="24"/>
      <c r="DAJ45" s="24"/>
      <c r="DAK45" s="24"/>
      <c r="DAL45" s="24"/>
      <c r="DAM45" s="24"/>
      <c r="DAN45" s="24"/>
      <c r="DAO45" s="24"/>
      <c r="DAP45" s="24"/>
      <c r="DAQ45" s="24"/>
      <c r="DAR45" s="24"/>
      <c r="DAS45" s="24"/>
      <c r="DAT45" s="24"/>
      <c r="DAU45" s="24"/>
      <c r="DAV45" s="24"/>
      <c r="DAW45" s="24"/>
      <c r="DAX45" s="24"/>
      <c r="DAY45" s="24"/>
      <c r="DAZ45" s="24"/>
      <c r="DBA45" s="24"/>
      <c r="DBB45" s="24"/>
      <c r="DBC45" s="24"/>
      <c r="DBD45" s="24"/>
      <c r="DBE45" s="24"/>
      <c r="DBF45" s="24"/>
      <c r="DBG45" s="24"/>
      <c r="DBH45" s="24"/>
      <c r="DBI45" s="24"/>
      <c r="DBJ45" s="24"/>
      <c r="DBK45" s="24"/>
      <c r="DBL45" s="24"/>
      <c r="DBM45" s="24"/>
      <c r="DBN45" s="24"/>
      <c r="DBO45" s="24"/>
      <c r="DBP45" s="24"/>
      <c r="DBQ45" s="24"/>
      <c r="DBR45" s="24"/>
      <c r="DBS45" s="24"/>
      <c r="DBT45" s="24"/>
      <c r="DBU45" s="24"/>
      <c r="DBV45" s="24"/>
      <c r="DBW45" s="24"/>
      <c r="DBX45" s="24"/>
      <c r="DBY45" s="24"/>
      <c r="DBZ45" s="24"/>
      <c r="DCA45" s="24"/>
      <c r="DCB45" s="24"/>
      <c r="DCC45" s="24"/>
      <c r="DCD45" s="24"/>
      <c r="DCE45" s="24"/>
      <c r="DCF45" s="24"/>
      <c r="DCG45" s="24"/>
      <c r="DCH45" s="24"/>
      <c r="DCI45" s="24"/>
      <c r="DCJ45" s="24"/>
      <c r="DCK45" s="24"/>
      <c r="DCL45" s="24"/>
      <c r="DCM45" s="24"/>
      <c r="DCN45" s="24"/>
      <c r="DCO45" s="24"/>
      <c r="DCP45" s="24"/>
      <c r="DCQ45" s="24"/>
      <c r="DCR45" s="24"/>
      <c r="DCS45" s="24"/>
      <c r="DCT45" s="24"/>
      <c r="DCU45" s="24"/>
      <c r="DCV45" s="24"/>
      <c r="DCW45" s="24"/>
      <c r="DCX45" s="24"/>
      <c r="DCY45" s="24"/>
      <c r="DCZ45" s="24"/>
      <c r="DDA45" s="24"/>
      <c r="DDB45" s="24"/>
      <c r="DDC45" s="24"/>
      <c r="DDD45" s="24"/>
      <c r="DDE45" s="24"/>
      <c r="DDF45" s="24"/>
      <c r="DDG45" s="24"/>
      <c r="DDH45" s="24"/>
      <c r="DDI45" s="24"/>
      <c r="DDJ45" s="24"/>
      <c r="DDK45" s="24"/>
      <c r="DDL45" s="24"/>
      <c r="DDM45" s="24"/>
      <c r="DDN45" s="24"/>
      <c r="DDO45" s="24"/>
      <c r="DDP45" s="24"/>
      <c r="DDQ45" s="24"/>
      <c r="DDR45" s="24"/>
      <c r="DDS45" s="24"/>
      <c r="DDT45" s="24"/>
      <c r="DDU45" s="24"/>
      <c r="DDV45" s="24"/>
      <c r="DDW45" s="24"/>
      <c r="DDX45" s="24"/>
      <c r="DDY45" s="24"/>
      <c r="DDZ45" s="24"/>
      <c r="DEA45" s="24"/>
      <c r="DEB45" s="24"/>
      <c r="DEC45" s="24"/>
      <c r="DED45" s="24"/>
      <c r="DEE45" s="24"/>
      <c r="DEF45" s="24"/>
      <c r="DEG45" s="24"/>
      <c r="DEH45" s="24"/>
      <c r="DEI45" s="24"/>
      <c r="DEJ45" s="24"/>
      <c r="DEK45" s="24"/>
      <c r="DEL45" s="24"/>
      <c r="DEM45" s="24"/>
      <c r="DEN45" s="24"/>
      <c r="DEO45" s="24"/>
      <c r="DEP45" s="24"/>
      <c r="DEQ45" s="24"/>
      <c r="DER45" s="24"/>
      <c r="DES45" s="24"/>
      <c r="DET45" s="24"/>
      <c r="DEU45" s="24"/>
      <c r="DEV45" s="24"/>
      <c r="DEW45" s="24"/>
      <c r="DEX45" s="24"/>
      <c r="DEY45" s="24"/>
      <c r="DEZ45" s="24"/>
      <c r="DFA45" s="24"/>
      <c r="DFB45" s="24"/>
      <c r="DFC45" s="24"/>
      <c r="DFD45" s="24"/>
      <c r="DFE45" s="24"/>
      <c r="DFF45" s="24"/>
      <c r="DFG45" s="24"/>
      <c r="DFH45" s="24"/>
      <c r="DFI45" s="24"/>
      <c r="DFJ45" s="24"/>
      <c r="DFK45" s="24"/>
      <c r="DFL45" s="24"/>
      <c r="DFM45" s="24"/>
      <c r="DFN45" s="24"/>
      <c r="DFO45" s="24"/>
      <c r="DFP45" s="24"/>
      <c r="DFQ45" s="24"/>
      <c r="DFR45" s="24"/>
      <c r="DFS45" s="24"/>
      <c r="DFT45" s="24"/>
      <c r="DFU45" s="24"/>
      <c r="DFV45" s="24"/>
      <c r="DFW45" s="24"/>
      <c r="DFX45" s="24"/>
      <c r="DFY45" s="24"/>
      <c r="DFZ45" s="24"/>
      <c r="DGA45" s="24"/>
      <c r="DGB45" s="24"/>
      <c r="DGC45" s="24"/>
      <c r="DGD45" s="24"/>
      <c r="DGE45" s="24"/>
      <c r="DGF45" s="24"/>
      <c r="DGG45" s="24"/>
      <c r="DGH45" s="24"/>
      <c r="DGI45" s="24"/>
      <c r="DGJ45" s="24"/>
      <c r="DGK45" s="24"/>
      <c r="DGL45" s="24"/>
      <c r="DGM45" s="24"/>
      <c r="DGN45" s="24"/>
      <c r="DGO45" s="24"/>
      <c r="DGP45" s="24"/>
      <c r="DGQ45" s="24"/>
      <c r="DGR45" s="24"/>
      <c r="DGS45" s="24"/>
      <c r="DGT45" s="24"/>
      <c r="DGU45" s="24"/>
      <c r="DGV45" s="24"/>
      <c r="DGW45" s="24"/>
      <c r="DGX45" s="24"/>
      <c r="DGY45" s="24"/>
      <c r="DGZ45" s="24"/>
      <c r="DHA45" s="24"/>
      <c r="DHB45" s="24"/>
      <c r="DHC45" s="24"/>
      <c r="DHD45" s="24"/>
      <c r="DHE45" s="24"/>
      <c r="DHF45" s="24"/>
      <c r="DHG45" s="24"/>
      <c r="DHH45" s="24"/>
      <c r="DHI45" s="24"/>
      <c r="DHJ45" s="24"/>
      <c r="DHK45" s="24"/>
      <c r="DHL45" s="24"/>
      <c r="DHM45" s="24"/>
      <c r="DHN45" s="24"/>
      <c r="DHO45" s="24"/>
      <c r="DHP45" s="24"/>
      <c r="DHQ45" s="24"/>
      <c r="DHR45" s="24"/>
      <c r="DHS45" s="24"/>
      <c r="DHT45" s="24"/>
      <c r="DHU45" s="24"/>
      <c r="DHV45" s="24"/>
      <c r="DHW45" s="24"/>
      <c r="DHX45" s="24"/>
      <c r="DHY45" s="24"/>
      <c r="DHZ45" s="24"/>
      <c r="DIA45" s="24"/>
      <c r="DIB45" s="24"/>
      <c r="DIC45" s="24"/>
      <c r="DID45" s="24"/>
      <c r="DIE45" s="24"/>
      <c r="DIF45" s="24"/>
      <c r="DIG45" s="24"/>
      <c r="DIH45" s="24"/>
      <c r="DII45" s="24"/>
      <c r="DIJ45" s="24"/>
      <c r="DIK45" s="24"/>
      <c r="DIL45" s="24"/>
      <c r="DIM45" s="24"/>
      <c r="DIN45" s="24"/>
      <c r="DIO45" s="24"/>
      <c r="DIP45" s="24"/>
      <c r="DIQ45" s="24"/>
      <c r="DIR45" s="24"/>
      <c r="DIS45" s="24"/>
      <c r="DIT45" s="24"/>
      <c r="DIU45" s="24"/>
      <c r="DIV45" s="24"/>
      <c r="DIW45" s="24"/>
      <c r="DIX45" s="24"/>
      <c r="DIY45" s="24"/>
      <c r="DIZ45" s="24"/>
      <c r="DJA45" s="24"/>
      <c r="DJB45" s="24"/>
      <c r="DJC45" s="24"/>
      <c r="DJD45" s="24"/>
      <c r="DJE45" s="24"/>
      <c r="DJF45" s="24"/>
      <c r="DJG45" s="24"/>
      <c r="DJH45" s="24"/>
      <c r="DJI45" s="24"/>
      <c r="DJJ45" s="24"/>
      <c r="DJK45" s="24"/>
      <c r="DJL45" s="24"/>
      <c r="DJM45" s="24"/>
      <c r="DJN45" s="24"/>
      <c r="DJO45" s="24"/>
      <c r="DJP45" s="24"/>
      <c r="DJQ45" s="24"/>
      <c r="DJR45" s="24"/>
      <c r="DJS45" s="24"/>
      <c r="DJT45" s="24"/>
      <c r="DJU45" s="24"/>
      <c r="DJV45" s="24"/>
      <c r="DJW45" s="24"/>
      <c r="DJX45" s="24"/>
      <c r="DJY45" s="24"/>
      <c r="DJZ45" s="24"/>
      <c r="DKA45" s="24"/>
      <c r="DKB45" s="24"/>
      <c r="DKC45" s="24"/>
      <c r="DKD45" s="24"/>
      <c r="DKE45" s="24"/>
      <c r="DKF45" s="24"/>
      <c r="DKG45" s="24"/>
      <c r="DKH45" s="24"/>
      <c r="DKI45" s="24"/>
      <c r="DKJ45" s="24"/>
      <c r="DKK45" s="24"/>
      <c r="DKL45" s="24"/>
      <c r="DKM45" s="24"/>
      <c r="DKN45" s="24"/>
      <c r="DKO45" s="24"/>
      <c r="DKP45" s="24"/>
      <c r="DKQ45" s="24"/>
      <c r="DKR45" s="24"/>
      <c r="DKS45" s="24"/>
      <c r="DKT45" s="24"/>
      <c r="DKU45" s="24"/>
      <c r="DKV45" s="24"/>
      <c r="DKW45" s="24"/>
      <c r="DKX45" s="24"/>
      <c r="DKY45" s="24"/>
      <c r="DKZ45" s="24"/>
      <c r="DLA45" s="24"/>
      <c r="DLB45" s="24"/>
      <c r="DLC45" s="24"/>
      <c r="DLD45" s="24"/>
      <c r="DLE45" s="24"/>
      <c r="DLF45" s="24"/>
      <c r="DLG45" s="24"/>
      <c r="DLH45" s="24"/>
      <c r="DLI45" s="24"/>
      <c r="DLJ45" s="24"/>
      <c r="DLK45" s="24"/>
      <c r="DLL45" s="24"/>
      <c r="DLM45" s="24"/>
      <c r="DLN45" s="24"/>
      <c r="DLO45" s="24"/>
      <c r="DLP45" s="24"/>
      <c r="DLQ45" s="24"/>
      <c r="DLR45" s="24"/>
      <c r="DLS45" s="24"/>
      <c r="DLT45" s="24"/>
      <c r="DLU45" s="24"/>
      <c r="DLV45" s="24"/>
      <c r="DLW45" s="24"/>
      <c r="DLX45" s="24"/>
      <c r="DLY45" s="24"/>
      <c r="DLZ45" s="24"/>
      <c r="DMA45" s="24"/>
      <c r="DMB45" s="24"/>
      <c r="DMC45" s="24"/>
      <c r="DMD45" s="24"/>
      <c r="DME45" s="24"/>
      <c r="DMF45" s="24"/>
      <c r="DMG45" s="24"/>
      <c r="DMH45" s="24"/>
      <c r="DMI45" s="24"/>
      <c r="DMJ45" s="24"/>
      <c r="DMK45" s="24"/>
      <c r="DML45" s="24"/>
      <c r="DMM45" s="24"/>
      <c r="DMN45" s="24"/>
      <c r="DMO45" s="24"/>
      <c r="DMP45" s="24"/>
      <c r="DMQ45" s="24"/>
      <c r="DMR45" s="24"/>
      <c r="DMS45" s="24"/>
      <c r="DMT45" s="24"/>
      <c r="DMU45" s="24"/>
      <c r="DMV45" s="24"/>
      <c r="DMW45" s="24"/>
      <c r="DMX45" s="24"/>
      <c r="DMY45" s="24"/>
      <c r="DMZ45" s="24"/>
      <c r="DNA45" s="24"/>
      <c r="DNB45" s="24"/>
      <c r="DNC45" s="24"/>
      <c r="DND45" s="24"/>
      <c r="DNE45" s="24"/>
      <c r="DNF45" s="24"/>
      <c r="DNG45" s="24"/>
      <c r="DNH45" s="24"/>
      <c r="DNI45" s="24"/>
      <c r="DNJ45" s="24"/>
      <c r="DNK45" s="24"/>
      <c r="DNL45" s="24"/>
      <c r="DNM45" s="24"/>
      <c r="DNN45" s="24"/>
      <c r="DNO45" s="24"/>
      <c r="DNP45" s="24"/>
      <c r="DNQ45" s="24"/>
      <c r="DNR45" s="24"/>
      <c r="DNS45" s="24"/>
      <c r="DNT45" s="24"/>
      <c r="DNU45" s="24"/>
      <c r="DNV45" s="24"/>
      <c r="DNW45" s="24"/>
      <c r="DNX45" s="24"/>
      <c r="DNY45" s="24"/>
      <c r="DNZ45" s="24"/>
      <c r="DOA45" s="24"/>
      <c r="DOB45" s="24"/>
      <c r="DOC45" s="24"/>
      <c r="DOD45" s="24"/>
      <c r="DOE45" s="24"/>
      <c r="DOF45" s="24"/>
      <c r="DOG45" s="24"/>
      <c r="DOH45" s="24"/>
      <c r="DOI45" s="24"/>
      <c r="DOJ45" s="24"/>
      <c r="DOK45" s="24"/>
      <c r="DOL45" s="24"/>
      <c r="DOM45" s="24"/>
      <c r="DON45" s="24"/>
      <c r="DOO45" s="24"/>
      <c r="DOP45" s="24"/>
      <c r="DOQ45" s="24"/>
      <c r="DOR45" s="24"/>
      <c r="DOS45" s="24"/>
      <c r="DOT45" s="24"/>
      <c r="DOU45" s="24"/>
      <c r="DOV45" s="24"/>
      <c r="DOW45" s="24"/>
      <c r="DOX45" s="24"/>
      <c r="DOY45" s="24"/>
      <c r="DOZ45" s="24"/>
      <c r="DPA45" s="24"/>
      <c r="DPB45" s="24"/>
      <c r="DPC45" s="24"/>
      <c r="DPD45" s="24"/>
      <c r="DPE45" s="24"/>
      <c r="DPF45" s="24"/>
      <c r="DPG45" s="24"/>
      <c r="DPH45" s="24"/>
      <c r="DPI45" s="24"/>
      <c r="DPJ45" s="24"/>
      <c r="DPK45" s="24"/>
      <c r="DPL45" s="24"/>
      <c r="DPM45" s="24"/>
      <c r="DPN45" s="24"/>
      <c r="DPO45" s="24"/>
      <c r="DPP45" s="24"/>
      <c r="DPQ45" s="24"/>
      <c r="DPR45" s="24"/>
      <c r="DPS45" s="24"/>
      <c r="DPT45" s="24"/>
      <c r="DPU45" s="24"/>
      <c r="DPV45" s="24"/>
      <c r="DPW45" s="24"/>
      <c r="DPX45" s="24"/>
      <c r="DPY45" s="24"/>
      <c r="DPZ45" s="24"/>
      <c r="DQA45" s="24"/>
      <c r="DQB45" s="24"/>
      <c r="DQC45" s="24"/>
      <c r="DQD45" s="24"/>
      <c r="DQE45" s="24"/>
      <c r="DQF45" s="24"/>
      <c r="DQG45" s="24"/>
      <c r="DQH45" s="24"/>
      <c r="DQI45" s="24"/>
      <c r="DQJ45" s="24"/>
      <c r="DQK45" s="24"/>
      <c r="DQL45" s="24"/>
      <c r="DQM45" s="24"/>
      <c r="DQN45" s="24"/>
      <c r="DQO45" s="24"/>
      <c r="DQP45" s="24"/>
      <c r="DQQ45" s="24"/>
      <c r="DQR45" s="24"/>
      <c r="DQS45" s="24"/>
      <c r="DQT45" s="24"/>
      <c r="DQU45" s="24"/>
      <c r="DQV45" s="24"/>
      <c r="DQW45" s="24"/>
      <c r="DQX45" s="24"/>
      <c r="DQY45" s="24"/>
      <c r="DQZ45" s="24"/>
      <c r="DRA45" s="24"/>
      <c r="DRB45" s="24"/>
      <c r="DRC45" s="24"/>
      <c r="DRD45" s="24"/>
      <c r="DRE45" s="24"/>
      <c r="DRF45" s="24"/>
      <c r="DRG45" s="24"/>
      <c r="DRH45" s="24"/>
      <c r="DRI45" s="24"/>
      <c r="DRJ45" s="24"/>
      <c r="DRK45" s="24"/>
      <c r="DRL45" s="24"/>
      <c r="DRM45" s="24"/>
      <c r="DRN45" s="24"/>
      <c r="DRO45" s="24"/>
      <c r="DRP45" s="24"/>
      <c r="DRQ45" s="24"/>
      <c r="DRR45" s="24"/>
      <c r="DRS45" s="24"/>
      <c r="DRT45" s="24"/>
      <c r="DRU45" s="24"/>
      <c r="DRV45" s="24"/>
      <c r="DRW45" s="24"/>
      <c r="DRX45" s="24"/>
      <c r="DRY45" s="24"/>
      <c r="DRZ45" s="24"/>
      <c r="DSA45" s="24"/>
      <c r="DSB45" s="24"/>
      <c r="DSC45" s="24"/>
      <c r="DSD45" s="24"/>
      <c r="DSE45" s="24"/>
      <c r="DSF45" s="24"/>
      <c r="DSG45" s="24"/>
      <c r="DSH45" s="24"/>
      <c r="DSI45" s="24"/>
      <c r="DSJ45" s="24"/>
      <c r="DSK45" s="24"/>
      <c r="DSL45" s="24"/>
      <c r="DSM45" s="24"/>
      <c r="DSN45" s="24"/>
      <c r="DSO45" s="24"/>
      <c r="DSP45" s="24"/>
      <c r="DSQ45" s="24"/>
      <c r="DSR45" s="24"/>
      <c r="DSS45" s="24"/>
      <c r="DST45" s="24"/>
      <c r="DSU45" s="24"/>
      <c r="DSV45" s="24"/>
      <c r="DSW45" s="24"/>
      <c r="DSX45" s="24"/>
      <c r="DSY45" s="24"/>
      <c r="DSZ45" s="24"/>
      <c r="DTA45" s="24"/>
      <c r="DTB45" s="24"/>
      <c r="DTC45" s="24"/>
      <c r="DTD45" s="24"/>
      <c r="DTE45" s="24"/>
      <c r="DTF45" s="24"/>
      <c r="DTG45" s="24"/>
      <c r="DTH45" s="24"/>
      <c r="DTI45" s="24"/>
      <c r="DTJ45" s="24"/>
      <c r="DTK45" s="24"/>
      <c r="DTL45" s="24"/>
      <c r="DTM45" s="24"/>
      <c r="DTN45" s="24"/>
      <c r="DTO45" s="24"/>
      <c r="DTP45" s="24"/>
      <c r="DTQ45" s="24"/>
      <c r="DTR45" s="24"/>
      <c r="DTS45" s="24"/>
      <c r="DTT45" s="24"/>
      <c r="DTU45" s="24"/>
      <c r="DTV45" s="24"/>
      <c r="DTW45" s="24"/>
      <c r="DTX45" s="24"/>
      <c r="DTY45" s="24"/>
      <c r="DTZ45" s="24"/>
      <c r="DUA45" s="24"/>
      <c r="DUB45" s="24"/>
      <c r="DUC45" s="24"/>
      <c r="DUD45" s="24"/>
      <c r="DUE45" s="24"/>
      <c r="DUF45" s="24"/>
      <c r="DUG45" s="24"/>
      <c r="DUH45" s="24"/>
      <c r="DUI45" s="24"/>
      <c r="DUJ45" s="24"/>
      <c r="DUK45" s="24"/>
      <c r="DUL45" s="24"/>
      <c r="DUM45" s="24"/>
      <c r="DUN45" s="24"/>
      <c r="DUO45" s="24"/>
      <c r="DUP45" s="24"/>
      <c r="DUQ45" s="24"/>
      <c r="DUR45" s="24"/>
      <c r="DUS45" s="24"/>
      <c r="DUT45" s="24"/>
      <c r="DUU45" s="24"/>
      <c r="DUV45" s="24"/>
      <c r="DUW45" s="24"/>
      <c r="DUX45" s="24"/>
      <c r="DUY45" s="24"/>
      <c r="DUZ45" s="24"/>
      <c r="DVA45" s="24"/>
      <c r="DVB45" s="24"/>
      <c r="DVC45" s="24"/>
      <c r="DVD45" s="24"/>
      <c r="DVE45" s="24"/>
      <c r="DVF45" s="24"/>
      <c r="DVG45" s="24"/>
      <c r="DVH45" s="24"/>
      <c r="DVI45" s="24"/>
      <c r="DVJ45" s="24"/>
      <c r="DVK45" s="24"/>
      <c r="DVL45" s="24"/>
      <c r="DVM45" s="24"/>
      <c r="DVN45" s="24"/>
      <c r="DVO45" s="24"/>
      <c r="DVP45" s="24"/>
      <c r="DVQ45" s="24"/>
      <c r="DVR45" s="24"/>
      <c r="DVS45" s="24"/>
      <c r="DVT45" s="24"/>
      <c r="DVU45" s="24"/>
      <c r="DVV45" s="24"/>
      <c r="DVW45" s="24"/>
      <c r="DVX45" s="24"/>
      <c r="DVY45" s="24"/>
      <c r="DVZ45" s="24"/>
      <c r="DWA45" s="24"/>
      <c r="DWB45" s="24"/>
      <c r="DWC45" s="24"/>
      <c r="DWD45" s="24"/>
      <c r="DWE45" s="24"/>
      <c r="DWF45" s="24"/>
      <c r="DWG45" s="24"/>
      <c r="DWH45" s="24"/>
      <c r="DWI45" s="24"/>
      <c r="DWJ45" s="24"/>
      <c r="DWK45" s="24"/>
      <c r="DWL45" s="24"/>
      <c r="DWM45" s="24"/>
      <c r="DWN45" s="24"/>
      <c r="DWO45" s="24"/>
      <c r="DWP45" s="24"/>
      <c r="DWQ45" s="24"/>
      <c r="DWR45" s="24"/>
      <c r="DWS45" s="24"/>
      <c r="DWT45" s="24"/>
      <c r="DWU45" s="24"/>
      <c r="DWV45" s="24"/>
      <c r="DWW45" s="24"/>
      <c r="DWX45" s="24"/>
      <c r="DWY45" s="24"/>
      <c r="DWZ45" s="24"/>
      <c r="DXA45" s="24"/>
      <c r="DXB45" s="24"/>
      <c r="DXC45" s="24"/>
      <c r="DXD45" s="24"/>
      <c r="DXE45" s="24"/>
      <c r="DXF45" s="24"/>
      <c r="DXG45" s="24"/>
      <c r="DXH45" s="24"/>
      <c r="DXI45" s="24"/>
      <c r="DXJ45" s="24"/>
      <c r="DXK45" s="24"/>
      <c r="DXL45" s="24"/>
      <c r="DXM45" s="24"/>
      <c r="DXN45" s="24"/>
      <c r="DXO45" s="24"/>
      <c r="DXP45" s="24"/>
      <c r="DXQ45" s="24"/>
      <c r="DXR45" s="24"/>
      <c r="DXS45" s="24"/>
      <c r="DXT45" s="24"/>
      <c r="DXU45" s="24"/>
      <c r="DXV45" s="24"/>
      <c r="DXW45" s="24"/>
      <c r="DXX45" s="24"/>
      <c r="DXY45" s="24"/>
      <c r="DXZ45" s="24"/>
      <c r="DYA45" s="24"/>
      <c r="DYB45" s="24"/>
      <c r="DYC45" s="24"/>
      <c r="DYD45" s="24"/>
      <c r="DYE45" s="24"/>
      <c r="DYF45" s="24"/>
      <c r="DYG45" s="24"/>
      <c r="DYH45" s="24"/>
      <c r="DYI45" s="24"/>
      <c r="DYJ45" s="24"/>
      <c r="DYK45" s="24"/>
      <c r="DYL45" s="24"/>
      <c r="DYM45" s="24"/>
      <c r="DYN45" s="24"/>
      <c r="DYO45" s="24"/>
      <c r="DYP45" s="24"/>
      <c r="DYQ45" s="24"/>
      <c r="DYR45" s="24"/>
      <c r="DYS45" s="24"/>
      <c r="DYT45" s="24"/>
      <c r="DYU45" s="24"/>
      <c r="DYV45" s="24"/>
      <c r="DYW45" s="24"/>
      <c r="DYX45" s="24"/>
      <c r="DYY45" s="24"/>
      <c r="DYZ45" s="24"/>
      <c r="DZA45" s="24"/>
      <c r="DZB45" s="24"/>
      <c r="DZC45" s="24"/>
      <c r="DZD45" s="24"/>
      <c r="DZE45" s="24"/>
      <c r="DZF45" s="24"/>
      <c r="DZG45" s="24"/>
      <c r="DZH45" s="24"/>
      <c r="DZI45" s="24"/>
      <c r="DZJ45" s="24"/>
      <c r="DZK45" s="24"/>
      <c r="DZL45" s="24"/>
      <c r="DZM45" s="24"/>
      <c r="DZN45" s="24"/>
      <c r="DZO45" s="24"/>
      <c r="DZP45" s="24"/>
      <c r="DZQ45" s="24"/>
      <c r="DZR45" s="24"/>
      <c r="DZS45" s="24"/>
      <c r="DZT45" s="24"/>
      <c r="DZU45" s="24"/>
      <c r="DZV45" s="24"/>
      <c r="DZW45" s="24"/>
      <c r="DZX45" s="24"/>
      <c r="DZY45" s="24"/>
      <c r="DZZ45" s="24"/>
      <c r="EAA45" s="24"/>
      <c r="EAB45" s="24"/>
      <c r="EAC45" s="24"/>
      <c r="EAD45" s="24"/>
      <c r="EAE45" s="24"/>
      <c r="EAF45" s="24"/>
      <c r="EAG45" s="24"/>
      <c r="EAH45" s="24"/>
      <c r="EAI45" s="24"/>
      <c r="EAJ45" s="24"/>
      <c r="EAK45" s="24"/>
      <c r="EAL45" s="24"/>
      <c r="EAM45" s="24"/>
      <c r="EAN45" s="24"/>
      <c r="EAO45" s="24"/>
      <c r="EAP45" s="24"/>
      <c r="EAQ45" s="24"/>
      <c r="EAR45" s="24"/>
      <c r="EAS45" s="24"/>
      <c r="EAT45" s="24"/>
      <c r="EAU45" s="24"/>
      <c r="EAV45" s="24"/>
      <c r="EAW45" s="24"/>
      <c r="EAX45" s="24"/>
      <c r="EAY45" s="24"/>
      <c r="EAZ45" s="24"/>
      <c r="EBA45" s="24"/>
      <c r="EBB45" s="24"/>
      <c r="EBC45" s="24"/>
      <c r="EBD45" s="24"/>
      <c r="EBE45" s="24"/>
      <c r="EBF45" s="24"/>
      <c r="EBG45" s="24"/>
      <c r="EBH45" s="24"/>
      <c r="EBI45" s="24"/>
      <c r="EBJ45" s="24"/>
      <c r="EBK45" s="24"/>
      <c r="EBL45" s="24"/>
      <c r="EBM45" s="24"/>
      <c r="EBN45" s="24"/>
      <c r="EBO45" s="24"/>
      <c r="EBP45" s="24"/>
      <c r="EBQ45" s="24"/>
      <c r="EBR45" s="24"/>
      <c r="EBS45" s="24"/>
      <c r="EBT45" s="24"/>
      <c r="EBU45" s="24"/>
      <c r="EBV45" s="24"/>
      <c r="EBW45" s="24"/>
      <c r="EBX45" s="24"/>
      <c r="EBY45" s="24"/>
      <c r="EBZ45" s="24"/>
      <c r="ECA45" s="24"/>
      <c r="ECB45" s="24"/>
      <c r="ECC45" s="24"/>
      <c r="ECD45" s="24"/>
      <c r="ECE45" s="24"/>
      <c r="ECF45" s="24"/>
      <c r="ECG45" s="24"/>
      <c r="ECH45" s="24"/>
      <c r="ECI45" s="24"/>
      <c r="ECJ45" s="24"/>
      <c r="ECK45" s="24"/>
      <c r="ECL45" s="24"/>
      <c r="ECM45" s="24"/>
      <c r="ECN45" s="24"/>
      <c r="ECO45" s="24"/>
      <c r="ECP45" s="24"/>
      <c r="ECQ45" s="24"/>
      <c r="ECR45" s="24"/>
      <c r="ECS45" s="24"/>
      <c r="ECT45" s="24"/>
      <c r="ECU45" s="24"/>
      <c r="ECV45" s="24"/>
      <c r="ECW45" s="24"/>
      <c r="ECX45" s="24"/>
      <c r="ECY45" s="24"/>
      <c r="ECZ45" s="24"/>
      <c r="EDA45" s="24"/>
      <c r="EDB45" s="24"/>
      <c r="EDC45" s="24"/>
      <c r="EDD45" s="24"/>
      <c r="EDE45" s="24"/>
      <c r="EDF45" s="24"/>
      <c r="EDG45" s="24"/>
      <c r="EDH45" s="24"/>
      <c r="EDI45" s="24"/>
      <c r="EDJ45" s="24"/>
      <c r="EDK45" s="24"/>
      <c r="EDL45" s="24"/>
      <c r="EDM45" s="24"/>
      <c r="EDN45" s="24"/>
      <c r="EDO45" s="24"/>
      <c r="EDP45" s="24"/>
      <c r="EDQ45" s="24"/>
      <c r="EDR45" s="24"/>
      <c r="EDS45" s="24"/>
      <c r="EDT45" s="24"/>
      <c r="EDU45" s="24"/>
      <c r="EDV45" s="24"/>
      <c r="EDW45" s="24"/>
      <c r="EDX45" s="24"/>
      <c r="EDY45" s="24"/>
      <c r="EDZ45" s="24"/>
      <c r="EEA45" s="24"/>
      <c r="EEB45" s="24"/>
      <c r="EEC45" s="24"/>
      <c r="EED45" s="24"/>
      <c r="EEE45" s="24"/>
      <c r="EEF45" s="24"/>
      <c r="EEG45" s="24"/>
      <c r="EEH45" s="24"/>
      <c r="EEI45" s="24"/>
      <c r="EEJ45" s="24"/>
      <c r="EEK45" s="24"/>
      <c r="EEL45" s="24"/>
      <c r="EEM45" s="24"/>
      <c r="EEN45" s="24"/>
      <c r="EEO45" s="24"/>
      <c r="EEP45" s="24"/>
      <c r="EEQ45" s="24"/>
      <c r="EER45" s="24"/>
      <c r="EES45" s="24"/>
      <c r="EET45" s="24"/>
      <c r="EEU45" s="24"/>
      <c r="EEV45" s="24"/>
      <c r="EEW45" s="24"/>
      <c r="EEX45" s="24"/>
      <c r="EEY45" s="24"/>
      <c r="EEZ45" s="24"/>
      <c r="EFA45" s="24"/>
      <c r="EFB45" s="24"/>
      <c r="EFC45" s="24"/>
      <c r="EFD45" s="24"/>
      <c r="EFE45" s="24"/>
      <c r="EFF45" s="24"/>
      <c r="EFG45" s="24"/>
      <c r="EFH45" s="24"/>
      <c r="EFI45" s="24"/>
      <c r="EFJ45" s="24"/>
      <c r="EFK45" s="24"/>
      <c r="EFL45" s="24"/>
      <c r="EFM45" s="24"/>
      <c r="EFN45" s="24"/>
      <c r="EFO45" s="24"/>
      <c r="EFP45" s="24"/>
      <c r="EFQ45" s="24"/>
      <c r="EFR45" s="24"/>
      <c r="EFS45" s="24"/>
      <c r="EFT45" s="24"/>
      <c r="EFU45" s="24"/>
      <c r="EFV45" s="24"/>
      <c r="EFW45" s="24"/>
      <c r="EFX45" s="24"/>
      <c r="EFY45" s="24"/>
      <c r="EFZ45" s="24"/>
      <c r="EGA45" s="24"/>
      <c r="EGB45" s="24"/>
      <c r="EGC45" s="24"/>
      <c r="EGD45" s="24"/>
      <c r="EGE45" s="24"/>
      <c r="EGF45" s="24"/>
      <c r="EGG45" s="24"/>
      <c r="EGH45" s="24"/>
      <c r="EGI45" s="24"/>
      <c r="EGJ45" s="24"/>
      <c r="EGK45" s="24"/>
      <c r="EGL45" s="24"/>
      <c r="EGM45" s="24"/>
      <c r="EGN45" s="24"/>
      <c r="EGO45" s="24"/>
      <c r="EGP45" s="24"/>
      <c r="EGQ45" s="24"/>
      <c r="EGR45" s="24"/>
      <c r="EGS45" s="24"/>
      <c r="EGT45" s="24"/>
      <c r="EGU45" s="24"/>
      <c r="EGV45" s="24"/>
      <c r="EGW45" s="24"/>
      <c r="EGX45" s="24"/>
      <c r="EGY45" s="24"/>
      <c r="EGZ45" s="24"/>
      <c r="EHA45" s="24"/>
      <c r="EHB45" s="24"/>
      <c r="EHC45" s="24"/>
      <c r="EHD45" s="24"/>
      <c r="EHE45" s="24"/>
      <c r="EHF45" s="24"/>
      <c r="EHG45" s="24"/>
      <c r="EHH45" s="24"/>
      <c r="EHI45" s="24"/>
      <c r="EHJ45" s="24"/>
      <c r="EHK45" s="24"/>
      <c r="EHL45" s="24"/>
      <c r="EHM45" s="24"/>
      <c r="EHN45" s="24"/>
      <c r="EHO45" s="24"/>
      <c r="EHP45" s="24"/>
      <c r="EHQ45" s="24"/>
      <c r="EHR45" s="24"/>
      <c r="EHS45" s="24"/>
      <c r="EHT45" s="24"/>
      <c r="EHU45" s="24"/>
      <c r="EHV45" s="24"/>
      <c r="EHW45" s="24"/>
      <c r="EHX45" s="24"/>
      <c r="EHY45" s="24"/>
      <c r="EHZ45" s="24"/>
      <c r="EIA45" s="24"/>
      <c r="EIB45" s="24"/>
      <c r="EIC45" s="24"/>
      <c r="EID45" s="24"/>
      <c r="EIE45" s="24"/>
      <c r="EIF45" s="24"/>
      <c r="EIG45" s="24"/>
      <c r="EIH45" s="24"/>
      <c r="EII45" s="24"/>
      <c r="EIJ45" s="24"/>
      <c r="EIK45" s="24"/>
      <c r="EIL45" s="24"/>
      <c r="EIM45" s="24"/>
      <c r="EIN45" s="24"/>
      <c r="EIO45" s="24"/>
      <c r="EIP45" s="24"/>
      <c r="EIQ45" s="24"/>
      <c r="EIR45" s="24"/>
      <c r="EIS45" s="24"/>
      <c r="EIT45" s="24"/>
      <c r="EIU45" s="24"/>
      <c r="EIV45" s="24"/>
      <c r="EIW45" s="24"/>
      <c r="EIX45" s="24"/>
      <c r="EIY45" s="24"/>
      <c r="EIZ45" s="24"/>
      <c r="EJA45" s="24"/>
      <c r="EJB45" s="24"/>
      <c r="EJC45" s="24"/>
      <c r="EJD45" s="24"/>
      <c r="EJE45" s="24"/>
      <c r="EJF45" s="24"/>
      <c r="EJG45" s="24"/>
      <c r="EJH45" s="24"/>
      <c r="EJI45" s="24"/>
      <c r="EJJ45" s="24"/>
      <c r="EJK45" s="24"/>
      <c r="EJL45" s="24"/>
      <c r="EJM45" s="24"/>
      <c r="EJN45" s="24"/>
      <c r="EJO45" s="24"/>
      <c r="EJP45" s="24"/>
      <c r="EJQ45" s="24"/>
      <c r="EJR45" s="24"/>
      <c r="EJS45" s="24"/>
      <c r="EJT45" s="24"/>
      <c r="EJU45" s="24"/>
      <c r="EJV45" s="24"/>
      <c r="EJW45" s="24"/>
      <c r="EJX45" s="24"/>
      <c r="EJY45" s="24"/>
      <c r="EJZ45" s="24"/>
      <c r="EKA45" s="24"/>
      <c r="EKB45" s="24"/>
      <c r="EKC45" s="24"/>
      <c r="EKD45" s="24"/>
      <c r="EKE45" s="24"/>
      <c r="EKF45" s="24"/>
      <c r="EKG45" s="24"/>
      <c r="EKH45" s="24"/>
      <c r="EKI45" s="24"/>
      <c r="EKJ45" s="24"/>
      <c r="EKK45" s="24"/>
      <c r="EKL45" s="24"/>
      <c r="EKM45" s="24"/>
      <c r="EKN45" s="24"/>
      <c r="EKO45" s="24"/>
      <c r="EKP45" s="24"/>
      <c r="EKQ45" s="24"/>
      <c r="EKR45" s="24"/>
      <c r="EKS45" s="24"/>
      <c r="EKT45" s="24"/>
      <c r="EKU45" s="24"/>
      <c r="EKV45" s="24"/>
      <c r="EKW45" s="24"/>
      <c r="EKX45" s="24"/>
      <c r="EKY45" s="24"/>
      <c r="EKZ45" s="24"/>
      <c r="ELA45" s="24"/>
      <c r="ELB45" s="24"/>
      <c r="ELC45" s="24"/>
      <c r="ELD45" s="24"/>
      <c r="ELE45" s="24"/>
      <c r="ELF45" s="24"/>
      <c r="ELG45" s="24"/>
      <c r="ELH45" s="24"/>
      <c r="ELI45" s="24"/>
      <c r="ELJ45" s="24"/>
      <c r="ELK45" s="24"/>
      <c r="ELL45" s="24"/>
      <c r="ELM45" s="24"/>
      <c r="ELN45" s="24"/>
      <c r="ELO45" s="24"/>
      <c r="ELP45" s="24"/>
      <c r="ELQ45" s="24"/>
      <c r="ELR45" s="24"/>
      <c r="ELS45" s="24"/>
      <c r="ELT45" s="24"/>
      <c r="ELU45" s="24"/>
      <c r="ELV45" s="24"/>
      <c r="ELW45" s="24"/>
      <c r="ELX45" s="24"/>
      <c r="ELY45" s="24"/>
      <c r="ELZ45" s="24"/>
      <c r="EMA45" s="24"/>
      <c r="EMB45" s="24"/>
      <c r="EMC45" s="24"/>
      <c r="EMD45" s="24"/>
      <c r="EME45" s="24"/>
      <c r="EMF45" s="24"/>
      <c r="EMG45" s="24"/>
      <c r="EMH45" s="24"/>
      <c r="EMI45" s="24"/>
      <c r="EMJ45" s="24"/>
      <c r="EMK45" s="24"/>
      <c r="EML45" s="24"/>
      <c r="EMM45" s="24"/>
      <c r="EMN45" s="24"/>
      <c r="EMO45" s="24"/>
      <c r="EMP45" s="24"/>
      <c r="EMQ45" s="24"/>
      <c r="EMR45" s="24"/>
      <c r="EMS45" s="24"/>
      <c r="EMT45" s="24"/>
      <c r="EMU45" s="24"/>
      <c r="EMV45" s="24"/>
      <c r="EMW45" s="24"/>
      <c r="EMX45" s="24"/>
      <c r="EMY45" s="24"/>
      <c r="EMZ45" s="24"/>
      <c r="ENA45" s="24"/>
      <c r="ENB45" s="24"/>
      <c r="ENC45" s="24"/>
      <c r="END45" s="24"/>
      <c r="ENE45" s="24"/>
      <c r="ENF45" s="24"/>
      <c r="ENG45" s="24"/>
      <c r="ENH45" s="24"/>
      <c r="ENI45" s="24"/>
      <c r="ENJ45" s="24"/>
      <c r="ENK45" s="24"/>
      <c r="ENL45" s="24"/>
      <c r="ENM45" s="24"/>
      <c r="ENN45" s="24"/>
      <c r="ENO45" s="24"/>
      <c r="ENP45" s="24"/>
      <c r="ENQ45" s="24"/>
      <c r="ENR45" s="24"/>
      <c r="ENS45" s="24"/>
      <c r="ENT45" s="24"/>
      <c r="ENU45" s="24"/>
      <c r="ENV45" s="24"/>
      <c r="ENW45" s="24"/>
      <c r="ENX45" s="24"/>
      <c r="ENY45" s="24"/>
      <c r="ENZ45" s="24"/>
      <c r="EOA45" s="24"/>
      <c r="EOB45" s="24"/>
      <c r="EOC45" s="24"/>
      <c r="EOD45" s="24"/>
      <c r="EOE45" s="24"/>
      <c r="EOF45" s="24"/>
      <c r="EOG45" s="24"/>
      <c r="EOH45" s="24"/>
      <c r="EOI45" s="24"/>
      <c r="EOJ45" s="24"/>
      <c r="EOK45" s="24"/>
      <c r="EOL45" s="24"/>
      <c r="EOM45" s="24"/>
      <c r="EON45" s="24"/>
      <c r="EOO45" s="24"/>
      <c r="EOP45" s="24"/>
      <c r="EOQ45" s="24"/>
      <c r="EOR45" s="24"/>
      <c r="EOS45" s="24"/>
      <c r="EOT45" s="24"/>
      <c r="EOU45" s="24"/>
      <c r="EOV45" s="24"/>
      <c r="EOW45" s="24"/>
      <c r="EOX45" s="24"/>
      <c r="EOY45" s="24"/>
      <c r="EOZ45" s="24"/>
      <c r="EPA45" s="24"/>
      <c r="EPB45" s="24"/>
      <c r="EPC45" s="24"/>
      <c r="EPD45" s="24"/>
      <c r="EPE45" s="24"/>
      <c r="EPF45" s="24"/>
      <c r="EPG45" s="24"/>
      <c r="EPH45" s="24"/>
      <c r="EPI45" s="24"/>
      <c r="EPJ45" s="24"/>
      <c r="EPK45" s="24"/>
      <c r="EPL45" s="24"/>
      <c r="EPM45" s="24"/>
      <c r="EPN45" s="24"/>
      <c r="EPO45" s="24"/>
      <c r="EPP45" s="24"/>
      <c r="EPQ45" s="24"/>
      <c r="EPR45" s="24"/>
      <c r="EPS45" s="24"/>
      <c r="EPT45" s="24"/>
      <c r="EPU45" s="24"/>
      <c r="EPV45" s="24"/>
      <c r="EPW45" s="24"/>
      <c r="EPX45" s="24"/>
      <c r="EPY45" s="24"/>
      <c r="EPZ45" s="24"/>
      <c r="EQA45" s="24"/>
      <c r="EQB45" s="24"/>
      <c r="EQC45" s="24"/>
      <c r="EQD45" s="24"/>
      <c r="EQE45" s="24"/>
      <c r="EQF45" s="24"/>
      <c r="EQG45" s="24"/>
      <c r="EQH45" s="24"/>
      <c r="EQI45" s="24"/>
      <c r="EQJ45" s="24"/>
      <c r="EQK45" s="24"/>
      <c r="EQL45" s="24"/>
      <c r="EQM45" s="24"/>
      <c r="EQN45" s="24"/>
      <c r="EQO45" s="24"/>
      <c r="EQP45" s="24"/>
      <c r="EQQ45" s="24"/>
      <c r="EQR45" s="24"/>
      <c r="EQS45" s="24"/>
      <c r="EQT45" s="24"/>
      <c r="EQU45" s="24"/>
      <c r="EQV45" s="24"/>
      <c r="EQW45" s="24"/>
      <c r="EQX45" s="24"/>
      <c r="EQY45" s="24"/>
      <c r="EQZ45" s="24"/>
      <c r="ERA45" s="24"/>
      <c r="ERB45" s="24"/>
      <c r="ERC45" s="24"/>
      <c r="ERD45" s="24"/>
      <c r="ERE45" s="24"/>
      <c r="ERF45" s="24"/>
      <c r="ERG45" s="24"/>
      <c r="ERH45" s="24"/>
      <c r="ERI45" s="24"/>
      <c r="ERJ45" s="24"/>
      <c r="ERK45" s="24"/>
      <c r="ERL45" s="24"/>
      <c r="ERM45" s="24"/>
      <c r="ERN45" s="24"/>
      <c r="ERO45" s="24"/>
      <c r="ERP45" s="24"/>
      <c r="ERQ45" s="24"/>
      <c r="ERR45" s="24"/>
      <c r="ERS45" s="24"/>
      <c r="ERT45" s="24"/>
      <c r="ERU45" s="24"/>
      <c r="ERV45" s="24"/>
      <c r="ERW45" s="24"/>
      <c r="ERX45" s="24"/>
      <c r="ERY45" s="24"/>
      <c r="ERZ45" s="24"/>
      <c r="ESA45" s="24"/>
      <c r="ESB45" s="24"/>
      <c r="ESC45" s="24"/>
      <c r="ESD45" s="24"/>
      <c r="ESE45" s="24"/>
      <c r="ESF45" s="24"/>
      <c r="ESG45" s="24"/>
      <c r="ESH45" s="24"/>
      <c r="ESI45" s="24"/>
      <c r="ESJ45" s="24"/>
      <c r="ESK45" s="24"/>
      <c r="ESL45" s="24"/>
      <c r="ESM45" s="24"/>
      <c r="ESN45" s="24"/>
      <c r="ESO45" s="24"/>
      <c r="ESP45" s="24"/>
      <c r="ESQ45" s="24"/>
      <c r="ESR45" s="24"/>
      <c r="ESS45" s="24"/>
      <c r="EST45" s="24"/>
      <c r="ESU45" s="24"/>
      <c r="ESV45" s="24"/>
      <c r="ESW45" s="24"/>
      <c r="ESX45" s="24"/>
      <c r="ESY45" s="24"/>
      <c r="ESZ45" s="24"/>
      <c r="ETA45" s="24"/>
      <c r="ETB45" s="24"/>
      <c r="ETC45" s="24"/>
      <c r="ETD45" s="24"/>
      <c r="ETE45" s="24"/>
      <c r="ETF45" s="24"/>
      <c r="ETG45" s="24"/>
      <c r="ETH45" s="24"/>
      <c r="ETI45" s="24"/>
      <c r="ETJ45" s="24"/>
      <c r="ETK45" s="24"/>
      <c r="ETL45" s="24"/>
      <c r="ETM45" s="24"/>
      <c r="ETN45" s="24"/>
      <c r="ETO45" s="24"/>
      <c r="ETP45" s="24"/>
      <c r="ETQ45" s="24"/>
      <c r="ETR45" s="24"/>
      <c r="ETS45" s="24"/>
      <c r="ETT45" s="24"/>
      <c r="ETU45" s="24"/>
      <c r="ETV45" s="24"/>
      <c r="ETW45" s="24"/>
      <c r="ETX45" s="24"/>
      <c r="ETY45" s="24"/>
      <c r="ETZ45" s="24"/>
      <c r="EUA45" s="24"/>
      <c r="EUB45" s="24"/>
      <c r="EUC45" s="24"/>
      <c r="EUD45" s="24"/>
      <c r="EUE45" s="24"/>
      <c r="EUF45" s="24"/>
      <c r="EUG45" s="24"/>
      <c r="EUH45" s="24"/>
      <c r="EUI45" s="24"/>
      <c r="EUJ45" s="24"/>
      <c r="EUK45" s="24"/>
      <c r="EUL45" s="24"/>
      <c r="EUM45" s="24"/>
      <c r="EUN45" s="24"/>
      <c r="EUO45" s="24"/>
      <c r="EUP45" s="24"/>
      <c r="EUQ45" s="24"/>
      <c r="EUR45" s="24"/>
      <c r="EUS45" s="24"/>
      <c r="EUT45" s="24"/>
      <c r="EUU45" s="24"/>
      <c r="EUV45" s="24"/>
      <c r="EUW45" s="24"/>
      <c r="EUX45" s="24"/>
      <c r="EUY45" s="24"/>
      <c r="EUZ45" s="24"/>
      <c r="EVA45" s="24"/>
      <c r="EVB45" s="24"/>
      <c r="EVC45" s="24"/>
      <c r="EVD45" s="24"/>
      <c r="EVE45" s="24"/>
      <c r="EVF45" s="24"/>
      <c r="EVG45" s="24"/>
      <c r="EVH45" s="24"/>
      <c r="EVI45" s="24"/>
      <c r="EVJ45" s="24"/>
      <c r="EVK45" s="24"/>
      <c r="EVL45" s="24"/>
      <c r="EVM45" s="24"/>
      <c r="EVN45" s="24"/>
      <c r="EVO45" s="24"/>
      <c r="EVP45" s="24"/>
      <c r="EVQ45" s="24"/>
      <c r="EVR45" s="24"/>
      <c r="EVS45" s="24"/>
      <c r="EVT45" s="24"/>
      <c r="EVU45" s="24"/>
      <c r="EVV45" s="24"/>
      <c r="EVW45" s="24"/>
      <c r="EVX45" s="24"/>
      <c r="EVY45" s="24"/>
      <c r="EVZ45" s="24"/>
      <c r="EWA45" s="24"/>
      <c r="EWB45" s="24"/>
      <c r="EWC45" s="24"/>
      <c r="EWD45" s="24"/>
      <c r="EWE45" s="24"/>
      <c r="EWF45" s="24"/>
      <c r="EWG45" s="24"/>
      <c r="EWH45" s="24"/>
      <c r="EWI45" s="24"/>
      <c r="EWJ45" s="24"/>
      <c r="EWK45" s="24"/>
      <c r="EWL45" s="24"/>
      <c r="EWM45" s="24"/>
      <c r="EWN45" s="24"/>
      <c r="EWO45" s="24"/>
      <c r="EWP45" s="24"/>
      <c r="EWQ45" s="24"/>
      <c r="EWR45" s="24"/>
      <c r="EWS45" s="24"/>
      <c r="EWT45" s="24"/>
      <c r="EWU45" s="24"/>
      <c r="EWV45" s="24"/>
      <c r="EWW45" s="24"/>
      <c r="EWX45" s="24"/>
      <c r="EWY45" s="24"/>
      <c r="EWZ45" s="24"/>
      <c r="EXA45" s="24"/>
      <c r="EXB45" s="24"/>
      <c r="EXC45" s="24"/>
      <c r="EXD45" s="24"/>
      <c r="EXE45" s="24"/>
      <c r="EXF45" s="24"/>
      <c r="EXG45" s="24"/>
      <c r="EXH45" s="24"/>
      <c r="EXI45" s="24"/>
      <c r="EXJ45" s="24"/>
      <c r="EXK45" s="24"/>
      <c r="EXL45" s="24"/>
      <c r="EXM45" s="24"/>
      <c r="EXN45" s="24"/>
      <c r="EXO45" s="24"/>
      <c r="EXP45" s="24"/>
      <c r="EXQ45" s="24"/>
      <c r="EXR45" s="24"/>
      <c r="EXS45" s="24"/>
      <c r="EXT45" s="24"/>
      <c r="EXU45" s="24"/>
      <c r="EXV45" s="24"/>
      <c r="EXW45" s="24"/>
      <c r="EXX45" s="24"/>
      <c r="EXY45" s="24"/>
      <c r="EXZ45" s="24"/>
      <c r="EYA45" s="24"/>
      <c r="EYB45" s="24"/>
      <c r="EYC45" s="24"/>
      <c r="EYD45" s="24"/>
      <c r="EYE45" s="24"/>
      <c r="EYF45" s="24"/>
      <c r="EYG45" s="24"/>
      <c r="EYH45" s="24"/>
      <c r="EYI45" s="24"/>
      <c r="EYJ45" s="24"/>
      <c r="EYK45" s="24"/>
      <c r="EYL45" s="24"/>
      <c r="EYM45" s="24"/>
      <c r="EYN45" s="24"/>
      <c r="EYO45" s="24"/>
      <c r="EYP45" s="24"/>
      <c r="EYQ45" s="24"/>
      <c r="EYR45" s="24"/>
      <c r="EYS45" s="24"/>
      <c r="EYT45" s="24"/>
      <c r="EYU45" s="24"/>
      <c r="EYV45" s="24"/>
      <c r="EYW45" s="24"/>
      <c r="EYX45" s="24"/>
      <c r="EYY45" s="24"/>
      <c r="EYZ45" s="24"/>
      <c r="EZA45" s="24"/>
      <c r="EZB45" s="24"/>
      <c r="EZC45" s="24"/>
      <c r="EZD45" s="24"/>
      <c r="EZE45" s="24"/>
      <c r="EZF45" s="24"/>
      <c r="EZG45" s="24"/>
      <c r="EZH45" s="24"/>
      <c r="EZI45" s="24"/>
      <c r="EZJ45" s="24"/>
      <c r="EZK45" s="24"/>
      <c r="EZL45" s="24"/>
      <c r="EZM45" s="24"/>
      <c r="EZN45" s="24"/>
      <c r="EZO45" s="24"/>
      <c r="EZP45" s="24"/>
      <c r="EZQ45" s="24"/>
      <c r="EZR45" s="24"/>
      <c r="EZS45" s="24"/>
      <c r="EZT45" s="24"/>
      <c r="EZU45" s="24"/>
      <c r="EZV45" s="24"/>
      <c r="EZW45" s="24"/>
      <c r="EZX45" s="24"/>
      <c r="EZY45" s="24"/>
      <c r="EZZ45" s="24"/>
      <c r="FAA45" s="24"/>
      <c r="FAB45" s="24"/>
      <c r="FAC45" s="24"/>
      <c r="FAD45" s="24"/>
      <c r="FAE45" s="24"/>
      <c r="FAF45" s="24"/>
      <c r="FAG45" s="24"/>
      <c r="FAH45" s="24"/>
      <c r="FAI45" s="24"/>
      <c r="FAJ45" s="24"/>
      <c r="FAK45" s="24"/>
      <c r="FAL45" s="24"/>
      <c r="FAM45" s="24"/>
      <c r="FAN45" s="24"/>
      <c r="FAO45" s="24"/>
      <c r="FAP45" s="24"/>
      <c r="FAQ45" s="24"/>
      <c r="FAR45" s="24"/>
      <c r="FAS45" s="24"/>
      <c r="FAT45" s="24"/>
      <c r="FAU45" s="24"/>
      <c r="FAV45" s="24"/>
      <c r="FAW45" s="24"/>
      <c r="FAX45" s="24"/>
      <c r="FAY45" s="24"/>
      <c r="FAZ45" s="24"/>
      <c r="FBA45" s="24"/>
      <c r="FBB45" s="24"/>
      <c r="FBC45" s="24"/>
      <c r="FBD45" s="24"/>
      <c r="FBE45" s="24"/>
      <c r="FBF45" s="24"/>
      <c r="FBG45" s="24"/>
      <c r="FBH45" s="24"/>
      <c r="FBI45" s="24"/>
      <c r="FBJ45" s="24"/>
      <c r="FBK45" s="24"/>
      <c r="FBL45" s="24"/>
      <c r="FBM45" s="24"/>
      <c r="FBN45" s="24"/>
      <c r="FBO45" s="24"/>
      <c r="FBP45" s="24"/>
      <c r="FBQ45" s="24"/>
      <c r="FBR45" s="24"/>
      <c r="FBS45" s="24"/>
      <c r="FBT45" s="24"/>
      <c r="FBU45" s="24"/>
      <c r="FBV45" s="24"/>
      <c r="FBW45" s="24"/>
      <c r="FBX45" s="24"/>
      <c r="FBY45" s="24"/>
      <c r="FBZ45" s="24"/>
      <c r="FCA45" s="24"/>
      <c r="FCB45" s="24"/>
      <c r="FCC45" s="24"/>
      <c r="FCD45" s="24"/>
      <c r="FCE45" s="24"/>
      <c r="FCF45" s="24"/>
      <c r="FCG45" s="24"/>
      <c r="FCH45" s="24"/>
      <c r="FCI45" s="24"/>
      <c r="FCJ45" s="24"/>
      <c r="FCK45" s="24"/>
      <c r="FCL45" s="24"/>
      <c r="FCM45" s="24"/>
      <c r="FCN45" s="24"/>
      <c r="FCO45" s="24"/>
      <c r="FCP45" s="24"/>
      <c r="FCQ45" s="24"/>
      <c r="FCR45" s="24"/>
      <c r="FCS45" s="24"/>
      <c r="FCT45" s="24"/>
      <c r="FCU45" s="24"/>
      <c r="FCV45" s="24"/>
      <c r="FCW45" s="24"/>
      <c r="FCX45" s="24"/>
      <c r="FCY45" s="24"/>
      <c r="FCZ45" s="24"/>
      <c r="FDA45" s="24"/>
      <c r="FDB45" s="24"/>
      <c r="FDC45" s="24"/>
      <c r="FDD45" s="24"/>
      <c r="FDE45" s="24"/>
      <c r="FDF45" s="24"/>
      <c r="FDG45" s="24"/>
      <c r="FDH45" s="24"/>
      <c r="FDI45" s="24"/>
      <c r="FDJ45" s="24"/>
      <c r="FDK45" s="24"/>
      <c r="FDL45" s="24"/>
      <c r="FDM45" s="24"/>
      <c r="FDN45" s="24"/>
      <c r="FDO45" s="24"/>
      <c r="FDP45" s="24"/>
      <c r="FDQ45" s="24"/>
      <c r="FDR45" s="24"/>
      <c r="FDS45" s="24"/>
      <c r="FDT45" s="24"/>
      <c r="FDU45" s="24"/>
      <c r="FDV45" s="24"/>
      <c r="FDW45" s="24"/>
      <c r="FDX45" s="24"/>
      <c r="FDY45" s="24"/>
      <c r="FDZ45" s="24"/>
      <c r="FEA45" s="24"/>
      <c r="FEB45" s="24"/>
      <c r="FEC45" s="24"/>
      <c r="FED45" s="24"/>
      <c r="FEE45" s="24"/>
      <c r="FEF45" s="24"/>
      <c r="FEG45" s="24"/>
      <c r="FEH45" s="24"/>
      <c r="FEI45" s="24"/>
      <c r="FEJ45" s="24"/>
      <c r="FEK45" s="24"/>
      <c r="FEL45" s="24"/>
      <c r="FEM45" s="24"/>
      <c r="FEN45" s="24"/>
      <c r="FEO45" s="24"/>
      <c r="FEP45" s="24"/>
      <c r="FEQ45" s="24"/>
      <c r="FER45" s="24"/>
      <c r="FES45" s="24"/>
      <c r="FET45" s="24"/>
      <c r="FEU45" s="24"/>
      <c r="FEV45" s="24"/>
      <c r="FEW45" s="24"/>
      <c r="FEX45" s="24"/>
      <c r="FEY45" s="24"/>
      <c r="FEZ45" s="24"/>
      <c r="FFA45" s="24"/>
      <c r="FFB45" s="24"/>
      <c r="FFC45" s="24"/>
      <c r="FFD45" s="24"/>
      <c r="FFE45" s="24"/>
      <c r="FFF45" s="24"/>
      <c r="FFG45" s="24"/>
      <c r="FFH45" s="24"/>
      <c r="FFI45" s="24"/>
      <c r="FFJ45" s="24"/>
      <c r="FFK45" s="24"/>
      <c r="FFL45" s="24"/>
      <c r="FFM45" s="24"/>
      <c r="FFN45" s="24"/>
      <c r="FFO45" s="24"/>
      <c r="FFP45" s="24"/>
      <c r="FFQ45" s="24"/>
      <c r="FFR45" s="24"/>
      <c r="FFS45" s="24"/>
      <c r="FFT45" s="24"/>
      <c r="FFU45" s="24"/>
      <c r="FFV45" s="24"/>
      <c r="FFW45" s="24"/>
      <c r="FFX45" s="24"/>
      <c r="FFY45" s="24"/>
      <c r="FFZ45" s="24"/>
      <c r="FGA45" s="24"/>
      <c r="FGB45" s="24"/>
      <c r="FGC45" s="24"/>
      <c r="FGD45" s="24"/>
      <c r="FGE45" s="24"/>
      <c r="FGF45" s="24"/>
      <c r="FGG45" s="24"/>
      <c r="FGH45" s="24"/>
      <c r="FGI45" s="24"/>
      <c r="FGJ45" s="24"/>
      <c r="FGK45" s="24"/>
      <c r="FGL45" s="24"/>
      <c r="FGM45" s="24"/>
      <c r="FGN45" s="24"/>
      <c r="FGO45" s="24"/>
      <c r="FGP45" s="24"/>
      <c r="FGQ45" s="24"/>
      <c r="FGR45" s="24"/>
      <c r="FGS45" s="24"/>
      <c r="FGT45" s="24"/>
      <c r="FGU45" s="24"/>
      <c r="FGV45" s="24"/>
      <c r="FGW45" s="24"/>
      <c r="FGX45" s="24"/>
      <c r="FGY45" s="24"/>
      <c r="FGZ45" s="24"/>
      <c r="FHA45" s="24"/>
      <c r="FHB45" s="24"/>
      <c r="FHC45" s="24"/>
      <c r="FHD45" s="24"/>
      <c r="FHE45" s="24"/>
      <c r="FHF45" s="24"/>
      <c r="FHG45" s="24"/>
      <c r="FHH45" s="24"/>
      <c r="FHI45" s="24"/>
      <c r="FHJ45" s="24"/>
      <c r="FHK45" s="24"/>
      <c r="FHL45" s="24"/>
      <c r="FHM45" s="24"/>
      <c r="FHN45" s="24"/>
      <c r="FHO45" s="24"/>
      <c r="FHP45" s="24"/>
      <c r="FHQ45" s="24"/>
      <c r="FHR45" s="24"/>
      <c r="FHS45" s="24"/>
      <c r="FHT45" s="24"/>
      <c r="FHU45" s="24"/>
      <c r="FHV45" s="24"/>
      <c r="FHW45" s="24"/>
      <c r="FHX45" s="24"/>
      <c r="FHY45" s="24"/>
      <c r="FHZ45" s="24"/>
      <c r="FIA45" s="24"/>
      <c r="FIB45" s="24"/>
      <c r="FIC45" s="24"/>
      <c r="FID45" s="24"/>
      <c r="FIE45" s="24"/>
      <c r="FIF45" s="24"/>
      <c r="FIG45" s="24"/>
      <c r="FIH45" s="24"/>
      <c r="FII45" s="24"/>
      <c r="FIJ45" s="24"/>
      <c r="FIK45" s="24"/>
      <c r="FIL45" s="24"/>
      <c r="FIM45" s="24"/>
      <c r="FIN45" s="24"/>
      <c r="FIO45" s="24"/>
      <c r="FIP45" s="24"/>
      <c r="FIQ45" s="24"/>
      <c r="FIR45" s="24"/>
      <c r="FIS45" s="24"/>
      <c r="FIT45" s="24"/>
      <c r="FIU45" s="24"/>
      <c r="FIV45" s="24"/>
      <c r="FIW45" s="24"/>
      <c r="FIX45" s="24"/>
      <c r="FIY45" s="24"/>
      <c r="FIZ45" s="24"/>
      <c r="FJA45" s="24"/>
      <c r="FJB45" s="24"/>
      <c r="FJC45" s="24"/>
      <c r="FJD45" s="24"/>
      <c r="FJE45" s="24"/>
      <c r="FJF45" s="24"/>
      <c r="FJG45" s="24"/>
      <c r="FJH45" s="24"/>
      <c r="FJI45" s="24"/>
      <c r="FJJ45" s="24"/>
      <c r="FJK45" s="24"/>
      <c r="FJL45" s="24"/>
      <c r="FJM45" s="24"/>
      <c r="FJN45" s="24"/>
      <c r="FJO45" s="24"/>
      <c r="FJP45" s="24"/>
      <c r="FJQ45" s="24"/>
      <c r="FJR45" s="24"/>
      <c r="FJS45" s="24"/>
      <c r="FJT45" s="24"/>
      <c r="FJU45" s="24"/>
      <c r="FJV45" s="24"/>
      <c r="FJW45" s="24"/>
      <c r="FJX45" s="24"/>
      <c r="FJY45" s="24"/>
      <c r="FJZ45" s="24"/>
      <c r="FKA45" s="24"/>
      <c r="FKB45" s="24"/>
      <c r="FKC45" s="24"/>
      <c r="FKD45" s="24"/>
      <c r="FKE45" s="24"/>
      <c r="FKF45" s="24"/>
      <c r="FKG45" s="24"/>
      <c r="FKH45" s="24"/>
      <c r="FKI45" s="24"/>
      <c r="FKJ45" s="24"/>
      <c r="FKK45" s="24"/>
      <c r="FKL45" s="24"/>
      <c r="FKM45" s="24"/>
      <c r="FKN45" s="24"/>
      <c r="FKO45" s="24"/>
      <c r="FKP45" s="24"/>
      <c r="FKQ45" s="24"/>
      <c r="FKR45" s="24"/>
      <c r="FKS45" s="24"/>
      <c r="FKT45" s="24"/>
      <c r="FKU45" s="24"/>
      <c r="FKV45" s="24"/>
      <c r="FKW45" s="24"/>
      <c r="FKX45" s="24"/>
      <c r="FKY45" s="24"/>
      <c r="FKZ45" s="24"/>
      <c r="FLA45" s="24"/>
      <c r="FLB45" s="24"/>
      <c r="FLC45" s="24"/>
      <c r="FLD45" s="24"/>
      <c r="FLE45" s="24"/>
      <c r="FLF45" s="24"/>
      <c r="FLG45" s="24"/>
      <c r="FLH45" s="24"/>
      <c r="FLI45" s="24"/>
      <c r="FLJ45" s="24"/>
      <c r="FLK45" s="24"/>
      <c r="FLL45" s="24"/>
      <c r="FLM45" s="24"/>
      <c r="FLN45" s="24"/>
      <c r="FLO45" s="24"/>
      <c r="FLP45" s="24"/>
      <c r="FLQ45" s="24"/>
      <c r="FLR45" s="24"/>
      <c r="FLS45" s="24"/>
      <c r="FLT45" s="24"/>
      <c r="FLU45" s="24"/>
      <c r="FLV45" s="24"/>
      <c r="FLW45" s="24"/>
      <c r="FLX45" s="24"/>
      <c r="FLY45" s="24"/>
      <c r="FLZ45" s="24"/>
      <c r="FMA45" s="24"/>
      <c r="FMB45" s="24"/>
      <c r="FMC45" s="24"/>
      <c r="FMD45" s="24"/>
      <c r="FME45" s="24"/>
      <c r="FMF45" s="24"/>
      <c r="FMG45" s="24"/>
      <c r="FMH45" s="24"/>
      <c r="FMI45" s="24"/>
      <c r="FMJ45" s="24"/>
      <c r="FMK45" s="24"/>
      <c r="FML45" s="24"/>
      <c r="FMM45" s="24"/>
      <c r="FMN45" s="24"/>
      <c r="FMO45" s="24"/>
      <c r="FMP45" s="24"/>
      <c r="FMQ45" s="24"/>
      <c r="FMR45" s="24"/>
      <c r="FMS45" s="24"/>
      <c r="FMT45" s="24"/>
      <c r="FMU45" s="24"/>
      <c r="FMV45" s="24"/>
      <c r="FMW45" s="24"/>
      <c r="FMX45" s="24"/>
      <c r="FMY45" s="24"/>
      <c r="FMZ45" s="24"/>
      <c r="FNA45" s="24"/>
      <c r="FNB45" s="24"/>
      <c r="FNC45" s="24"/>
      <c r="FND45" s="24"/>
      <c r="FNE45" s="24"/>
      <c r="FNF45" s="24"/>
      <c r="FNG45" s="24"/>
      <c r="FNH45" s="24"/>
      <c r="FNI45" s="24"/>
      <c r="FNJ45" s="24"/>
      <c r="FNK45" s="24"/>
      <c r="FNL45" s="24"/>
      <c r="FNM45" s="24"/>
      <c r="FNN45" s="24"/>
      <c r="FNO45" s="24"/>
      <c r="FNP45" s="24"/>
      <c r="FNQ45" s="24"/>
      <c r="FNR45" s="24"/>
      <c r="FNS45" s="24"/>
      <c r="FNT45" s="24"/>
      <c r="FNU45" s="24"/>
      <c r="FNV45" s="24"/>
      <c r="FNW45" s="24"/>
      <c r="FNX45" s="24"/>
      <c r="FNY45" s="24"/>
      <c r="FNZ45" s="24"/>
      <c r="FOA45" s="24"/>
      <c r="FOB45" s="24"/>
      <c r="FOC45" s="24"/>
      <c r="FOD45" s="24"/>
      <c r="FOE45" s="24"/>
      <c r="FOF45" s="24"/>
      <c r="FOG45" s="24"/>
      <c r="FOH45" s="24"/>
      <c r="FOI45" s="24"/>
      <c r="FOJ45" s="24"/>
      <c r="FOK45" s="24"/>
      <c r="FOL45" s="24"/>
      <c r="FOM45" s="24"/>
      <c r="FON45" s="24"/>
      <c r="FOO45" s="24"/>
      <c r="FOP45" s="24"/>
      <c r="FOQ45" s="24"/>
      <c r="FOR45" s="24"/>
      <c r="FOS45" s="24"/>
      <c r="FOT45" s="24"/>
      <c r="FOU45" s="24"/>
      <c r="FOV45" s="24"/>
      <c r="FOW45" s="24"/>
      <c r="FOX45" s="24"/>
      <c r="FOY45" s="24"/>
      <c r="FOZ45" s="24"/>
      <c r="FPA45" s="24"/>
      <c r="FPB45" s="24"/>
      <c r="FPC45" s="24"/>
      <c r="FPD45" s="24"/>
      <c r="FPE45" s="24"/>
      <c r="FPF45" s="24"/>
      <c r="FPG45" s="24"/>
      <c r="FPH45" s="24"/>
      <c r="FPI45" s="24"/>
      <c r="FPJ45" s="24"/>
      <c r="FPK45" s="24"/>
      <c r="FPL45" s="24"/>
      <c r="FPM45" s="24"/>
      <c r="FPN45" s="24"/>
      <c r="FPO45" s="24"/>
      <c r="FPP45" s="24"/>
      <c r="FPQ45" s="24"/>
      <c r="FPR45" s="24"/>
      <c r="FPS45" s="24"/>
      <c r="FPT45" s="24"/>
      <c r="FPU45" s="24"/>
      <c r="FPV45" s="24"/>
      <c r="FPW45" s="24"/>
      <c r="FPX45" s="24"/>
      <c r="FPY45" s="24"/>
      <c r="FPZ45" s="24"/>
      <c r="FQA45" s="24"/>
      <c r="FQB45" s="24"/>
      <c r="FQC45" s="24"/>
      <c r="FQD45" s="24"/>
      <c r="FQE45" s="24"/>
      <c r="FQF45" s="24"/>
      <c r="FQG45" s="24"/>
      <c r="FQH45" s="24"/>
      <c r="FQI45" s="24"/>
      <c r="FQJ45" s="24"/>
      <c r="FQK45" s="24"/>
      <c r="FQL45" s="24"/>
      <c r="FQM45" s="24"/>
      <c r="FQN45" s="24"/>
      <c r="FQO45" s="24"/>
      <c r="FQP45" s="24"/>
      <c r="FQQ45" s="24"/>
      <c r="FQR45" s="24"/>
      <c r="FQS45" s="24"/>
      <c r="FQT45" s="24"/>
      <c r="FQU45" s="24"/>
      <c r="FQV45" s="24"/>
      <c r="FQW45" s="24"/>
      <c r="FQX45" s="24"/>
      <c r="FQY45" s="24"/>
      <c r="FQZ45" s="24"/>
      <c r="FRA45" s="24"/>
      <c r="FRB45" s="24"/>
      <c r="FRC45" s="24"/>
      <c r="FRD45" s="24"/>
      <c r="FRE45" s="24"/>
      <c r="FRF45" s="24"/>
      <c r="FRG45" s="24"/>
      <c r="FRH45" s="24"/>
      <c r="FRI45" s="24"/>
      <c r="FRJ45" s="24"/>
      <c r="FRK45" s="24"/>
      <c r="FRL45" s="24"/>
      <c r="FRM45" s="24"/>
      <c r="FRN45" s="24"/>
      <c r="FRO45" s="24"/>
      <c r="FRP45" s="24"/>
      <c r="FRQ45" s="24"/>
      <c r="FRR45" s="24"/>
      <c r="FRS45" s="24"/>
      <c r="FRT45" s="24"/>
      <c r="FRU45" s="24"/>
      <c r="FRV45" s="24"/>
      <c r="FRW45" s="24"/>
      <c r="FRX45" s="24"/>
      <c r="FRY45" s="24"/>
      <c r="FRZ45" s="24"/>
      <c r="FSA45" s="24"/>
      <c r="FSB45" s="24"/>
      <c r="FSC45" s="24"/>
      <c r="FSD45" s="24"/>
      <c r="FSE45" s="24"/>
      <c r="FSF45" s="24"/>
      <c r="FSG45" s="24"/>
      <c r="FSH45" s="24"/>
      <c r="FSI45" s="24"/>
      <c r="FSJ45" s="24"/>
      <c r="FSK45" s="24"/>
      <c r="FSL45" s="24"/>
      <c r="FSM45" s="24"/>
      <c r="FSN45" s="24"/>
      <c r="FSO45" s="24"/>
      <c r="FSP45" s="24"/>
      <c r="FSQ45" s="24"/>
      <c r="FSR45" s="24"/>
      <c r="FSS45" s="24"/>
      <c r="FST45" s="24"/>
      <c r="FSU45" s="24"/>
      <c r="FSV45" s="24"/>
      <c r="FSW45" s="24"/>
      <c r="FSX45" s="24"/>
      <c r="FSY45" s="24"/>
      <c r="FSZ45" s="24"/>
      <c r="FTA45" s="24"/>
      <c r="FTB45" s="24"/>
      <c r="FTC45" s="24"/>
      <c r="FTD45" s="24"/>
      <c r="FTE45" s="24"/>
      <c r="FTF45" s="24"/>
      <c r="FTG45" s="24"/>
      <c r="FTH45" s="24"/>
      <c r="FTI45" s="24"/>
      <c r="FTJ45" s="24"/>
      <c r="FTK45" s="24"/>
      <c r="FTL45" s="24"/>
      <c r="FTM45" s="24"/>
      <c r="FTN45" s="24"/>
      <c r="FTO45" s="24"/>
      <c r="FTP45" s="24"/>
      <c r="FTQ45" s="24"/>
      <c r="FTR45" s="24"/>
      <c r="FTS45" s="24"/>
      <c r="FTT45" s="24"/>
      <c r="FTU45" s="24"/>
      <c r="FTV45" s="24"/>
      <c r="FTW45" s="24"/>
      <c r="FTX45" s="24"/>
      <c r="FTY45" s="24"/>
      <c r="FTZ45" s="24"/>
      <c r="FUA45" s="24"/>
      <c r="FUB45" s="24"/>
      <c r="FUC45" s="24"/>
      <c r="FUD45" s="24"/>
      <c r="FUE45" s="24"/>
      <c r="FUF45" s="24"/>
      <c r="FUG45" s="24"/>
      <c r="FUH45" s="24"/>
      <c r="FUI45" s="24"/>
      <c r="FUJ45" s="24"/>
      <c r="FUK45" s="24"/>
      <c r="FUL45" s="24"/>
      <c r="FUM45" s="24"/>
      <c r="FUN45" s="24"/>
      <c r="FUO45" s="24"/>
      <c r="FUP45" s="24"/>
      <c r="FUQ45" s="24"/>
      <c r="FUR45" s="24"/>
      <c r="FUS45" s="24"/>
      <c r="FUT45" s="24"/>
      <c r="FUU45" s="24"/>
      <c r="FUV45" s="24"/>
      <c r="FUW45" s="24"/>
      <c r="FUX45" s="24"/>
      <c r="FUY45" s="24"/>
      <c r="FUZ45" s="24"/>
      <c r="FVA45" s="24"/>
      <c r="FVB45" s="24"/>
      <c r="FVC45" s="24"/>
      <c r="FVD45" s="24"/>
      <c r="FVE45" s="24"/>
      <c r="FVF45" s="24"/>
      <c r="FVG45" s="24"/>
      <c r="FVH45" s="24"/>
      <c r="FVI45" s="24"/>
      <c r="FVJ45" s="24"/>
      <c r="FVK45" s="24"/>
      <c r="FVL45" s="24"/>
      <c r="FVM45" s="24"/>
      <c r="FVN45" s="24"/>
      <c r="FVO45" s="24"/>
      <c r="FVP45" s="24"/>
      <c r="FVQ45" s="24"/>
      <c r="FVR45" s="24"/>
      <c r="FVS45" s="24"/>
      <c r="FVT45" s="24"/>
      <c r="FVU45" s="24"/>
      <c r="FVV45" s="24"/>
      <c r="FVW45" s="24"/>
      <c r="FVX45" s="24"/>
      <c r="FVY45" s="24"/>
      <c r="FVZ45" s="24"/>
      <c r="FWA45" s="24"/>
      <c r="FWB45" s="24"/>
      <c r="FWC45" s="24"/>
      <c r="FWD45" s="24"/>
      <c r="FWE45" s="24"/>
      <c r="FWF45" s="24"/>
      <c r="FWG45" s="24"/>
      <c r="FWH45" s="24"/>
      <c r="FWI45" s="24"/>
      <c r="FWJ45" s="24"/>
      <c r="FWK45" s="24"/>
      <c r="FWL45" s="24"/>
      <c r="FWM45" s="24"/>
      <c r="FWN45" s="24"/>
      <c r="FWO45" s="24"/>
      <c r="FWP45" s="24"/>
      <c r="FWQ45" s="24"/>
      <c r="FWR45" s="24"/>
      <c r="FWS45" s="24"/>
      <c r="FWT45" s="24"/>
      <c r="FWU45" s="24"/>
      <c r="FWV45" s="24"/>
      <c r="FWW45" s="24"/>
      <c r="FWX45" s="24"/>
      <c r="FWY45" s="24"/>
      <c r="FWZ45" s="24"/>
      <c r="FXA45" s="24"/>
      <c r="FXB45" s="24"/>
      <c r="FXC45" s="24"/>
      <c r="FXD45" s="24"/>
      <c r="FXE45" s="24"/>
      <c r="FXF45" s="24"/>
      <c r="FXG45" s="24"/>
      <c r="FXH45" s="24"/>
      <c r="FXI45" s="24"/>
      <c r="FXJ45" s="24"/>
      <c r="FXK45" s="24"/>
      <c r="FXL45" s="24"/>
      <c r="FXM45" s="24"/>
      <c r="FXN45" s="24"/>
      <c r="FXO45" s="24"/>
      <c r="FXP45" s="24"/>
      <c r="FXQ45" s="24"/>
      <c r="FXR45" s="24"/>
      <c r="FXS45" s="24"/>
      <c r="FXT45" s="24"/>
      <c r="FXU45" s="24"/>
      <c r="FXV45" s="24"/>
      <c r="FXW45" s="24"/>
      <c r="FXX45" s="24"/>
      <c r="FXY45" s="24"/>
      <c r="FXZ45" s="24"/>
      <c r="FYA45" s="24"/>
      <c r="FYB45" s="24"/>
      <c r="FYC45" s="24"/>
      <c r="FYD45" s="24"/>
      <c r="FYE45" s="24"/>
      <c r="FYF45" s="24"/>
      <c r="FYG45" s="24"/>
      <c r="FYH45" s="24"/>
      <c r="FYI45" s="24"/>
      <c r="FYJ45" s="24"/>
      <c r="FYK45" s="24"/>
      <c r="FYL45" s="24"/>
      <c r="FYM45" s="24"/>
      <c r="FYN45" s="24"/>
      <c r="FYO45" s="24"/>
      <c r="FYP45" s="24"/>
      <c r="FYQ45" s="24"/>
      <c r="FYR45" s="24"/>
      <c r="FYS45" s="24"/>
      <c r="FYT45" s="24"/>
      <c r="FYU45" s="24"/>
      <c r="FYV45" s="24"/>
      <c r="FYW45" s="24"/>
      <c r="FYX45" s="24"/>
      <c r="FYY45" s="24"/>
      <c r="FYZ45" s="24"/>
      <c r="FZA45" s="24"/>
      <c r="FZB45" s="24"/>
      <c r="FZC45" s="24"/>
      <c r="FZD45" s="24"/>
      <c r="FZE45" s="24"/>
      <c r="FZF45" s="24"/>
      <c r="FZG45" s="24"/>
      <c r="FZH45" s="24"/>
      <c r="FZI45" s="24"/>
      <c r="FZJ45" s="24"/>
      <c r="FZK45" s="24"/>
      <c r="FZL45" s="24"/>
      <c r="FZM45" s="24"/>
      <c r="FZN45" s="24"/>
      <c r="FZO45" s="24"/>
      <c r="FZP45" s="24"/>
      <c r="FZQ45" s="24"/>
      <c r="FZR45" s="24"/>
      <c r="FZS45" s="24"/>
      <c r="FZT45" s="24"/>
      <c r="FZU45" s="24"/>
      <c r="FZV45" s="24"/>
      <c r="FZW45" s="24"/>
      <c r="FZX45" s="24"/>
      <c r="FZY45" s="24"/>
      <c r="FZZ45" s="24"/>
      <c r="GAA45" s="24"/>
      <c r="GAB45" s="24"/>
      <c r="GAC45" s="24"/>
      <c r="GAD45" s="24"/>
      <c r="GAE45" s="24"/>
      <c r="GAF45" s="24"/>
      <c r="GAG45" s="24"/>
      <c r="GAH45" s="24"/>
      <c r="GAI45" s="24"/>
      <c r="GAJ45" s="24"/>
      <c r="GAK45" s="24"/>
      <c r="GAL45" s="24"/>
      <c r="GAM45" s="24"/>
      <c r="GAN45" s="24"/>
      <c r="GAO45" s="24"/>
      <c r="GAP45" s="24"/>
      <c r="GAQ45" s="24"/>
      <c r="GAR45" s="24"/>
      <c r="GAS45" s="24"/>
      <c r="GAT45" s="24"/>
      <c r="GAU45" s="24"/>
      <c r="GAV45" s="24"/>
      <c r="GAW45" s="24"/>
      <c r="GAX45" s="24"/>
      <c r="GAY45" s="24"/>
      <c r="GAZ45" s="24"/>
      <c r="GBA45" s="24"/>
      <c r="GBB45" s="24"/>
      <c r="GBC45" s="24"/>
      <c r="GBD45" s="24"/>
      <c r="GBE45" s="24"/>
      <c r="GBF45" s="24"/>
      <c r="GBG45" s="24"/>
      <c r="GBH45" s="24"/>
      <c r="GBI45" s="24"/>
      <c r="GBJ45" s="24"/>
      <c r="GBK45" s="24"/>
      <c r="GBL45" s="24"/>
      <c r="GBM45" s="24"/>
      <c r="GBN45" s="24"/>
      <c r="GBO45" s="24"/>
      <c r="GBP45" s="24"/>
      <c r="GBQ45" s="24"/>
      <c r="GBR45" s="24"/>
      <c r="GBS45" s="24"/>
      <c r="GBT45" s="24"/>
      <c r="GBU45" s="24"/>
      <c r="GBV45" s="24"/>
      <c r="GBW45" s="24"/>
      <c r="GBX45" s="24"/>
      <c r="GBY45" s="24"/>
      <c r="GBZ45" s="24"/>
      <c r="GCA45" s="24"/>
      <c r="GCB45" s="24"/>
      <c r="GCC45" s="24"/>
      <c r="GCD45" s="24"/>
      <c r="GCE45" s="24"/>
      <c r="GCF45" s="24"/>
      <c r="GCG45" s="24"/>
      <c r="GCH45" s="24"/>
      <c r="GCI45" s="24"/>
      <c r="GCJ45" s="24"/>
      <c r="GCK45" s="24"/>
      <c r="GCL45" s="24"/>
      <c r="GCM45" s="24"/>
      <c r="GCN45" s="24"/>
      <c r="GCO45" s="24"/>
      <c r="GCP45" s="24"/>
      <c r="GCQ45" s="24"/>
      <c r="GCR45" s="24"/>
      <c r="GCS45" s="24"/>
      <c r="GCT45" s="24"/>
      <c r="GCU45" s="24"/>
      <c r="GCV45" s="24"/>
      <c r="GCW45" s="24"/>
      <c r="GCX45" s="24"/>
      <c r="GCY45" s="24"/>
      <c r="GCZ45" s="24"/>
      <c r="GDA45" s="24"/>
      <c r="GDB45" s="24"/>
      <c r="GDC45" s="24"/>
      <c r="GDD45" s="24"/>
      <c r="GDE45" s="24"/>
      <c r="GDF45" s="24"/>
      <c r="GDG45" s="24"/>
      <c r="GDH45" s="24"/>
      <c r="GDI45" s="24"/>
      <c r="GDJ45" s="24"/>
      <c r="GDK45" s="24"/>
      <c r="GDL45" s="24"/>
      <c r="GDM45" s="24"/>
      <c r="GDN45" s="24"/>
      <c r="GDO45" s="24"/>
      <c r="GDP45" s="24"/>
      <c r="GDQ45" s="24"/>
      <c r="GDR45" s="24"/>
      <c r="GDS45" s="24"/>
      <c r="GDT45" s="24"/>
      <c r="GDU45" s="24"/>
      <c r="GDV45" s="24"/>
      <c r="GDW45" s="24"/>
      <c r="GDX45" s="24"/>
      <c r="GDY45" s="24"/>
      <c r="GDZ45" s="24"/>
      <c r="GEA45" s="24"/>
      <c r="GEB45" s="24"/>
      <c r="GEC45" s="24"/>
      <c r="GED45" s="24"/>
      <c r="GEE45" s="24"/>
      <c r="GEF45" s="24"/>
      <c r="GEG45" s="24"/>
      <c r="GEH45" s="24"/>
      <c r="GEI45" s="24"/>
      <c r="GEJ45" s="24"/>
      <c r="GEK45" s="24"/>
      <c r="GEL45" s="24"/>
      <c r="GEM45" s="24"/>
      <c r="GEN45" s="24"/>
      <c r="GEO45" s="24"/>
      <c r="GEP45" s="24"/>
      <c r="GEQ45" s="24"/>
      <c r="GER45" s="24"/>
      <c r="GES45" s="24"/>
      <c r="GET45" s="24"/>
      <c r="GEU45" s="24"/>
      <c r="GEV45" s="24"/>
      <c r="GEW45" s="24"/>
      <c r="GEX45" s="24"/>
      <c r="GEY45" s="24"/>
      <c r="GEZ45" s="24"/>
      <c r="GFA45" s="24"/>
      <c r="GFB45" s="24"/>
      <c r="GFC45" s="24"/>
      <c r="GFD45" s="24"/>
      <c r="GFE45" s="24"/>
      <c r="GFF45" s="24"/>
      <c r="GFG45" s="24"/>
      <c r="GFH45" s="24"/>
      <c r="GFI45" s="24"/>
      <c r="GFJ45" s="24"/>
      <c r="GFK45" s="24"/>
      <c r="GFL45" s="24"/>
      <c r="GFM45" s="24"/>
      <c r="GFN45" s="24"/>
      <c r="GFO45" s="24"/>
      <c r="GFP45" s="24"/>
      <c r="GFQ45" s="24"/>
      <c r="GFR45" s="24"/>
      <c r="GFS45" s="24"/>
      <c r="GFT45" s="24"/>
      <c r="GFU45" s="24"/>
      <c r="GFV45" s="24"/>
      <c r="GFW45" s="24"/>
      <c r="GFX45" s="24"/>
      <c r="GFY45" s="24"/>
      <c r="GFZ45" s="24"/>
      <c r="GGA45" s="24"/>
      <c r="GGB45" s="24"/>
      <c r="GGC45" s="24"/>
      <c r="GGD45" s="24"/>
      <c r="GGE45" s="24"/>
      <c r="GGF45" s="24"/>
      <c r="GGG45" s="24"/>
      <c r="GGH45" s="24"/>
      <c r="GGI45" s="24"/>
      <c r="GGJ45" s="24"/>
      <c r="GGK45" s="24"/>
      <c r="GGL45" s="24"/>
      <c r="GGM45" s="24"/>
      <c r="GGN45" s="24"/>
      <c r="GGO45" s="24"/>
      <c r="GGP45" s="24"/>
      <c r="GGQ45" s="24"/>
      <c r="GGR45" s="24"/>
      <c r="GGS45" s="24"/>
      <c r="GGT45" s="24"/>
      <c r="GGU45" s="24"/>
      <c r="GGV45" s="24"/>
      <c r="GGW45" s="24"/>
      <c r="GGX45" s="24"/>
      <c r="GGY45" s="24"/>
      <c r="GGZ45" s="24"/>
      <c r="GHA45" s="24"/>
      <c r="GHB45" s="24"/>
      <c r="GHC45" s="24"/>
      <c r="GHD45" s="24"/>
      <c r="GHE45" s="24"/>
      <c r="GHF45" s="24"/>
      <c r="GHG45" s="24"/>
      <c r="GHH45" s="24"/>
      <c r="GHI45" s="24"/>
      <c r="GHJ45" s="24"/>
      <c r="GHK45" s="24"/>
      <c r="GHL45" s="24"/>
      <c r="GHM45" s="24"/>
      <c r="GHN45" s="24"/>
      <c r="GHO45" s="24"/>
      <c r="GHP45" s="24"/>
      <c r="GHQ45" s="24"/>
      <c r="GHR45" s="24"/>
      <c r="GHS45" s="24"/>
      <c r="GHT45" s="24"/>
      <c r="GHU45" s="24"/>
      <c r="GHV45" s="24"/>
      <c r="GHW45" s="24"/>
      <c r="GHX45" s="24"/>
      <c r="GHY45" s="24"/>
      <c r="GHZ45" s="24"/>
      <c r="GIA45" s="24"/>
      <c r="GIB45" s="24"/>
      <c r="GIC45" s="24"/>
      <c r="GID45" s="24"/>
      <c r="GIE45" s="24"/>
      <c r="GIF45" s="24"/>
      <c r="GIG45" s="24"/>
      <c r="GIH45" s="24"/>
      <c r="GII45" s="24"/>
      <c r="GIJ45" s="24"/>
      <c r="GIK45" s="24"/>
      <c r="GIL45" s="24"/>
      <c r="GIM45" s="24"/>
      <c r="GIN45" s="24"/>
      <c r="GIO45" s="24"/>
      <c r="GIP45" s="24"/>
      <c r="GIQ45" s="24"/>
      <c r="GIR45" s="24"/>
      <c r="GIS45" s="24"/>
      <c r="GIT45" s="24"/>
      <c r="GIU45" s="24"/>
      <c r="GIV45" s="24"/>
      <c r="GIW45" s="24"/>
      <c r="GIX45" s="24"/>
      <c r="GIY45" s="24"/>
      <c r="GIZ45" s="24"/>
      <c r="GJA45" s="24"/>
      <c r="GJB45" s="24"/>
      <c r="GJC45" s="24"/>
      <c r="GJD45" s="24"/>
      <c r="GJE45" s="24"/>
      <c r="GJF45" s="24"/>
      <c r="GJG45" s="24"/>
      <c r="GJH45" s="24"/>
      <c r="GJI45" s="24"/>
      <c r="GJJ45" s="24"/>
      <c r="GJK45" s="24"/>
      <c r="GJL45" s="24"/>
      <c r="GJM45" s="24"/>
      <c r="GJN45" s="24"/>
      <c r="GJO45" s="24"/>
      <c r="GJP45" s="24"/>
      <c r="GJQ45" s="24"/>
      <c r="GJR45" s="24"/>
      <c r="GJS45" s="24"/>
      <c r="GJT45" s="24"/>
      <c r="GJU45" s="24"/>
      <c r="GJV45" s="24"/>
      <c r="GJW45" s="24"/>
      <c r="GJX45" s="24"/>
      <c r="GJY45" s="24"/>
      <c r="GJZ45" s="24"/>
      <c r="GKA45" s="24"/>
      <c r="GKB45" s="24"/>
      <c r="GKC45" s="24"/>
      <c r="GKD45" s="24"/>
      <c r="GKE45" s="24"/>
      <c r="GKF45" s="24"/>
      <c r="GKG45" s="24"/>
      <c r="GKH45" s="24"/>
      <c r="GKI45" s="24"/>
      <c r="GKJ45" s="24"/>
      <c r="GKK45" s="24"/>
      <c r="GKL45" s="24"/>
      <c r="GKM45" s="24"/>
      <c r="GKN45" s="24"/>
      <c r="GKO45" s="24"/>
      <c r="GKP45" s="24"/>
      <c r="GKQ45" s="24"/>
      <c r="GKR45" s="24"/>
      <c r="GKS45" s="24"/>
      <c r="GKT45" s="24"/>
      <c r="GKU45" s="24"/>
      <c r="GKV45" s="24"/>
      <c r="GKW45" s="24"/>
      <c r="GKX45" s="24"/>
      <c r="GKY45" s="24"/>
      <c r="GKZ45" s="24"/>
      <c r="GLA45" s="24"/>
      <c r="GLB45" s="24"/>
      <c r="GLC45" s="24"/>
      <c r="GLD45" s="24"/>
      <c r="GLE45" s="24"/>
      <c r="GLF45" s="24"/>
      <c r="GLG45" s="24"/>
      <c r="GLH45" s="24"/>
      <c r="GLI45" s="24"/>
      <c r="GLJ45" s="24"/>
      <c r="GLK45" s="24"/>
      <c r="GLL45" s="24"/>
      <c r="GLM45" s="24"/>
      <c r="GLN45" s="24"/>
      <c r="GLO45" s="24"/>
      <c r="GLP45" s="24"/>
      <c r="GLQ45" s="24"/>
      <c r="GLR45" s="24"/>
      <c r="GLS45" s="24"/>
      <c r="GLT45" s="24"/>
      <c r="GLU45" s="24"/>
      <c r="GLV45" s="24"/>
      <c r="GLW45" s="24"/>
      <c r="GLX45" s="24"/>
      <c r="GLY45" s="24"/>
      <c r="GLZ45" s="24"/>
      <c r="GMA45" s="24"/>
      <c r="GMB45" s="24"/>
      <c r="GMC45" s="24"/>
      <c r="GMD45" s="24"/>
      <c r="GME45" s="24"/>
      <c r="GMF45" s="24"/>
      <c r="GMG45" s="24"/>
      <c r="GMH45" s="24"/>
      <c r="GMI45" s="24"/>
      <c r="GMJ45" s="24"/>
      <c r="GMK45" s="24"/>
      <c r="GML45" s="24"/>
      <c r="GMM45" s="24"/>
      <c r="GMN45" s="24"/>
      <c r="GMO45" s="24"/>
      <c r="GMP45" s="24"/>
      <c r="GMQ45" s="24"/>
      <c r="GMR45" s="24"/>
      <c r="GMS45" s="24"/>
      <c r="GMT45" s="24"/>
      <c r="GMU45" s="24"/>
      <c r="GMV45" s="24"/>
      <c r="GMW45" s="24"/>
      <c r="GMX45" s="24"/>
      <c r="GMY45" s="24"/>
      <c r="GMZ45" s="24"/>
      <c r="GNA45" s="24"/>
      <c r="GNB45" s="24"/>
      <c r="GNC45" s="24"/>
      <c r="GND45" s="24"/>
      <c r="GNE45" s="24"/>
      <c r="GNF45" s="24"/>
      <c r="GNG45" s="24"/>
      <c r="GNH45" s="24"/>
      <c r="GNI45" s="24"/>
      <c r="GNJ45" s="24"/>
      <c r="GNK45" s="24"/>
      <c r="GNL45" s="24"/>
      <c r="GNM45" s="24"/>
      <c r="GNN45" s="24"/>
      <c r="GNO45" s="24"/>
      <c r="GNP45" s="24"/>
      <c r="GNQ45" s="24"/>
      <c r="GNR45" s="24"/>
      <c r="GNS45" s="24"/>
      <c r="GNT45" s="24"/>
      <c r="GNU45" s="24"/>
      <c r="GNV45" s="24"/>
      <c r="GNW45" s="24"/>
      <c r="GNX45" s="24"/>
      <c r="GNY45" s="24"/>
      <c r="GNZ45" s="24"/>
      <c r="GOA45" s="24"/>
      <c r="GOB45" s="24"/>
      <c r="GOC45" s="24"/>
      <c r="GOD45" s="24"/>
      <c r="GOE45" s="24"/>
      <c r="GOF45" s="24"/>
      <c r="GOG45" s="24"/>
      <c r="GOH45" s="24"/>
      <c r="GOI45" s="24"/>
      <c r="GOJ45" s="24"/>
      <c r="GOK45" s="24"/>
      <c r="GOL45" s="24"/>
      <c r="GOM45" s="24"/>
      <c r="GON45" s="24"/>
      <c r="GOO45" s="24"/>
      <c r="GOP45" s="24"/>
      <c r="GOQ45" s="24"/>
      <c r="GOR45" s="24"/>
      <c r="GOS45" s="24"/>
      <c r="GOT45" s="24"/>
      <c r="GOU45" s="24"/>
      <c r="GOV45" s="24"/>
      <c r="GOW45" s="24"/>
      <c r="GOX45" s="24"/>
      <c r="GOY45" s="24"/>
      <c r="GOZ45" s="24"/>
      <c r="GPA45" s="24"/>
      <c r="GPB45" s="24"/>
      <c r="GPC45" s="24"/>
      <c r="GPD45" s="24"/>
      <c r="GPE45" s="24"/>
      <c r="GPF45" s="24"/>
      <c r="GPG45" s="24"/>
      <c r="GPH45" s="24"/>
      <c r="GPI45" s="24"/>
      <c r="GPJ45" s="24"/>
      <c r="GPK45" s="24"/>
      <c r="GPL45" s="24"/>
      <c r="GPM45" s="24"/>
      <c r="GPN45" s="24"/>
      <c r="GPO45" s="24"/>
      <c r="GPP45" s="24"/>
      <c r="GPQ45" s="24"/>
      <c r="GPR45" s="24"/>
      <c r="GPS45" s="24"/>
      <c r="GPT45" s="24"/>
      <c r="GPU45" s="24"/>
      <c r="GPV45" s="24"/>
      <c r="GPW45" s="24"/>
      <c r="GPX45" s="24"/>
      <c r="GPY45" s="24"/>
      <c r="GPZ45" s="24"/>
      <c r="GQA45" s="24"/>
      <c r="GQB45" s="24"/>
      <c r="GQC45" s="24"/>
      <c r="GQD45" s="24"/>
      <c r="GQE45" s="24"/>
      <c r="GQF45" s="24"/>
      <c r="GQG45" s="24"/>
      <c r="GQH45" s="24"/>
      <c r="GQI45" s="24"/>
      <c r="GQJ45" s="24"/>
      <c r="GQK45" s="24"/>
      <c r="GQL45" s="24"/>
      <c r="GQM45" s="24"/>
      <c r="GQN45" s="24"/>
      <c r="GQO45" s="24"/>
      <c r="GQP45" s="24"/>
      <c r="GQQ45" s="24"/>
      <c r="GQR45" s="24"/>
      <c r="GQS45" s="24"/>
      <c r="GQT45" s="24"/>
      <c r="GQU45" s="24"/>
      <c r="GQV45" s="24"/>
      <c r="GQW45" s="24"/>
      <c r="GQX45" s="24"/>
      <c r="GQY45" s="24"/>
      <c r="GQZ45" s="24"/>
      <c r="GRA45" s="24"/>
      <c r="GRB45" s="24"/>
      <c r="GRC45" s="24"/>
      <c r="GRD45" s="24"/>
      <c r="GRE45" s="24"/>
      <c r="GRF45" s="24"/>
      <c r="GRG45" s="24"/>
      <c r="GRH45" s="24"/>
      <c r="GRI45" s="24"/>
      <c r="GRJ45" s="24"/>
      <c r="GRK45" s="24"/>
      <c r="GRL45" s="24"/>
      <c r="GRM45" s="24"/>
      <c r="GRN45" s="24"/>
      <c r="GRO45" s="24"/>
      <c r="GRP45" s="24"/>
      <c r="GRQ45" s="24"/>
      <c r="GRR45" s="24"/>
      <c r="GRS45" s="24"/>
      <c r="GRT45" s="24"/>
      <c r="GRU45" s="24"/>
      <c r="GRV45" s="24"/>
      <c r="GRW45" s="24"/>
      <c r="GRX45" s="24"/>
      <c r="GRY45" s="24"/>
      <c r="GRZ45" s="24"/>
      <c r="GSA45" s="24"/>
      <c r="GSB45" s="24"/>
      <c r="GSC45" s="24"/>
      <c r="GSD45" s="24"/>
      <c r="GSE45" s="24"/>
      <c r="GSF45" s="24"/>
      <c r="GSG45" s="24"/>
      <c r="GSH45" s="24"/>
      <c r="GSI45" s="24"/>
      <c r="GSJ45" s="24"/>
      <c r="GSK45" s="24"/>
      <c r="GSL45" s="24"/>
      <c r="GSM45" s="24"/>
      <c r="GSN45" s="24"/>
      <c r="GSO45" s="24"/>
      <c r="GSP45" s="24"/>
      <c r="GSQ45" s="24"/>
      <c r="GSR45" s="24"/>
      <c r="GSS45" s="24"/>
      <c r="GST45" s="24"/>
      <c r="GSU45" s="24"/>
      <c r="GSV45" s="24"/>
      <c r="GSW45" s="24"/>
      <c r="GSX45" s="24"/>
      <c r="GSY45" s="24"/>
      <c r="GSZ45" s="24"/>
      <c r="GTA45" s="24"/>
      <c r="GTB45" s="24"/>
      <c r="GTC45" s="24"/>
      <c r="GTD45" s="24"/>
      <c r="GTE45" s="24"/>
      <c r="GTF45" s="24"/>
      <c r="GTG45" s="24"/>
      <c r="GTH45" s="24"/>
      <c r="GTI45" s="24"/>
      <c r="GTJ45" s="24"/>
      <c r="GTK45" s="24"/>
      <c r="GTL45" s="24"/>
      <c r="GTM45" s="24"/>
      <c r="GTN45" s="24"/>
      <c r="GTO45" s="24"/>
      <c r="GTP45" s="24"/>
      <c r="GTQ45" s="24"/>
      <c r="GTR45" s="24"/>
      <c r="GTS45" s="24"/>
      <c r="GTT45" s="24"/>
      <c r="GTU45" s="24"/>
      <c r="GTV45" s="24"/>
      <c r="GTW45" s="24"/>
      <c r="GTX45" s="24"/>
      <c r="GTY45" s="24"/>
      <c r="GTZ45" s="24"/>
      <c r="GUA45" s="24"/>
      <c r="GUB45" s="24"/>
      <c r="GUC45" s="24"/>
      <c r="GUD45" s="24"/>
      <c r="GUE45" s="24"/>
      <c r="GUF45" s="24"/>
      <c r="GUG45" s="24"/>
      <c r="GUH45" s="24"/>
      <c r="GUI45" s="24"/>
      <c r="GUJ45" s="24"/>
      <c r="GUK45" s="24"/>
      <c r="GUL45" s="24"/>
      <c r="GUM45" s="24"/>
      <c r="GUN45" s="24"/>
      <c r="GUO45" s="24"/>
      <c r="GUP45" s="24"/>
      <c r="GUQ45" s="24"/>
      <c r="GUR45" s="24"/>
      <c r="GUS45" s="24"/>
      <c r="GUT45" s="24"/>
      <c r="GUU45" s="24"/>
      <c r="GUV45" s="24"/>
      <c r="GUW45" s="24"/>
      <c r="GUX45" s="24"/>
      <c r="GUY45" s="24"/>
      <c r="GUZ45" s="24"/>
      <c r="GVA45" s="24"/>
      <c r="GVB45" s="24"/>
      <c r="GVC45" s="24"/>
      <c r="GVD45" s="24"/>
      <c r="GVE45" s="24"/>
      <c r="GVF45" s="24"/>
      <c r="GVG45" s="24"/>
      <c r="GVH45" s="24"/>
      <c r="GVI45" s="24"/>
      <c r="GVJ45" s="24"/>
      <c r="GVK45" s="24"/>
      <c r="GVL45" s="24"/>
      <c r="GVM45" s="24"/>
      <c r="GVN45" s="24"/>
      <c r="GVO45" s="24"/>
      <c r="GVP45" s="24"/>
      <c r="GVQ45" s="24"/>
      <c r="GVR45" s="24"/>
      <c r="GVS45" s="24"/>
      <c r="GVT45" s="24"/>
      <c r="GVU45" s="24"/>
      <c r="GVV45" s="24"/>
      <c r="GVW45" s="24"/>
      <c r="GVX45" s="24"/>
      <c r="GVY45" s="24"/>
      <c r="GVZ45" s="24"/>
      <c r="GWA45" s="24"/>
      <c r="GWB45" s="24"/>
      <c r="GWC45" s="24"/>
      <c r="GWD45" s="24"/>
      <c r="GWE45" s="24"/>
      <c r="GWF45" s="24"/>
      <c r="GWG45" s="24"/>
      <c r="GWH45" s="24"/>
      <c r="GWI45" s="24"/>
      <c r="GWJ45" s="24"/>
      <c r="GWK45" s="24"/>
      <c r="GWL45" s="24"/>
      <c r="GWM45" s="24"/>
      <c r="GWN45" s="24"/>
      <c r="GWO45" s="24"/>
      <c r="GWP45" s="24"/>
      <c r="GWQ45" s="24"/>
      <c r="GWR45" s="24"/>
      <c r="GWS45" s="24"/>
      <c r="GWT45" s="24"/>
      <c r="GWU45" s="24"/>
      <c r="GWV45" s="24"/>
      <c r="GWW45" s="24"/>
      <c r="GWX45" s="24"/>
      <c r="GWY45" s="24"/>
      <c r="GWZ45" s="24"/>
      <c r="GXA45" s="24"/>
      <c r="GXB45" s="24"/>
      <c r="GXC45" s="24"/>
      <c r="GXD45" s="24"/>
      <c r="GXE45" s="24"/>
      <c r="GXF45" s="24"/>
      <c r="GXG45" s="24"/>
      <c r="GXH45" s="24"/>
      <c r="GXI45" s="24"/>
      <c r="GXJ45" s="24"/>
      <c r="GXK45" s="24"/>
      <c r="GXL45" s="24"/>
      <c r="GXM45" s="24"/>
      <c r="GXN45" s="24"/>
      <c r="GXO45" s="24"/>
      <c r="GXP45" s="24"/>
      <c r="GXQ45" s="24"/>
      <c r="GXR45" s="24"/>
      <c r="GXS45" s="24"/>
      <c r="GXT45" s="24"/>
      <c r="GXU45" s="24"/>
      <c r="GXV45" s="24"/>
      <c r="GXW45" s="24"/>
      <c r="GXX45" s="24"/>
      <c r="GXY45" s="24"/>
      <c r="GXZ45" s="24"/>
      <c r="GYA45" s="24"/>
      <c r="GYB45" s="24"/>
      <c r="GYC45" s="24"/>
      <c r="GYD45" s="24"/>
      <c r="GYE45" s="24"/>
      <c r="GYF45" s="24"/>
      <c r="GYG45" s="24"/>
      <c r="GYH45" s="24"/>
      <c r="GYI45" s="24"/>
      <c r="GYJ45" s="24"/>
      <c r="GYK45" s="24"/>
      <c r="GYL45" s="24"/>
      <c r="GYM45" s="24"/>
      <c r="GYN45" s="24"/>
      <c r="GYO45" s="24"/>
      <c r="GYP45" s="24"/>
      <c r="GYQ45" s="24"/>
      <c r="GYR45" s="24"/>
      <c r="GYS45" s="24"/>
      <c r="GYT45" s="24"/>
      <c r="GYU45" s="24"/>
      <c r="GYV45" s="24"/>
      <c r="GYW45" s="24"/>
      <c r="GYX45" s="24"/>
      <c r="GYY45" s="24"/>
      <c r="GYZ45" s="24"/>
      <c r="GZA45" s="24"/>
      <c r="GZB45" s="24"/>
      <c r="GZC45" s="24"/>
      <c r="GZD45" s="24"/>
      <c r="GZE45" s="24"/>
      <c r="GZF45" s="24"/>
      <c r="GZG45" s="24"/>
      <c r="GZH45" s="24"/>
      <c r="GZI45" s="24"/>
      <c r="GZJ45" s="24"/>
      <c r="GZK45" s="24"/>
      <c r="GZL45" s="24"/>
      <c r="GZM45" s="24"/>
      <c r="GZN45" s="24"/>
      <c r="GZO45" s="24"/>
      <c r="GZP45" s="24"/>
      <c r="GZQ45" s="24"/>
      <c r="GZR45" s="24"/>
      <c r="GZS45" s="24"/>
      <c r="GZT45" s="24"/>
      <c r="GZU45" s="24"/>
      <c r="GZV45" s="24"/>
      <c r="GZW45" s="24"/>
      <c r="GZX45" s="24"/>
      <c r="GZY45" s="24"/>
      <c r="GZZ45" s="24"/>
      <c r="HAA45" s="24"/>
      <c r="HAB45" s="24"/>
      <c r="HAC45" s="24"/>
      <c r="HAD45" s="24"/>
      <c r="HAE45" s="24"/>
      <c r="HAF45" s="24"/>
      <c r="HAG45" s="24"/>
      <c r="HAH45" s="24"/>
      <c r="HAI45" s="24"/>
      <c r="HAJ45" s="24"/>
      <c r="HAK45" s="24"/>
      <c r="HAL45" s="24"/>
      <c r="HAM45" s="24"/>
      <c r="HAN45" s="24"/>
      <c r="HAO45" s="24"/>
      <c r="HAP45" s="24"/>
      <c r="HAQ45" s="24"/>
      <c r="HAR45" s="24"/>
      <c r="HAS45" s="24"/>
      <c r="HAT45" s="24"/>
      <c r="HAU45" s="24"/>
      <c r="HAV45" s="24"/>
      <c r="HAW45" s="24"/>
      <c r="HAX45" s="24"/>
      <c r="HAY45" s="24"/>
      <c r="HAZ45" s="24"/>
      <c r="HBA45" s="24"/>
      <c r="HBB45" s="24"/>
      <c r="HBC45" s="24"/>
      <c r="HBD45" s="24"/>
      <c r="HBE45" s="24"/>
      <c r="HBF45" s="24"/>
      <c r="HBG45" s="24"/>
      <c r="HBH45" s="24"/>
      <c r="HBI45" s="24"/>
      <c r="HBJ45" s="24"/>
      <c r="HBK45" s="24"/>
      <c r="HBL45" s="24"/>
      <c r="HBM45" s="24"/>
      <c r="HBN45" s="24"/>
      <c r="HBO45" s="24"/>
      <c r="HBP45" s="24"/>
      <c r="HBQ45" s="24"/>
      <c r="HBR45" s="24"/>
      <c r="HBS45" s="24"/>
      <c r="HBT45" s="24"/>
      <c r="HBU45" s="24"/>
      <c r="HBV45" s="24"/>
      <c r="HBW45" s="24"/>
      <c r="HBX45" s="24"/>
      <c r="HBY45" s="24"/>
      <c r="HBZ45" s="24"/>
      <c r="HCA45" s="24"/>
      <c r="HCB45" s="24"/>
      <c r="HCC45" s="24"/>
      <c r="HCD45" s="24"/>
      <c r="HCE45" s="24"/>
      <c r="HCF45" s="24"/>
      <c r="HCG45" s="24"/>
      <c r="HCH45" s="24"/>
      <c r="HCI45" s="24"/>
      <c r="HCJ45" s="24"/>
      <c r="HCK45" s="24"/>
      <c r="HCL45" s="24"/>
      <c r="HCM45" s="24"/>
      <c r="HCN45" s="24"/>
      <c r="HCO45" s="24"/>
      <c r="HCP45" s="24"/>
      <c r="HCQ45" s="24"/>
      <c r="HCR45" s="24"/>
      <c r="HCS45" s="24"/>
      <c r="HCT45" s="24"/>
      <c r="HCU45" s="24"/>
      <c r="HCV45" s="24"/>
      <c r="HCW45" s="24"/>
      <c r="HCX45" s="24"/>
      <c r="HCY45" s="24"/>
      <c r="HCZ45" s="24"/>
      <c r="HDA45" s="24"/>
      <c r="HDB45" s="24"/>
      <c r="HDC45" s="24"/>
      <c r="HDD45" s="24"/>
      <c r="HDE45" s="24"/>
      <c r="HDF45" s="24"/>
      <c r="HDG45" s="24"/>
      <c r="HDH45" s="24"/>
      <c r="HDI45" s="24"/>
      <c r="HDJ45" s="24"/>
      <c r="HDK45" s="24"/>
      <c r="HDL45" s="24"/>
      <c r="HDM45" s="24"/>
      <c r="HDN45" s="24"/>
      <c r="HDO45" s="24"/>
      <c r="HDP45" s="24"/>
      <c r="HDQ45" s="24"/>
      <c r="HDR45" s="24"/>
      <c r="HDS45" s="24"/>
      <c r="HDT45" s="24"/>
      <c r="HDU45" s="24"/>
      <c r="HDV45" s="24"/>
      <c r="HDW45" s="24"/>
      <c r="HDX45" s="24"/>
      <c r="HDY45" s="24"/>
      <c r="HDZ45" s="24"/>
      <c r="HEA45" s="24"/>
      <c r="HEB45" s="24"/>
      <c r="HEC45" s="24"/>
      <c r="HED45" s="24"/>
      <c r="HEE45" s="24"/>
      <c r="HEF45" s="24"/>
      <c r="HEG45" s="24"/>
      <c r="HEH45" s="24"/>
      <c r="HEI45" s="24"/>
      <c r="HEJ45" s="24"/>
      <c r="HEK45" s="24"/>
      <c r="HEL45" s="24"/>
      <c r="HEM45" s="24"/>
      <c r="HEN45" s="24"/>
      <c r="HEO45" s="24"/>
      <c r="HEP45" s="24"/>
      <c r="HEQ45" s="24"/>
      <c r="HER45" s="24"/>
      <c r="HES45" s="24"/>
      <c r="HET45" s="24"/>
      <c r="HEU45" s="24"/>
      <c r="HEV45" s="24"/>
      <c r="HEW45" s="24"/>
      <c r="HEX45" s="24"/>
      <c r="HEY45" s="24"/>
      <c r="HEZ45" s="24"/>
      <c r="HFA45" s="24"/>
      <c r="HFB45" s="24"/>
      <c r="HFC45" s="24"/>
      <c r="HFD45" s="24"/>
      <c r="HFE45" s="24"/>
      <c r="HFF45" s="24"/>
      <c r="HFG45" s="24"/>
      <c r="HFH45" s="24"/>
      <c r="HFI45" s="24"/>
      <c r="HFJ45" s="24"/>
      <c r="HFK45" s="24"/>
      <c r="HFL45" s="24"/>
      <c r="HFM45" s="24"/>
      <c r="HFN45" s="24"/>
      <c r="HFO45" s="24"/>
      <c r="HFP45" s="24"/>
      <c r="HFQ45" s="24"/>
      <c r="HFR45" s="24"/>
      <c r="HFS45" s="24"/>
      <c r="HFT45" s="24"/>
      <c r="HFU45" s="24"/>
      <c r="HFV45" s="24"/>
      <c r="HFW45" s="24"/>
      <c r="HFX45" s="24"/>
      <c r="HFY45" s="24"/>
      <c r="HFZ45" s="24"/>
      <c r="HGA45" s="24"/>
      <c r="HGB45" s="24"/>
      <c r="HGC45" s="24"/>
      <c r="HGD45" s="24"/>
      <c r="HGE45" s="24"/>
      <c r="HGF45" s="24"/>
      <c r="HGG45" s="24"/>
      <c r="HGH45" s="24"/>
      <c r="HGI45" s="24"/>
      <c r="HGJ45" s="24"/>
      <c r="HGK45" s="24"/>
      <c r="HGL45" s="24"/>
      <c r="HGM45" s="24"/>
      <c r="HGN45" s="24"/>
      <c r="HGO45" s="24"/>
      <c r="HGP45" s="24"/>
      <c r="HGQ45" s="24"/>
      <c r="HGR45" s="24"/>
      <c r="HGS45" s="24"/>
      <c r="HGT45" s="24"/>
      <c r="HGU45" s="24"/>
      <c r="HGV45" s="24"/>
      <c r="HGW45" s="24"/>
      <c r="HGX45" s="24"/>
      <c r="HGY45" s="24"/>
      <c r="HGZ45" s="24"/>
      <c r="HHA45" s="24"/>
      <c r="HHB45" s="24"/>
      <c r="HHC45" s="24"/>
      <c r="HHD45" s="24"/>
      <c r="HHE45" s="24"/>
      <c r="HHF45" s="24"/>
      <c r="HHG45" s="24"/>
      <c r="HHH45" s="24"/>
      <c r="HHI45" s="24"/>
      <c r="HHJ45" s="24"/>
      <c r="HHK45" s="24"/>
      <c r="HHL45" s="24"/>
      <c r="HHM45" s="24"/>
      <c r="HHN45" s="24"/>
      <c r="HHO45" s="24"/>
      <c r="HHP45" s="24"/>
      <c r="HHQ45" s="24"/>
      <c r="HHR45" s="24"/>
      <c r="HHS45" s="24"/>
      <c r="HHT45" s="24"/>
      <c r="HHU45" s="24"/>
      <c r="HHV45" s="24"/>
      <c r="HHW45" s="24"/>
      <c r="HHX45" s="24"/>
      <c r="HHY45" s="24"/>
      <c r="HHZ45" s="24"/>
      <c r="HIA45" s="24"/>
      <c r="HIB45" s="24"/>
      <c r="HIC45" s="24"/>
      <c r="HID45" s="24"/>
      <c r="HIE45" s="24"/>
      <c r="HIF45" s="24"/>
      <c r="HIG45" s="24"/>
      <c r="HIH45" s="24"/>
      <c r="HII45" s="24"/>
      <c r="HIJ45" s="24"/>
      <c r="HIK45" s="24"/>
      <c r="HIL45" s="24"/>
      <c r="HIM45" s="24"/>
      <c r="HIN45" s="24"/>
      <c r="HIO45" s="24"/>
      <c r="HIP45" s="24"/>
      <c r="HIQ45" s="24"/>
      <c r="HIR45" s="24"/>
      <c r="HIS45" s="24"/>
      <c r="HIT45" s="24"/>
      <c r="HIU45" s="24"/>
      <c r="HIV45" s="24"/>
      <c r="HIW45" s="24"/>
      <c r="HIX45" s="24"/>
      <c r="HIY45" s="24"/>
      <c r="HIZ45" s="24"/>
      <c r="HJA45" s="24"/>
      <c r="HJB45" s="24"/>
      <c r="HJC45" s="24"/>
      <c r="HJD45" s="24"/>
      <c r="HJE45" s="24"/>
      <c r="HJF45" s="24"/>
      <c r="HJG45" s="24"/>
      <c r="HJH45" s="24"/>
      <c r="HJI45" s="24"/>
      <c r="HJJ45" s="24"/>
      <c r="HJK45" s="24"/>
      <c r="HJL45" s="24"/>
      <c r="HJM45" s="24"/>
      <c r="HJN45" s="24"/>
      <c r="HJO45" s="24"/>
      <c r="HJP45" s="24"/>
      <c r="HJQ45" s="24"/>
      <c r="HJR45" s="24"/>
      <c r="HJS45" s="24"/>
      <c r="HJT45" s="24"/>
      <c r="HJU45" s="24"/>
      <c r="HJV45" s="24"/>
      <c r="HJW45" s="24"/>
      <c r="HJX45" s="24"/>
      <c r="HJY45" s="24"/>
      <c r="HJZ45" s="24"/>
      <c r="HKA45" s="24"/>
      <c r="HKB45" s="24"/>
      <c r="HKC45" s="24"/>
      <c r="HKD45" s="24"/>
      <c r="HKE45" s="24"/>
      <c r="HKF45" s="24"/>
      <c r="HKG45" s="24"/>
      <c r="HKH45" s="24"/>
      <c r="HKI45" s="24"/>
      <c r="HKJ45" s="24"/>
      <c r="HKK45" s="24"/>
      <c r="HKL45" s="24"/>
      <c r="HKM45" s="24"/>
      <c r="HKN45" s="24"/>
      <c r="HKO45" s="24"/>
      <c r="HKP45" s="24"/>
      <c r="HKQ45" s="24"/>
      <c r="HKR45" s="24"/>
      <c r="HKS45" s="24"/>
      <c r="HKT45" s="24"/>
      <c r="HKU45" s="24"/>
      <c r="HKV45" s="24"/>
      <c r="HKW45" s="24"/>
      <c r="HKX45" s="24"/>
      <c r="HKY45" s="24"/>
      <c r="HKZ45" s="24"/>
      <c r="HLA45" s="24"/>
      <c r="HLB45" s="24"/>
      <c r="HLC45" s="24"/>
      <c r="HLD45" s="24"/>
      <c r="HLE45" s="24"/>
      <c r="HLF45" s="24"/>
      <c r="HLG45" s="24"/>
      <c r="HLH45" s="24"/>
      <c r="HLI45" s="24"/>
      <c r="HLJ45" s="24"/>
      <c r="HLK45" s="24"/>
      <c r="HLL45" s="24"/>
      <c r="HLM45" s="24"/>
      <c r="HLN45" s="24"/>
      <c r="HLO45" s="24"/>
      <c r="HLP45" s="24"/>
      <c r="HLQ45" s="24"/>
      <c r="HLR45" s="24"/>
      <c r="HLS45" s="24"/>
      <c r="HLT45" s="24"/>
      <c r="HLU45" s="24"/>
      <c r="HLV45" s="24"/>
      <c r="HLW45" s="24"/>
      <c r="HLX45" s="24"/>
      <c r="HLY45" s="24"/>
      <c r="HLZ45" s="24"/>
      <c r="HMA45" s="24"/>
      <c r="HMB45" s="24"/>
      <c r="HMC45" s="24"/>
      <c r="HMD45" s="24"/>
      <c r="HME45" s="24"/>
      <c r="HMF45" s="24"/>
      <c r="HMG45" s="24"/>
      <c r="HMH45" s="24"/>
      <c r="HMI45" s="24"/>
      <c r="HMJ45" s="24"/>
      <c r="HMK45" s="24"/>
      <c r="HML45" s="24"/>
      <c r="HMM45" s="24"/>
      <c r="HMN45" s="24"/>
      <c r="HMO45" s="24"/>
      <c r="HMP45" s="24"/>
      <c r="HMQ45" s="24"/>
      <c r="HMR45" s="24"/>
      <c r="HMS45" s="24"/>
      <c r="HMT45" s="24"/>
      <c r="HMU45" s="24"/>
      <c r="HMV45" s="24"/>
      <c r="HMW45" s="24"/>
      <c r="HMX45" s="24"/>
      <c r="HMY45" s="24"/>
      <c r="HMZ45" s="24"/>
      <c r="HNA45" s="24"/>
      <c r="HNB45" s="24"/>
      <c r="HNC45" s="24"/>
      <c r="HND45" s="24"/>
      <c r="HNE45" s="24"/>
      <c r="HNF45" s="24"/>
      <c r="HNG45" s="24"/>
      <c r="HNH45" s="24"/>
      <c r="HNI45" s="24"/>
      <c r="HNJ45" s="24"/>
      <c r="HNK45" s="24"/>
      <c r="HNL45" s="24"/>
      <c r="HNM45" s="24"/>
      <c r="HNN45" s="24"/>
      <c r="HNO45" s="24"/>
      <c r="HNP45" s="24"/>
      <c r="HNQ45" s="24"/>
      <c r="HNR45" s="24"/>
      <c r="HNS45" s="24"/>
      <c r="HNT45" s="24"/>
      <c r="HNU45" s="24"/>
      <c r="HNV45" s="24"/>
      <c r="HNW45" s="24"/>
      <c r="HNX45" s="24"/>
      <c r="HNY45" s="24"/>
      <c r="HNZ45" s="24"/>
      <c r="HOA45" s="24"/>
      <c r="HOB45" s="24"/>
      <c r="HOC45" s="24"/>
      <c r="HOD45" s="24"/>
      <c r="HOE45" s="24"/>
      <c r="HOF45" s="24"/>
      <c r="HOG45" s="24"/>
      <c r="HOH45" s="24"/>
      <c r="HOI45" s="24"/>
      <c r="HOJ45" s="24"/>
      <c r="HOK45" s="24"/>
      <c r="HOL45" s="24"/>
      <c r="HOM45" s="24"/>
      <c r="HON45" s="24"/>
      <c r="HOO45" s="24"/>
      <c r="HOP45" s="24"/>
      <c r="HOQ45" s="24"/>
      <c r="HOR45" s="24"/>
      <c r="HOS45" s="24"/>
      <c r="HOT45" s="24"/>
      <c r="HOU45" s="24"/>
      <c r="HOV45" s="24"/>
      <c r="HOW45" s="24"/>
      <c r="HOX45" s="24"/>
      <c r="HOY45" s="24"/>
      <c r="HOZ45" s="24"/>
      <c r="HPA45" s="24"/>
      <c r="HPB45" s="24"/>
      <c r="HPC45" s="24"/>
      <c r="HPD45" s="24"/>
      <c r="HPE45" s="24"/>
      <c r="HPF45" s="24"/>
      <c r="HPG45" s="24"/>
      <c r="HPH45" s="24"/>
      <c r="HPI45" s="24"/>
      <c r="HPJ45" s="24"/>
      <c r="HPK45" s="24"/>
      <c r="HPL45" s="24"/>
      <c r="HPM45" s="24"/>
      <c r="HPN45" s="24"/>
      <c r="HPO45" s="24"/>
      <c r="HPP45" s="24"/>
      <c r="HPQ45" s="24"/>
      <c r="HPR45" s="24"/>
      <c r="HPS45" s="24"/>
      <c r="HPT45" s="24"/>
      <c r="HPU45" s="24"/>
      <c r="HPV45" s="24"/>
      <c r="HPW45" s="24"/>
      <c r="HPX45" s="24"/>
      <c r="HPY45" s="24"/>
      <c r="HPZ45" s="24"/>
      <c r="HQA45" s="24"/>
      <c r="HQB45" s="24"/>
      <c r="HQC45" s="24"/>
      <c r="HQD45" s="24"/>
      <c r="HQE45" s="24"/>
      <c r="HQF45" s="24"/>
      <c r="HQG45" s="24"/>
      <c r="HQH45" s="24"/>
      <c r="HQI45" s="24"/>
      <c r="HQJ45" s="24"/>
      <c r="HQK45" s="24"/>
      <c r="HQL45" s="24"/>
      <c r="HQM45" s="24"/>
      <c r="HQN45" s="24"/>
      <c r="HQO45" s="24"/>
      <c r="HQP45" s="24"/>
      <c r="HQQ45" s="24"/>
      <c r="HQR45" s="24"/>
      <c r="HQS45" s="24"/>
      <c r="HQT45" s="24"/>
      <c r="HQU45" s="24"/>
      <c r="HQV45" s="24"/>
      <c r="HQW45" s="24"/>
      <c r="HQX45" s="24"/>
      <c r="HQY45" s="24"/>
      <c r="HQZ45" s="24"/>
      <c r="HRA45" s="24"/>
      <c r="HRB45" s="24"/>
      <c r="HRC45" s="24"/>
      <c r="HRD45" s="24"/>
      <c r="HRE45" s="24"/>
      <c r="HRF45" s="24"/>
      <c r="HRG45" s="24"/>
      <c r="HRH45" s="24"/>
      <c r="HRI45" s="24"/>
      <c r="HRJ45" s="24"/>
      <c r="HRK45" s="24"/>
      <c r="HRL45" s="24"/>
      <c r="HRM45" s="24"/>
      <c r="HRN45" s="24"/>
      <c r="HRO45" s="24"/>
      <c r="HRP45" s="24"/>
      <c r="HRQ45" s="24"/>
      <c r="HRR45" s="24"/>
      <c r="HRS45" s="24"/>
      <c r="HRT45" s="24"/>
      <c r="HRU45" s="24"/>
      <c r="HRV45" s="24"/>
      <c r="HRW45" s="24"/>
      <c r="HRX45" s="24"/>
      <c r="HRY45" s="24"/>
      <c r="HRZ45" s="24"/>
      <c r="HSA45" s="24"/>
      <c r="HSB45" s="24"/>
      <c r="HSC45" s="24"/>
      <c r="HSD45" s="24"/>
      <c r="HSE45" s="24"/>
      <c r="HSF45" s="24"/>
      <c r="HSG45" s="24"/>
      <c r="HSH45" s="24"/>
      <c r="HSI45" s="24"/>
      <c r="HSJ45" s="24"/>
      <c r="HSK45" s="24"/>
      <c r="HSL45" s="24"/>
      <c r="HSM45" s="24"/>
      <c r="HSN45" s="24"/>
      <c r="HSO45" s="24"/>
      <c r="HSP45" s="24"/>
      <c r="HSQ45" s="24"/>
      <c r="HSR45" s="24"/>
      <c r="HSS45" s="24"/>
      <c r="HST45" s="24"/>
      <c r="HSU45" s="24"/>
      <c r="HSV45" s="24"/>
      <c r="HSW45" s="24"/>
      <c r="HSX45" s="24"/>
      <c r="HSY45" s="24"/>
      <c r="HSZ45" s="24"/>
      <c r="HTA45" s="24"/>
      <c r="HTB45" s="24"/>
      <c r="HTC45" s="24"/>
      <c r="HTD45" s="24"/>
      <c r="HTE45" s="24"/>
      <c r="HTF45" s="24"/>
      <c r="HTG45" s="24"/>
      <c r="HTH45" s="24"/>
      <c r="HTI45" s="24"/>
      <c r="HTJ45" s="24"/>
      <c r="HTK45" s="24"/>
      <c r="HTL45" s="24"/>
      <c r="HTM45" s="24"/>
      <c r="HTN45" s="24"/>
      <c r="HTO45" s="24"/>
      <c r="HTP45" s="24"/>
      <c r="HTQ45" s="24"/>
      <c r="HTR45" s="24"/>
      <c r="HTS45" s="24"/>
      <c r="HTT45" s="24"/>
      <c r="HTU45" s="24"/>
      <c r="HTV45" s="24"/>
      <c r="HTW45" s="24"/>
      <c r="HTX45" s="24"/>
      <c r="HTY45" s="24"/>
      <c r="HTZ45" s="24"/>
      <c r="HUA45" s="24"/>
      <c r="HUB45" s="24"/>
      <c r="HUC45" s="24"/>
      <c r="HUD45" s="24"/>
      <c r="HUE45" s="24"/>
      <c r="HUF45" s="24"/>
      <c r="HUG45" s="24"/>
      <c r="HUH45" s="24"/>
      <c r="HUI45" s="24"/>
      <c r="HUJ45" s="24"/>
      <c r="HUK45" s="24"/>
      <c r="HUL45" s="24"/>
      <c r="HUM45" s="24"/>
      <c r="HUN45" s="24"/>
      <c r="HUO45" s="24"/>
      <c r="HUP45" s="24"/>
      <c r="HUQ45" s="24"/>
      <c r="HUR45" s="24"/>
      <c r="HUS45" s="24"/>
      <c r="HUT45" s="24"/>
      <c r="HUU45" s="24"/>
      <c r="HUV45" s="24"/>
      <c r="HUW45" s="24"/>
      <c r="HUX45" s="24"/>
      <c r="HUY45" s="24"/>
      <c r="HUZ45" s="24"/>
      <c r="HVA45" s="24"/>
      <c r="HVB45" s="24"/>
      <c r="HVC45" s="24"/>
      <c r="HVD45" s="24"/>
      <c r="HVE45" s="24"/>
      <c r="HVF45" s="24"/>
      <c r="HVG45" s="24"/>
      <c r="HVH45" s="24"/>
      <c r="HVI45" s="24"/>
      <c r="HVJ45" s="24"/>
      <c r="HVK45" s="24"/>
      <c r="HVL45" s="24"/>
      <c r="HVM45" s="24"/>
      <c r="HVN45" s="24"/>
      <c r="HVO45" s="24"/>
      <c r="HVP45" s="24"/>
      <c r="HVQ45" s="24"/>
      <c r="HVR45" s="24"/>
      <c r="HVS45" s="24"/>
      <c r="HVT45" s="24"/>
      <c r="HVU45" s="24"/>
      <c r="HVV45" s="24"/>
      <c r="HVW45" s="24"/>
      <c r="HVX45" s="24"/>
      <c r="HVY45" s="24"/>
      <c r="HVZ45" s="24"/>
      <c r="HWA45" s="24"/>
      <c r="HWB45" s="24"/>
      <c r="HWC45" s="24"/>
      <c r="HWD45" s="24"/>
      <c r="HWE45" s="24"/>
      <c r="HWF45" s="24"/>
      <c r="HWG45" s="24"/>
      <c r="HWH45" s="24"/>
      <c r="HWI45" s="24"/>
      <c r="HWJ45" s="24"/>
      <c r="HWK45" s="24"/>
      <c r="HWL45" s="24"/>
      <c r="HWM45" s="24"/>
      <c r="HWN45" s="24"/>
      <c r="HWO45" s="24"/>
      <c r="HWP45" s="24"/>
      <c r="HWQ45" s="24"/>
      <c r="HWR45" s="24"/>
      <c r="HWS45" s="24"/>
      <c r="HWT45" s="24"/>
      <c r="HWU45" s="24"/>
      <c r="HWV45" s="24"/>
      <c r="HWW45" s="24"/>
      <c r="HWX45" s="24"/>
      <c r="HWY45" s="24"/>
      <c r="HWZ45" s="24"/>
      <c r="HXA45" s="24"/>
      <c r="HXB45" s="24"/>
      <c r="HXC45" s="24"/>
      <c r="HXD45" s="24"/>
      <c r="HXE45" s="24"/>
      <c r="HXF45" s="24"/>
      <c r="HXG45" s="24"/>
      <c r="HXH45" s="24"/>
      <c r="HXI45" s="24"/>
      <c r="HXJ45" s="24"/>
      <c r="HXK45" s="24"/>
      <c r="HXL45" s="24"/>
      <c r="HXM45" s="24"/>
      <c r="HXN45" s="24"/>
      <c r="HXO45" s="24"/>
      <c r="HXP45" s="24"/>
      <c r="HXQ45" s="24"/>
      <c r="HXR45" s="24"/>
      <c r="HXS45" s="24"/>
      <c r="HXT45" s="24"/>
      <c r="HXU45" s="24"/>
      <c r="HXV45" s="24"/>
      <c r="HXW45" s="24"/>
      <c r="HXX45" s="24"/>
      <c r="HXY45" s="24"/>
      <c r="HXZ45" s="24"/>
      <c r="HYA45" s="24"/>
      <c r="HYB45" s="24"/>
      <c r="HYC45" s="24"/>
      <c r="HYD45" s="24"/>
      <c r="HYE45" s="24"/>
      <c r="HYF45" s="24"/>
      <c r="HYG45" s="24"/>
      <c r="HYH45" s="24"/>
      <c r="HYI45" s="24"/>
      <c r="HYJ45" s="24"/>
      <c r="HYK45" s="24"/>
      <c r="HYL45" s="24"/>
      <c r="HYM45" s="24"/>
      <c r="HYN45" s="24"/>
      <c r="HYO45" s="24"/>
      <c r="HYP45" s="24"/>
      <c r="HYQ45" s="24"/>
      <c r="HYR45" s="24"/>
      <c r="HYS45" s="24"/>
      <c r="HYT45" s="24"/>
      <c r="HYU45" s="24"/>
      <c r="HYV45" s="24"/>
      <c r="HYW45" s="24"/>
      <c r="HYX45" s="24"/>
      <c r="HYY45" s="24"/>
      <c r="HYZ45" s="24"/>
      <c r="HZA45" s="24"/>
      <c r="HZB45" s="24"/>
      <c r="HZC45" s="24"/>
      <c r="HZD45" s="24"/>
      <c r="HZE45" s="24"/>
      <c r="HZF45" s="24"/>
      <c r="HZG45" s="24"/>
      <c r="HZH45" s="24"/>
      <c r="HZI45" s="24"/>
      <c r="HZJ45" s="24"/>
      <c r="HZK45" s="24"/>
      <c r="HZL45" s="24"/>
      <c r="HZM45" s="24"/>
      <c r="HZN45" s="24"/>
      <c r="HZO45" s="24"/>
      <c r="HZP45" s="24"/>
      <c r="HZQ45" s="24"/>
      <c r="HZR45" s="24"/>
      <c r="HZS45" s="24"/>
      <c r="HZT45" s="24"/>
      <c r="HZU45" s="24"/>
      <c r="HZV45" s="24"/>
      <c r="HZW45" s="24"/>
      <c r="HZX45" s="24"/>
      <c r="HZY45" s="24"/>
      <c r="HZZ45" s="24"/>
      <c r="IAA45" s="24"/>
      <c r="IAB45" s="24"/>
      <c r="IAC45" s="24"/>
      <c r="IAD45" s="24"/>
      <c r="IAE45" s="24"/>
      <c r="IAF45" s="24"/>
      <c r="IAG45" s="24"/>
      <c r="IAH45" s="24"/>
      <c r="IAI45" s="24"/>
      <c r="IAJ45" s="24"/>
      <c r="IAK45" s="24"/>
      <c r="IAL45" s="24"/>
      <c r="IAM45" s="24"/>
      <c r="IAN45" s="24"/>
      <c r="IAO45" s="24"/>
      <c r="IAP45" s="24"/>
      <c r="IAQ45" s="24"/>
      <c r="IAR45" s="24"/>
      <c r="IAS45" s="24"/>
      <c r="IAT45" s="24"/>
      <c r="IAU45" s="24"/>
      <c r="IAV45" s="24"/>
      <c r="IAW45" s="24"/>
      <c r="IAX45" s="24"/>
      <c r="IAY45" s="24"/>
      <c r="IAZ45" s="24"/>
      <c r="IBA45" s="24"/>
      <c r="IBB45" s="24"/>
      <c r="IBC45" s="24"/>
      <c r="IBD45" s="24"/>
      <c r="IBE45" s="24"/>
      <c r="IBF45" s="24"/>
      <c r="IBG45" s="24"/>
      <c r="IBH45" s="24"/>
      <c r="IBI45" s="24"/>
      <c r="IBJ45" s="24"/>
      <c r="IBK45" s="24"/>
      <c r="IBL45" s="24"/>
      <c r="IBM45" s="24"/>
      <c r="IBN45" s="24"/>
      <c r="IBO45" s="24"/>
      <c r="IBP45" s="24"/>
      <c r="IBQ45" s="24"/>
      <c r="IBR45" s="24"/>
      <c r="IBS45" s="24"/>
      <c r="IBT45" s="24"/>
      <c r="IBU45" s="24"/>
      <c r="IBV45" s="24"/>
      <c r="IBW45" s="24"/>
      <c r="IBX45" s="24"/>
      <c r="IBY45" s="24"/>
      <c r="IBZ45" s="24"/>
      <c r="ICA45" s="24"/>
      <c r="ICB45" s="24"/>
      <c r="ICC45" s="24"/>
      <c r="ICD45" s="24"/>
      <c r="ICE45" s="24"/>
      <c r="ICF45" s="24"/>
      <c r="ICG45" s="24"/>
      <c r="ICH45" s="24"/>
      <c r="ICI45" s="24"/>
      <c r="ICJ45" s="24"/>
      <c r="ICK45" s="24"/>
      <c r="ICL45" s="24"/>
      <c r="ICM45" s="24"/>
      <c r="ICN45" s="24"/>
      <c r="ICO45" s="24"/>
      <c r="ICP45" s="24"/>
      <c r="ICQ45" s="24"/>
      <c r="ICR45" s="24"/>
      <c r="ICS45" s="24"/>
      <c r="ICT45" s="24"/>
      <c r="ICU45" s="24"/>
      <c r="ICV45" s="24"/>
      <c r="ICW45" s="24"/>
      <c r="ICX45" s="24"/>
      <c r="ICY45" s="24"/>
      <c r="ICZ45" s="24"/>
      <c r="IDA45" s="24"/>
      <c r="IDB45" s="24"/>
      <c r="IDC45" s="24"/>
      <c r="IDD45" s="24"/>
      <c r="IDE45" s="24"/>
      <c r="IDF45" s="24"/>
      <c r="IDG45" s="24"/>
      <c r="IDH45" s="24"/>
      <c r="IDI45" s="24"/>
      <c r="IDJ45" s="24"/>
      <c r="IDK45" s="24"/>
      <c r="IDL45" s="24"/>
      <c r="IDM45" s="24"/>
      <c r="IDN45" s="24"/>
      <c r="IDO45" s="24"/>
      <c r="IDP45" s="24"/>
      <c r="IDQ45" s="24"/>
      <c r="IDR45" s="24"/>
      <c r="IDS45" s="24"/>
      <c r="IDT45" s="24"/>
      <c r="IDU45" s="24"/>
      <c r="IDV45" s="24"/>
      <c r="IDW45" s="24"/>
      <c r="IDX45" s="24"/>
      <c r="IDY45" s="24"/>
      <c r="IDZ45" s="24"/>
      <c r="IEA45" s="24"/>
      <c r="IEB45" s="24"/>
      <c r="IEC45" s="24"/>
      <c r="IED45" s="24"/>
      <c r="IEE45" s="24"/>
      <c r="IEF45" s="24"/>
      <c r="IEG45" s="24"/>
      <c r="IEH45" s="24"/>
      <c r="IEI45" s="24"/>
      <c r="IEJ45" s="24"/>
      <c r="IEK45" s="24"/>
      <c r="IEL45" s="24"/>
      <c r="IEM45" s="24"/>
      <c r="IEN45" s="24"/>
      <c r="IEO45" s="24"/>
      <c r="IEP45" s="24"/>
      <c r="IEQ45" s="24"/>
      <c r="IER45" s="24"/>
      <c r="IES45" s="24"/>
      <c r="IET45" s="24"/>
      <c r="IEU45" s="24"/>
      <c r="IEV45" s="24"/>
      <c r="IEW45" s="24"/>
      <c r="IEX45" s="24"/>
      <c r="IEY45" s="24"/>
      <c r="IEZ45" s="24"/>
      <c r="IFA45" s="24"/>
      <c r="IFB45" s="24"/>
      <c r="IFC45" s="24"/>
      <c r="IFD45" s="24"/>
      <c r="IFE45" s="24"/>
      <c r="IFF45" s="24"/>
      <c r="IFG45" s="24"/>
      <c r="IFH45" s="24"/>
      <c r="IFI45" s="24"/>
      <c r="IFJ45" s="24"/>
      <c r="IFK45" s="24"/>
      <c r="IFL45" s="24"/>
      <c r="IFM45" s="24"/>
      <c r="IFN45" s="24"/>
      <c r="IFO45" s="24"/>
      <c r="IFP45" s="24"/>
      <c r="IFQ45" s="24"/>
      <c r="IFR45" s="24"/>
      <c r="IFS45" s="24"/>
      <c r="IFT45" s="24"/>
      <c r="IFU45" s="24"/>
      <c r="IFV45" s="24"/>
      <c r="IFW45" s="24"/>
      <c r="IFX45" s="24"/>
      <c r="IFY45" s="24"/>
      <c r="IFZ45" s="24"/>
      <c r="IGA45" s="24"/>
      <c r="IGB45" s="24"/>
      <c r="IGC45" s="24"/>
      <c r="IGD45" s="24"/>
      <c r="IGE45" s="24"/>
      <c r="IGF45" s="24"/>
      <c r="IGG45" s="24"/>
      <c r="IGH45" s="24"/>
      <c r="IGI45" s="24"/>
      <c r="IGJ45" s="24"/>
      <c r="IGK45" s="24"/>
      <c r="IGL45" s="24"/>
      <c r="IGM45" s="24"/>
      <c r="IGN45" s="24"/>
      <c r="IGO45" s="24"/>
      <c r="IGP45" s="24"/>
      <c r="IGQ45" s="24"/>
      <c r="IGR45" s="24"/>
      <c r="IGS45" s="24"/>
      <c r="IGT45" s="24"/>
      <c r="IGU45" s="24"/>
      <c r="IGV45" s="24"/>
      <c r="IGW45" s="24"/>
      <c r="IGX45" s="24"/>
      <c r="IGY45" s="24"/>
      <c r="IGZ45" s="24"/>
      <c r="IHA45" s="24"/>
      <c r="IHB45" s="24"/>
      <c r="IHC45" s="24"/>
      <c r="IHD45" s="24"/>
      <c r="IHE45" s="24"/>
      <c r="IHF45" s="24"/>
      <c r="IHG45" s="24"/>
      <c r="IHH45" s="24"/>
      <c r="IHI45" s="24"/>
      <c r="IHJ45" s="24"/>
      <c r="IHK45" s="24"/>
      <c r="IHL45" s="24"/>
      <c r="IHM45" s="24"/>
      <c r="IHN45" s="24"/>
      <c r="IHO45" s="24"/>
      <c r="IHP45" s="24"/>
      <c r="IHQ45" s="24"/>
      <c r="IHR45" s="24"/>
      <c r="IHS45" s="24"/>
      <c r="IHT45" s="24"/>
      <c r="IHU45" s="24"/>
      <c r="IHV45" s="24"/>
      <c r="IHW45" s="24"/>
      <c r="IHX45" s="24"/>
      <c r="IHY45" s="24"/>
      <c r="IHZ45" s="24"/>
      <c r="IIA45" s="24"/>
      <c r="IIB45" s="24"/>
      <c r="IIC45" s="24"/>
      <c r="IID45" s="24"/>
      <c r="IIE45" s="24"/>
      <c r="IIF45" s="24"/>
      <c r="IIG45" s="24"/>
      <c r="IIH45" s="24"/>
      <c r="III45" s="24"/>
      <c r="IIJ45" s="24"/>
      <c r="IIK45" s="24"/>
      <c r="IIL45" s="24"/>
      <c r="IIM45" s="24"/>
      <c r="IIN45" s="24"/>
      <c r="IIO45" s="24"/>
      <c r="IIP45" s="24"/>
      <c r="IIQ45" s="24"/>
      <c r="IIR45" s="24"/>
      <c r="IIS45" s="24"/>
      <c r="IIT45" s="24"/>
      <c r="IIU45" s="24"/>
      <c r="IIV45" s="24"/>
      <c r="IIW45" s="24"/>
      <c r="IIX45" s="24"/>
      <c r="IIY45" s="24"/>
      <c r="IIZ45" s="24"/>
      <c r="IJA45" s="24"/>
      <c r="IJB45" s="24"/>
      <c r="IJC45" s="24"/>
      <c r="IJD45" s="24"/>
      <c r="IJE45" s="24"/>
      <c r="IJF45" s="24"/>
      <c r="IJG45" s="24"/>
      <c r="IJH45" s="24"/>
      <c r="IJI45" s="24"/>
      <c r="IJJ45" s="24"/>
      <c r="IJK45" s="24"/>
      <c r="IJL45" s="24"/>
      <c r="IJM45" s="24"/>
      <c r="IJN45" s="24"/>
      <c r="IJO45" s="24"/>
      <c r="IJP45" s="24"/>
      <c r="IJQ45" s="24"/>
      <c r="IJR45" s="24"/>
      <c r="IJS45" s="24"/>
      <c r="IJT45" s="24"/>
      <c r="IJU45" s="24"/>
      <c r="IJV45" s="24"/>
      <c r="IJW45" s="24"/>
      <c r="IJX45" s="24"/>
      <c r="IJY45" s="24"/>
      <c r="IJZ45" s="24"/>
      <c r="IKA45" s="24"/>
      <c r="IKB45" s="24"/>
      <c r="IKC45" s="24"/>
      <c r="IKD45" s="24"/>
      <c r="IKE45" s="24"/>
      <c r="IKF45" s="24"/>
      <c r="IKG45" s="24"/>
      <c r="IKH45" s="24"/>
      <c r="IKI45" s="24"/>
      <c r="IKJ45" s="24"/>
      <c r="IKK45" s="24"/>
      <c r="IKL45" s="24"/>
      <c r="IKM45" s="24"/>
      <c r="IKN45" s="24"/>
      <c r="IKO45" s="24"/>
      <c r="IKP45" s="24"/>
      <c r="IKQ45" s="24"/>
      <c r="IKR45" s="24"/>
      <c r="IKS45" s="24"/>
      <c r="IKT45" s="24"/>
      <c r="IKU45" s="24"/>
      <c r="IKV45" s="24"/>
      <c r="IKW45" s="24"/>
      <c r="IKX45" s="24"/>
      <c r="IKY45" s="24"/>
      <c r="IKZ45" s="24"/>
      <c r="ILA45" s="24"/>
      <c r="ILB45" s="24"/>
      <c r="ILC45" s="24"/>
      <c r="ILD45" s="24"/>
      <c r="ILE45" s="24"/>
      <c r="ILF45" s="24"/>
      <c r="ILG45" s="24"/>
      <c r="ILH45" s="24"/>
      <c r="ILI45" s="24"/>
      <c r="ILJ45" s="24"/>
      <c r="ILK45" s="24"/>
      <c r="ILL45" s="24"/>
      <c r="ILM45" s="24"/>
      <c r="ILN45" s="24"/>
      <c r="ILO45" s="24"/>
      <c r="ILP45" s="24"/>
      <c r="ILQ45" s="24"/>
      <c r="ILR45" s="24"/>
      <c r="ILS45" s="24"/>
      <c r="ILT45" s="24"/>
      <c r="ILU45" s="24"/>
      <c r="ILV45" s="24"/>
      <c r="ILW45" s="24"/>
      <c r="ILX45" s="24"/>
      <c r="ILY45" s="24"/>
      <c r="ILZ45" s="24"/>
      <c r="IMA45" s="24"/>
      <c r="IMB45" s="24"/>
      <c r="IMC45" s="24"/>
      <c r="IMD45" s="24"/>
      <c r="IME45" s="24"/>
      <c r="IMF45" s="24"/>
      <c r="IMG45" s="24"/>
      <c r="IMH45" s="24"/>
      <c r="IMI45" s="24"/>
      <c r="IMJ45" s="24"/>
      <c r="IMK45" s="24"/>
      <c r="IML45" s="24"/>
      <c r="IMM45" s="24"/>
      <c r="IMN45" s="24"/>
      <c r="IMO45" s="24"/>
      <c r="IMP45" s="24"/>
      <c r="IMQ45" s="24"/>
      <c r="IMR45" s="24"/>
      <c r="IMS45" s="24"/>
      <c r="IMT45" s="24"/>
      <c r="IMU45" s="24"/>
      <c r="IMV45" s="24"/>
      <c r="IMW45" s="24"/>
      <c r="IMX45" s="24"/>
      <c r="IMY45" s="24"/>
      <c r="IMZ45" s="24"/>
      <c r="INA45" s="24"/>
      <c r="INB45" s="24"/>
      <c r="INC45" s="24"/>
      <c r="IND45" s="24"/>
      <c r="INE45" s="24"/>
      <c r="INF45" s="24"/>
      <c r="ING45" s="24"/>
      <c r="INH45" s="24"/>
      <c r="INI45" s="24"/>
      <c r="INJ45" s="24"/>
      <c r="INK45" s="24"/>
      <c r="INL45" s="24"/>
      <c r="INM45" s="24"/>
      <c r="INN45" s="24"/>
      <c r="INO45" s="24"/>
      <c r="INP45" s="24"/>
      <c r="INQ45" s="24"/>
      <c r="INR45" s="24"/>
      <c r="INS45" s="24"/>
      <c r="INT45" s="24"/>
      <c r="INU45" s="24"/>
      <c r="INV45" s="24"/>
      <c r="INW45" s="24"/>
      <c r="INX45" s="24"/>
      <c r="INY45" s="24"/>
      <c r="INZ45" s="24"/>
      <c r="IOA45" s="24"/>
      <c r="IOB45" s="24"/>
      <c r="IOC45" s="24"/>
      <c r="IOD45" s="24"/>
      <c r="IOE45" s="24"/>
      <c r="IOF45" s="24"/>
      <c r="IOG45" s="24"/>
      <c r="IOH45" s="24"/>
      <c r="IOI45" s="24"/>
      <c r="IOJ45" s="24"/>
      <c r="IOK45" s="24"/>
      <c r="IOL45" s="24"/>
      <c r="IOM45" s="24"/>
      <c r="ION45" s="24"/>
      <c r="IOO45" s="24"/>
      <c r="IOP45" s="24"/>
      <c r="IOQ45" s="24"/>
      <c r="IOR45" s="24"/>
      <c r="IOS45" s="24"/>
      <c r="IOT45" s="24"/>
      <c r="IOU45" s="24"/>
      <c r="IOV45" s="24"/>
      <c r="IOW45" s="24"/>
      <c r="IOX45" s="24"/>
      <c r="IOY45" s="24"/>
      <c r="IOZ45" s="24"/>
      <c r="IPA45" s="24"/>
      <c r="IPB45" s="24"/>
      <c r="IPC45" s="24"/>
      <c r="IPD45" s="24"/>
      <c r="IPE45" s="24"/>
      <c r="IPF45" s="24"/>
      <c r="IPG45" s="24"/>
      <c r="IPH45" s="24"/>
      <c r="IPI45" s="24"/>
      <c r="IPJ45" s="24"/>
      <c r="IPK45" s="24"/>
      <c r="IPL45" s="24"/>
      <c r="IPM45" s="24"/>
      <c r="IPN45" s="24"/>
      <c r="IPO45" s="24"/>
      <c r="IPP45" s="24"/>
      <c r="IPQ45" s="24"/>
      <c r="IPR45" s="24"/>
      <c r="IPS45" s="24"/>
      <c r="IPT45" s="24"/>
      <c r="IPU45" s="24"/>
      <c r="IPV45" s="24"/>
      <c r="IPW45" s="24"/>
      <c r="IPX45" s="24"/>
      <c r="IPY45" s="24"/>
      <c r="IPZ45" s="24"/>
      <c r="IQA45" s="24"/>
      <c r="IQB45" s="24"/>
      <c r="IQC45" s="24"/>
      <c r="IQD45" s="24"/>
      <c r="IQE45" s="24"/>
      <c r="IQF45" s="24"/>
      <c r="IQG45" s="24"/>
      <c r="IQH45" s="24"/>
      <c r="IQI45" s="24"/>
      <c r="IQJ45" s="24"/>
      <c r="IQK45" s="24"/>
      <c r="IQL45" s="24"/>
      <c r="IQM45" s="24"/>
      <c r="IQN45" s="24"/>
      <c r="IQO45" s="24"/>
      <c r="IQP45" s="24"/>
      <c r="IQQ45" s="24"/>
      <c r="IQR45" s="24"/>
      <c r="IQS45" s="24"/>
      <c r="IQT45" s="24"/>
      <c r="IQU45" s="24"/>
      <c r="IQV45" s="24"/>
      <c r="IQW45" s="24"/>
      <c r="IQX45" s="24"/>
      <c r="IQY45" s="24"/>
      <c r="IQZ45" s="24"/>
      <c r="IRA45" s="24"/>
      <c r="IRB45" s="24"/>
      <c r="IRC45" s="24"/>
      <c r="IRD45" s="24"/>
      <c r="IRE45" s="24"/>
      <c r="IRF45" s="24"/>
      <c r="IRG45" s="24"/>
      <c r="IRH45" s="24"/>
      <c r="IRI45" s="24"/>
      <c r="IRJ45" s="24"/>
      <c r="IRK45" s="24"/>
      <c r="IRL45" s="24"/>
      <c r="IRM45" s="24"/>
      <c r="IRN45" s="24"/>
      <c r="IRO45" s="24"/>
      <c r="IRP45" s="24"/>
      <c r="IRQ45" s="24"/>
      <c r="IRR45" s="24"/>
      <c r="IRS45" s="24"/>
      <c r="IRT45" s="24"/>
      <c r="IRU45" s="24"/>
      <c r="IRV45" s="24"/>
      <c r="IRW45" s="24"/>
      <c r="IRX45" s="24"/>
      <c r="IRY45" s="24"/>
      <c r="IRZ45" s="24"/>
      <c r="ISA45" s="24"/>
      <c r="ISB45" s="24"/>
      <c r="ISC45" s="24"/>
      <c r="ISD45" s="24"/>
      <c r="ISE45" s="24"/>
      <c r="ISF45" s="24"/>
      <c r="ISG45" s="24"/>
      <c r="ISH45" s="24"/>
      <c r="ISI45" s="24"/>
      <c r="ISJ45" s="24"/>
      <c r="ISK45" s="24"/>
      <c r="ISL45" s="24"/>
      <c r="ISM45" s="24"/>
      <c r="ISN45" s="24"/>
      <c r="ISO45" s="24"/>
      <c r="ISP45" s="24"/>
      <c r="ISQ45" s="24"/>
      <c r="ISR45" s="24"/>
      <c r="ISS45" s="24"/>
      <c r="IST45" s="24"/>
      <c r="ISU45" s="24"/>
      <c r="ISV45" s="24"/>
      <c r="ISW45" s="24"/>
      <c r="ISX45" s="24"/>
      <c r="ISY45" s="24"/>
      <c r="ISZ45" s="24"/>
      <c r="ITA45" s="24"/>
      <c r="ITB45" s="24"/>
      <c r="ITC45" s="24"/>
      <c r="ITD45" s="24"/>
      <c r="ITE45" s="24"/>
      <c r="ITF45" s="24"/>
      <c r="ITG45" s="24"/>
      <c r="ITH45" s="24"/>
      <c r="ITI45" s="24"/>
      <c r="ITJ45" s="24"/>
      <c r="ITK45" s="24"/>
      <c r="ITL45" s="24"/>
      <c r="ITM45" s="24"/>
      <c r="ITN45" s="24"/>
      <c r="ITO45" s="24"/>
      <c r="ITP45" s="24"/>
      <c r="ITQ45" s="24"/>
      <c r="ITR45" s="24"/>
      <c r="ITS45" s="24"/>
      <c r="ITT45" s="24"/>
      <c r="ITU45" s="24"/>
      <c r="ITV45" s="24"/>
      <c r="ITW45" s="24"/>
      <c r="ITX45" s="24"/>
      <c r="ITY45" s="24"/>
      <c r="ITZ45" s="24"/>
      <c r="IUA45" s="24"/>
      <c r="IUB45" s="24"/>
      <c r="IUC45" s="24"/>
      <c r="IUD45" s="24"/>
      <c r="IUE45" s="24"/>
      <c r="IUF45" s="24"/>
      <c r="IUG45" s="24"/>
      <c r="IUH45" s="24"/>
      <c r="IUI45" s="24"/>
      <c r="IUJ45" s="24"/>
      <c r="IUK45" s="24"/>
      <c r="IUL45" s="24"/>
      <c r="IUM45" s="24"/>
      <c r="IUN45" s="24"/>
      <c r="IUO45" s="24"/>
      <c r="IUP45" s="24"/>
      <c r="IUQ45" s="24"/>
      <c r="IUR45" s="24"/>
      <c r="IUS45" s="24"/>
      <c r="IUT45" s="24"/>
      <c r="IUU45" s="24"/>
      <c r="IUV45" s="24"/>
      <c r="IUW45" s="24"/>
      <c r="IUX45" s="24"/>
      <c r="IUY45" s="24"/>
      <c r="IUZ45" s="24"/>
      <c r="IVA45" s="24"/>
      <c r="IVB45" s="24"/>
      <c r="IVC45" s="24"/>
      <c r="IVD45" s="24"/>
      <c r="IVE45" s="24"/>
      <c r="IVF45" s="24"/>
      <c r="IVG45" s="24"/>
      <c r="IVH45" s="24"/>
      <c r="IVI45" s="24"/>
      <c r="IVJ45" s="24"/>
      <c r="IVK45" s="24"/>
      <c r="IVL45" s="24"/>
      <c r="IVM45" s="24"/>
      <c r="IVN45" s="24"/>
      <c r="IVO45" s="24"/>
      <c r="IVP45" s="24"/>
      <c r="IVQ45" s="24"/>
      <c r="IVR45" s="24"/>
      <c r="IVS45" s="24"/>
      <c r="IVT45" s="24"/>
      <c r="IVU45" s="24"/>
      <c r="IVV45" s="24"/>
      <c r="IVW45" s="24"/>
      <c r="IVX45" s="24"/>
      <c r="IVY45" s="24"/>
      <c r="IVZ45" s="24"/>
      <c r="IWA45" s="24"/>
      <c r="IWB45" s="24"/>
      <c r="IWC45" s="24"/>
      <c r="IWD45" s="24"/>
      <c r="IWE45" s="24"/>
      <c r="IWF45" s="24"/>
      <c r="IWG45" s="24"/>
      <c r="IWH45" s="24"/>
      <c r="IWI45" s="24"/>
      <c r="IWJ45" s="24"/>
      <c r="IWK45" s="24"/>
      <c r="IWL45" s="24"/>
      <c r="IWM45" s="24"/>
      <c r="IWN45" s="24"/>
      <c r="IWO45" s="24"/>
      <c r="IWP45" s="24"/>
      <c r="IWQ45" s="24"/>
      <c r="IWR45" s="24"/>
      <c r="IWS45" s="24"/>
      <c r="IWT45" s="24"/>
      <c r="IWU45" s="24"/>
      <c r="IWV45" s="24"/>
      <c r="IWW45" s="24"/>
      <c r="IWX45" s="24"/>
      <c r="IWY45" s="24"/>
      <c r="IWZ45" s="24"/>
      <c r="IXA45" s="24"/>
      <c r="IXB45" s="24"/>
      <c r="IXC45" s="24"/>
      <c r="IXD45" s="24"/>
      <c r="IXE45" s="24"/>
      <c r="IXF45" s="24"/>
      <c r="IXG45" s="24"/>
      <c r="IXH45" s="24"/>
      <c r="IXI45" s="24"/>
      <c r="IXJ45" s="24"/>
      <c r="IXK45" s="24"/>
      <c r="IXL45" s="24"/>
      <c r="IXM45" s="24"/>
      <c r="IXN45" s="24"/>
      <c r="IXO45" s="24"/>
      <c r="IXP45" s="24"/>
      <c r="IXQ45" s="24"/>
      <c r="IXR45" s="24"/>
      <c r="IXS45" s="24"/>
      <c r="IXT45" s="24"/>
      <c r="IXU45" s="24"/>
      <c r="IXV45" s="24"/>
      <c r="IXW45" s="24"/>
      <c r="IXX45" s="24"/>
      <c r="IXY45" s="24"/>
      <c r="IXZ45" s="24"/>
      <c r="IYA45" s="24"/>
      <c r="IYB45" s="24"/>
      <c r="IYC45" s="24"/>
      <c r="IYD45" s="24"/>
      <c r="IYE45" s="24"/>
      <c r="IYF45" s="24"/>
      <c r="IYG45" s="24"/>
      <c r="IYH45" s="24"/>
      <c r="IYI45" s="24"/>
      <c r="IYJ45" s="24"/>
      <c r="IYK45" s="24"/>
      <c r="IYL45" s="24"/>
      <c r="IYM45" s="24"/>
      <c r="IYN45" s="24"/>
      <c r="IYO45" s="24"/>
      <c r="IYP45" s="24"/>
      <c r="IYQ45" s="24"/>
      <c r="IYR45" s="24"/>
      <c r="IYS45" s="24"/>
      <c r="IYT45" s="24"/>
      <c r="IYU45" s="24"/>
      <c r="IYV45" s="24"/>
      <c r="IYW45" s="24"/>
      <c r="IYX45" s="24"/>
      <c r="IYY45" s="24"/>
      <c r="IYZ45" s="24"/>
      <c r="IZA45" s="24"/>
      <c r="IZB45" s="24"/>
      <c r="IZC45" s="24"/>
      <c r="IZD45" s="24"/>
      <c r="IZE45" s="24"/>
      <c r="IZF45" s="24"/>
      <c r="IZG45" s="24"/>
      <c r="IZH45" s="24"/>
      <c r="IZI45" s="24"/>
      <c r="IZJ45" s="24"/>
      <c r="IZK45" s="24"/>
      <c r="IZL45" s="24"/>
      <c r="IZM45" s="24"/>
      <c r="IZN45" s="24"/>
      <c r="IZO45" s="24"/>
      <c r="IZP45" s="24"/>
      <c r="IZQ45" s="24"/>
      <c r="IZR45" s="24"/>
      <c r="IZS45" s="24"/>
      <c r="IZT45" s="24"/>
      <c r="IZU45" s="24"/>
      <c r="IZV45" s="24"/>
      <c r="IZW45" s="24"/>
      <c r="IZX45" s="24"/>
      <c r="IZY45" s="24"/>
      <c r="IZZ45" s="24"/>
      <c r="JAA45" s="24"/>
      <c r="JAB45" s="24"/>
      <c r="JAC45" s="24"/>
      <c r="JAD45" s="24"/>
      <c r="JAE45" s="24"/>
      <c r="JAF45" s="24"/>
      <c r="JAG45" s="24"/>
      <c r="JAH45" s="24"/>
      <c r="JAI45" s="24"/>
      <c r="JAJ45" s="24"/>
      <c r="JAK45" s="24"/>
      <c r="JAL45" s="24"/>
      <c r="JAM45" s="24"/>
      <c r="JAN45" s="24"/>
      <c r="JAO45" s="24"/>
      <c r="JAP45" s="24"/>
      <c r="JAQ45" s="24"/>
      <c r="JAR45" s="24"/>
      <c r="JAS45" s="24"/>
      <c r="JAT45" s="24"/>
      <c r="JAU45" s="24"/>
      <c r="JAV45" s="24"/>
      <c r="JAW45" s="24"/>
      <c r="JAX45" s="24"/>
      <c r="JAY45" s="24"/>
      <c r="JAZ45" s="24"/>
      <c r="JBA45" s="24"/>
      <c r="JBB45" s="24"/>
      <c r="JBC45" s="24"/>
      <c r="JBD45" s="24"/>
      <c r="JBE45" s="24"/>
      <c r="JBF45" s="24"/>
      <c r="JBG45" s="24"/>
      <c r="JBH45" s="24"/>
      <c r="JBI45" s="24"/>
      <c r="JBJ45" s="24"/>
      <c r="JBK45" s="24"/>
      <c r="JBL45" s="24"/>
      <c r="JBM45" s="24"/>
      <c r="JBN45" s="24"/>
      <c r="JBO45" s="24"/>
      <c r="JBP45" s="24"/>
      <c r="JBQ45" s="24"/>
      <c r="JBR45" s="24"/>
      <c r="JBS45" s="24"/>
      <c r="JBT45" s="24"/>
      <c r="JBU45" s="24"/>
      <c r="JBV45" s="24"/>
      <c r="JBW45" s="24"/>
      <c r="JBX45" s="24"/>
      <c r="JBY45" s="24"/>
      <c r="JBZ45" s="24"/>
      <c r="JCA45" s="24"/>
      <c r="JCB45" s="24"/>
      <c r="JCC45" s="24"/>
      <c r="JCD45" s="24"/>
      <c r="JCE45" s="24"/>
      <c r="JCF45" s="24"/>
      <c r="JCG45" s="24"/>
      <c r="JCH45" s="24"/>
      <c r="JCI45" s="24"/>
      <c r="JCJ45" s="24"/>
      <c r="JCK45" s="24"/>
      <c r="JCL45" s="24"/>
      <c r="JCM45" s="24"/>
      <c r="JCN45" s="24"/>
      <c r="JCO45" s="24"/>
      <c r="JCP45" s="24"/>
      <c r="JCQ45" s="24"/>
      <c r="JCR45" s="24"/>
      <c r="JCS45" s="24"/>
      <c r="JCT45" s="24"/>
      <c r="JCU45" s="24"/>
      <c r="JCV45" s="24"/>
      <c r="JCW45" s="24"/>
      <c r="JCX45" s="24"/>
      <c r="JCY45" s="24"/>
      <c r="JCZ45" s="24"/>
      <c r="JDA45" s="24"/>
      <c r="JDB45" s="24"/>
      <c r="JDC45" s="24"/>
      <c r="JDD45" s="24"/>
      <c r="JDE45" s="24"/>
      <c r="JDF45" s="24"/>
      <c r="JDG45" s="24"/>
      <c r="JDH45" s="24"/>
      <c r="JDI45" s="24"/>
      <c r="JDJ45" s="24"/>
      <c r="JDK45" s="24"/>
      <c r="JDL45" s="24"/>
      <c r="JDM45" s="24"/>
      <c r="JDN45" s="24"/>
      <c r="JDO45" s="24"/>
      <c r="JDP45" s="24"/>
      <c r="JDQ45" s="24"/>
      <c r="JDR45" s="24"/>
      <c r="JDS45" s="24"/>
      <c r="JDT45" s="24"/>
      <c r="JDU45" s="24"/>
      <c r="JDV45" s="24"/>
      <c r="JDW45" s="24"/>
      <c r="JDX45" s="24"/>
      <c r="JDY45" s="24"/>
      <c r="JDZ45" s="24"/>
      <c r="JEA45" s="24"/>
      <c r="JEB45" s="24"/>
      <c r="JEC45" s="24"/>
      <c r="JED45" s="24"/>
      <c r="JEE45" s="24"/>
      <c r="JEF45" s="24"/>
      <c r="JEG45" s="24"/>
      <c r="JEH45" s="24"/>
      <c r="JEI45" s="24"/>
      <c r="JEJ45" s="24"/>
      <c r="JEK45" s="24"/>
      <c r="JEL45" s="24"/>
      <c r="JEM45" s="24"/>
      <c r="JEN45" s="24"/>
      <c r="JEO45" s="24"/>
      <c r="JEP45" s="24"/>
      <c r="JEQ45" s="24"/>
      <c r="JER45" s="24"/>
      <c r="JES45" s="24"/>
      <c r="JET45" s="24"/>
      <c r="JEU45" s="24"/>
      <c r="JEV45" s="24"/>
      <c r="JEW45" s="24"/>
      <c r="JEX45" s="24"/>
      <c r="JEY45" s="24"/>
      <c r="JEZ45" s="24"/>
      <c r="JFA45" s="24"/>
      <c r="JFB45" s="24"/>
      <c r="JFC45" s="24"/>
      <c r="JFD45" s="24"/>
      <c r="JFE45" s="24"/>
      <c r="JFF45" s="24"/>
      <c r="JFG45" s="24"/>
      <c r="JFH45" s="24"/>
      <c r="JFI45" s="24"/>
      <c r="JFJ45" s="24"/>
      <c r="JFK45" s="24"/>
      <c r="JFL45" s="24"/>
      <c r="JFM45" s="24"/>
      <c r="JFN45" s="24"/>
      <c r="JFO45" s="24"/>
      <c r="JFP45" s="24"/>
      <c r="JFQ45" s="24"/>
      <c r="JFR45" s="24"/>
      <c r="JFS45" s="24"/>
      <c r="JFT45" s="24"/>
      <c r="JFU45" s="24"/>
      <c r="JFV45" s="24"/>
      <c r="JFW45" s="24"/>
      <c r="JFX45" s="24"/>
      <c r="JFY45" s="24"/>
      <c r="JFZ45" s="24"/>
      <c r="JGA45" s="24"/>
      <c r="JGB45" s="24"/>
      <c r="JGC45" s="24"/>
      <c r="JGD45" s="24"/>
      <c r="JGE45" s="24"/>
      <c r="JGF45" s="24"/>
      <c r="JGG45" s="24"/>
      <c r="JGH45" s="24"/>
      <c r="JGI45" s="24"/>
      <c r="JGJ45" s="24"/>
      <c r="JGK45" s="24"/>
      <c r="JGL45" s="24"/>
      <c r="JGM45" s="24"/>
      <c r="JGN45" s="24"/>
      <c r="JGO45" s="24"/>
      <c r="JGP45" s="24"/>
      <c r="JGQ45" s="24"/>
      <c r="JGR45" s="24"/>
      <c r="JGS45" s="24"/>
      <c r="JGT45" s="24"/>
      <c r="JGU45" s="24"/>
      <c r="JGV45" s="24"/>
      <c r="JGW45" s="24"/>
      <c r="JGX45" s="24"/>
      <c r="JGY45" s="24"/>
      <c r="JGZ45" s="24"/>
      <c r="JHA45" s="24"/>
      <c r="JHB45" s="24"/>
      <c r="JHC45" s="24"/>
      <c r="JHD45" s="24"/>
      <c r="JHE45" s="24"/>
      <c r="JHF45" s="24"/>
      <c r="JHG45" s="24"/>
      <c r="JHH45" s="24"/>
      <c r="JHI45" s="24"/>
      <c r="JHJ45" s="24"/>
      <c r="JHK45" s="24"/>
      <c r="JHL45" s="24"/>
      <c r="JHM45" s="24"/>
      <c r="JHN45" s="24"/>
      <c r="JHO45" s="24"/>
      <c r="JHP45" s="24"/>
      <c r="JHQ45" s="24"/>
      <c r="JHR45" s="24"/>
      <c r="JHS45" s="24"/>
      <c r="JHT45" s="24"/>
      <c r="JHU45" s="24"/>
      <c r="JHV45" s="24"/>
      <c r="JHW45" s="24"/>
      <c r="JHX45" s="24"/>
      <c r="JHY45" s="24"/>
      <c r="JHZ45" s="24"/>
      <c r="JIA45" s="24"/>
      <c r="JIB45" s="24"/>
      <c r="JIC45" s="24"/>
      <c r="JID45" s="24"/>
      <c r="JIE45" s="24"/>
      <c r="JIF45" s="24"/>
      <c r="JIG45" s="24"/>
      <c r="JIH45" s="24"/>
      <c r="JII45" s="24"/>
      <c r="JIJ45" s="24"/>
      <c r="JIK45" s="24"/>
      <c r="JIL45" s="24"/>
      <c r="JIM45" s="24"/>
      <c r="JIN45" s="24"/>
      <c r="JIO45" s="24"/>
      <c r="JIP45" s="24"/>
      <c r="JIQ45" s="24"/>
      <c r="JIR45" s="24"/>
      <c r="JIS45" s="24"/>
      <c r="JIT45" s="24"/>
      <c r="JIU45" s="24"/>
      <c r="JIV45" s="24"/>
      <c r="JIW45" s="24"/>
      <c r="JIX45" s="24"/>
      <c r="JIY45" s="24"/>
      <c r="JIZ45" s="24"/>
      <c r="JJA45" s="24"/>
      <c r="JJB45" s="24"/>
      <c r="JJC45" s="24"/>
      <c r="JJD45" s="24"/>
      <c r="JJE45" s="24"/>
      <c r="JJF45" s="24"/>
      <c r="JJG45" s="24"/>
      <c r="JJH45" s="24"/>
      <c r="JJI45" s="24"/>
      <c r="JJJ45" s="24"/>
      <c r="JJK45" s="24"/>
      <c r="JJL45" s="24"/>
      <c r="JJM45" s="24"/>
      <c r="JJN45" s="24"/>
      <c r="JJO45" s="24"/>
      <c r="JJP45" s="24"/>
      <c r="JJQ45" s="24"/>
      <c r="JJR45" s="24"/>
      <c r="JJS45" s="24"/>
      <c r="JJT45" s="24"/>
      <c r="JJU45" s="24"/>
      <c r="JJV45" s="24"/>
      <c r="JJW45" s="24"/>
      <c r="JJX45" s="24"/>
      <c r="JJY45" s="24"/>
      <c r="JJZ45" s="24"/>
      <c r="JKA45" s="24"/>
      <c r="JKB45" s="24"/>
      <c r="JKC45" s="24"/>
      <c r="JKD45" s="24"/>
      <c r="JKE45" s="24"/>
      <c r="JKF45" s="24"/>
      <c r="JKG45" s="24"/>
      <c r="JKH45" s="24"/>
      <c r="JKI45" s="24"/>
      <c r="JKJ45" s="24"/>
      <c r="JKK45" s="24"/>
      <c r="JKL45" s="24"/>
      <c r="JKM45" s="24"/>
      <c r="JKN45" s="24"/>
      <c r="JKO45" s="24"/>
      <c r="JKP45" s="24"/>
      <c r="JKQ45" s="24"/>
      <c r="JKR45" s="24"/>
      <c r="JKS45" s="24"/>
      <c r="JKT45" s="24"/>
      <c r="JKU45" s="24"/>
      <c r="JKV45" s="24"/>
      <c r="JKW45" s="24"/>
      <c r="JKX45" s="24"/>
      <c r="JKY45" s="24"/>
      <c r="JKZ45" s="24"/>
      <c r="JLA45" s="24"/>
      <c r="JLB45" s="24"/>
      <c r="JLC45" s="24"/>
      <c r="JLD45" s="24"/>
      <c r="JLE45" s="24"/>
      <c r="JLF45" s="24"/>
      <c r="JLG45" s="24"/>
      <c r="JLH45" s="24"/>
      <c r="JLI45" s="24"/>
      <c r="JLJ45" s="24"/>
      <c r="JLK45" s="24"/>
      <c r="JLL45" s="24"/>
      <c r="JLM45" s="24"/>
      <c r="JLN45" s="24"/>
      <c r="JLO45" s="24"/>
      <c r="JLP45" s="24"/>
      <c r="JLQ45" s="24"/>
      <c r="JLR45" s="24"/>
      <c r="JLS45" s="24"/>
      <c r="JLT45" s="24"/>
      <c r="JLU45" s="24"/>
      <c r="JLV45" s="24"/>
      <c r="JLW45" s="24"/>
      <c r="JLX45" s="24"/>
      <c r="JLY45" s="24"/>
      <c r="JLZ45" s="24"/>
      <c r="JMA45" s="24"/>
      <c r="JMB45" s="24"/>
      <c r="JMC45" s="24"/>
      <c r="JMD45" s="24"/>
      <c r="JME45" s="24"/>
      <c r="JMF45" s="24"/>
      <c r="JMG45" s="24"/>
      <c r="JMH45" s="24"/>
      <c r="JMI45" s="24"/>
      <c r="JMJ45" s="24"/>
      <c r="JMK45" s="24"/>
      <c r="JML45" s="24"/>
      <c r="JMM45" s="24"/>
      <c r="JMN45" s="24"/>
      <c r="JMO45" s="24"/>
      <c r="JMP45" s="24"/>
      <c r="JMQ45" s="24"/>
      <c r="JMR45" s="24"/>
      <c r="JMS45" s="24"/>
      <c r="JMT45" s="24"/>
      <c r="JMU45" s="24"/>
      <c r="JMV45" s="24"/>
      <c r="JMW45" s="24"/>
      <c r="JMX45" s="24"/>
      <c r="JMY45" s="24"/>
      <c r="JMZ45" s="24"/>
      <c r="JNA45" s="24"/>
      <c r="JNB45" s="24"/>
      <c r="JNC45" s="24"/>
      <c r="JND45" s="24"/>
      <c r="JNE45" s="24"/>
      <c r="JNF45" s="24"/>
      <c r="JNG45" s="24"/>
      <c r="JNH45" s="24"/>
      <c r="JNI45" s="24"/>
      <c r="JNJ45" s="24"/>
      <c r="JNK45" s="24"/>
      <c r="JNL45" s="24"/>
      <c r="JNM45" s="24"/>
      <c r="JNN45" s="24"/>
      <c r="JNO45" s="24"/>
      <c r="JNP45" s="24"/>
      <c r="JNQ45" s="24"/>
      <c r="JNR45" s="24"/>
      <c r="JNS45" s="24"/>
      <c r="JNT45" s="24"/>
      <c r="JNU45" s="24"/>
      <c r="JNV45" s="24"/>
      <c r="JNW45" s="24"/>
      <c r="JNX45" s="24"/>
      <c r="JNY45" s="24"/>
      <c r="JNZ45" s="24"/>
      <c r="JOA45" s="24"/>
      <c r="JOB45" s="24"/>
      <c r="JOC45" s="24"/>
      <c r="JOD45" s="24"/>
      <c r="JOE45" s="24"/>
      <c r="JOF45" s="24"/>
      <c r="JOG45" s="24"/>
      <c r="JOH45" s="24"/>
      <c r="JOI45" s="24"/>
      <c r="JOJ45" s="24"/>
      <c r="JOK45" s="24"/>
      <c r="JOL45" s="24"/>
      <c r="JOM45" s="24"/>
      <c r="JON45" s="24"/>
      <c r="JOO45" s="24"/>
      <c r="JOP45" s="24"/>
      <c r="JOQ45" s="24"/>
      <c r="JOR45" s="24"/>
      <c r="JOS45" s="24"/>
      <c r="JOT45" s="24"/>
      <c r="JOU45" s="24"/>
      <c r="JOV45" s="24"/>
      <c r="JOW45" s="24"/>
      <c r="JOX45" s="24"/>
      <c r="JOY45" s="24"/>
      <c r="JOZ45" s="24"/>
      <c r="JPA45" s="24"/>
      <c r="JPB45" s="24"/>
      <c r="JPC45" s="24"/>
      <c r="JPD45" s="24"/>
      <c r="JPE45" s="24"/>
      <c r="JPF45" s="24"/>
      <c r="JPG45" s="24"/>
      <c r="JPH45" s="24"/>
      <c r="JPI45" s="24"/>
      <c r="JPJ45" s="24"/>
      <c r="JPK45" s="24"/>
      <c r="JPL45" s="24"/>
      <c r="JPM45" s="24"/>
      <c r="JPN45" s="24"/>
      <c r="JPO45" s="24"/>
      <c r="JPP45" s="24"/>
      <c r="JPQ45" s="24"/>
      <c r="JPR45" s="24"/>
      <c r="JPS45" s="24"/>
      <c r="JPT45" s="24"/>
      <c r="JPU45" s="24"/>
      <c r="JPV45" s="24"/>
      <c r="JPW45" s="24"/>
      <c r="JPX45" s="24"/>
      <c r="JPY45" s="24"/>
      <c r="JPZ45" s="24"/>
      <c r="JQA45" s="24"/>
      <c r="JQB45" s="24"/>
      <c r="JQC45" s="24"/>
      <c r="JQD45" s="24"/>
      <c r="JQE45" s="24"/>
      <c r="JQF45" s="24"/>
      <c r="JQG45" s="24"/>
      <c r="JQH45" s="24"/>
      <c r="JQI45" s="24"/>
      <c r="JQJ45" s="24"/>
      <c r="JQK45" s="24"/>
      <c r="JQL45" s="24"/>
      <c r="JQM45" s="24"/>
      <c r="JQN45" s="24"/>
      <c r="JQO45" s="24"/>
      <c r="JQP45" s="24"/>
      <c r="JQQ45" s="24"/>
      <c r="JQR45" s="24"/>
      <c r="JQS45" s="24"/>
      <c r="JQT45" s="24"/>
      <c r="JQU45" s="24"/>
      <c r="JQV45" s="24"/>
      <c r="JQW45" s="24"/>
      <c r="JQX45" s="24"/>
      <c r="JQY45" s="24"/>
      <c r="JQZ45" s="24"/>
      <c r="JRA45" s="24"/>
      <c r="JRB45" s="24"/>
      <c r="JRC45" s="24"/>
      <c r="JRD45" s="24"/>
      <c r="JRE45" s="24"/>
      <c r="JRF45" s="24"/>
      <c r="JRG45" s="24"/>
      <c r="JRH45" s="24"/>
      <c r="JRI45" s="24"/>
      <c r="JRJ45" s="24"/>
      <c r="JRK45" s="24"/>
      <c r="JRL45" s="24"/>
      <c r="JRM45" s="24"/>
      <c r="JRN45" s="24"/>
      <c r="JRO45" s="24"/>
      <c r="JRP45" s="24"/>
      <c r="JRQ45" s="24"/>
      <c r="JRR45" s="24"/>
      <c r="JRS45" s="24"/>
      <c r="JRT45" s="24"/>
      <c r="JRU45" s="24"/>
      <c r="JRV45" s="24"/>
      <c r="JRW45" s="24"/>
      <c r="JRX45" s="24"/>
      <c r="JRY45" s="24"/>
      <c r="JRZ45" s="24"/>
      <c r="JSA45" s="24"/>
      <c r="JSB45" s="24"/>
      <c r="JSC45" s="24"/>
      <c r="JSD45" s="24"/>
      <c r="JSE45" s="24"/>
      <c r="JSF45" s="24"/>
      <c r="JSG45" s="24"/>
      <c r="JSH45" s="24"/>
      <c r="JSI45" s="24"/>
      <c r="JSJ45" s="24"/>
      <c r="JSK45" s="24"/>
      <c r="JSL45" s="24"/>
      <c r="JSM45" s="24"/>
      <c r="JSN45" s="24"/>
      <c r="JSO45" s="24"/>
      <c r="JSP45" s="24"/>
      <c r="JSQ45" s="24"/>
      <c r="JSR45" s="24"/>
      <c r="JSS45" s="24"/>
      <c r="JST45" s="24"/>
      <c r="JSU45" s="24"/>
      <c r="JSV45" s="24"/>
      <c r="JSW45" s="24"/>
      <c r="JSX45" s="24"/>
      <c r="JSY45" s="24"/>
      <c r="JSZ45" s="24"/>
      <c r="JTA45" s="24"/>
      <c r="JTB45" s="24"/>
      <c r="JTC45" s="24"/>
      <c r="JTD45" s="24"/>
      <c r="JTE45" s="24"/>
      <c r="JTF45" s="24"/>
      <c r="JTG45" s="24"/>
      <c r="JTH45" s="24"/>
      <c r="JTI45" s="24"/>
      <c r="JTJ45" s="24"/>
      <c r="JTK45" s="24"/>
      <c r="JTL45" s="24"/>
      <c r="JTM45" s="24"/>
      <c r="JTN45" s="24"/>
      <c r="JTO45" s="24"/>
      <c r="JTP45" s="24"/>
      <c r="JTQ45" s="24"/>
      <c r="JTR45" s="24"/>
      <c r="JTS45" s="24"/>
      <c r="JTT45" s="24"/>
      <c r="JTU45" s="24"/>
      <c r="JTV45" s="24"/>
      <c r="JTW45" s="24"/>
      <c r="JTX45" s="24"/>
      <c r="JTY45" s="24"/>
      <c r="JTZ45" s="24"/>
      <c r="JUA45" s="24"/>
      <c r="JUB45" s="24"/>
      <c r="JUC45" s="24"/>
      <c r="JUD45" s="24"/>
      <c r="JUE45" s="24"/>
      <c r="JUF45" s="24"/>
      <c r="JUG45" s="24"/>
      <c r="JUH45" s="24"/>
      <c r="JUI45" s="24"/>
      <c r="JUJ45" s="24"/>
      <c r="JUK45" s="24"/>
      <c r="JUL45" s="24"/>
      <c r="JUM45" s="24"/>
      <c r="JUN45" s="24"/>
      <c r="JUO45" s="24"/>
      <c r="JUP45" s="24"/>
      <c r="JUQ45" s="24"/>
      <c r="JUR45" s="24"/>
      <c r="JUS45" s="24"/>
      <c r="JUT45" s="24"/>
      <c r="JUU45" s="24"/>
      <c r="JUV45" s="24"/>
      <c r="JUW45" s="24"/>
      <c r="JUX45" s="24"/>
      <c r="JUY45" s="24"/>
      <c r="JUZ45" s="24"/>
      <c r="JVA45" s="24"/>
      <c r="JVB45" s="24"/>
      <c r="JVC45" s="24"/>
      <c r="JVD45" s="24"/>
      <c r="JVE45" s="24"/>
      <c r="JVF45" s="24"/>
      <c r="JVG45" s="24"/>
      <c r="JVH45" s="24"/>
      <c r="JVI45" s="24"/>
      <c r="JVJ45" s="24"/>
      <c r="JVK45" s="24"/>
      <c r="JVL45" s="24"/>
      <c r="JVM45" s="24"/>
      <c r="JVN45" s="24"/>
      <c r="JVO45" s="24"/>
      <c r="JVP45" s="24"/>
      <c r="JVQ45" s="24"/>
      <c r="JVR45" s="24"/>
      <c r="JVS45" s="24"/>
      <c r="JVT45" s="24"/>
      <c r="JVU45" s="24"/>
      <c r="JVV45" s="24"/>
      <c r="JVW45" s="24"/>
      <c r="JVX45" s="24"/>
      <c r="JVY45" s="24"/>
      <c r="JVZ45" s="24"/>
      <c r="JWA45" s="24"/>
      <c r="JWB45" s="24"/>
      <c r="JWC45" s="24"/>
      <c r="JWD45" s="24"/>
      <c r="JWE45" s="24"/>
      <c r="JWF45" s="24"/>
      <c r="JWG45" s="24"/>
      <c r="JWH45" s="24"/>
      <c r="JWI45" s="24"/>
      <c r="JWJ45" s="24"/>
      <c r="JWK45" s="24"/>
      <c r="JWL45" s="24"/>
      <c r="JWM45" s="24"/>
      <c r="JWN45" s="24"/>
      <c r="JWO45" s="24"/>
      <c r="JWP45" s="24"/>
      <c r="JWQ45" s="24"/>
      <c r="JWR45" s="24"/>
      <c r="JWS45" s="24"/>
      <c r="JWT45" s="24"/>
      <c r="JWU45" s="24"/>
      <c r="JWV45" s="24"/>
      <c r="JWW45" s="24"/>
      <c r="JWX45" s="24"/>
      <c r="JWY45" s="24"/>
      <c r="JWZ45" s="24"/>
      <c r="JXA45" s="24"/>
      <c r="JXB45" s="24"/>
      <c r="JXC45" s="24"/>
      <c r="JXD45" s="24"/>
      <c r="JXE45" s="24"/>
      <c r="JXF45" s="24"/>
      <c r="JXG45" s="24"/>
      <c r="JXH45" s="24"/>
      <c r="JXI45" s="24"/>
      <c r="JXJ45" s="24"/>
      <c r="JXK45" s="24"/>
      <c r="JXL45" s="24"/>
      <c r="JXM45" s="24"/>
      <c r="JXN45" s="24"/>
      <c r="JXO45" s="24"/>
      <c r="JXP45" s="24"/>
      <c r="JXQ45" s="24"/>
      <c r="JXR45" s="24"/>
      <c r="JXS45" s="24"/>
      <c r="JXT45" s="24"/>
      <c r="JXU45" s="24"/>
      <c r="JXV45" s="24"/>
      <c r="JXW45" s="24"/>
      <c r="JXX45" s="24"/>
      <c r="JXY45" s="24"/>
      <c r="JXZ45" s="24"/>
      <c r="JYA45" s="24"/>
      <c r="JYB45" s="24"/>
      <c r="JYC45" s="24"/>
      <c r="JYD45" s="24"/>
      <c r="JYE45" s="24"/>
      <c r="JYF45" s="24"/>
      <c r="JYG45" s="24"/>
      <c r="JYH45" s="24"/>
      <c r="JYI45" s="24"/>
      <c r="JYJ45" s="24"/>
      <c r="JYK45" s="24"/>
      <c r="JYL45" s="24"/>
      <c r="JYM45" s="24"/>
      <c r="JYN45" s="24"/>
      <c r="JYO45" s="24"/>
      <c r="JYP45" s="24"/>
      <c r="JYQ45" s="24"/>
      <c r="JYR45" s="24"/>
      <c r="JYS45" s="24"/>
      <c r="JYT45" s="24"/>
      <c r="JYU45" s="24"/>
      <c r="JYV45" s="24"/>
      <c r="JYW45" s="24"/>
      <c r="JYX45" s="24"/>
      <c r="JYY45" s="24"/>
      <c r="JYZ45" s="24"/>
      <c r="JZA45" s="24"/>
      <c r="JZB45" s="24"/>
      <c r="JZC45" s="24"/>
      <c r="JZD45" s="24"/>
      <c r="JZE45" s="24"/>
      <c r="JZF45" s="24"/>
      <c r="JZG45" s="24"/>
      <c r="JZH45" s="24"/>
      <c r="JZI45" s="24"/>
      <c r="JZJ45" s="24"/>
      <c r="JZK45" s="24"/>
      <c r="JZL45" s="24"/>
      <c r="JZM45" s="24"/>
      <c r="JZN45" s="24"/>
      <c r="JZO45" s="24"/>
      <c r="JZP45" s="24"/>
      <c r="JZQ45" s="24"/>
      <c r="JZR45" s="24"/>
      <c r="JZS45" s="24"/>
      <c r="JZT45" s="24"/>
      <c r="JZU45" s="24"/>
      <c r="JZV45" s="24"/>
      <c r="JZW45" s="24"/>
      <c r="JZX45" s="24"/>
      <c r="JZY45" s="24"/>
      <c r="JZZ45" s="24"/>
      <c r="KAA45" s="24"/>
      <c r="KAB45" s="24"/>
      <c r="KAC45" s="24"/>
      <c r="KAD45" s="24"/>
      <c r="KAE45" s="24"/>
      <c r="KAF45" s="24"/>
      <c r="KAG45" s="24"/>
      <c r="KAH45" s="24"/>
      <c r="KAI45" s="24"/>
      <c r="KAJ45" s="24"/>
      <c r="KAK45" s="24"/>
      <c r="KAL45" s="24"/>
      <c r="KAM45" s="24"/>
      <c r="KAN45" s="24"/>
      <c r="KAO45" s="24"/>
      <c r="KAP45" s="24"/>
      <c r="KAQ45" s="24"/>
      <c r="KAR45" s="24"/>
      <c r="KAS45" s="24"/>
      <c r="KAT45" s="24"/>
      <c r="KAU45" s="24"/>
      <c r="KAV45" s="24"/>
      <c r="KAW45" s="24"/>
      <c r="KAX45" s="24"/>
      <c r="KAY45" s="24"/>
      <c r="KAZ45" s="24"/>
      <c r="KBA45" s="24"/>
      <c r="KBB45" s="24"/>
      <c r="KBC45" s="24"/>
      <c r="KBD45" s="24"/>
      <c r="KBE45" s="24"/>
      <c r="KBF45" s="24"/>
      <c r="KBG45" s="24"/>
      <c r="KBH45" s="24"/>
      <c r="KBI45" s="24"/>
      <c r="KBJ45" s="24"/>
      <c r="KBK45" s="24"/>
      <c r="KBL45" s="24"/>
      <c r="KBM45" s="24"/>
      <c r="KBN45" s="24"/>
      <c r="KBO45" s="24"/>
      <c r="KBP45" s="24"/>
      <c r="KBQ45" s="24"/>
      <c r="KBR45" s="24"/>
      <c r="KBS45" s="24"/>
      <c r="KBT45" s="24"/>
      <c r="KBU45" s="24"/>
      <c r="KBV45" s="24"/>
      <c r="KBW45" s="24"/>
      <c r="KBX45" s="24"/>
      <c r="KBY45" s="24"/>
      <c r="KBZ45" s="24"/>
      <c r="KCA45" s="24"/>
      <c r="KCB45" s="24"/>
      <c r="KCC45" s="24"/>
      <c r="KCD45" s="24"/>
      <c r="KCE45" s="24"/>
      <c r="KCF45" s="24"/>
      <c r="KCG45" s="24"/>
      <c r="KCH45" s="24"/>
      <c r="KCI45" s="24"/>
      <c r="KCJ45" s="24"/>
      <c r="KCK45" s="24"/>
      <c r="KCL45" s="24"/>
      <c r="KCM45" s="24"/>
      <c r="KCN45" s="24"/>
      <c r="KCO45" s="24"/>
      <c r="KCP45" s="24"/>
      <c r="KCQ45" s="24"/>
      <c r="KCR45" s="24"/>
      <c r="KCS45" s="24"/>
      <c r="KCT45" s="24"/>
      <c r="KCU45" s="24"/>
      <c r="KCV45" s="24"/>
      <c r="KCW45" s="24"/>
      <c r="KCX45" s="24"/>
      <c r="KCY45" s="24"/>
      <c r="KCZ45" s="24"/>
      <c r="KDA45" s="24"/>
      <c r="KDB45" s="24"/>
      <c r="KDC45" s="24"/>
      <c r="KDD45" s="24"/>
      <c r="KDE45" s="24"/>
      <c r="KDF45" s="24"/>
      <c r="KDG45" s="24"/>
      <c r="KDH45" s="24"/>
      <c r="KDI45" s="24"/>
      <c r="KDJ45" s="24"/>
      <c r="KDK45" s="24"/>
      <c r="KDL45" s="24"/>
      <c r="KDM45" s="24"/>
      <c r="KDN45" s="24"/>
      <c r="KDO45" s="24"/>
      <c r="KDP45" s="24"/>
      <c r="KDQ45" s="24"/>
      <c r="KDR45" s="24"/>
      <c r="KDS45" s="24"/>
      <c r="KDT45" s="24"/>
      <c r="KDU45" s="24"/>
      <c r="KDV45" s="24"/>
      <c r="KDW45" s="24"/>
      <c r="KDX45" s="24"/>
      <c r="KDY45" s="24"/>
      <c r="KDZ45" s="24"/>
      <c r="KEA45" s="24"/>
      <c r="KEB45" s="24"/>
      <c r="KEC45" s="24"/>
      <c r="KED45" s="24"/>
      <c r="KEE45" s="24"/>
      <c r="KEF45" s="24"/>
      <c r="KEG45" s="24"/>
      <c r="KEH45" s="24"/>
      <c r="KEI45" s="24"/>
      <c r="KEJ45" s="24"/>
      <c r="KEK45" s="24"/>
      <c r="KEL45" s="24"/>
      <c r="KEM45" s="24"/>
      <c r="KEN45" s="24"/>
      <c r="KEO45" s="24"/>
      <c r="KEP45" s="24"/>
      <c r="KEQ45" s="24"/>
      <c r="KER45" s="24"/>
      <c r="KES45" s="24"/>
      <c r="KET45" s="24"/>
      <c r="KEU45" s="24"/>
      <c r="KEV45" s="24"/>
      <c r="KEW45" s="24"/>
      <c r="KEX45" s="24"/>
      <c r="KEY45" s="24"/>
      <c r="KEZ45" s="24"/>
      <c r="KFA45" s="24"/>
      <c r="KFB45" s="24"/>
      <c r="KFC45" s="24"/>
      <c r="KFD45" s="24"/>
      <c r="KFE45" s="24"/>
      <c r="KFF45" s="24"/>
      <c r="KFG45" s="24"/>
      <c r="KFH45" s="24"/>
      <c r="KFI45" s="24"/>
      <c r="KFJ45" s="24"/>
      <c r="KFK45" s="24"/>
      <c r="KFL45" s="24"/>
      <c r="KFM45" s="24"/>
      <c r="KFN45" s="24"/>
      <c r="KFO45" s="24"/>
      <c r="KFP45" s="24"/>
      <c r="KFQ45" s="24"/>
      <c r="KFR45" s="24"/>
      <c r="KFS45" s="24"/>
      <c r="KFT45" s="24"/>
      <c r="KFU45" s="24"/>
      <c r="KFV45" s="24"/>
      <c r="KFW45" s="24"/>
      <c r="KFX45" s="24"/>
      <c r="KFY45" s="24"/>
      <c r="KFZ45" s="24"/>
      <c r="KGA45" s="24"/>
      <c r="KGB45" s="24"/>
      <c r="KGC45" s="24"/>
      <c r="KGD45" s="24"/>
      <c r="KGE45" s="24"/>
      <c r="KGF45" s="24"/>
      <c r="KGG45" s="24"/>
      <c r="KGH45" s="24"/>
      <c r="KGI45" s="24"/>
      <c r="KGJ45" s="24"/>
      <c r="KGK45" s="24"/>
      <c r="KGL45" s="24"/>
      <c r="KGM45" s="24"/>
      <c r="KGN45" s="24"/>
      <c r="KGO45" s="24"/>
      <c r="KGP45" s="24"/>
      <c r="KGQ45" s="24"/>
      <c r="KGR45" s="24"/>
      <c r="KGS45" s="24"/>
      <c r="KGT45" s="24"/>
      <c r="KGU45" s="24"/>
      <c r="KGV45" s="24"/>
      <c r="KGW45" s="24"/>
      <c r="KGX45" s="24"/>
      <c r="KGY45" s="24"/>
      <c r="KGZ45" s="24"/>
      <c r="KHA45" s="24"/>
      <c r="KHB45" s="24"/>
      <c r="KHC45" s="24"/>
      <c r="KHD45" s="24"/>
      <c r="KHE45" s="24"/>
      <c r="KHF45" s="24"/>
      <c r="KHG45" s="24"/>
      <c r="KHH45" s="24"/>
      <c r="KHI45" s="24"/>
      <c r="KHJ45" s="24"/>
      <c r="KHK45" s="24"/>
      <c r="KHL45" s="24"/>
      <c r="KHM45" s="24"/>
      <c r="KHN45" s="24"/>
      <c r="KHO45" s="24"/>
      <c r="KHP45" s="24"/>
      <c r="KHQ45" s="24"/>
      <c r="KHR45" s="24"/>
      <c r="KHS45" s="24"/>
      <c r="KHT45" s="24"/>
      <c r="KHU45" s="24"/>
      <c r="KHV45" s="24"/>
      <c r="KHW45" s="24"/>
      <c r="KHX45" s="24"/>
      <c r="KHY45" s="24"/>
      <c r="KHZ45" s="24"/>
      <c r="KIA45" s="24"/>
      <c r="KIB45" s="24"/>
      <c r="KIC45" s="24"/>
      <c r="KID45" s="24"/>
      <c r="KIE45" s="24"/>
      <c r="KIF45" s="24"/>
      <c r="KIG45" s="24"/>
      <c r="KIH45" s="24"/>
      <c r="KII45" s="24"/>
      <c r="KIJ45" s="24"/>
      <c r="KIK45" s="24"/>
      <c r="KIL45" s="24"/>
      <c r="KIM45" s="24"/>
      <c r="KIN45" s="24"/>
      <c r="KIO45" s="24"/>
      <c r="KIP45" s="24"/>
      <c r="KIQ45" s="24"/>
      <c r="KIR45" s="24"/>
      <c r="KIS45" s="24"/>
      <c r="KIT45" s="24"/>
      <c r="KIU45" s="24"/>
      <c r="KIV45" s="24"/>
      <c r="KIW45" s="24"/>
      <c r="KIX45" s="24"/>
      <c r="KIY45" s="24"/>
      <c r="KIZ45" s="24"/>
      <c r="KJA45" s="24"/>
      <c r="KJB45" s="24"/>
      <c r="KJC45" s="24"/>
      <c r="KJD45" s="24"/>
      <c r="KJE45" s="24"/>
      <c r="KJF45" s="24"/>
      <c r="KJG45" s="24"/>
      <c r="KJH45" s="24"/>
      <c r="KJI45" s="24"/>
      <c r="KJJ45" s="24"/>
      <c r="KJK45" s="24"/>
      <c r="KJL45" s="24"/>
      <c r="KJM45" s="24"/>
      <c r="KJN45" s="24"/>
      <c r="KJO45" s="24"/>
      <c r="KJP45" s="24"/>
      <c r="KJQ45" s="24"/>
      <c r="KJR45" s="24"/>
      <c r="KJS45" s="24"/>
      <c r="KJT45" s="24"/>
      <c r="KJU45" s="24"/>
      <c r="KJV45" s="24"/>
      <c r="KJW45" s="24"/>
      <c r="KJX45" s="24"/>
      <c r="KJY45" s="24"/>
      <c r="KJZ45" s="24"/>
      <c r="KKA45" s="24"/>
      <c r="KKB45" s="24"/>
      <c r="KKC45" s="24"/>
      <c r="KKD45" s="24"/>
      <c r="KKE45" s="24"/>
      <c r="KKF45" s="24"/>
      <c r="KKG45" s="24"/>
      <c r="KKH45" s="24"/>
      <c r="KKI45" s="24"/>
      <c r="KKJ45" s="24"/>
      <c r="KKK45" s="24"/>
      <c r="KKL45" s="24"/>
      <c r="KKM45" s="24"/>
      <c r="KKN45" s="24"/>
      <c r="KKO45" s="24"/>
      <c r="KKP45" s="24"/>
      <c r="KKQ45" s="24"/>
      <c r="KKR45" s="24"/>
      <c r="KKS45" s="24"/>
      <c r="KKT45" s="24"/>
      <c r="KKU45" s="24"/>
      <c r="KKV45" s="24"/>
      <c r="KKW45" s="24"/>
      <c r="KKX45" s="24"/>
      <c r="KKY45" s="24"/>
      <c r="KKZ45" s="24"/>
      <c r="KLA45" s="24"/>
      <c r="KLB45" s="24"/>
      <c r="KLC45" s="24"/>
      <c r="KLD45" s="24"/>
      <c r="KLE45" s="24"/>
      <c r="KLF45" s="24"/>
      <c r="KLG45" s="24"/>
      <c r="KLH45" s="24"/>
      <c r="KLI45" s="24"/>
      <c r="KLJ45" s="24"/>
      <c r="KLK45" s="24"/>
      <c r="KLL45" s="24"/>
      <c r="KLM45" s="24"/>
      <c r="KLN45" s="24"/>
      <c r="KLO45" s="24"/>
      <c r="KLP45" s="24"/>
      <c r="KLQ45" s="24"/>
      <c r="KLR45" s="24"/>
      <c r="KLS45" s="24"/>
      <c r="KLT45" s="24"/>
      <c r="KLU45" s="24"/>
      <c r="KLV45" s="24"/>
      <c r="KLW45" s="24"/>
      <c r="KLX45" s="24"/>
      <c r="KLY45" s="24"/>
      <c r="KLZ45" s="24"/>
      <c r="KMA45" s="24"/>
      <c r="KMB45" s="24"/>
      <c r="KMC45" s="24"/>
      <c r="KMD45" s="24"/>
      <c r="KME45" s="24"/>
      <c r="KMF45" s="24"/>
      <c r="KMG45" s="24"/>
      <c r="KMH45" s="24"/>
      <c r="KMI45" s="24"/>
      <c r="KMJ45" s="24"/>
      <c r="KMK45" s="24"/>
      <c r="KML45" s="24"/>
      <c r="KMM45" s="24"/>
      <c r="KMN45" s="24"/>
      <c r="KMO45" s="24"/>
      <c r="KMP45" s="24"/>
      <c r="KMQ45" s="24"/>
      <c r="KMR45" s="24"/>
      <c r="KMS45" s="24"/>
      <c r="KMT45" s="24"/>
      <c r="KMU45" s="24"/>
      <c r="KMV45" s="24"/>
      <c r="KMW45" s="24"/>
      <c r="KMX45" s="24"/>
      <c r="KMY45" s="24"/>
      <c r="KMZ45" s="24"/>
      <c r="KNA45" s="24"/>
      <c r="KNB45" s="24"/>
      <c r="KNC45" s="24"/>
      <c r="KND45" s="24"/>
      <c r="KNE45" s="24"/>
      <c r="KNF45" s="24"/>
      <c r="KNG45" s="24"/>
      <c r="KNH45" s="24"/>
      <c r="KNI45" s="24"/>
      <c r="KNJ45" s="24"/>
      <c r="KNK45" s="24"/>
      <c r="KNL45" s="24"/>
      <c r="KNM45" s="24"/>
      <c r="KNN45" s="24"/>
      <c r="KNO45" s="24"/>
      <c r="KNP45" s="24"/>
      <c r="KNQ45" s="24"/>
      <c r="KNR45" s="24"/>
      <c r="KNS45" s="24"/>
      <c r="KNT45" s="24"/>
      <c r="KNU45" s="24"/>
      <c r="KNV45" s="24"/>
      <c r="KNW45" s="24"/>
      <c r="KNX45" s="24"/>
      <c r="KNY45" s="24"/>
      <c r="KNZ45" s="24"/>
      <c r="KOA45" s="24"/>
      <c r="KOB45" s="24"/>
      <c r="KOC45" s="24"/>
      <c r="KOD45" s="24"/>
      <c r="KOE45" s="24"/>
      <c r="KOF45" s="24"/>
      <c r="KOG45" s="24"/>
      <c r="KOH45" s="24"/>
      <c r="KOI45" s="24"/>
      <c r="KOJ45" s="24"/>
      <c r="KOK45" s="24"/>
      <c r="KOL45" s="24"/>
      <c r="KOM45" s="24"/>
      <c r="KON45" s="24"/>
      <c r="KOO45" s="24"/>
      <c r="KOP45" s="24"/>
      <c r="KOQ45" s="24"/>
      <c r="KOR45" s="24"/>
      <c r="KOS45" s="24"/>
      <c r="KOT45" s="24"/>
      <c r="KOU45" s="24"/>
      <c r="KOV45" s="24"/>
      <c r="KOW45" s="24"/>
      <c r="KOX45" s="24"/>
      <c r="KOY45" s="24"/>
      <c r="KOZ45" s="24"/>
      <c r="KPA45" s="24"/>
      <c r="KPB45" s="24"/>
      <c r="KPC45" s="24"/>
      <c r="KPD45" s="24"/>
      <c r="KPE45" s="24"/>
      <c r="KPF45" s="24"/>
      <c r="KPG45" s="24"/>
      <c r="KPH45" s="24"/>
      <c r="KPI45" s="24"/>
      <c r="KPJ45" s="24"/>
      <c r="KPK45" s="24"/>
      <c r="KPL45" s="24"/>
      <c r="KPM45" s="24"/>
      <c r="KPN45" s="24"/>
      <c r="KPO45" s="24"/>
      <c r="KPP45" s="24"/>
      <c r="KPQ45" s="24"/>
      <c r="KPR45" s="24"/>
      <c r="KPS45" s="24"/>
      <c r="KPT45" s="24"/>
      <c r="KPU45" s="24"/>
      <c r="KPV45" s="24"/>
      <c r="KPW45" s="24"/>
      <c r="KPX45" s="24"/>
      <c r="KPY45" s="24"/>
      <c r="KPZ45" s="24"/>
      <c r="KQA45" s="24"/>
      <c r="KQB45" s="24"/>
      <c r="KQC45" s="24"/>
      <c r="KQD45" s="24"/>
      <c r="KQE45" s="24"/>
      <c r="KQF45" s="24"/>
      <c r="KQG45" s="24"/>
      <c r="KQH45" s="24"/>
      <c r="KQI45" s="24"/>
      <c r="KQJ45" s="24"/>
      <c r="KQK45" s="24"/>
      <c r="KQL45" s="24"/>
      <c r="KQM45" s="24"/>
      <c r="KQN45" s="24"/>
      <c r="KQO45" s="24"/>
      <c r="KQP45" s="24"/>
      <c r="KQQ45" s="24"/>
      <c r="KQR45" s="24"/>
      <c r="KQS45" s="24"/>
      <c r="KQT45" s="24"/>
      <c r="KQU45" s="24"/>
      <c r="KQV45" s="24"/>
      <c r="KQW45" s="24"/>
      <c r="KQX45" s="24"/>
      <c r="KQY45" s="24"/>
      <c r="KQZ45" s="24"/>
      <c r="KRA45" s="24"/>
      <c r="KRB45" s="24"/>
      <c r="KRC45" s="24"/>
      <c r="KRD45" s="24"/>
      <c r="KRE45" s="24"/>
      <c r="KRF45" s="24"/>
      <c r="KRG45" s="24"/>
      <c r="KRH45" s="24"/>
      <c r="KRI45" s="24"/>
      <c r="KRJ45" s="24"/>
      <c r="KRK45" s="24"/>
      <c r="KRL45" s="24"/>
      <c r="KRM45" s="24"/>
      <c r="KRN45" s="24"/>
      <c r="KRO45" s="24"/>
      <c r="KRP45" s="24"/>
      <c r="KRQ45" s="24"/>
      <c r="KRR45" s="24"/>
      <c r="KRS45" s="24"/>
      <c r="KRT45" s="24"/>
      <c r="KRU45" s="24"/>
      <c r="KRV45" s="24"/>
      <c r="KRW45" s="24"/>
      <c r="KRX45" s="24"/>
      <c r="KRY45" s="24"/>
      <c r="KRZ45" s="24"/>
      <c r="KSA45" s="24"/>
      <c r="KSB45" s="24"/>
      <c r="KSC45" s="24"/>
      <c r="KSD45" s="24"/>
      <c r="KSE45" s="24"/>
      <c r="KSF45" s="24"/>
      <c r="KSG45" s="24"/>
      <c r="KSH45" s="24"/>
      <c r="KSI45" s="24"/>
      <c r="KSJ45" s="24"/>
      <c r="KSK45" s="24"/>
      <c r="KSL45" s="24"/>
      <c r="KSM45" s="24"/>
      <c r="KSN45" s="24"/>
      <c r="KSO45" s="24"/>
      <c r="KSP45" s="24"/>
      <c r="KSQ45" s="24"/>
      <c r="KSR45" s="24"/>
      <c r="KSS45" s="24"/>
      <c r="KST45" s="24"/>
      <c r="KSU45" s="24"/>
      <c r="KSV45" s="24"/>
      <c r="KSW45" s="24"/>
      <c r="KSX45" s="24"/>
      <c r="KSY45" s="24"/>
      <c r="KSZ45" s="24"/>
      <c r="KTA45" s="24"/>
      <c r="KTB45" s="24"/>
      <c r="KTC45" s="24"/>
      <c r="KTD45" s="24"/>
      <c r="KTE45" s="24"/>
      <c r="KTF45" s="24"/>
      <c r="KTG45" s="24"/>
      <c r="KTH45" s="24"/>
      <c r="KTI45" s="24"/>
      <c r="KTJ45" s="24"/>
      <c r="KTK45" s="24"/>
      <c r="KTL45" s="24"/>
      <c r="KTM45" s="24"/>
      <c r="KTN45" s="24"/>
      <c r="KTO45" s="24"/>
      <c r="KTP45" s="24"/>
      <c r="KTQ45" s="24"/>
      <c r="KTR45" s="24"/>
      <c r="KTS45" s="24"/>
      <c r="KTT45" s="24"/>
      <c r="KTU45" s="24"/>
      <c r="KTV45" s="24"/>
      <c r="KTW45" s="24"/>
      <c r="KTX45" s="24"/>
      <c r="KTY45" s="24"/>
      <c r="KTZ45" s="24"/>
      <c r="KUA45" s="24"/>
      <c r="KUB45" s="24"/>
      <c r="KUC45" s="24"/>
      <c r="KUD45" s="24"/>
      <c r="KUE45" s="24"/>
      <c r="KUF45" s="24"/>
      <c r="KUG45" s="24"/>
      <c r="KUH45" s="24"/>
      <c r="KUI45" s="24"/>
      <c r="KUJ45" s="24"/>
      <c r="KUK45" s="24"/>
      <c r="KUL45" s="24"/>
      <c r="KUM45" s="24"/>
      <c r="KUN45" s="24"/>
      <c r="KUO45" s="24"/>
      <c r="KUP45" s="24"/>
      <c r="KUQ45" s="24"/>
      <c r="KUR45" s="24"/>
      <c r="KUS45" s="24"/>
      <c r="KUT45" s="24"/>
      <c r="KUU45" s="24"/>
      <c r="KUV45" s="24"/>
      <c r="KUW45" s="24"/>
      <c r="KUX45" s="24"/>
      <c r="KUY45" s="24"/>
      <c r="KUZ45" s="24"/>
      <c r="KVA45" s="24"/>
      <c r="KVB45" s="24"/>
      <c r="KVC45" s="24"/>
      <c r="KVD45" s="24"/>
      <c r="KVE45" s="24"/>
      <c r="KVF45" s="24"/>
      <c r="KVG45" s="24"/>
      <c r="KVH45" s="24"/>
      <c r="KVI45" s="24"/>
      <c r="KVJ45" s="24"/>
      <c r="KVK45" s="24"/>
      <c r="KVL45" s="24"/>
      <c r="KVM45" s="24"/>
      <c r="KVN45" s="24"/>
      <c r="KVO45" s="24"/>
      <c r="KVP45" s="24"/>
      <c r="KVQ45" s="24"/>
      <c r="KVR45" s="24"/>
      <c r="KVS45" s="24"/>
      <c r="KVT45" s="24"/>
      <c r="KVU45" s="24"/>
      <c r="KVV45" s="24"/>
      <c r="KVW45" s="24"/>
      <c r="KVX45" s="24"/>
      <c r="KVY45" s="24"/>
      <c r="KVZ45" s="24"/>
      <c r="KWA45" s="24"/>
      <c r="KWB45" s="24"/>
      <c r="KWC45" s="24"/>
      <c r="KWD45" s="24"/>
      <c r="KWE45" s="24"/>
      <c r="KWF45" s="24"/>
      <c r="KWG45" s="24"/>
      <c r="KWH45" s="24"/>
      <c r="KWI45" s="24"/>
      <c r="KWJ45" s="24"/>
      <c r="KWK45" s="24"/>
      <c r="KWL45" s="24"/>
      <c r="KWM45" s="24"/>
      <c r="KWN45" s="24"/>
      <c r="KWO45" s="24"/>
      <c r="KWP45" s="24"/>
      <c r="KWQ45" s="24"/>
      <c r="KWR45" s="24"/>
      <c r="KWS45" s="24"/>
      <c r="KWT45" s="24"/>
      <c r="KWU45" s="24"/>
      <c r="KWV45" s="24"/>
      <c r="KWW45" s="24"/>
      <c r="KWX45" s="24"/>
      <c r="KWY45" s="24"/>
      <c r="KWZ45" s="24"/>
      <c r="KXA45" s="24"/>
      <c r="KXB45" s="24"/>
      <c r="KXC45" s="24"/>
      <c r="KXD45" s="24"/>
      <c r="KXE45" s="24"/>
      <c r="KXF45" s="24"/>
      <c r="KXG45" s="24"/>
      <c r="KXH45" s="24"/>
      <c r="KXI45" s="24"/>
      <c r="KXJ45" s="24"/>
      <c r="KXK45" s="24"/>
      <c r="KXL45" s="24"/>
      <c r="KXM45" s="24"/>
      <c r="KXN45" s="24"/>
      <c r="KXO45" s="24"/>
      <c r="KXP45" s="24"/>
      <c r="KXQ45" s="24"/>
      <c r="KXR45" s="24"/>
      <c r="KXS45" s="24"/>
      <c r="KXT45" s="24"/>
      <c r="KXU45" s="24"/>
      <c r="KXV45" s="24"/>
      <c r="KXW45" s="24"/>
      <c r="KXX45" s="24"/>
      <c r="KXY45" s="24"/>
      <c r="KXZ45" s="24"/>
      <c r="KYA45" s="24"/>
      <c r="KYB45" s="24"/>
      <c r="KYC45" s="24"/>
      <c r="KYD45" s="24"/>
      <c r="KYE45" s="24"/>
      <c r="KYF45" s="24"/>
      <c r="KYG45" s="24"/>
      <c r="KYH45" s="24"/>
      <c r="KYI45" s="24"/>
      <c r="KYJ45" s="24"/>
      <c r="KYK45" s="24"/>
      <c r="KYL45" s="24"/>
      <c r="KYM45" s="24"/>
      <c r="KYN45" s="24"/>
      <c r="KYO45" s="24"/>
      <c r="KYP45" s="24"/>
      <c r="KYQ45" s="24"/>
      <c r="KYR45" s="24"/>
      <c r="KYS45" s="24"/>
      <c r="KYT45" s="24"/>
      <c r="KYU45" s="24"/>
      <c r="KYV45" s="24"/>
      <c r="KYW45" s="24"/>
      <c r="KYX45" s="24"/>
      <c r="KYY45" s="24"/>
      <c r="KYZ45" s="24"/>
      <c r="KZA45" s="24"/>
      <c r="KZB45" s="24"/>
      <c r="KZC45" s="24"/>
      <c r="KZD45" s="24"/>
      <c r="KZE45" s="24"/>
      <c r="KZF45" s="24"/>
      <c r="KZG45" s="24"/>
      <c r="KZH45" s="24"/>
      <c r="KZI45" s="24"/>
      <c r="KZJ45" s="24"/>
      <c r="KZK45" s="24"/>
      <c r="KZL45" s="24"/>
      <c r="KZM45" s="24"/>
      <c r="KZN45" s="24"/>
      <c r="KZO45" s="24"/>
      <c r="KZP45" s="24"/>
      <c r="KZQ45" s="24"/>
      <c r="KZR45" s="24"/>
      <c r="KZS45" s="24"/>
      <c r="KZT45" s="24"/>
      <c r="KZU45" s="24"/>
      <c r="KZV45" s="24"/>
      <c r="KZW45" s="24"/>
      <c r="KZX45" s="24"/>
      <c r="KZY45" s="24"/>
      <c r="KZZ45" s="24"/>
      <c r="LAA45" s="24"/>
      <c r="LAB45" s="24"/>
      <c r="LAC45" s="24"/>
      <c r="LAD45" s="24"/>
      <c r="LAE45" s="24"/>
      <c r="LAF45" s="24"/>
      <c r="LAG45" s="24"/>
      <c r="LAH45" s="24"/>
      <c r="LAI45" s="24"/>
      <c r="LAJ45" s="24"/>
      <c r="LAK45" s="24"/>
      <c r="LAL45" s="24"/>
      <c r="LAM45" s="24"/>
      <c r="LAN45" s="24"/>
      <c r="LAO45" s="24"/>
      <c r="LAP45" s="24"/>
      <c r="LAQ45" s="24"/>
      <c r="LAR45" s="24"/>
      <c r="LAS45" s="24"/>
      <c r="LAT45" s="24"/>
      <c r="LAU45" s="24"/>
      <c r="LAV45" s="24"/>
      <c r="LAW45" s="24"/>
      <c r="LAX45" s="24"/>
      <c r="LAY45" s="24"/>
      <c r="LAZ45" s="24"/>
      <c r="LBA45" s="24"/>
      <c r="LBB45" s="24"/>
      <c r="LBC45" s="24"/>
      <c r="LBD45" s="24"/>
      <c r="LBE45" s="24"/>
      <c r="LBF45" s="24"/>
      <c r="LBG45" s="24"/>
      <c r="LBH45" s="24"/>
      <c r="LBI45" s="24"/>
      <c r="LBJ45" s="24"/>
      <c r="LBK45" s="24"/>
      <c r="LBL45" s="24"/>
      <c r="LBM45" s="24"/>
      <c r="LBN45" s="24"/>
      <c r="LBO45" s="24"/>
      <c r="LBP45" s="24"/>
      <c r="LBQ45" s="24"/>
      <c r="LBR45" s="24"/>
      <c r="LBS45" s="24"/>
      <c r="LBT45" s="24"/>
      <c r="LBU45" s="24"/>
      <c r="LBV45" s="24"/>
      <c r="LBW45" s="24"/>
      <c r="LBX45" s="24"/>
      <c r="LBY45" s="24"/>
      <c r="LBZ45" s="24"/>
      <c r="LCA45" s="24"/>
      <c r="LCB45" s="24"/>
      <c r="LCC45" s="24"/>
      <c r="LCD45" s="24"/>
      <c r="LCE45" s="24"/>
      <c r="LCF45" s="24"/>
      <c r="LCG45" s="24"/>
      <c r="LCH45" s="24"/>
      <c r="LCI45" s="24"/>
      <c r="LCJ45" s="24"/>
      <c r="LCK45" s="24"/>
      <c r="LCL45" s="24"/>
      <c r="LCM45" s="24"/>
      <c r="LCN45" s="24"/>
      <c r="LCO45" s="24"/>
      <c r="LCP45" s="24"/>
      <c r="LCQ45" s="24"/>
      <c r="LCR45" s="24"/>
      <c r="LCS45" s="24"/>
      <c r="LCT45" s="24"/>
      <c r="LCU45" s="24"/>
      <c r="LCV45" s="24"/>
      <c r="LCW45" s="24"/>
      <c r="LCX45" s="24"/>
      <c r="LCY45" s="24"/>
      <c r="LCZ45" s="24"/>
      <c r="LDA45" s="24"/>
      <c r="LDB45" s="24"/>
      <c r="LDC45" s="24"/>
      <c r="LDD45" s="24"/>
      <c r="LDE45" s="24"/>
      <c r="LDF45" s="24"/>
      <c r="LDG45" s="24"/>
      <c r="LDH45" s="24"/>
      <c r="LDI45" s="24"/>
      <c r="LDJ45" s="24"/>
      <c r="LDK45" s="24"/>
      <c r="LDL45" s="24"/>
      <c r="LDM45" s="24"/>
      <c r="LDN45" s="24"/>
      <c r="LDO45" s="24"/>
      <c r="LDP45" s="24"/>
      <c r="LDQ45" s="24"/>
      <c r="LDR45" s="24"/>
      <c r="LDS45" s="24"/>
      <c r="LDT45" s="24"/>
      <c r="LDU45" s="24"/>
      <c r="LDV45" s="24"/>
      <c r="LDW45" s="24"/>
      <c r="LDX45" s="24"/>
      <c r="LDY45" s="24"/>
      <c r="LDZ45" s="24"/>
      <c r="LEA45" s="24"/>
      <c r="LEB45" s="24"/>
      <c r="LEC45" s="24"/>
      <c r="LED45" s="24"/>
      <c r="LEE45" s="24"/>
      <c r="LEF45" s="24"/>
      <c r="LEG45" s="24"/>
      <c r="LEH45" s="24"/>
      <c r="LEI45" s="24"/>
      <c r="LEJ45" s="24"/>
      <c r="LEK45" s="24"/>
      <c r="LEL45" s="24"/>
      <c r="LEM45" s="24"/>
      <c r="LEN45" s="24"/>
      <c r="LEO45" s="24"/>
      <c r="LEP45" s="24"/>
      <c r="LEQ45" s="24"/>
      <c r="LER45" s="24"/>
      <c r="LES45" s="24"/>
      <c r="LET45" s="24"/>
      <c r="LEU45" s="24"/>
      <c r="LEV45" s="24"/>
      <c r="LEW45" s="24"/>
      <c r="LEX45" s="24"/>
      <c r="LEY45" s="24"/>
      <c r="LEZ45" s="24"/>
      <c r="LFA45" s="24"/>
      <c r="LFB45" s="24"/>
      <c r="LFC45" s="24"/>
      <c r="LFD45" s="24"/>
      <c r="LFE45" s="24"/>
      <c r="LFF45" s="24"/>
      <c r="LFG45" s="24"/>
      <c r="LFH45" s="24"/>
      <c r="LFI45" s="24"/>
      <c r="LFJ45" s="24"/>
      <c r="LFK45" s="24"/>
      <c r="LFL45" s="24"/>
      <c r="LFM45" s="24"/>
      <c r="LFN45" s="24"/>
      <c r="LFO45" s="24"/>
      <c r="LFP45" s="24"/>
      <c r="LFQ45" s="24"/>
      <c r="LFR45" s="24"/>
      <c r="LFS45" s="24"/>
      <c r="LFT45" s="24"/>
      <c r="LFU45" s="24"/>
      <c r="LFV45" s="24"/>
      <c r="LFW45" s="24"/>
      <c r="LFX45" s="24"/>
      <c r="LFY45" s="24"/>
      <c r="LFZ45" s="24"/>
      <c r="LGA45" s="24"/>
      <c r="LGB45" s="24"/>
      <c r="LGC45" s="24"/>
      <c r="LGD45" s="24"/>
      <c r="LGE45" s="24"/>
      <c r="LGF45" s="24"/>
      <c r="LGG45" s="24"/>
      <c r="LGH45" s="24"/>
      <c r="LGI45" s="24"/>
      <c r="LGJ45" s="24"/>
      <c r="LGK45" s="24"/>
      <c r="LGL45" s="24"/>
      <c r="LGM45" s="24"/>
      <c r="LGN45" s="24"/>
      <c r="LGO45" s="24"/>
      <c r="LGP45" s="24"/>
      <c r="LGQ45" s="24"/>
      <c r="LGR45" s="24"/>
      <c r="LGS45" s="24"/>
      <c r="LGT45" s="24"/>
      <c r="LGU45" s="24"/>
      <c r="LGV45" s="24"/>
      <c r="LGW45" s="24"/>
      <c r="LGX45" s="24"/>
      <c r="LGY45" s="24"/>
      <c r="LGZ45" s="24"/>
      <c r="LHA45" s="24"/>
      <c r="LHB45" s="24"/>
      <c r="LHC45" s="24"/>
      <c r="LHD45" s="24"/>
      <c r="LHE45" s="24"/>
      <c r="LHF45" s="24"/>
      <c r="LHG45" s="24"/>
      <c r="LHH45" s="24"/>
      <c r="LHI45" s="24"/>
      <c r="LHJ45" s="24"/>
      <c r="LHK45" s="24"/>
      <c r="LHL45" s="24"/>
      <c r="LHM45" s="24"/>
      <c r="LHN45" s="24"/>
      <c r="LHO45" s="24"/>
      <c r="LHP45" s="24"/>
      <c r="LHQ45" s="24"/>
      <c r="LHR45" s="24"/>
      <c r="LHS45" s="24"/>
      <c r="LHT45" s="24"/>
      <c r="LHU45" s="24"/>
      <c r="LHV45" s="24"/>
      <c r="LHW45" s="24"/>
      <c r="LHX45" s="24"/>
      <c r="LHY45" s="24"/>
      <c r="LHZ45" s="24"/>
      <c r="LIA45" s="24"/>
      <c r="LIB45" s="24"/>
      <c r="LIC45" s="24"/>
      <c r="LID45" s="24"/>
      <c r="LIE45" s="24"/>
      <c r="LIF45" s="24"/>
      <c r="LIG45" s="24"/>
      <c r="LIH45" s="24"/>
      <c r="LII45" s="24"/>
      <c r="LIJ45" s="24"/>
      <c r="LIK45" s="24"/>
      <c r="LIL45" s="24"/>
      <c r="LIM45" s="24"/>
      <c r="LIN45" s="24"/>
      <c r="LIO45" s="24"/>
      <c r="LIP45" s="24"/>
      <c r="LIQ45" s="24"/>
      <c r="LIR45" s="24"/>
      <c r="LIS45" s="24"/>
      <c r="LIT45" s="24"/>
      <c r="LIU45" s="24"/>
      <c r="LIV45" s="24"/>
      <c r="LIW45" s="24"/>
      <c r="LIX45" s="24"/>
      <c r="LIY45" s="24"/>
      <c r="LIZ45" s="24"/>
      <c r="LJA45" s="24"/>
      <c r="LJB45" s="24"/>
      <c r="LJC45" s="24"/>
      <c r="LJD45" s="24"/>
      <c r="LJE45" s="24"/>
      <c r="LJF45" s="24"/>
      <c r="LJG45" s="24"/>
      <c r="LJH45" s="24"/>
      <c r="LJI45" s="24"/>
      <c r="LJJ45" s="24"/>
      <c r="LJK45" s="24"/>
      <c r="LJL45" s="24"/>
      <c r="LJM45" s="24"/>
      <c r="LJN45" s="24"/>
      <c r="LJO45" s="24"/>
      <c r="LJP45" s="24"/>
      <c r="LJQ45" s="24"/>
      <c r="LJR45" s="24"/>
      <c r="LJS45" s="24"/>
      <c r="LJT45" s="24"/>
      <c r="LJU45" s="24"/>
      <c r="LJV45" s="24"/>
      <c r="LJW45" s="24"/>
      <c r="LJX45" s="24"/>
      <c r="LJY45" s="24"/>
      <c r="LJZ45" s="24"/>
      <c r="LKA45" s="24"/>
      <c r="LKB45" s="24"/>
      <c r="LKC45" s="24"/>
      <c r="LKD45" s="24"/>
      <c r="LKE45" s="24"/>
      <c r="LKF45" s="24"/>
      <c r="LKG45" s="24"/>
      <c r="LKH45" s="24"/>
      <c r="LKI45" s="24"/>
      <c r="LKJ45" s="24"/>
      <c r="LKK45" s="24"/>
      <c r="LKL45" s="24"/>
      <c r="LKM45" s="24"/>
      <c r="LKN45" s="24"/>
      <c r="LKO45" s="24"/>
      <c r="LKP45" s="24"/>
      <c r="LKQ45" s="24"/>
      <c r="LKR45" s="24"/>
      <c r="LKS45" s="24"/>
      <c r="LKT45" s="24"/>
      <c r="LKU45" s="24"/>
      <c r="LKV45" s="24"/>
      <c r="LKW45" s="24"/>
      <c r="LKX45" s="24"/>
      <c r="LKY45" s="24"/>
      <c r="LKZ45" s="24"/>
      <c r="LLA45" s="24"/>
      <c r="LLB45" s="24"/>
      <c r="LLC45" s="24"/>
      <c r="LLD45" s="24"/>
      <c r="LLE45" s="24"/>
      <c r="LLF45" s="24"/>
      <c r="LLG45" s="24"/>
      <c r="LLH45" s="24"/>
      <c r="LLI45" s="24"/>
      <c r="LLJ45" s="24"/>
      <c r="LLK45" s="24"/>
      <c r="LLL45" s="24"/>
      <c r="LLM45" s="24"/>
      <c r="LLN45" s="24"/>
      <c r="LLO45" s="24"/>
      <c r="LLP45" s="24"/>
      <c r="LLQ45" s="24"/>
      <c r="LLR45" s="24"/>
      <c r="LLS45" s="24"/>
      <c r="LLT45" s="24"/>
      <c r="LLU45" s="24"/>
      <c r="LLV45" s="24"/>
      <c r="LLW45" s="24"/>
      <c r="LLX45" s="24"/>
      <c r="LLY45" s="24"/>
      <c r="LLZ45" s="24"/>
      <c r="LMA45" s="24"/>
      <c r="LMB45" s="24"/>
      <c r="LMC45" s="24"/>
      <c r="LMD45" s="24"/>
      <c r="LME45" s="24"/>
      <c r="LMF45" s="24"/>
      <c r="LMG45" s="24"/>
      <c r="LMH45" s="24"/>
      <c r="LMI45" s="24"/>
      <c r="LMJ45" s="24"/>
      <c r="LMK45" s="24"/>
      <c r="LML45" s="24"/>
      <c r="LMM45" s="24"/>
      <c r="LMN45" s="24"/>
      <c r="LMO45" s="24"/>
      <c r="LMP45" s="24"/>
      <c r="LMQ45" s="24"/>
      <c r="LMR45" s="24"/>
      <c r="LMS45" s="24"/>
      <c r="LMT45" s="24"/>
      <c r="LMU45" s="24"/>
      <c r="LMV45" s="24"/>
      <c r="LMW45" s="24"/>
      <c r="LMX45" s="24"/>
      <c r="LMY45" s="24"/>
      <c r="LMZ45" s="24"/>
      <c r="LNA45" s="24"/>
      <c r="LNB45" s="24"/>
      <c r="LNC45" s="24"/>
      <c r="LND45" s="24"/>
      <c r="LNE45" s="24"/>
      <c r="LNF45" s="24"/>
      <c r="LNG45" s="24"/>
      <c r="LNH45" s="24"/>
      <c r="LNI45" s="24"/>
      <c r="LNJ45" s="24"/>
      <c r="LNK45" s="24"/>
      <c r="LNL45" s="24"/>
      <c r="LNM45" s="24"/>
      <c r="LNN45" s="24"/>
      <c r="LNO45" s="24"/>
      <c r="LNP45" s="24"/>
      <c r="LNQ45" s="24"/>
      <c r="LNR45" s="24"/>
      <c r="LNS45" s="24"/>
      <c r="LNT45" s="24"/>
      <c r="LNU45" s="24"/>
      <c r="LNV45" s="24"/>
      <c r="LNW45" s="24"/>
      <c r="LNX45" s="24"/>
      <c r="LNY45" s="24"/>
      <c r="LNZ45" s="24"/>
      <c r="LOA45" s="24"/>
      <c r="LOB45" s="24"/>
      <c r="LOC45" s="24"/>
      <c r="LOD45" s="24"/>
      <c r="LOE45" s="24"/>
      <c r="LOF45" s="24"/>
      <c r="LOG45" s="24"/>
      <c r="LOH45" s="24"/>
      <c r="LOI45" s="24"/>
      <c r="LOJ45" s="24"/>
      <c r="LOK45" s="24"/>
      <c r="LOL45" s="24"/>
      <c r="LOM45" s="24"/>
      <c r="LON45" s="24"/>
      <c r="LOO45" s="24"/>
      <c r="LOP45" s="24"/>
      <c r="LOQ45" s="24"/>
      <c r="LOR45" s="24"/>
      <c r="LOS45" s="24"/>
      <c r="LOT45" s="24"/>
      <c r="LOU45" s="24"/>
      <c r="LOV45" s="24"/>
      <c r="LOW45" s="24"/>
      <c r="LOX45" s="24"/>
      <c r="LOY45" s="24"/>
      <c r="LOZ45" s="24"/>
      <c r="LPA45" s="24"/>
      <c r="LPB45" s="24"/>
      <c r="LPC45" s="24"/>
      <c r="LPD45" s="24"/>
      <c r="LPE45" s="24"/>
      <c r="LPF45" s="24"/>
      <c r="LPG45" s="24"/>
      <c r="LPH45" s="24"/>
      <c r="LPI45" s="24"/>
      <c r="LPJ45" s="24"/>
      <c r="LPK45" s="24"/>
      <c r="LPL45" s="24"/>
      <c r="LPM45" s="24"/>
      <c r="LPN45" s="24"/>
      <c r="LPO45" s="24"/>
      <c r="LPP45" s="24"/>
      <c r="LPQ45" s="24"/>
      <c r="LPR45" s="24"/>
      <c r="LPS45" s="24"/>
      <c r="LPT45" s="24"/>
      <c r="LPU45" s="24"/>
      <c r="LPV45" s="24"/>
      <c r="LPW45" s="24"/>
      <c r="LPX45" s="24"/>
      <c r="LPY45" s="24"/>
      <c r="LPZ45" s="24"/>
      <c r="LQA45" s="24"/>
      <c r="LQB45" s="24"/>
      <c r="LQC45" s="24"/>
      <c r="LQD45" s="24"/>
      <c r="LQE45" s="24"/>
      <c r="LQF45" s="24"/>
      <c r="LQG45" s="24"/>
      <c r="LQH45" s="24"/>
      <c r="LQI45" s="24"/>
      <c r="LQJ45" s="24"/>
      <c r="LQK45" s="24"/>
      <c r="LQL45" s="24"/>
      <c r="LQM45" s="24"/>
      <c r="LQN45" s="24"/>
      <c r="LQO45" s="24"/>
      <c r="LQP45" s="24"/>
      <c r="LQQ45" s="24"/>
      <c r="LQR45" s="24"/>
      <c r="LQS45" s="24"/>
      <c r="LQT45" s="24"/>
      <c r="LQU45" s="24"/>
      <c r="LQV45" s="24"/>
      <c r="LQW45" s="24"/>
      <c r="LQX45" s="24"/>
      <c r="LQY45" s="24"/>
      <c r="LQZ45" s="24"/>
      <c r="LRA45" s="24"/>
      <c r="LRB45" s="24"/>
      <c r="LRC45" s="24"/>
      <c r="LRD45" s="24"/>
      <c r="LRE45" s="24"/>
      <c r="LRF45" s="24"/>
      <c r="LRG45" s="24"/>
      <c r="LRH45" s="24"/>
      <c r="LRI45" s="24"/>
      <c r="LRJ45" s="24"/>
      <c r="LRK45" s="24"/>
      <c r="LRL45" s="24"/>
      <c r="LRM45" s="24"/>
      <c r="LRN45" s="24"/>
      <c r="LRO45" s="24"/>
      <c r="LRP45" s="24"/>
      <c r="LRQ45" s="24"/>
      <c r="LRR45" s="24"/>
      <c r="LRS45" s="24"/>
      <c r="LRT45" s="24"/>
      <c r="LRU45" s="24"/>
      <c r="LRV45" s="24"/>
      <c r="LRW45" s="24"/>
      <c r="LRX45" s="24"/>
      <c r="LRY45" s="24"/>
      <c r="LRZ45" s="24"/>
      <c r="LSA45" s="24"/>
      <c r="LSB45" s="24"/>
      <c r="LSC45" s="24"/>
      <c r="LSD45" s="24"/>
      <c r="LSE45" s="24"/>
      <c r="LSF45" s="24"/>
      <c r="LSG45" s="24"/>
      <c r="LSH45" s="24"/>
      <c r="LSI45" s="24"/>
      <c r="LSJ45" s="24"/>
      <c r="LSK45" s="24"/>
      <c r="LSL45" s="24"/>
      <c r="LSM45" s="24"/>
      <c r="LSN45" s="24"/>
      <c r="LSO45" s="24"/>
      <c r="LSP45" s="24"/>
      <c r="LSQ45" s="24"/>
      <c r="LSR45" s="24"/>
      <c r="LSS45" s="24"/>
      <c r="LST45" s="24"/>
      <c r="LSU45" s="24"/>
      <c r="LSV45" s="24"/>
      <c r="LSW45" s="24"/>
      <c r="LSX45" s="24"/>
      <c r="LSY45" s="24"/>
      <c r="LSZ45" s="24"/>
      <c r="LTA45" s="24"/>
      <c r="LTB45" s="24"/>
      <c r="LTC45" s="24"/>
      <c r="LTD45" s="24"/>
      <c r="LTE45" s="24"/>
      <c r="LTF45" s="24"/>
      <c r="LTG45" s="24"/>
      <c r="LTH45" s="24"/>
      <c r="LTI45" s="24"/>
      <c r="LTJ45" s="24"/>
      <c r="LTK45" s="24"/>
      <c r="LTL45" s="24"/>
      <c r="LTM45" s="24"/>
      <c r="LTN45" s="24"/>
      <c r="LTO45" s="24"/>
      <c r="LTP45" s="24"/>
      <c r="LTQ45" s="24"/>
      <c r="LTR45" s="24"/>
      <c r="LTS45" s="24"/>
      <c r="LTT45" s="24"/>
      <c r="LTU45" s="24"/>
      <c r="LTV45" s="24"/>
      <c r="LTW45" s="24"/>
      <c r="LTX45" s="24"/>
      <c r="LTY45" s="24"/>
      <c r="LTZ45" s="24"/>
      <c r="LUA45" s="24"/>
      <c r="LUB45" s="24"/>
      <c r="LUC45" s="24"/>
      <c r="LUD45" s="24"/>
      <c r="LUE45" s="24"/>
      <c r="LUF45" s="24"/>
      <c r="LUG45" s="24"/>
      <c r="LUH45" s="24"/>
      <c r="LUI45" s="24"/>
      <c r="LUJ45" s="24"/>
      <c r="LUK45" s="24"/>
      <c r="LUL45" s="24"/>
      <c r="LUM45" s="24"/>
      <c r="LUN45" s="24"/>
      <c r="LUO45" s="24"/>
      <c r="LUP45" s="24"/>
      <c r="LUQ45" s="24"/>
      <c r="LUR45" s="24"/>
      <c r="LUS45" s="24"/>
      <c r="LUT45" s="24"/>
      <c r="LUU45" s="24"/>
      <c r="LUV45" s="24"/>
      <c r="LUW45" s="24"/>
      <c r="LUX45" s="24"/>
      <c r="LUY45" s="24"/>
      <c r="LUZ45" s="24"/>
      <c r="LVA45" s="24"/>
      <c r="LVB45" s="24"/>
      <c r="LVC45" s="24"/>
      <c r="LVD45" s="24"/>
      <c r="LVE45" s="24"/>
      <c r="LVF45" s="24"/>
      <c r="LVG45" s="24"/>
      <c r="LVH45" s="24"/>
      <c r="LVI45" s="24"/>
      <c r="LVJ45" s="24"/>
      <c r="LVK45" s="24"/>
      <c r="LVL45" s="24"/>
      <c r="LVM45" s="24"/>
      <c r="LVN45" s="24"/>
      <c r="LVO45" s="24"/>
      <c r="LVP45" s="24"/>
      <c r="LVQ45" s="24"/>
      <c r="LVR45" s="24"/>
      <c r="LVS45" s="24"/>
      <c r="LVT45" s="24"/>
      <c r="LVU45" s="24"/>
      <c r="LVV45" s="24"/>
      <c r="LVW45" s="24"/>
      <c r="LVX45" s="24"/>
      <c r="LVY45" s="24"/>
      <c r="LVZ45" s="24"/>
      <c r="LWA45" s="24"/>
      <c r="LWB45" s="24"/>
      <c r="LWC45" s="24"/>
      <c r="LWD45" s="24"/>
      <c r="LWE45" s="24"/>
      <c r="LWF45" s="24"/>
      <c r="LWG45" s="24"/>
      <c r="LWH45" s="24"/>
      <c r="LWI45" s="24"/>
      <c r="LWJ45" s="24"/>
      <c r="LWK45" s="24"/>
      <c r="LWL45" s="24"/>
      <c r="LWM45" s="24"/>
      <c r="LWN45" s="24"/>
      <c r="LWO45" s="24"/>
      <c r="LWP45" s="24"/>
      <c r="LWQ45" s="24"/>
      <c r="LWR45" s="24"/>
      <c r="LWS45" s="24"/>
      <c r="LWT45" s="24"/>
      <c r="LWU45" s="24"/>
      <c r="LWV45" s="24"/>
      <c r="LWW45" s="24"/>
      <c r="LWX45" s="24"/>
      <c r="LWY45" s="24"/>
      <c r="LWZ45" s="24"/>
      <c r="LXA45" s="24"/>
      <c r="LXB45" s="24"/>
      <c r="LXC45" s="24"/>
      <c r="LXD45" s="24"/>
      <c r="LXE45" s="24"/>
      <c r="LXF45" s="24"/>
      <c r="LXG45" s="24"/>
      <c r="LXH45" s="24"/>
      <c r="LXI45" s="24"/>
      <c r="LXJ45" s="24"/>
      <c r="LXK45" s="24"/>
      <c r="LXL45" s="24"/>
      <c r="LXM45" s="24"/>
      <c r="LXN45" s="24"/>
      <c r="LXO45" s="24"/>
      <c r="LXP45" s="24"/>
      <c r="LXQ45" s="24"/>
      <c r="LXR45" s="24"/>
      <c r="LXS45" s="24"/>
      <c r="LXT45" s="24"/>
      <c r="LXU45" s="24"/>
      <c r="LXV45" s="24"/>
      <c r="LXW45" s="24"/>
      <c r="LXX45" s="24"/>
      <c r="LXY45" s="24"/>
      <c r="LXZ45" s="24"/>
      <c r="LYA45" s="24"/>
      <c r="LYB45" s="24"/>
      <c r="LYC45" s="24"/>
      <c r="LYD45" s="24"/>
      <c r="LYE45" s="24"/>
      <c r="LYF45" s="24"/>
      <c r="LYG45" s="24"/>
      <c r="LYH45" s="24"/>
      <c r="LYI45" s="24"/>
      <c r="LYJ45" s="24"/>
      <c r="LYK45" s="24"/>
      <c r="LYL45" s="24"/>
      <c r="LYM45" s="24"/>
      <c r="LYN45" s="24"/>
      <c r="LYO45" s="24"/>
      <c r="LYP45" s="24"/>
      <c r="LYQ45" s="24"/>
      <c r="LYR45" s="24"/>
      <c r="LYS45" s="24"/>
      <c r="LYT45" s="24"/>
      <c r="LYU45" s="24"/>
      <c r="LYV45" s="24"/>
      <c r="LYW45" s="24"/>
      <c r="LYX45" s="24"/>
      <c r="LYY45" s="24"/>
      <c r="LYZ45" s="24"/>
      <c r="LZA45" s="24"/>
      <c r="LZB45" s="24"/>
      <c r="LZC45" s="24"/>
      <c r="LZD45" s="24"/>
      <c r="LZE45" s="24"/>
      <c r="LZF45" s="24"/>
      <c r="LZG45" s="24"/>
      <c r="LZH45" s="24"/>
      <c r="LZI45" s="24"/>
      <c r="LZJ45" s="24"/>
      <c r="LZK45" s="24"/>
      <c r="LZL45" s="24"/>
      <c r="LZM45" s="24"/>
      <c r="LZN45" s="24"/>
      <c r="LZO45" s="24"/>
      <c r="LZP45" s="24"/>
      <c r="LZQ45" s="24"/>
      <c r="LZR45" s="24"/>
      <c r="LZS45" s="24"/>
      <c r="LZT45" s="24"/>
      <c r="LZU45" s="24"/>
      <c r="LZV45" s="24"/>
      <c r="LZW45" s="24"/>
      <c r="LZX45" s="24"/>
      <c r="LZY45" s="24"/>
      <c r="LZZ45" s="24"/>
      <c r="MAA45" s="24"/>
      <c r="MAB45" s="24"/>
      <c r="MAC45" s="24"/>
      <c r="MAD45" s="24"/>
      <c r="MAE45" s="24"/>
      <c r="MAF45" s="24"/>
      <c r="MAG45" s="24"/>
      <c r="MAH45" s="24"/>
      <c r="MAI45" s="24"/>
      <c r="MAJ45" s="24"/>
      <c r="MAK45" s="24"/>
      <c r="MAL45" s="24"/>
      <c r="MAM45" s="24"/>
      <c r="MAN45" s="24"/>
      <c r="MAO45" s="24"/>
      <c r="MAP45" s="24"/>
      <c r="MAQ45" s="24"/>
      <c r="MAR45" s="24"/>
      <c r="MAS45" s="24"/>
      <c r="MAT45" s="24"/>
      <c r="MAU45" s="24"/>
      <c r="MAV45" s="24"/>
      <c r="MAW45" s="24"/>
      <c r="MAX45" s="24"/>
      <c r="MAY45" s="24"/>
      <c r="MAZ45" s="24"/>
      <c r="MBA45" s="24"/>
      <c r="MBB45" s="24"/>
      <c r="MBC45" s="24"/>
      <c r="MBD45" s="24"/>
      <c r="MBE45" s="24"/>
      <c r="MBF45" s="24"/>
      <c r="MBG45" s="24"/>
      <c r="MBH45" s="24"/>
      <c r="MBI45" s="24"/>
      <c r="MBJ45" s="24"/>
      <c r="MBK45" s="24"/>
      <c r="MBL45" s="24"/>
      <c r="MBM45" s="24"/>
      <c r="MBN45" s="24"/>
      <c r="MBO45" s="24"/>
      <c r="MBP45" s="24"/>
      <c r="MBQ45" s="24"/>
      <c r="MBR45" s="24"/>
      <c r="MBS45" s="24"/>
      <c r="MBT45" s="24"/>
      <c r="MBU45" s="24"/>
      <c r="MBV45" s="24"/>
      <c r="MBW45" s="24"/>
      <c r="MBX45" s="24"/>
      <c r="MBY45" s="24"/>
      <c r="MBZ45" s="24"/>
      <c r="MCA45" s="24"/>
      <c r="MCB45" s="24"/>
      <c r="MCC45" s="24"/>
      <c r="MCD45" s="24"/>
      <c r="MCE45" s="24"/>
      <c r="MCF45" s="24"/>
      <c r="MCG45" s="24"/>
      <c r="MCH45" s="24"/>
      <c r="MCI45" s="24"/>
      <c r="MCJ45" s="24"/>
      <c r="MCK45" s="24"/>
      <c r="MCL45" s="24"/>
      <c r="MCM45" s="24"/>
      <c r="MCN45" s="24"/>
      <c r="MCO45" s="24"/>
      <c r="MCP45" s="24"/>
      <c r="MCQ45" s="24"/>
      <c r="MCR45" s="24"/>
      <c r="MCS45" s="24"/>
      <c r="MCT45" s="24"/>
      <c r="MCU45" s="24"/>
      <c r="MCV45" s="24"/>
      <c r="MCW45" s="24"/>
      <c r="MCX45" s="24"/>
      <c r="MCY45" s="24"/>
      <c r="MCZ45" s="24"/>
      <c r="MDA45" s="24"/>
      <c r="MDB45" s="24"/>
      <c r="MDC45" s="24"/>
      <c r="MDD45" s="24"/>
      <c r="MDE45" s="24"/>
      <c r="MDF45" s="24"/>
      <c r="MDG45" s="24"/>
      <c r="MDH45" s="24"/>
      <c r="MDI45" s="24"/>
      <c r="MDJ45" s="24"/>
      <c r="MDK45" s="24"/>
      <c r="MDL45" s="24"/>
      <c r="MDM45" s="24"/>
      <c r="MDN45" s="24"/>
      <c r="MDO45" s="24"/>
      <c r="MDP45" s="24"/>
      <c r="MDQ45" s="24"/>
      <c r="MDR45" s="24"/>
      <c r="MDS45" s="24"/>
      <c r="MDT45" s="24"/>
      <c r="MDU45" s="24"/>
      <c r="MDV45" s="24"/>
      <c r="MDW45" s="24"/>
      <c r="MDX45" s="24"/>
      <c r="MDY45" s="24"/>
      <c r="MDZ45" s="24"/>
      <c r="MEA45" s="24"/>
      <c r="MEB45" s="24"/>
      <c r="MEC45" s="24"/>
      <c r="MED45" s="24"/>
      <c r="MEE45" s="24"/>
      <c r="MEF45" s="24"/>
      <c r="MEG45" s="24"/>
      <c r="MEH45" s="24"/>
      <c r="MEI45" s="24"/>
      <c r="MEJ45" s="24"/>
      <c r="MEK45" s="24"/>
      <c r="MEL45" s="24"/>
      <c r="MEM45" s="24"/>
      <c r="MEN45" s="24"/>
      <c r="MEO45" s="24"/>
      <c r="MEP45" s="24"/>
      <c r="MEQ45" s="24"/>
      <c r="MER45" s="24"/>
      <c r="MES45" s="24"/>
      <c r="MET45" s="24"/>
      <c r="MEU45" s="24"/>
      <c r="MEV45" s="24"/>
      <c r="MEW45" s="24"/>
      <c r="MEX45" s="24"/>
      <c r="MEY45" s="24"/>
      <c r="MEZ45" s="24"/>
      <c r="MFA45" s="24"/>
      <c r="MFB45" s="24"/>
      <c r="MFC45" s="24"/>
      <c r="MFD45" s="24"/>
      <c r="MFE45" s="24"/>
      <c r="MFF45" s="24"/>
      <c r="MFG45" s="24"/>
      <c r="MFH45" s="24"/>
      <c r="MFI45" s="24"/>
      <c r="MFJ45" s="24"/>
      <c r="MFK45" s="24"/>
      <c r="MFL45" s="24"/>
      <c r="MFM45" s="24"/>
      <c r="MFN45" s="24"/>
      <c r="MFO45" s="24"/>
      <c r="MFP45" s="24"/>
      <c r="MFQ45" s="24"/>
      <c r="MFR45" s="24"/>
      <c r="MFS45" s="24"/>
      <c r="MFT45" s="24"/>
      <c r="MFU45" s="24"/>
      <c r="MFV45" s="24"/>
      <c r="MFW45" s="24"/>
      <c r="MFX45" s="24"/>
      <c r="MFY45" s="24"/>
      <c r="MFZ45" s="24"/>
      <c r="MGA45" s="24"/>
      <c r="MGB45" s="24"/>
      <c r="MGC45" s="24"/>
      <c r="MGD45" s="24"/>
      <c r="MGE45" s="24"/>
      <c r="MGF45" s="24"/>
      <c r="MGG45" s="24"/>
      <c r="MGH45" s="24"/>
      <c r="MGI45" s="24"/>
      <c r="MGJ45" s="24"/>
      <c r="MGK45" s="24"/>
      <c r="MGL45" s="24"/>
      <c r="MGM45" s="24"/>
      <c r="MGN45" s="24"/>
      <c r="MGO45" s="24"/>
      <c r="MGP45" s="24"/>
      <c r="MGQ45" s="24"/>
      <c r="MGR45" s="24"/>
      <c r="MGS45" s="24"/>
      <c r="MGT45" s="24"/>
      <c r="MGU45" s="24"/>
      <c r="MGV45" s="24"/>
      <c r="MGW45" s="24"/>
      <c r="MGX45" s="24"/>
      <c r="MGY45" s="24"/>
      <c r="MGZ45" s="24"/>
      <c r="MHA45" s="24"/>
      <c r="MHB45" s="24"/>
      <c r="MHC45" s="24"/>
      <c r="MHD45" s="24"/>
      <c r="MHE45" s="24"/>
      <c r="MHF45" s="24"/>
      <c r="MHG45" s="24"/>
      <c r="MHH45" s="24"/>
      <c r="MHI45" s="24"/>
      <c r="MHJ45" s="24"/>
      <c r="MHK45" s="24"/>
      <c r="MHL45" s="24"/>
      <c r="MHM45" s="24"/>
      <c r="MHN45" s="24"/>
      <c r="MHO45" s="24"/>
      <c r="MHP45" s="24"/>
      <c r="MHQ45" s="24"/>
      <c r="MHR45" s="24"/>
      <c r="MHS45" s="24"/>
      <c r="MHT45" s="24"/>
      <c r="MHU45" s="24"/>
      <c r="MHV45" s="24"/>
      <c r="MHW45" s="24"/>
      <c r="MHX45" s="24"/>
      <c r="MHY45" s="24"/>
      <c r="MHZ45" s="24"/>
      <c r="MIA45" s="24"/>
      <c r="MIB45" s="24"/>
      <c r="MIC45" s="24"/>
      <c r="MID45" s="24"/>
      <c r="MIE45" s="24"/>
      <c r="MIF45" s="24"/>
      <c r="MIG45" s="24"/>
      <c r="MIH45" s="24"/>
      <c r="MII45" s="24"/>
      <c r="MIJ45" s="24"/>
      <c r="MIK45" s="24"/>
      <c r="MIL45" s="24"/>
      <c r="MIM45" s="24"/>
      <c r="MIN45" s="24"/>
      <c r="MIO45" s="24"/>
      <c r="MIP45" s="24"/>
      <c r="MIQ45" s="24"/>
      <c r="MIR45" s="24"/>
      <c r="MIS45" s="24"/>
      <c r="MIT45" s="24"/>
      <c r="MIU45" s="24"/>
      <c r="MIV45" s="24"/>
      <c r="MIW45" s="24"/>
      <c r="MIX45" s="24"/>
      <c r="MIY45" s="24"/>
      <c r="MIZ45" s="24"/>
      <c r="MJA45" s="24"/>
      <c r="MJB45" s="24"/>
      <c r="MJC45" s="24"/>
      <c r="MJD45" s="24"/>
      <c r="MJE45" s="24"/>
      <c r="MJF45" s="24"/>
      <c r="MJG45" s="24"/>
      <c r="MJH45" s="24"/>
      <c r="MJI45" s="24"/>
      <c r="MJJ45" s="24"/>
      <c r="MJK45" s="24"/>
      <c r="MJL45" s="24"/>
      <c r="MJM45" s="24"/>
      <c r="MJN45" s="24"/>
      <c r="MJO45" s="24"/>
      <c r="MJP45" s="24"/>
      <c r="MJQ45" s="24"/>
      <c r="MJR45" s="24"/>
      <c r="MJS45" s="24"/>
      <c r="MJT45" s="24"/>
      <c r="MJU45" s="24"/>
      <c r="MJV45" s="24"/>
      <c r="MJW45" s="24"/>
      <c r="MJX45" s="24"/>
      <c r="MJY45" s="24"/>
      <c r="MJZ45" s="24"/>
      <c r="MKA45" s="24"/>
      <c r="MKB45" s="24"/>
      <c r="MKC45" s="24"/>
      <c r="MKD45" s="24"/>
      <c r="MKE45" s="24"/>
      <c r="MKF45" s="24"/>
      <c r="MKG45" s="24"/>
      <c r="MKH45" s="24"/>
      <c r="MKI45" s="24"/>
      <c r="MKJ45" s="24"/>
      <c r="MKK45" s="24"/>
      <c r="MKL45" s="24"/>
      <c r="MKM45" s="24"/>
      <c r="MKN45" s="24"/>
      <c r="MKO45" s="24"/>
      <c r="MKP45" s="24"/>
      <c r="MKQ45" s="24"/>
      <c r="MKR45" s="24"/>
      <c r="MKS45" s="24"/>
      <c r="MKT45" s="24"/>
      <c r="MKU45" s="24"/>
      <c r="MKV45" s="24"/>
      <c r="MKW45" s="24"/>
      <c r="MKX45" s="24"/>
      <c r="MKY45" s="24"/>
      <c r="MKZ45" s="24"/>
      <c r="MLA45" s="24"/>
      <c r="MLB45" s="24"/>
      <c r="MLC45" s="24"/>
      <c r="MLD45" s="24"/>
      <c r="MLE45" s="24"/>
      <c r="MLF45" s="24"/>
      <c r="MLG45" s="24"/>
      <c r="MLH45" s="24"/>
      <c r="MLI45" s="24"/>
      <c r="MLJ45" s="24"/>
      <c r="MLK45" s="24"/>
      <c r="MLL45" s="24"/>
      <c r="MLM45" s="24"/>
      <c r="MLN45" s="24"/>
      <c r="MLO45" s="24"/>
      <c r="MLP45" s="24"/>
      <c r="MLQ45" s="24"/>
      <c r="MLR45" s="24"/>
      <c r="MLS45" s="24"/>
      <c r="MLT45" s="24"/>
      <c r="MLU45" s="24"/>
      <c r="MLV45" s="24"/>
      <c r="MLW45" s="24"/>
      <c r="MLX45" s="24"/>
      <c r="MLY45" s="24"/>
      <c r="MLZ45" s="24"/>
      <c r="MMA45" s="24"/>
      <c r="MMB45" s="24"/>
      <c r="MMC45" s="24"/>
      <c r="MMD45" s="24"/>
      <c r="MME45" s="24"/>
      <c r="MMF45" s="24"/>
      <c r="MMG45" s="24"/>
      <c r="MMH45" s="24"/>
      <c r="MMI45" s="24"/>
      <c r="MMJ45" s="24"/>
      <c r="MMK45" s="24"/>
      <c r="MML45" s="24"/>
      <c r="MMM45" s="24"/>
      <c r="MMN45" s="24"/>
      <c r="MMO45" s="24"/>
      <c r="MMP45" s="24"/>
      <c r="MMQ45" s="24"/>
      <c r="MMR45" s="24"/>
      <c r="MMS45" s="24"/>
      <c r="MMT45" s="24"/>
      <c r="MMU45" s="24"/>
      <c r="MMV45" s="24"/>
      <c r="MMW45" s="24"/>
      <c r="MMX45" s="24"/>
      <c r="MMY45" s="24"/>
      <c r="MMZ45" s="24"/>
      <c r="MNA45" s="24"/>
      <c r="MNB45" s="24"/>
      <c r="MNC45" s="24"/>
      <c r="MND45" s="24"/>
      <c r="MNE45" s="24"/>
      <c r="MNF45" s="24"/>
      <c r="MNG45" s="24"/>
      <c r="MNH45" s="24"/>
      <c r="MNI45" s="24"/>
      <c r="MNJ45" s="24"/>
      <c r="MNK45" s="24"/>
      <c r="MNL45" s="24"/>
      <c r="MNM45" s="24"/>
      <c r="MNN45" s="24"/>
      <c r="MNO45" s="24"/>
      <c r="MNP45" s="24"/>
      <c r="MNQ45" s="24"/>
      <c r="MNR45" s="24"/>
      <c r="MNS45" s="24"/>
      <c r="MNT45" s="24"/>
      <c r="MNU45" s="24"/>
      <c r="MNV45" s="24"/>
      <c r="MNW45" s="24"/>
      <c r="MNX45" s="24"/>
      <c r="MNY45" s="24"/>
      <c r="MNZ45" s="24"/>
      <c r="MOA45" s="24"/>
      <c r="MOB45" s="24"/>
      <c r="MOC45" s="24"/>
      <c r="MOD45" s="24"/>
      <c r="MOE45" s="24"/>
      <c r="MOF45" s="24"/>
      <c r="MOG45" s="24"/>
      <c r="MOH45" s="24"/>
      <c r="MOI45" s="24"/>
      <c r="MOJ45" s="24"/>
      <c r="MOK45" s="24"/>
      <c r="MOL45" s="24"/>
      <c r="MOM45" s="24"/>
      <c r="MON45" s="24"/>
      <c r="MOO45" s="24"/>
      <c r="MOP45" s="24"/>
      <c r="MOQ45" s="24"/>
      <c r="MOR45" s="24"/>
      <c r="MOS45" s="24"/>
      <c r="MOT45" s="24"/>
      <c r="MOU45" s="24"/>
      <c r="MOV45" s="24"/>
      <c r="MOW45" s="24"/>
      <c r="MOX45" s="24"/>
      <c r="MOY45" s="24"/>
      <c r="MOZ45" s="24"/>
      <c r="MPA45" s="24"/>
      <c r="MPB45" s="24"/>
      <c r="MPC45" s="24"/>
      <c r="MPD45" s="24"/>
      <c r="MPE45" s="24"/>
      <c r="MPF45" s="24"/>
      <c r="MPG45" s="24"/>
      <c r="MPH45" s="24"/>
      <c r="MPI45" s="24"/>
      <c r="MPJ45" s="24"/>
      <c r="MPK45" s="24"/>
      <c r="MPL45" s="24"/>
      <c r="MPM45" s="24"/>
      <c r="MPN45" s="24"/>
      <c r="MPO45" s="24"/>
      <c r="MPP45" s="24"/>
      <c r="MPQ45" s="24"/>
      <c r="MPR45" s="24"/>
      <c r="MPS45" s="24"/>
      <c r="MPT45" s="24"/>
      <c r="MPU45" s="24"/>
      <c r="MPV45" s="24"/>
      <c r="MPW45" s="24"/>
      <c r="MPX45" s="24"/>
      <c r="MPY45" s="24"/>
      <c r="MPZ45" s="24"/>
      <c r="MQA45" s="24"/>
      <c r="MQB45" s="24"/>
      <c r="MQC45" s="24"/>
      <c r="MQD45" s="24"/>
      <c r="MQE45" s="24"/>
      <c r="MQF45" s="24"/>
      <c r="MQG45" s="24"/>
      <c r="MQH45" s="24"/>
      <c r="MQI45" s="24"/>
      <c r="MQJ45" s="24"/>
      <c r="MQK45" s="24"/>
      <c r="MQL45" s="24"/>
      <c r="MQM45" s="24"/>
      <c r="MQN45" s="24"/>
      <c r="MQO45" s="24"/>
      <c r="MQP45" s="24"/>
      <c r="MQQ45" s="24"/>
      <c r="MQR45" s="24"/>
      <c r="MQS45" s="24"/>
      <c r="MQT45" s="24"/>
      <c r="MQU45" s="24"/>
      <c r="MQV45" s="24"/>
      <c r="MQW45" s="24"/>
      <c r="MQX45" s="24"/>
      <c r="MQY45" s="24"/>
      <c r="MQZ45" s="24"/>
      <c r="MRA45" s="24"/>
      <c r="MRB45" s="24"/>
      <c r="MRC45" s="24"/>
      <c r="MRD45" s="24"/>
      <c r="MRE45" s="24"/>
      <c r="MRF45" s="24"/>
      <c r="MRG45" s="24"/>
      <c r="MRH45" s="24"/>
      <c r="MRI45" s="24"/>
      <c r="MRJ45" s="24"/>
      <c r="MRK45" s="24"/>
      <c r="MRL45" s="24"/>
      <c r="MRM45" s="24"/>
      <c r="MRN45" s="24"/>
      <c r="MRO45" s="24"/>
      <c r="MRP45" s="24"/>
      <c r="MRQ45" s="24"/>
      <c r="MRR45" s="24"/>
      <c r="MRS45" s="24"/>
      <c r="MRT45" s="24"/>
      <c r="MRU45" s="24"/>
      <c r="MRV45" s="24"/>
      <c r="MRW45" s="24"/>
      <c r="MRX45" s="24"/>
      <c r="MRY45" s="24"/>
      <c r="MRZ45" s="24"/>
      <c r="MSA45" s="24"/>
      <c r="MSB45" s="24"/>
      <c r="MSC45" s="24"/>
      <c r="MSD45" s="24"/>
      <c r="MSE45" s="24"/>
      <c r="MSF45" s="24"/>
      <c r="MSG45" s="24"/>
      <c r="MSH45" s="24"/>
      <c r="MSI45" s="24"/>
      <c r="MSJ45" s="24"/>
      <c r="MSK45" s="24"/>
      <c r="MSL45" s="24"/>
      <c r="MSM45" s="24"/>
      <c r="MSN45" s="24"/>
      <c r="MSO45" s="24"/>
      <c r="MSP45" s="24"/>
      <c r="MSQ45" s="24"/>
      <c r="MSR45" s="24"/>
      <c r="MSS45" s="24"/>
      <c r="MST45" s="24"/>
      <c r="MSU45" s="24"/>
      <c r="MSV45" s="24"/>
      <c r="MSW45" s="24"/>
      <c r="MSX45" s="24"/>
      <c r="MSY45" s="24"/>
      <c r="MSZ45" s="24"/>
      <c r="MTA45" s="24"/>
      <c r="MTB45" s="24"/>
      <c r="MTC45" s="24"/>
      <c r="MTD45" s="24"/>
      <c r="MTE45" s="24"/>
      <c r="MTF45" s="24"/>
      <c r="MTG45" s="24"/>
      <c r="MTH45" s="24"/>
      <c r="MTI45" s="24"/>
      <c r="MTJ45" s="24"/>
      <c r="MTK45" s="24"/>
      <c r="MTL45" s="24"/>
      <c r="MTM45" s="24"/>
      <c r="MTN45" s="24"/>
      <c r="MTO45" s="24"/>
      <c r="MTP45" s="24"/>
      <c r="MTQ45" s="24"/>
      <c r="MTR45" s="24"/>
      <c r="MTS45" s="24"/>
      <c r="MTT45" s="24"/>
      <c r="MTU45" s="24"/>
      <c r="MTV45" s="24"/>
      <c r="MTW45" s="24"/>
      <c r="MTX45" s="24"/>
      <c r="MTY45" s="24"/>
      <c r="MTZ45" s="24"/>
      <c r="MUA45" s="24"/>
      <c r="MUB45" s="24"/>
      <c r="MUC45" s="24"/>
      <c r="MUD45" s="24"/>
      <c r="MUE45" s="24"/>
      <c r="MUF45" s="24"/>
      <c r="MUG45" s="24"/>
      <c r="MUH45" s="24"/>
      <c r="MUI45" s="24"/>
      <c r="MUJ45" s="24"/>
      <c r="MUK45" s="24"/>
      <c r="MUL45" s="24"/>
      <c r="MUM45" s="24"/>
      <c r="MUN45" s="24"/>
      <c r="MUO45" s="24"/>
      <c r="MUP45" s="24"/>
      <c r="MUQ45" s="24"/>
      <c r="MUR45" s="24"/>
      <c r="MUS45" s="24"/>
      <c r="MUT45" s="24"/>
      <c r="MUU45" s="24"/>
      <c r="MUV45" s="24"/>
      <c r="MUW45" s="24"/>
      <c r="MUX45" s="24"/>
      <c r="MUY45" s="24"/>
      <c r="MUZ45" s="24"/>
      <c r="MVA45" s="24"/>
      <c r="MVB45" s="24"/>
      <c r="MVC45" s="24"/>
      <c r="MVD45" s="24"/>
      <c r="MVE45" s="24"/>
      <c r="MVF45" s="24"/>
      <c r="MVG45" s="24"/>
      <c r="MVH45" s="24"/>
      <c r="MVI45" s="24"/>
      <c r="MVJ45" s="24"/>
      <c r="MVK45" s="24"/>
      <c r="MVL45" s="24"/>
      <c r="MVM45" s="24"/>
      <c r="MVN45" s="24"/>
      <c r="MVO45" s="24"/>
      <c r="MVP45" s="24"/>
      <c r="MVQ45" s="24"/>
      <c r="MVR45" s="24"/>
      <c r="MVS45" s="24"/>
      <c r="MVT45" s="24"/>
      <c r="MVU45" s="24"/>
      <c r="MVV45" s="24"/>
      <c r="MVW45" s="24"/>
      <c r="MVX45" s="24"/>
      <c r="MVY45" s="24"/>
      <c r="MVZ45" s="24"/>
      <c r="MWA45" s="24"/>
      <c r="MWB45" s="24"/>
      <c r="MWC45" s="24"/>
      <c r="MWD45" s="24"/>
      <c r="MWE45" s="24"/>
      <c r="MWF45" s="24"/>
      <c r="MWG45" s="24"/>
      <c r="MWH45" s="24"/>
      <c r="MWI45" s="24"/>
      <c r="MWJ45" s="24"/>
      <c r="MWK45" s="24"/>
      <c r="MWL45" s="24"/>
      <c r="MWM45" s="24"/>
      <c r="MWN45" s="24"/>
      <c r="MWO45" s="24"/>
      <c r="MWP45" s="24"/>
      <c r="MWQ45" s="24"/>
      <c r="MWR45" s="24"/>
      <c r="MWS45" s="24"/>
      <c r="MWT45" s="24"/>
      <c r="MWU45" s="24"/>
      <c r="MWV45" s="24"/>
      <c r="MWW45" s="24"/>
      <c r="MWX45" s="24"/>
      <c r="MWY45" s="24"/>
      <c r="MWZ45" s="24"/>
      <c r="MXA45" s="24"/>
      <c r="MXB45" s="24"/>
      <c r="MXC45" s="24"/>
      <c r="MXD45" s="24"/>
      <c r="MXE45" s="24"/>
      <c r="MXF45" s="24"/>
      <c r="MXG45" s="24"/>
      <c r="MXH45" s="24"/>
      <c r="MXI45" s="24"/>
      <c r="MXJ45" s="24"/>
      <c r="MXK45" s="24"/>
      <c r="MXL45" s="24"/>
      <c r="MXM45" s="24"/>
      <c r="MXN45" s="24"/>
      <c r="MXO45" s="24"/>
      <c r="MXP45" s="24"/>
      <c r="MXQ45" s="24"/>
      <c r="MXR45" s="24"/>
      <c r="MXS45" s="24"/>
      <c r="MXT45" s="24"/>
      <c r="MXU45" s="24"/>
      <c r="MXV45" s="24"/>
      <c r="MXW45" s="24"/>
      <c r="MXX45" s="24"/>
      <c r="MXY45" s="24"/>
      <c r="MXZ45" s="24"/>
      <c r="MYA45" s="24"/>
      <c r="MYB45" s="24"/>
      <c r="MYC45" s="24"/>
      <c r="MYD45" s="24"/>
      <c r="MYE45" s="24"/>
      <c r="MYF45" s="24"/>
      <c r="MYG45" s="24"/>
      <c r="MYH45" s="24"/>
      <c r="MYI45" s="24"/>
      <c r="MYJ45" s="24"/>
      <c r="MYK45" s="24"/>
      <c r="MYL45" s="24"/>
      <c r="MYM45" s="24"/>
      <c r="MYN45" s="24"/>
      <c r="MYO45" s="24"/>
      <c r="MYP45" s="24"/>
      <c r="MYQ45" s="24"/>
      <c r="MYR45" s="24"/>
      <c r="MYS45" s="24"/>
      <c r="MYT45" s="24"/>
      <c r="MYU45" s="24"/>
      <c r="MYV45" s="24"/>
      <c r="MYW45" s="24"/>
      <c r="MYX45" s="24"/>
      <c r="MYY45" s="24"/>
      <c r="MYZ45" s="24"/>
      <c r="MZA45" s="24"/>
      <c r="MZB45" s="24"/>
      <c r="MZC45" s="24"/>
      <c r="MZD45" s="24"/>
      <c r="MZE45" s="24"/>
      <c r="MZF45" s="24"/>
      <c r="MZG45" s="24"/>
      <c r="MZH45" s="24"/>
      <c r="MZI45" s="24"/>
      <c r="MZJ45" s="24"/>
      <c r="MZK45" s="24"/>
      <c r="MZL45" s="24"/>
      <c r="MZM45" s="24"/>
      <c r="MZN45" s="24"/>
      <c r="MZO45" s="24"/>
      <c r="MZP45" s="24"/>
      <c r="MZQ45" s="24"/>
      <c r="MZR45" s="24"/>
      <c r="MZS45" s="24"/>
      <c r="MZT45" s="24"/>
      <c r="MZU45" s="24"/>
      <c r="MZV45" s="24"/>
      <c r="MZW45" s="24"/>
      <c r="MZX45" s="24"/>
      <c r="MZY45" s="24"/>
      <c r="MZZ45" s="24"/>
      <c r="NAA45" s="24"/>
      <c r="NAB45" s="24"/>
      <c r="NAC45" s="24"/>
      <c r="NAD45" s="24"/>
      <c r="NAE45" s="24"/>
      <c r="NAF45" s="24"/>
      <c r="NAG45" s="24"/>
      <c r="NAH45" s="24"/>
      <c r="NAI45" s="24"/>
      <c r="NAJ45" s="24"/>
      <c r="NAK45" s="24"/>
      <c r="NAL45" s="24"/>
      <c r="NAM45" s="24"/>
      <c r="NAN45" s="24"/>
      <c r="NAO45" s="24"/>
      <c r="NAP45" s="24"/>
      <c r="NAQ45" s="24"/>
      <c r="NAR45" s="24"/>
      <c r="NAS45" s="24"/>
      <c r="NAT45" s="24"/>
      <c r="NAU45" s="24"/>
      <c r="NAV45" s="24"/>
      <c r="NAW45" s="24"/>
      <c r="NAX45" s="24"/>
      <c r="NAY45" s="24"/>
      <c r="NAZ45" s="24"/>
      <c r="NBA45" s="24"/>
      <c r="NBB45" s="24"/>
      <c r="NBC45" s="24"/>
      <c r="NBD45" s="24"/>
      <c r="NBE45" s="24"/>
      <c r="NBF45" s="24"/>
      <c r="NBG45" s="24"/>
      <c r="NBH45" s="24"/>
      <c r="NBI45" s="24"/>
      <c r="NBJ45" s="24"/>
      <c r="NBK45" s="24"/>
      <c r="NBL45" s="24"/>
      <c r="NBM45" s="24"/>
      <c r="NBN45" s="24"/>
      <c r="NBO45" s="24"/>
      <c r="NBP45" s="24"/>
      <c r="NBQ45" s="24"/>
      <c r="NBR45" s="24"/>
      <c r="NBS45" s="24"/>
      <c r="NBT45" s="24"/>
      <c r="NBU45" s="24"/>
      <c r="NBV45" s="24"/>
      <c r="NBW45" s="24"/>
      <c r="NBX45" s="24"/>
      <c r="NBY45" s="24"/>
      <c r="NBZ45" s="24"/>
      <c r="NCA45" s="24"/>
      <c r="NCB45" s="24"/>
      <c r="NCC45" s="24"/>
      <c r="NCD45" s="24"/>
      <c r="NCE45" s="24"/>
      <c r="NCF45" s="24"/>
      <c r="NCG45" s="24"/>
      <c r="NCH45" s="24"/>
      <c r="NCI45" s="24"/>
      <c r="NCJ45" s="24"/>
      <c r="NCK45" s="24"/>
      <c r="NCL45" s="24"/>
      <c r="NCM45" s="24"/>
      <c r="NCN45" s="24"/>
      <c r="NCO45" s="24"/>
      <c r="NCP45" s="24"/>
      <c r="NCQ45" s="24"/>
      <c r="NCR45" s="24"/>
      <c r="NCS45" s="24"/>
      <c r="NCT45" s="24"/>
      <c r="NCU45" s="24"/>
      <c r="NCV45" s="24"/>
      <c r="NCW45" s="24"/>
      <c r="NCX45" s="24"/>
      <c r="NCY45" s="24"/>
      <c r="NCZ45" s="24"/>
      <c r="NDA45" s="24"/>
      <c r="NDB45" s="24"/>
      <c r="NDC45" s="24"/>
      <c r="NDD45" s="24"/>
      <c r="NDE45" s="24"/>
      <c r="NDF45" s="24"/>
      <c r="NDG45" s="24"/>
      <c r="NDH45" s="24"/>
      <c r="NDI45" s="24"/>
      <c r="NDJ45" s="24"/>
      <c r="NDK45" s="24"/>
      <c r="NDL45" s="24"/>
      <c r="NDM45" s="24"/>
      <c r="NDN45" s="24"/>
      <c r="NDO45" s="24"/>
      <c r="NDP45" s="24"/>
      <c r="NDQ45" s="24"/>
      <c r="NDR45" s="24"/>
      <c r="NDS45" s="24"/>
      <c r="NDT45" s="24"/>
      <c r="NDU45" s="24"/>
      <c r="NDV45" s="24"/>
      <c r="NDW45" s="24"/>
      <c r="NDX45" s="24"/>
      <c r="NDY45" s="24"/>
      <c r="NDZ45" s="24"/>
      <c r="NEA45" s="24"/>
      <c r="NEB45" s="24"/>
      <c r="NEC45" s="24"/>
      <c r="NED45" s="24"/>
      <c r="NEE45" s="24"/>
      <c r="NEF45" s="24"/>
      <c r="NEG45" s="24"/>
      <c r="NEH45" s="24"/>
      <c r="NEI45" s="24"/>
      <c r="NEJ45" s="24"/>
      <c r="NEK45" s="24"/>
      <c r="NEL45" s="24"/>
      <c r="NEM45" s="24"/>
      <c r="NEN45" s="24"/>
      <c r="NEO45" s="24"/>
      <c r="NEP45" s="24"/>
      <c r="NEQ45" s="24"/>
      <c r="NER45" s="24"/>
      <c r="NES45" s="24"/>
      <c r="NET45" s="24"/>
      <c r="NEU45" s="24"/>
      <c r="NEV45" s="24"/>
      <c r="NEW45" s="24"/>
      <c r="NEX45" s="24"/>
      <c r="NEY45" s="24"/>
      <c r="NEZ45" s="24"/>
      <c r="NFA45" s="24"/>
      <c r="NFB45" s="24"/>
      <c r="NFC45" s="24"/>
      <c r="NFD45" s="24"/>
      <c r="NFE45" s="24"/>
      <c r="NFF45" s="24"/>
      <c r="NFG45" s="24"/>
      <c r="NFH45" s="24"/>
      <c r="NFI45" s="24"/>
      <c r="NFJ45" s="24"/>
      <c r="NFK45" s="24"/>
      <c r="NFL45" s="24"/>
      <c r="NFM45" s="24"/>
      <c r="NFN45" s="24"/>
      <c r="NFO45" s="24"/>
      <c r="NFP45" s="24"/>
      <c r="NFQ45" s="24"/>
      <c r="NFR45" s="24"/>
      <c r="NFS45" s="24"/>
      <c r="NFT45" s="24"/>
      <c r="NFU45" s="24"/>
      <c r="NFV45" s="24"/>
      <c r="NFW45" s="24"/>
      <c r="NFX45" s="24"/>
      <c r="NFY45" s="24"/>
      <c r="NFZ45" s="24"/>
      <c r="NGA45" s="24"/>
      <c r="NGB45" s="24"/>
      <c r="NGC45" s="24"/>
      <c r="NGD45" s="24"/>
      <c r="NGE45" s="24"/>
      <c r="NGF45" s="24"/>
      <c r="NGG45" s="24"/>
      <c r="NGH45" s="24"/>
      <c r="NGI45" s="24"/>
      <c r="NGJ45" s="24"/>
      <c r="NGK45" s="24"/>
      <c r="NGL45" s="24"/>
      <c r="NGM45" s="24"/>
      <c r="NGN45" s="24"/>
      <c r="NGO45" s="24"/>
      <c r="NGP45" s="24"/>
      <c r="NGQ45" s="24"/>
      <c r="NGR45" s="24"/>
      <c r="NGS45" s="24"/>
      <c r="NGT45" s="24"/>
      <c r="NGU45" s="24"/>
      <c r="NGV45" s="24"/>
      <c r="NGW45" s="24"/>
      <c r="NGX45" s="24"/>
      <c r="NGY45" s="24"/>
      <c r="NGZ45" s="24"/>
      <c r="NHA45" s="24"/>
      <c r="NHB45" s="24"/>
      <c r="NHC45" s="24"/>
      <c r="NHD45" s="24"/>
      <c r="NHE45" s="24"/>
      <c r="NHF45" s="24"/>
      <c r="NHG45" s="24"/>
      <c r="NHH45" s="24"/>
      <c r="NHI45" s="24"/>
      <c r="NHJ45" s="24"/>
      <c r="NHK45" s="24"/>
      <c r="NHL45" s="24"/>
      <c r="NHM45" s="24"/>
      <c r="NHN45" s="24"/>
      <c r="NHO45" s="24"/>
      <c r="NHP45" s="24"/>
      <c r="NHQ45" s="24"/>
      <c r="NHR45" s="24"/>
      <c r="NHS45" s="24"/>
      <c r="NHT45" s="24"/>
      <c r="NHU45" s="24"/>
      <c r="NHV45" s="24"/>
      <c r="NHW45" s="24"/>
      <c r="NHX45" s="24"/>
      <c r="NHY45" s="24"/>
      <c r="NHZ45" s="24"/>
      <c r="NIA45" s="24"/>
      <c r="NIB45" s="24"/>
      <c r="NIC45" s="24"/>
      <c r="NID45" s="24"/>
      <c r="NIE45" s="24"/>
      <c r="NIF45" s="24"/>
      <c r="NIG45" s="24"/>
      <c r="NIH45" s="24"/>
      <c r="NII45" s="24"/>
      <c r="NIJ45" s="24"/>
      <c r="NIK45" s="24"/>
      <c r="NIL45" s="24"/>
      <c r="NIM45" s="24"/>
      <c r="NIN45" s="24"/>
      <c r="NIO45" s="24"/>
      <c r="NIP45" s="24"/>
      <c r="NIQ45" s="24"/>
      <c r="NIR45" s="24"/>
      <c r="NIS45" s="24"/>
      <c r="NIT45" s="24"/>
      <c r="NIU45" s="24"/>
      <c r="NIV45" s="24"/>
      <c r="NIW45" s="24"/>
      <c r="NIX45" s="24"/>
      <c r="NIY45" s="24"/>
      <c r="NIZ45" s="24"/>
      <c r="NJA45" s="24"/>
      <c r="NJB45" s="24"/>
      <c r="NJC45" s="24"/>
      <c r="NJD45" s="24"/>
      <c r="NJE45" s="24"/>
      <c r="NJF45" s="24"/>
      <c r="NJG45" s="24"/>
      <c r="NJH45" s="24"/>
      <c r="NJI45" s="24"/>
      <c r="NJJ45" s="24"/>
      <c r="NJK45" s="24"/>
      <c r="NJL45" s="24"/>
      <c r="NJM45" s="24"/>
      <c r="NJN45" s="24"/>
      <c r="NJO45" s="24"/>
      <c r="NJP45" s="24"/>
      <c r="NJQ45" s="24"/>
      <c r="NJR45" s="24"/>
      <c r="NJS45" s="24"/>
      <c r="NJT45" s="24"/>
      <c r="NJU45" s="24"/>
      <c r="NJV45" s="24"/>
      <c r="NJW45" s="24"/>
      <c r="NJX45" s="24"/>
      <c r="NJY45" s="24"/>
      <c r="NJZ45" s="24"/>
      <c r="NKA45" s="24"/>
      <c r="NKB45" s="24"/>
      <c r="NKC45" s="24"/>
      <c r="NKD45" s="24"/>
      <c r="NKE45" s="24"/>
      <c r="NKF45" s="24"/>
      <c r="NKG45" s="24"/>
      <c r="NKH45" s="24"/>
      <c r="NKI45" s="24"/>
      <c r="NKJ45" s="24"/>
      <c r="NKK45" s="24"/>
      <c r="NKL45" s="24"/>
      <c r="NKM45" s="24"/>
      <c r="NKN45" s="24"/>
      <c r="NKO45" s="24"/>
      <c r="NKP45" s="24"/>
      <c r="NKQ45" s="24"/>
      <c r="NKR45" s="24"/>
      <c r="NKS45" s="24"/>
      <c r="NKT45" s="24"/>
      <c r="NKU45" s="24"/>
      <c r="NKV45" s="24"/>
      <c r="NKW45" s="24"/>
      <c r="NKX45" s="24"/>
      <c r="NKY45" s="24"/>
      <c r="NKZ45" s="24"/>
      <c r="NLA45" s="24"/>
      <c r="NLB45" s="24"/>
      <c r="NLC45" s="24"/>
      <c r="NLD45" s="24"/>
      <c r="NLE45" s="24"/>
      <c r="NLF45" s="24"/>
      <c r="NLG45" s="24"/>
      <c r="NLH45" s="24"/>
      <c r="NLI45" s="24"/>
      <c r="NLJ45" s="24"/>
      <c r="NLK45" s="24"/>
      <c r="NLL45" s="24"/>
      <c r="NLM45" s="24"/>
      <c r="NLN45" s="24"/>
      <c r="NLO45" s="24"/>
      <c r="NLP45" s="24"/>
      <c r="NLQ45" s="24"/>
      <c r="NLR45" s="24"/>
      <c r="NLS45" s="24"/>
      <c r="NLT45" s="24"/>
      <c r="NLU45" s="24"/>
      <c r="NLV45" s="24"/>
      <c r="NLW45" s="24"/>
      <c r="NLX45" s="24"/>
      <c r="NLY45" s="24"/>
      <c r="NLZ45" s="24"/>
      <c r="NMA45" s="24"/>
      <c r="NMB45" s="24"/>
      <c r="NMC45" s="24"/>
      <c r="NMD45" s="24"/>
      <c r="NME45" s="24"/>
      <c r="NMF45" s="24"/>
      <c r="NMG45" s="24"/>
      <c r="NMH45" s="24"/>
      <c r="NMI45" s="24"/>
      <c r="NMJ45" s="24"/>
      <c r="NMK45" s="24"/>
      <c r="NML45" s="24"/>
      <c r="NMM45" s="24"/>
      <c r="NMN45" s="24"/>
      <c r="NMO45" s="24"/>
      <c r="NMP45" s="24"/>
      <c r="NMQ45" s="24"/>
      <c r="NMR45" s="24"/>
      <c r="NMS45" s="24"/>
      <c r="NMT45" s="24"/>
      <c r="NMU45" s="24"/>
      <c r="NMV45" s="24"/>
      <c r="NMW45" s="24"/>
      <c r="NMX45" s="24"/>
      <c r="NMY45" s="24"/>
      <c r="NMZ45" s="24"/>
      <c r="NNA45" s="24"/>
      <c r="NNB45" s="24"/>
      <c r="NNC45" s="24"/>
      <c r="NND45" s="24"/>
      <c r="NNE45" s="24"/>
      <c r="NNF45" s="24"/>
      <c r="NNG45" s="24"/>
      <c r="NNH45" s="24"/>
      <c r="NNI45" s="24"/>
      <c r="NNJ45" s="24"/>
      <c r="NNK45" s="24"/>
      <c r="NNL45" s="24"/>
      <c r="NNM45" s="24"/>
      <c r="NNN45" s="24"/>
      <c r="NNO45" s="24"/>
      <c r="NNP45" s="24"/>
      <c r="NNQ45" s="24"/>
      <c r="NNR45" s="24"/>
      <c r="NNS45" s="24"/>
      <c r="NNT45" s="24"/>
      <c r="NNU45" s="24"/>
      <c r="NNV45" s="24"/>
      <c r="NNW45" s="24"/>
      <c r="NNX45" s="24"/>
      <c r="NNY45" s="24"/>
      <c r="NNZ45" s="24"/>
      <c r="NOA45" s="24"/>
      <c r="NOB45" s="24"/>
      <c r="NOC45" s="24"/>
      <c r="NOD45" s="24"/>
      <c r="NOE45" s="24"/>
      <c r="NOF45" s="24"/>
      <c r="NOG45" s="24"/>
      <c r="NOH45" s="24"/>
      <c r="NOI45" s="24"/>
      <c r="NOJ45" s="24"/>
      <c r="NOK45" s="24"/>
      <c r="NOL45" s="24"/>
      <c r="NOM45" s="24"/>
      <c r="NON45" s="24"/>
      <c r="NOO45" s="24"/>
      <c r="NOP45" s="24"/>
      <c r="NOQ45" s="24"/>
      <c r="NOR45" s="24"/>
      <c r="NOS45" s="24"/>
      <c r="NOT45" s="24"/>
      <c r="NOU45" s="24"/>
      <c r="NOV45" s="24"/>
      <c r="NOW45" s="24"/>
      <c r="NOX45" s="24"/>
      <c r="NOY45" s="24"/>
      <c r="NOZ45" s="24"/>
      <c r="NPA45" s="24"/>
      <c r="NPB45" s="24"/>
      <c r="NPC45" s="24"/>
      <c r="NPD45" s="24"/>
      <c r="NPE45" s="24"/>
      <c r="NPF45" s="24"/>
      <c r="NPG45" s="24"/>
      <c r="NPH45" s="24"/>
      <c r="NPI45" s="24"/>
      <c r="NPJ45" s="24"/>
      <c r="NPK45" s="24"/>
      <c r="NPL45" s="24"/>
      <c r="NPM45" s="24"/>
      <c r="NPN45" s="24"/>
      <c r="NPO45" s="24"/>
      <c r="NPP45" s="24"/>
      <c r="NPQ45" s="24"/>
      <c r="NPR45" s="24"/>
      <c r="NPS45" s="24"/>
      <c r="NPT45" s="24"/>
      <c r="NPU45" s="24"/>
      <c r="NPV45" s="24"/>
      <c r="NPW45" s="24"/>
      <c r="NPX45" s="24"/>
      <c r="NPY45" s="24"/>
      <c r="NPZ45" s="24"/>
      <c r="NQA45" s="24"/>
      <c r="NQB45" s="24"/>
      <c r="NQC45" s="24"/>
      <c r="NQD45" s="24"/>
      <c r="NQE45" s="24"/>
      <c r="NQF45" s="24"/>
      <c r="NQG45" s="24"/>
      <c r="NQH45" s="24"/>
      <c r="NQI45" s="24"/>
      <c r="NQJ45" s="24"/>
      <c r="NQK45" s="24"/>
      <c r="NQL45" s="24"/>
      <c r="NQM45" s="24"/>
      <c r="NQN45" s="24"/>
      <c r="NQO45" s="24"/>
      <c r="NQP45" s="24"/>
      <c r="NQQ45" s="24"/>
      <c r="NQR45" s="24"/>
      <c r="NQS45" s="24"/>
      <c r="NQT45" s="24"/>
      <c r="NQU45" s="24"/>
      <c r="NQV45" s="24"/>
      <c r="NQW45" s="24"/>
      <c r="NQX45" s="24"/>
      <c r="NQY45" s="24"/>
      <c r="NQZ45" s="24"/>
      <c r="NRA45" s="24"/>
      <c r="NRB45" s="24"/>
      <c r="NRC45" s="24"/>
      <c r="NRD45" s="24"/>
      <c r="NRE45" s="24"/>
      <c r="NRF45" s="24"/>
      <c r="NRG45" s="24"/>
      <c r="NRH45" s="24"/>
      <c r="NRI45" s="24"/>
      <c r="NRJ45" s="24"/>
      <c r="NRK45" s="24"/>
      <c r="NRL45" s="24"/>
      <c r="NRM45" s="24"/>
      <c r="NRN45" s="24"/>
      <c r="NRO45" s="24"/>
      <c r="NRP45" s="24"/>
      <c r="NRQ45" s="24"/>
      <c r="NRR45" s="24"/>
      <c r="NRS45" s="24"/>
      <c r="NRT45" s="24"/>
      <c r="NRU45" s="24"/>
      <c r="NRV45" s="24"/>
      <c r="NRW45" s="24"/>
      <c r="NRX45" s="24"/>
      <c r="NRY45" s="24"/>
      <c r="NRZ45" s="24"/>
      <c r="NSA45" s="24"/>
      <c r="NSB45" s="24"/>
      <c r="NSC45" s="24"/>
      <c r="NSD45" s="24"/>
      <c r="NSE45" s="24"/>
      <c r="NSF45" s="24"/>
      <c r="NSG45" s="24"/>
      <c r="NSH45" s="24"/>
      <c r="NSI45" s="24"/>
      <c r="NSJ45" s="24"/>
      <c r="NSK45" s="24"/>
      <c r="NSL45" s="24"/>
      <c r="NSM45" s="24"/>
      <c r="NSN45" s="24"/>
      <c r="NSO45" s="24"/>
      <c r="NSP45" s="24"/>
      <c r="NSQ45" s="24"/>
      <c r="NSR45" s="24"/>
      <c r="NSS45" s="24"/>
      <c r="NST45" s="24"/>
      <c r="NSU45" s="24"/>
      <c r="NSV45" s="24"/>
      <c r="NSW45" s="24"/>
      <c r="NSX45" s="24"/>
      <c r="NSY45" s="24"/>
      <c r="NSZ45" s="24"/>
      <c r="NTA45" s="24"/>
      <c r="NTB45" s="24"/>
      <c r="NTC45" s="24"/>
      <c r="NTD45" s="24"/>
      <c r="NTE45" s="24"/>
      <c r="NTF45" s="24"/>
      <c r="NTG45" s="24"/>
      <c r="NTH45" s="24"/>
      <c r="NTI45" s="24"/>
      <c r="NTJ45" s="24"/>
      <c r="NTK45" s="24"/>
      <c r="NTL45" s="24"/>
      <c r="NTM45" s="24"/>
      <c r="NTN45" s="24"/>
      <c r="NTO45" s="24"/>
      <c r="NTP45" s="24"/>
      <c r="NTQ45" s="24"/>
      <c r="NTR45" s="24"/>
      <c r="NTS45" s="24"/>
      <c r="NTT45" s="24"/>
      <c r="NTU45" s="24"/>
      <c r="NTV45" s="24"/>
      <c r="NTW45" s="24"/>
      <c r="NTX45" s="24"/>
      <c r="NTY45" s="24"/>
      <c r="NTZ45" s="24"/>
      <c r="NUA45" s="24"/>
      <c r="NUB45" s="24"/>
      <c r="NUC45" s="24"/>
      <c r="NUD45" s="24"/>
      <c r="NUE45" s="24"/>
      <c r="NUF45" s="24"/>
      <c r="NUG45" s="24"/>
      <c r="NUH45" s="24"/>
      <c r="NUI45" s="24"/>
      <c r="NUJ45" s="24"/>
      <c r="NUK45" s="24"/>
      <c r="NUL45" s="24"/>
      <c r="NUM45" s="24"/>
      <c r="NUN45" s="24"/>
      <c r="NUO45" s="24"/>
      <c r="NUP45" s="24"/>
      <c r="NUQ45" s="24"/>
      <c r="NUR45" s="24"/>
      <c r="NUS45" s="24"/>
      <c r="NUT45" s="24"/>
      <c r="NUU45" s="24"/>
      <c r="NUV45" s="24"/>
      <c r="NUW45" s="24"/>
      <c r="NUX45" s="24"/>
      <c r="NUY45" s="24"/>
      <c r="NUZ45" s="24"/>
      <c r="NVA45" s="24"/>
      <c r="NVB45" s="24"/>
      <c r="NVC45" s="24"/>
      <c r="NVD45" s="24"/>
      <c r="NVE45" s="24"/>
      <c r="NVF45" s="24"/>
      <c r="NVG45" s="24"/>
      <c r="NVH45" s="24"/>
      <c r="NVI45" s="24"/>
      <c r="NVJ45" s="24"/>
      <c r="NVK45" s="24"/>
      <c r="NVL45" s="24"/>
      <c r="NVM45" s="24"/>
      <c r="NVN45" s="24"/>
      <c r="NVO45" s="24"/>
      <c r="NVP45" s="24"/>
      <c r="NVQ45" s="24"/>
      <c r="NVR45" s="24"/>
      <c r="NVS45" s="24"/>
      <c r="NVT45" s="24"/>
      <c r="NVU45" s="24"/>
      <c r="NVV45" s="24"/>
      <c r="NVW45" s="24"/>
      <c r="NVX45" s="24"/>
      <c r="NVY45" s="24"/>
      <c r="NVZ45" s="24"/>
      <c r="NWA45" s="24"/>
      <c r="NWB45" s="24"/>
      <c r="NWC45" s="24"/>
      <c r="NWD45" s="24"/>
      <c r="NWE45" s="24"/>
      <c r="NWF45" s="24"/>
      <c r="NWG45" s="24"/>
      <c r="NWH45" s="24"/>
      <c r="NWI45" s="24"/>
      <c r="NWJ45" s="24"/>
      <c r="NWK45" s="24"/>
      <c r="NWL45" s="24"/>
      <c r="NWM45" s="24"/>
      <c r="NWN45" s="24"/>
      <c r="NWO45" s="24"/>
      <c r="NWP45" s="24"/>
      <c r="NWQ45" s="24"/>
      <c r="NWR45" s="24"/>
      <c r="NWS45" s="24"/>
      <c r="NWT45" s="24"/>
      <c r="NWU45" s="24"/>
      <c r="NWV45" s="24"/>
      <c r="NWW45" s="24"/>
      <c r="NWX45" s="24"/>
      <c r="NWY45" s="24"/>
      <c r="NWZ45" s="24"/>
      <c r="NXA45" s="24"/>
      <c r="NXB45" s="24"/>
      <c r="NXC45" s="24"/>
      <c r="NXD45" s="24"/>
      <c r="NXE45" s="24"/>
      <c r="NXF45" s="24"/>
      <c r="NXG45" s="24"/>
      <c r="NXH45" s="24"/>
      <c r="NXI45" s="24"/>
      <c r="NXJ45" s="24"/>
      <c r="NXK45" s="24"/>
      <c r="NXL45" s="24"/>
      <c r="NXM45" s="24"/>
      <c r="NXN45" s="24"/>
      <c r="NXO45" s="24"/>
      <c r="NXP45" s="24"/>
      <c r="NXQ45" s="24"/>
      <c r="NXR45" s="24"/>
      <c r="NXS45" s="24"/>
      <c r="NXT45" s="24"/>
      <c r="NXU45" s="24"/>
      <c r="NXV45" s="24"/>
      <c r="NXW45" s="24"/>
      <c r="NXX45" s="24"/>
      <c r="NXY45" s="24"/>
      <c r="NXZ45" s="24"/>
      <c r="NYA45" s="24"/>
      <c r="NYB45" s="24"/>
      <c r="NYC45" s="24"/>
      <c r="NYD45" s="24"/>
      <c r="NYE45" s="24"/>
      <c r="NYF45" s="24"/>
      <c r="NYG45" s="24"/>
      <c r="NYH45" s="24"/>
      <c r="NYI45" s="24"/>
      <c r="NYJ45" s="24"/>
      <c r="NYK45" s="24"/>
      <c r="NYL45" s="24"/>
      <c r="NYM45" s="24"/>
      <c r="NYN45" s="24"/>
      <c r="NYO45" s="24"/>
      <c r="NYP45" s="24"/>
      <c r="NYQ45" s="24"/>
      <c r="NYR45" s="24"/>
      <c r="NYS45" s="24"/>
      <c r="NYT45" s="24"/>
      <c r="NYU45" s="24"/>
      <c r="NYV45" s="24"/>
      <c r="NYW45" s="24"/>
      <c r="NYX45" s="24"/>
      <c r="NYY45" s="24"/>
      <c r="NYZ45" s="24"/>
      <c r="NZA45" s="24"/>
      <c r="NZB45" s="24"/>
      <c r="NZC45" s="24"/>
      <c r="NZD45" s="24"/>
      <c r="NZE45" s="24"/>
      <c r="NZF45" s="24"/>
      <c r="NZG45" s="24"/>
      <c r="NZH45" s="24"/>
      <c r="NZI45" s="24"/>
      <c r="NZJ45" s="24"/>
      <c r="NZK45" s="24"/>
      <c r="NZL45" s="24"/>
      <c r="NZM45" s="24"/>
      <c r="NZN45" s="24"/>
      <c r="NZO45" s="24"/>
      <c r="NZP45" s="24"/>
      <c r="NZQ45" s="24"/>
      <c r="NZR45" s="24"/>
      <c r="NZS45" s="24"/>
      <c r="NZT45" s="24"/>
      <c r="NZU45" s="24"/>
      <c r="NZV45" s="24"/>
      <c r="NZW45" s="24"/>
      <c r="NZX45" s="24"/>
      <c r="NZY45" s="24"/>
      <c r="NZZ45" s="24"/>
      <c r="OAA45" s="24"/>
      <c r="OAB45" s="24"/>
      <c r="OAC45" s="24"/>
      <c r="OAD45" s="24"/>
      <c r="OAE45" s="24"/>
      <c r="OAF45" s="24"/>
      <c r="OAG45" s="24"/>
      <c r="OAH45" s="24"/>
      <c r="OAI45" s="24"/>
      <c r="OAJ45" s="24"/>
      <c r="OAK45" s="24"/>
      <c r="OAL45" s="24"/>
      <c r="OAM45" s="24"/>
      <c r="OAN45" s="24"/>
      <c r="OAO45" s="24"/>
      <c r="OAP45" s="24"/>
      <c r="OAQ45" s="24"/>
      <c r="OAR45" s="24"/>
      <c r="OAS45" s="24"/>
      <c r="OAT45" s="24"/>
      <c r="OAU45" s="24"/>
      <c r="OAV45" s="24"/>
      <c r="OAW45" s="24"/>
      <c r="OAX45" s="24"/>
      <c r="OAY45" s="24"/>
      <c r="OAZ45" s="24"/>
      <c r="OBA45" s="24"/>
      <c r="OBB45" s="24"/>
      <c r="OBC45" s="24"/>
      <c r="OBD45" s="24"/>
      <c r="OBE45" s="24"/>
      <c r="OBF45" s="24"/>
      <c r="OBG45" s="24"/>
      <c r="OBH45" s="24"/>
      <c r="OBI45" s="24"/>
      <c r="OBJ45" s="24"/>
      <c r="OBK45" s="24"/>
      <c r="OBL45" s="24"/>
      <c r="OBM45" s="24"/>
      <c r="OBN45" s="24"/>
      <c r="OBO45" s="24"/>
      <c r="OBP45" s="24"/>
      <c r="OBQ45" s="24"/>
      <c r="OBR45" s="24"/>
      <c r="OBS45" s="24"/>
      <c r="OBT45" s="24"/>
      <c r="OBU45" s="24"/>
      <c r="OBV45" s="24"/>
      <c r="OBW45" s="24"/>
      <c r="OBX45" s="24"/>
      <c r="OBY45" s="24"/>
      <c r="OBZ45" s="24"/>
      <c r="OCA45" s="24"/>
      <c r="OCB45" s="24"/>
      <c r="OCC45" s="24"/>
      <c r="OCD45" s="24"/>
      <c r="OCE45" s="24"/>
      <c r="OCF45" s="24"/>
      <c r="OCG45" s="24"/>
      <c r="OCH45" s="24"/>
      <c r="OCI45" s="24"/>
      <c r="OCJ45" s="24"/>
      <c r="OCK45" s="24"/>
      <c r="OCL45" s="24"/>
      <c r="OCM45" s="24"/>
      <c r="OCN45" s="24"/>
      <c r="OCO45" s="24"/>
      <c r="OCP45" s="24"/>
      <c r="OCQ45" s="24"/>
      <c r="OCR45" s="24"/>
      <c r="OCS45" s="24"/>
      <c r="OCT45" s="24"/>
      <c r="OCU45" s="24"/>
      <c r="OCV45" s="24"/>
      <c r="OCW45" s="24"/>
      <c r="OCX45" s="24"/>
      <c r="OCY45" s="24"/>
      <c r="OCZ45" s="24"/>
      <c r="ODA45" s="24"/>
      <c r="ODB45" s="24"/>
      <c r="ODC45" s="24"/>
      <c r="ODD45" s="24"/>
      <c r="ODE45" s="24"/>
      <c r="ODF45" s="24"/>
      <c r="ODG45" s="24"/>
      <c r="ODH45" s="24"/>
      <c r="ODI45" s="24"/>
      <c r="ODJ45" s="24"/>
      <c r="ODK45" s="24"/>
      <c r="ODL45" s="24"/>
      <c r="ODM45" s="24"/>
      <c r="ODN45" s="24"/>
      <c r="ODO45" s="24"/>
      <c r="ODP45" s="24"/>
      <c r="ODQ45" s="24"/>
      <c r="ODR45" s="24"/>
      <c r="ODS45" s="24"/>
      <c r="ODT45" s="24"/>
      <c r="ODU45" s="24"/>
      <c r="ODV45" s="24"/>
      <c r="ODW45" s="24"/>
      <c r="ODX45" s="24"/>
      <c r="ODY45" s="24"/>
      <c r="ODZ45" s="24"/>
      <c r="OEA45" s="24"/>
      <c r="OEB45" s="24"/>
      <c r="OEC45" s="24"/>
      <c r="OED45" s="24"/>
      <c r="OEE45" s="24"/>
      <c r="OEF45" s="24"/>
      <c r="OEG45" s="24"/>
      <c r="OEH45" s="24"/>
      <c r="OEI45" s="24"/>
      <c r="OEJ45" s="24"/>
      <c r="OEK45" s="24"/>
      <c r="OEL45" s="24"/>
      <c r="OEM45" s="24"/>
      <c r="OEN45" s="24"/>
      <c r="OEO45" s="24"/>
      <c r="OEP45" s="24"/>
      <c r="OEQ45" s="24"/>
      <c r="OER45" s="24"/>
      <c r="OES45" s="24"/>
      <c r="OET45" s="24"/>
      <c r="OEU45" s="24"/>
      <c r="OEV45" s="24"/>
      <c r="OEW45" s="24"/>
      <c r="OEX45" s="24"/>
      <c r="OEY45" s="24"/>
      <c r="OEZ45" s="24"/>
      <c r="OFA45" s="24"/>
      <c r="OFB45" s="24"/>
      <c r="OFC45" s="24"/>
      <c r="OFD45" s="24"/>
      <c r="OFE45" s="24"/>
      <c r="OFF45" s="24"/>
      <c r="OFG45" s="24"/>
      <c r="OFH45" s="24"/>
      <c r="OFI45" s="24"/>
      <c r="OFJ45" s="24"/>
      <c r="OFK45" s="24"/>
      <c r="OFL45" s="24"/>
      <c r="OFM45" s="24"/>
      <c r="OFN45" s="24"/>
      <c r="OFO45" s="24"/>
      <c r="OFP45" s="24"/>
      <c r="OFQ45" s="24"/>
      <c r="OFR45" s="24"/>
      <c r="OFS45" s="24"/>
      <c r="OFT45" s="24"/>
      <c r="OFU45" s="24"/>
      <c r="OFV45" s="24"/>
      <c r="OFW45" s="24"/>
      <c r="OFX45" s="24"/>
      <c r="OFY45" s="24"/>
      <c r="OFZ45" s="24"/>
      <c r="OGA45" s="24"/>
      <c r="OGB45" s="24"/>
      <c r="OGC45" s="24"/>
      <c r="OGD45" s="24"/>
      <c r="OGE45" s="24"/>
      <c r="OGF45" s="24"/>
      <c r="OGG45" s="24"/>
      <c r="OGH45" s="24"/>
      <c r="OGI45" s="24"/>
      <c r="OGJ45" s="24"/>
      <c r="OGK45" s="24"/>
      <c r="OGL45" s="24"/>
      <c r="OGM45" s="24"/>
      <c r="OGN45" s="24"/>
      <c r="OGO45" s="24"/>
      <c r="OGP45" s="24"/>
      <c r="OGQ45" s="24"/>
      <c r="OGR45" s="24"/>
      <c r="OGS45" s="24"/>
      <c r="OGT45" s="24"/>
      <c r="OGU45" s="24"/>
      <c r="OGV45" s="24"/>
      <c r="OGW45" s="24"/>
      <c r="OGX45" s="24"/>
      <c r="OGY45" s="24"/>
      <c r="OGZ45" s="24"/>
      <c r="OHA45" s="24"/>
      <c r="OHB45" s="24"/>
      <c r="OHC45" s="24"/>
      <c r="OHD45" s="24"/>
      <c r="OHE45" s="24"/>
      <c r="OHF45" s="24"/>
      <c r="OHG45" s="24"/>
      <c r="OHH45" s="24"/>
      <c r="OHI45" s="24"/>
      <c r="OHJ45" s="24"/>
      <c r="OHK45" s="24"/>
      <c r="OHL45" s="24"/>
      <c r="OHM45" s="24"/>
      <c r="OHN45" s="24"/>
      <c r="OHO45" s="24"/>
      <c r="OHP45" s="24"/>
      <c r="OHQ45" s="24"/>
      <c r="OHR45" s="24"/>
      <c r="OHS45" s="24"/>
      <c r="OHT45" s="24"/>
      <c r="OHU45" s="24"/>
      <c r="OHV45" s="24"/>
      <c r="OHW45" s="24"/>
      <c r="OHX45" s="24"/>
      <c r="OHY45" s="24"/>
      <c r="OHZ45" s="24"/>
      <c r="OIA45" s="24"/>
      <c r="OIB45" s="24"/>
      <c r="OIC45" s="24"/>
      <c r="OID45" s="24"/>
      <c r="OIE45" s="24"/>
      <c r="OIF45" s="24"/>
      <c r="OIG45" s="24"/>
      <c r="OIH45" s="24"/>
      <c r="OII45" s="24"/>
      <c r="OIJ45" s="24"/>
      <c r="OIK45" s="24"/>
      <c r="OIL45" s="24"/>
      <c r="OIM45" s="24"/>
      <c r="OIN45" s="24"/>
      <c r="OIO45" s="24"/>
      <c r="OIP45" s="24"/>
      <c r="OIQ45" s="24"/>
      <c r="OIR45" s="24"/>
      <c r="OIS45" s="24"/>
      <c r="OIT45" s="24"/>
      <c r="OIU45" s="24"/>
      <c r="OIV45" s="24"/>
      <c r="OIW45" s="24"/>
      <c r="OIX45" s="24"/>
      <c r="OIY45" s="24"/>
      <c r="OIZ45" s="24"/>
      <c r="OJA45" s="24"/>
      <c r="OJB45" s="24"/>
      <c r="OJC45" s="24"/>
      <c r="OJD45" s="24"/>
      <c r="OJE45" s="24"/>
      <c r="OJF45" s="24"/>
      <c r="OJG45" s="24"/>
      <c r="OJH45" s="24"/>
      <c r="OJI45" s="24"/>
      <c r="OJJ45" s="24"/>
      <c r="OJK45" s="24"/>
      <c r="OJL45" s="24"/>
      <c r="OJM45" s="24"/>
      <c r="OJN45" s="24"/>
      <c r="OJO45" s="24"/>
      <c r="OJP45" s="24"/>
      <c r="OJQ45" s="24"/>
      <c r="OJR45" s="24"/>
      <c r="OJS45" s="24"/>
      <c r="OJT45" s="24"/>
      <c r="OJU45" s="24"/>
      <c r="OJV45" s="24"/>
      <c r="OJW45" s="24"/>
      <c r="OJX45" s="24"/>
      <c r="OJY45" s="24"/>
      <c r="OJZ45" s="24"/>
      <c r="OKA45" s="24"/>
      <c r="OKB45" s="24"/>
      <c r="OKC45" s="24"/>
      <c r="OKD45" s="24"/>
      <c r="OKE45" s="24"/>
      <c r="OKF45" s="24"/>
      <c r="OKG45" s="24"/>
      <c r="OKH45" s="24"/>
      <c r="OKI45" s="24"/>
      <c r="OKJ45" s="24"/>
      <c r="OKK45" s="24"/>
      <c r="OKL45" s="24"/>
      <c r="OKM45" s="24"/>
      <c r="OKN45" s="24"/>
      <c r="OKO45" s="24"/>
      <c r="OKP45" s="24"/>
      <c r="OKQ45" s="24"/>
      <c r="OKR45" s="24"/>
      <c r="OKS45" s="24"/>
      <c r="OKT45" s="24"/>
      <c r="OKU45" s="24"/>
      <c r="OKV45" s="24"/>
      <c r="OKW45" s="24"/>
      <c r="OKX45" s="24"/>
      <c r="OKY45" s="24"/>
      <c r="OKZ45" s="24"/>
      <c r="OLA45" s="24"/>
      <c r="OLB45" s="24"/>
      <c r="OLC45" s="24"/>
      <c r="OLD45" s="24"/>
      <c r="OLE45" s="24"/>
      <c r="OLF45" s="24"/>
      <c r="OLG45" s="24"/>
      <c r="OLH45" s="24"/>
      <c r="OLI45" s="24"/>
      <c r="OLJ45" s="24"/>
      <c r="OLK45" s="24"/>
      <c r="OLL45" s="24"/>
      <c r="OLM45" s="24"/>
      <c r="OLN45" s="24"/>
      <c r="OLO45" s="24"/>
      <c r="OLP45" s="24"/>
      <c r="OLQ45" s="24"/>
      <c r="OLR45" s="24"/>
      <c r="OLS45" s="24"/>
      <c r="OLT45" s="24"/>
      <c r="OLU45" s="24"/>
      <c r="OLV45" s="24"/>
      <c r="OLW45" s="24"/>
      <c r="OLX45" s="24"/>
      <c r="OLY45" s="24"/>
      <c r="OLZ45" s="24"/>
      <c r="OMA45" s="24"/>
      <c r="OMB45" s="24"/>
      <c r="OMC45" s="24"/>
      <c r="OMD45" s="24"/>
      <c r="OME45" s="24"/>
      <c r="OMF45" s="24"/>
      <c r="OMG45" s="24"/>
      <c r="OMH45" s="24"/>
      <c r="OMI45" s="24"/>
      <c r="OMJ45" s="24"/>
      <c r="OMK45" s="24"/>
      <c r="OML45" s="24"/>
      <c r="OMM45" s="24"/>
      <c r="OMN45" s="24"/>
      <c r="OMO45" s="24"/>
      <c r="OMP45" s="24"/>
      <c r="OMQ45" s="24"/>
      <c r="OMR45" s="24"/>
      <c r="OMS45" s="24"/>
      <c r="OMT45" s="24"/>
      <c r="OMU45" s="24"/>
      <c r="OMV45" s="24"/>
      <c r="OMW45" s="24"/>
      <c r="OMX45" s="24"/>
      <c r="OMY45" s="24"/>
      <c r="OMZ45" s="24"/>
      <c r="ONA45" s="24"/>
      <c r="ONB45" s="24"/>
      <c r="ONC45" s="24"/>
      <c r="OND45" s="24"/>
      <c r="ONE45" s="24"/>
      <c r="ONF45" s="24"/>
      <c r="ONG45" s="24"/>
      <c r="ONH45" s="24"/>
      <c r="ONI45" s="24"/>
      <c r="ONJ45" s="24"/>
      <c r="ONK45" s="24"/>
      <c r="ONL45" s="24"/>
      <c r="ONM45" s="24"/>
      <c r="ONN45" s="24"/>
      <c r="ONO45" s="24"/>
      <c r="ONP45" s="24"/>
      <c r="ONQ45" s="24"/>
      <c r="ONR45" s="24"/>
      <c r="ONS45" s="24"/>
      <c r="ONT45" s="24"/>
      <c r="ONU45" s="24"/>
      <c r="ONV45" s="24"/>
      <c r="ONW45" s="24"/>
      <c r="ONX45" s="24"/>
      <c r="ONY45" s="24"/>
      <c r="ONZ45" s="24"/>
      <c r="OOA45" s="24"/>
      <c r="OOB45" s="24"/>
      <c r="OOC45" s="24"/>
      <c r="OOD45" s="24"/>
      <c r="OOE45" s="24"/>
      <c r="OOF45" s="24"/>
      <c r="OOG45" s="24"/>
      <c r="OOH45" s="24"/>
      <c r="OOI45" s="24"/>
      <c r="OOJ45" s="24"/>
      <c r="OOK45" s="24"/>
      <c r="OOL45" s="24"/>
      <c r="OOM45" s="24"/>
      <c r="OON45" s="24"/>
      <c r="OOO45" s="24"/>
      <c r="OOP45" s="24"/>
      <c r="OOQ45" s="24"/>
      <c r="OOR45" s="24"/>
      <c r="OOS45" s="24"/>
      <c r="OOT45" s="24"/>
      <c r="OOU45" s="24"/>
      <c r="OOV45" s="24"/>
      <c r="OOW45" s="24"/>
      <c r="OOX45" s="24"/>
      <c r="OOY45" s="24"/>
      <c r="OOZ45" s="24"/>
      <c r="OPA45" s="24"/>
      <c r="OPB45" s="24"/>
      <c r="OPC45" s="24"/>
      <c r="OPD45" s="24"/>
      <c r="OPE45" s="24"/>
      <c r="OPF45" s="24"/>
      <c r="OPG45" s="24"/>
      <c r="OPH45" s="24"/>
      <c r="OPI45" s="24"/>
      <c r="OPJ45" s="24"/>
      <c r="OPK45" s="24"/>
      <c r="OPL45" s="24"/>
      <c r="OPM45" s="24"/>
      <c r="OPN45" s="24"/>
      <c r="OPO45" s="24"/>
      <c r="OPP45" s="24"/>
      <c r="OPQ45" s="24"/>
      <c r="OPR45" s="24"/>
      <c r="OPS45" s="24"/>
      <c r="OPT45" s="24"/>
      <c r="OPU45" s="24"/>
      <c r="OPV45" s="24"/>
      <c r="OPW45" s="24"/>
      <c r="OPX45" s="24"/>
      <c r="OPY45" s="24"/>
      <c r="OPZ45" s="24"/>
      <c r="OQA45" s="24"/>
      <c r="OQB45" s="24"/>
      <c r="OQC45" s="24"/>
      <c r="OQD45" s="24"/>
      <c r="OQE45" s="24"/>
      <c r="OQF45" s="24"/>
      <c r="OQG45" s="24"/>
      <c r="OQH45" s="24"/>
      <c r="OQI45" s="24"/>
      <c r="OQJ45" s="24"/>
      <c r="OQK45" s="24"/>
      <c r="OQL45" s="24"/>
      <c r="OQM45" s="24"/>
      <c r="OQN45" s="24"/>
      <c r="OQO45" s="24"/>
      <c r="OQP45" s="24"/>
      <c r="OQQ45" s="24"/>
      <c r="OQR45" s="24"/>
      <c r="OQS45" s="24"/>
      <c r="OQT45" s="24"/>
      <c r="OQU45" s="24"/>
      <c r="OQV45" s="24"/>
      <c r="OQW45" s="24"/>
      <c r="OQX45" s="24"/>
      <c r="OQY45" s="24"/>
      <c r="OQZ45" s="24"/>
      <c r="ORA45" s="24"/>
      <c r="ORB45" s="24"/>
      <c r="ORC45" s="24"/>
      <c r="ORD45" s="24"/>
      <c r="ORE45" s="24"/>
      <c r="ORF45" s="24"/>
      <c r="ORG45" s="24"/>
      <c r="ORH45" s="24"/>
      <c r="ORI45" s="24"/>
      <c r="ORJ45" s="24"/>
      <c r="ORK45" s="24"/>
      <c r="ORL45" s="24"/>
      <c r="ORM45" s="24"/>
      <c r="ORN45" s="24"/>
      <c r="ORO45" s="24"/>
      <c r="ORP45" s="24"/>
      <c r="ORQ45" s="24"/>
      <c r="ORR45" s="24"/>
      <c r="ORS45" s="24"/>
      <c r="ORT45" s="24"/>
      <c r="ORU45" s="24"/>
      <c r="ORV45" s="24"/>
      <c r="ORW45" s="24"/>
      <c r="ORX45" s="24"/>
      <c r="ORY45" s="24"/>
      <c r="ORZ45" s="24"/>
      <c r="OSA45" s="24"/>
      <c r="OSB45" s="24"/>
      <c r="OSC45" s="24"/>
      <c r="OSD45" s="24"/>
      <c r="OSE45" s="24"/>
      <c r="OSF45" s="24"/>
      <c r="OSG45" s="24"/>
      <c r="OSH45" s="24"/>
      <c r="OSI45" s="24"/>
      <c r="OSJ45" s="24"/>
      <c r="OSK45" s="24"/>
      <c r="OSL45" s="24"/>
      <c r="OSM45" s="24"/>
      <c r="OSN45" s="24"/>
      <c r="OSO45" s="24"/>
      <c r="OSP45" s="24"/>
      <c r="OSQ45" s="24"/>
      <c r="OSR45" s="24"/>
      <c r="OSS45" s="24"/>
      <c r="OST45" s="24"/>
      <c r="OSU45" s="24"/>
      <c r="OSV45" s="24"/>
      <c r="OSW45" s="24"/>
      <c r="OSX45" s="24"/>
      <c r="OSY45" s="24"/>
      <c r="OSZ45" s="24"/>
      <c r="OTA45" s="24"/>
      <c r="OTB45" s="24"/>
      <c r="OTC45" s="24"/>
      <c r="OTD45" s="24"/>
      <c r="OTE45" s="24"/>
      <c r="OTF45" s="24"/>
      <c r="OTG45" s="24"/>
      <c r="OTH45" s="24"/>
      <c r="OTI45" s="24"/>
      <c r="OTJ45" s="24"/>
      <c r="OTK45" s="24"/>
      <c r="OTL45" s="24"/>
      <c r="OTM45" s="24"/>
      <c r="OTN45" s="24"/>
      <c r="OTO45" s="24"/>
      <c r="OTP45" s="24"/>
      <c r="OTQ45" s="24"/>
      <c r="OTR45" s="24"/>
      <c r="OTS45" s="24"/>
      <c r="OTT45" s="24"/>
      <c r="OTU45" s="24"/>
      <c r="OTV45" s="24"/>
      <c r="OTW45" s="24"/>
      <c r="OTX45" s="24"/>
      <c r="OTY45" s="24"/>
      <c r="OTZ45" s="24"/>
      <c r="OUA45" s="24"/>
      <c r="OUB45" s="24"/>
      <c r="OUC45" s="24"/>
      <c r="OUD45" s="24"/>
      <c r="OUE45" s="24"/>
      <c r="OUF45" s="24"/>
      <c r="OUG45" s="24"/>
      <c r="OUH45" s="24"/>
      <c r="OUI45" s="24"/>
      <c r="OUJ45" s="24"/>
      <c r="OUK45" s="24"/>
      <c r="OUL45" s="24"/>
      <c r="OUM45" s="24"/>
      <c r="OUN45" s="24"/>
      <c r="OUO45" s="24"/>
      <c r="OUP45" s="24"/>
      <c r="OUQ45" s="24"/>
      <c r="OUR45" s="24"/>
      <c r="OUS45" s="24"/>
      <c r="OUT45" s="24"/>
      <c r="OUU45" s="24"/>
      <c r="OUV45" s="24"/>
      <c r="OUW45" s="24"/>
      <c r="OUX45" s="24"/>
      <c r="OUY45" s="24"/>
      <c r="OUZ45" s="24"/>
      <c r="OVA45" s="24"/>
      <c r="OVB45" s="24"/>
      <c r="OVC45" s="24"/>
      <c r="OVD45" s="24"/>
      <c r="OVE45" s="24"/>
      <c r="OVF45" s="24"/>
      <c r="OVG45" s="24"/>
      <c r="OVH45" s="24"/>
      <c r="OVI45" s="24"/>
      <c r="OVJ45" s="24"/>
      <c r="OVK45" s="24"/>
      <c r="OVL45" s="24"/>
      <c r="OVM45" s="24"/>
      <c r="OVN45" s="24"/>
      <c r="OVO45" s="24"/>
      <c r="OVP45" s="24"/>
      <c r="OVQ45" s="24"/>
      <c r="OVR45" s="24"/>
      <c r="OVS45" s="24"/>
      <c r="OVT45" s="24"/>
      <c r="OVU45" s="24"/>
      <c r="OVV45" s="24"/>
      <c r="OVW45" s="24"/>
      <c r="OVX45" s="24"/>
      <c r="OVY45" s="24"/>
      <c r="OVZ45" s="24"/>
      <c r="OWA45" s="24"/>
      <c r="OWB45" s="24"/>
      <c r="OWC45" s="24"/>
      <c r="OWD45" s="24"/>
      <c r="OWE45" s="24"/>
      <c r="OWF45" s="24"/>
      <c r="OWG45" s="24"/>
      <c r="OWH45" s="24"/>
      <c r="OWI45" s="24"/>
      <c r="OWJ45" s="24"/>
      <c r="OWK45" s="24"/>
      <c r="OWL45" s="24"/>
      <c r="OWM45" s="24"/>
      <c r="OWN45" s="24"/>
      <c r="OWO45" s="24"/>
      <c r="OWP45" s="24"/>
      <c r="OWQ45" s="24"/>
      <c r="OWR45" s="24"/>
      <c r="OWS45" s="24"/>
      <c r="OWT45" s="24"/>
      <c r="OWU45" s="24"/>
      <c r="OWV45" s="24"/>
      <c r="OWW45" s="24"/>
      <c r="OWX45" s="24"/>
      <c r="OWY45" s="24"/>
      <c r="OWZ45" s="24"/>
      <c r="OXA45" s="24"/>
      <c r="OXB45" s="24"/>
      <c r="OXC45" s="24"/>
      <c r="OXD45" s="24"/>
      <c r="OXE45" s="24"/>
      <c r="OXF45" s="24"/>
      <c r="OXG45" s="24"/>
      <c r="OXH45" s="24"/>
      <c r="OXI45" s="24"/>
      <c r="OXJ45" s="24"/>
      <c r="OXK45" s="24"/>
      <c r="OXL45" s="24"/>
      <c r="OXM45" s="24"/>
      <c r="OXN45" s="24"/>
      <c r="OXO45" s="24"/>
      <c r="OXP45" s="24"/>
      <c r="OXQ45" s="24"/>
      <c r="OXR45" s="24"/>
      <c r="OXS45" s="24"/>
      <c r="OXT45" s="24"/>
      <c r="OXU45" s="24"/>
      <c r="OXV45" s="24"/>
      <c r="OXW45" s="24"/>
      <c r="OXX45" s="24"/>
      <c r="OXY45" s="24"/>
      <c r="OXZ45" s="24"/>
      <c r="OYA45" s="24"/>
      <c r="OYB45" s="24"/>
      <c r="OYC45" s="24"/>
      <c r="OYD45" s="24"/>
      <c r="OYE45" s="24"/>
      <c r="OYF45" s="24"/>
      <c r="OYG45" s="24"/>
      <c r="OYH45" s="24"/>
      <c r="OYI45" s="24"/>
      <c r="OYJ45" s="24"/>
      <c r="OYK45" s="24"/>
      <c r="OYL45" s="24"/>
      <c r="OYM45" s="24"/>
      <c r="OYN45" s="24"/>
      <c r="OYO45" s="24"/>
      <c r="OYP45" s="24"/>
      <c r="OYQ45" s="24"/>
      <c r="OYR45" s="24"/>
      <c r="OYS45" s="24"/>
      <c r="OYT45" s="24"/>
      <c r="OYU45" s="24"/>
      <c r="OYV45" s="24"/>
      <c r="OYW45" s="24"/>
      <c r="OYX45" s="24"/>
      <c r="OYY45" s="24"/>
      <c r="OYZ45" s="24"/>
      <c r="OZA45" s="24"/>
      <c r="OZB45" s="24"/>
      <c r="OZC45" s="24"/>
      <c r="OZD45" s="24"/>
      <c r="OZE45" s="24"/>
      <c r="OZF45" s="24"/>
      <c r="OZG45" s="24"/>
      <c r="OZH45" s="24"/>
      <c r="OZI45" s="24"/>
      <c r="OZJ45" s="24"/>
      <c r="OZK45" s="24"/>
      <c r="OZL45" s="24"/>
      <c r="OZM45" s="24"/>
      <c r="OZN45" s="24"/>
      <c r="OZO45" s="24"/>
      <c r="OZP45" s="24"/>
      <c r="OZQ45" s="24"/>
      <c r="OZR45" s="24"/>
      <c r="OZS45" s="24"/>
      <c r="OZT45" s="24"/>
      <c r="OZU45" s="24"/>
      <c r="OZV45" s="24"/>
      <c r="OZW45" s="24"/>
      <c r="OZX45" s="24"/>
      <c r="OZY45" s="24"/>
      <c r="OZZ45" s="24"/>
      <c r="PAA45" s="24"/>
      <c r="PAB45" s="24"/>
      <c r="PAC45" s="24"/>
      <c r="PAD45" s="24"/>
      <c r="PAE45" s="24"/>
      <c r="PAF45" s="24"/>
      <c r="PAG45" s="24"/>
      <c r="PAH45" s="24"/>
      <c r="PAI45" s="24"/>
      <c r="PAJ45" s="24"/>
      <c r="PAK45" s="24"/>
      <c r="PAL45" s="24"/>
      <c r="PAM45" s="24"/>
      <c r="PAN45" s="24"/>
      <c r="PAO45" s="24"/>
      <c r="PAP45" s="24"/>
      <c r="PAQ45" s="24"/>
      <c r="PAR45" s="24"/>
      <c r="PAS45" s="24"/>
      <c r="PAT45" s="24"/>
      <c r="PAU45" s="24"/>
      <c r="PAV45" s="24"/>
      <c r="PAW45" s="24"/>
      <c r="PAX45" s="24"/>
      <c r="PAY45" s="24"/>
      <c r="PAZ45" s="24"/>
      <c r="PBA45" s="24"/>
      <c r="PBB45" s="24"/>
      <c r="PBC45" s="24"/>
      <c r="PBD45" s="24"/>
      <c r="PBE45" s="24"/>
      <c r="PBF45" s="24"/>
      <c r="PBG45" s="24"/>
      <c r="PBH45" s="24"/>
      <c r="PBI45" s="24"/>
      <c r="PBJ45" s="24"/>
      <c r="PBK45" s="24"/>
      <c r="PBL45" s="24"/>
      <c r="PBM45" s="24"/>
      <c r="PBN45" s="24"/>
      <c r="PBO45" s="24"/>
      <c r="PBP45" s="24"/>
      <c r="PBQ45" s="24"/>
      <c r="PBR45" s="24"/>
      <c r="PBS45" s="24"/>
      <c r="PBT45" s="24"/>
      <c r="PBU45" s="24"/>
      <c r="PBV45" s="24"/>
      <c r="PBW45" s="24"/>
      <c r="PBX45" s="24"/>
      <c r="PBY45" s="24"/>
      <c r="PBZ45" s="24"/>
      <c r="PCA45" s="24"/>
      <c r="PCB45" s="24"/>
      <c r="PCC45" s="24"/>
      <c r="PCD45" s="24"/>
      <c r="PCE45" s="24"/>
      <c r="PCF45" s="24"/>
      <c r="PCG45" s="24"/>
      <c r="PCH45" s="24"/>
      <c r="PCI45" s="24"/>
      <c r="PCJ45" s="24"/>
      <c r="PCK45" s="24"/>
      <c r="PCL45" s="24"/>
      <c r="PCM45" s="24"/>
      <c r="PCN45" s="24"/>
      <c r="PCO45" s="24"/>
      <c r="PCP45" s="24"/>
      <c r="PCQ45" s="24"/>
      <c r="PCR45" s="24"/>
      <c r="PCS45" s="24"/>
      <c r="PCT45" s="24"/>
      <c r="PCU45" s="24"/>
      <c r="PCV45" s="24"/>
      <c r="PCW45" s="24"/>
      <c r="PCX45" s="24"/>
      <c r="PCY45" s="24"/>
      <c r="PCZ45" s="24"/>
      <c r="PDA45" s="24"/>
      <c r="PDB45" s="24"/>
      <c r="PDC45" s="24"/>
      <c r="PDD45" s="24"/>
      <c r="PDE45" s="24"/>
      <c r="PDF45" s="24"/>
      <c r="PDG45" s="24"/>
      <c r="PDH45" s="24"/>
      <c r="PDI45" s="24"/>
      <c r="PDJ45" s="24"/>
      <c r="PDK45" s="24"/>
      <c r="PDL45" s="24"/>
      <c r="PDM45" s="24"/>
      <c r="PDN45" s="24"/>
      <c r="PDO45" s="24"/>
      <c r="PDP45" s="24"/>
      <c r="PDQ45" s="24"/>
      <c r="PDR45" s="24"/>
      <c r="PDS45" s="24"/>
      <c r="PDT45" s="24"/>
      <c r="PDU45" s="24"/>
      <c r="PDV45" s="24"/>
      <c r="PDW45" s="24"/>
      <c r="PDX45" s="24"/>
      <c r="PDY45" s="24"/>
      <c r="PDZ45" s="24"/>
      <c r="PEA45" s="24"/>
      <c r="PEB45" s="24"/>
      <c r="PEC45" s="24"/>
      <c r="PED45" s="24"/>
      <c r="PEE45" s="24"/>
      <c r="PEF45" s="24"/>
      <c r="PEG45" s="24"/>
      <c r="PEH45" s="24"/>
      <c r="PEI45" s="24"/>
      <c r="PEJ45" s="24"/>
      <c r="PEK45" s="24"/>
      <c r="PEL45" s="24"/>
      <c r="PEM45" s="24"/>
      <c r="PEN45" s="24"/>
      <c r="PEO45" s="24"/>
      <c r="PEP45" s="24"/>
      <c r="PEQ45" s="24"/>
      <c r="PER45" s="24"/>
      <c r="PES45" s="24"/>
      <c r="PET45" s="24"/>
      <c r="PEU45" s="24"/>
      <c r="PEV45" s="24"/>
      <c r="PEW45" s="24"/>
      <c r="PEX45" s="24"/>
      <c r="PEY45" s="24"/>
      <c r="PEZ45" s="24"/>
      <c r="PFA45" s="24"/>
      <c r="PFB45" s="24"/>
      <c r="PFC45" s="24"/>
      <c r="PFD45" s="24"/>
      <c r="PFE45" s="24"/>
      <c r="PFF45" s="24"/>
      <c r="PFG45" s="24"/>
      <c r="PFH45" s="24"/>
      <c r="PFI45" s="24"/>
      <c r="PFJ45" s="24"/>
      <c r="PFK45" s="24"/>
      <c r="PFL45" s="24"/>
      <c r="PFM45" s="24"/>
      <c r="PFN45" s="24"/>
      <c r="PFO45" s="24"/>
      <c r="PFP45" s="24"/>
      <c r="PFQ45" s="24"/>
      <c r="PFR45" s="24"/>
      <c r="PFS45" s="24"/>
      <c r="PFT45" s="24"/>
      <c r="PFU45" s="24"/>
      <c r="PFV45" s="24"/>
      <c r="PFW45" s="24"/>
      <c r="PFX45" s="24"/>
      <c r="PFY45" s="24"/>
      <c r="PFZ45" s="24"/>
      <c r="PGA45" s="24"/>
      <c r="PGB45" s="24"/>
      <c r="PGC45" s="24"/>
      <c r="PGD45" s="24"/>
      <c r="PGE45" s="24"/>
      <c r="PGF45" s="24"/>
      <c r="PGG45" s="24"/>
      <c r="PGH45" s="24"/>
      <c r="PGI45" s="24"/>
      <c r="PGJ45" s="24"/>
      <c r="PGK45" s="24"/>
      <c r="PGL45" s="24"/>
      <c r="PGM45" s="24"/>
      <c r="PGN45" s="24"/>
      <c r="PGO45" s="24"/>
      <c r="PGP45" s="24"/>
      <c r="PGQ45" s="24"/>
      <c r="PGR45" s="24"/>
      <c r="PGS45" s="24"/>
      <c r="PGT45" s="24"/>
      <c r="PGU45" s="24"/>
      <c r="PGV45" s="24"/>
      <c r="PGW45" s="24"/>
      <c r="PGX45" s="24"/>
      <c r="PGY45" s="24"/>
      <c r="PGZ45" s="24"/>
      <c r="PHA45" s="24"/>
      <c r="PHB45" s="24"/>
      <c r="PHC45" s="24"/>
      <c r="PHD45" s="24"/>
      <c r="PHE45" s="24"/>
      <c r="PHF45" s="24"/>
      <c r="PHG45" s="24"/>
      <c r="PHH45" s="24"/>
      <c r="PHI45" s="24"/>
      <c r="PHJ45" s="24"/>
      <c r="PHK45" s="24"/>
      <c r="PHL45" s="24"/>
      <c r="PHM45" s="24"/>
      <c r="PHN45" s="24"/>
      <c r="PHO45" s="24"/>
      <c r="PHP45" s="24"/>
      <c r="PHQ45" s="24"/>
      <c r="PHR45" s="24"/>
      <c r="PHS45" s="24"/>
      <c r="PHT45" s="24"/>
      <c r="PHU45" s="24"/>
      <c r="PHV45" s="24"/>
      <c r="PHW45" s="24"/>
      <c r="PHX45" s="24"/>
      <c r="PHY45" s="24"/>
      <c r="PHZ45" s="24"/>
      <c r="PIA45" s="24"/>
      <c r="PIB45" s="24"/>
      <c r="PIC45" s="24"/>
      <c r="PID45" s="24"/>
      <c r="PIE45" s="24"/>
      <c r="PIF45" s="24"/>
      <c r="PIG45" s="24"/>
      <c r="PIH45" s="24"/>
      <c r="PII45" s="24"/>
      <c r="PIJ45" s="24"/>
      <c r="PIK45" s="24"/>
      <c r="PIL45" s="24"/>
      <c r="PIM45" s="24"/>
      <c r="PIN45" s="24"/>
      <c r="PIO45" s="24"/>
      <c r="PIP45" s="24"/>
      <c r="PIQ45" s="24"/>
      <c r="PIR45" s="24"/>
      <c r="PIS45" s="24"/>
      <c r="PIT45" s="24"/>
      <c r="PIU45" s="24"/>
      <c r="PIV45" s="24"/>
      <c r="PIW45" s="24"/>
      <c r="PIX45" s="24"/>
      <c r="PIY45" s="24"/>
      <c r="PIZ45" s="24"/>
      <c r="PJA45" s="24"/>
      <c r="PJB45" s="24"/>
      <c r="PJC45" s="24"/>
      <c r="PJD45" s="24"/>
      <c r="PJE45" s="24"/>
      <c r="PJF45" s="24"/>
      <c r="PJG45" s="24"/>
      <c r="PJH45" s="24"/>
      <c r="PJI45" s="24"/>
      <c r="PJJ45" s="24"/>
      <c r="PJK45" s="24"/>
      <c r="PJL45" s="24"/>
      <c r="PJM45" s="24"/>
      <c r="PJN45" s="24"/>
      <c r="PJO45" s="24"/>
      <c r="PJP45" s="24"/>
      <c r="PJQ45" s="24"/>
      <c r="PJR45" s="24"/>
      <c r="PJS45" s="24"/>
      <c r="PJT45" s="24"/>
      <c r="PJU45" s="24"/>
      <c r="PJV45" s="24"/>
      <c r="PJW45" s="24"/>
      <c r="PJX45" s="24"/>
      <c r="PJY45" s="24"/>
      <c r="PJZ45" s="24"/>
      <c r="PKA45" s="24"/>
      <c r="PKB45" s="24"/>
      <c r="PKC45" s="24"/>
      <c r="PKD45" s="24"/>
      <c r="PKE45" s="24"/>
      <c r="PKF45" s="24"/>
      <c r="PKG45" s="24"/>
      <c r="PKH45" s="24"/>
      <c r="PKI45" s="24"/>
      <c r="PKJ45" s="24"/>
      <c r="PKK45" s="24"/>
      <c r="PKL45" s="24"/>
      <c r="PKM45" s="24"/>
      <c r="PKN45" s="24"/>
      <c r="PKO45" s="24"/>
      <c r="PKP45" s="24"/>
      <c r="PKQ45" s="24"/>
      <c r="PKR45" s="24"/>
      <c r="PKS45" s="24"/>
      <c r="PKT45" s="24"/>
      <c r="PKU45" s="24"/>
      <c r="PKV45" s="24"/>
      <c r="PKW45" s="24"/>
      <c r="PKX45" s="24"/>
      <c r="PKY45" s="24"/>
      <c r="PKZ45" s="24"/>
      <c r="PLA45" s="24"/>
      <c r="PLB45" s="24"/>
      <c r="PLC45" s="24"/>
      <c r="PLD45" s="24"/>
      <c r="PLE45" s="24"/>
      <c r="PLF45" s="24"/>
      <c r="PLG45" s="24"/>
      <c r="PLH45" s="24"/>
      <c r="PLI45" s="24"/>
      <c r="PLJ45" s="24"/>
      <c r="PLK45" s="24"/>
      <c r="PLL45" s="24"/>
      <c r="PLM45" s="24"/>
      <c r="PLN45" s="24"/>
      <c r="PLO45" s="24"/>
      <c r="PLP45" s="24"/>
      <c r="PLQ45" s="24"/>
      <c r="PLR45" s="24"/>
      <c r="PLS45" s="24"/>
      <c r="PLT45" s="24"/>
      <c r="PLU45" s="24"/>
      <c r="PLV45" s="24"/>
      <c r="PLW45" s="24"/>
      <c r="PLX45" s="24"/>
      <c r="PLY45" s="24"/>
      <c r="PLZ45" s="24"/>
      <c r="PMA45" s="24"/>
      <c r="PMB45" s="24"/>
      <c r="PMC45" s="24"/>
      <c r="PMD45" s="24"/>
      <c r="PME45" s="24"/>
      <c r="PMF45" s="24"/>
      <c r="PMG45" s="24"/>
      <c r="PMH45" s="24"/>
      <c r="PMI45" s="24"/>
      <c r="PMJ45" s="24"/>
      <c r="PMK45" s="24"/>
      <c r="PML45" s="24"/>
      <c r="PMM45" s="24"/>
      <c r="PMN45" s="24"/>
      <c r="PMO45" s="24"/>
      <c r="PMP45" s="24"/>
      <c r="PMQ45" s="24"/>
      <c r="PMR45" s="24"/>
      <c r="PMS45" s="24"/>
      <c r="PMT45" s="24"/>
      <c r="PMU45" s="24"/>
      <c r="PMV45" s="24"/>
      <c r="PMW45" s="24"/>
      <c r="PMX45" s="24"/>
      <c r="PMY45" s="24"/>
      <c r="PMZ45" s="24"/>
      <c r="PNA45" s="24"/>
      <c r="PNB45" s="24"/>
      <c r="PNC45" s="24"/>
      <c r="PND45" s="24"/>
      <c r="PNE45" s="24"/>
      <c r="PNF45" s="24"/>
      <c r="PNG45" s="24"/>
      <c r="PNH45" s="24"/>
      <c r="PNI45" s="24"/>
      <c r="PNJ45" s="24"/>
      <c r="PNK45" s="24"/>
      <c r="PNL45" s="24"/>
      <c r="PNM45" s="24"/>
      <c r="PNN45" s="24"/>
      <c r="PNO45" s="24"/>
      <c r="PNP45" s="24"/>
      <c r="PNQ45" s="24"/>
      <c r="PNR45" s="24"/>
      <c r="PNS45" s="24"/>
      <c r="PNT45" s="24"/>
      <c r="PNU45" s="24"/>
      <c r="PNV45" s="24"/>
      <c r="PNW45" s="24"/>
      <c r="PNX45" s="24"/>
      <c r="PNY45" s="24"/>
      <c r="PNZ45" s="24"/>
      <c r="POA45" s="24"/>
      <c r="POB45" s="24"/>
      <c r="POC45" s="24"/>
      <c r="POD45" s="24"/>
      <c r="POE45" s="24"/>
      <c r="POF45" s="24"/>
      <c r="POG45" s="24"/>
      <c r="POH45" s="24"/>
      <c r="POI45" s="24"/>
      <c r="POJ45" s="24"/>
      <c r="POK45" s="24"/>
      <c r="POL45" s="24"/>
      <c r="POM45" s="24"/>
      <c r="PON45" s="24"/>
      <c r="POO45" s="24"/>
      <c r="POP45" s="24"/>
      <c r="POQ45" s="24"/>
      <c r="POR45" s="24"/>
      <c r="POS45" s="24"/>
      <c r="POT45" s="24"/>
      <c r="POU45" s="24"/>
      <c r="POV45" s="24"/>
      <c r="POW45" s="24"/>
      <c r="POX45" s="24"/>
      <c r="POY45" s="24"/>
      <c r="POZ45" s="24"/>
      <c r="PPA45" s="24"/>
      <c r="PPB45" s="24"/>
      <c r="PPC45" s="24"/>
      <c r="PPD45" s="24"/>
      <c r="PPE45" s="24"/>
      <c r="PPF45" s="24"/>
      <c r="PPG45" s="24"/>
      <c r="PPH45" s="24"/>
      <c r="PPI45" s="24"/>
      <c r="PPJ45" s="24"/>
      <c r="PPK45" s="24"/>
      <c r="PPL45" s="24"/>
      <c r="PPM45" s="24"/>
      <c r="PPN45" s="24"/>
      <c r="PPO45" s="24"/>
      <c r="PPP45" s="24"/>
      <c r="PPQ45" s="24"/>
      <c r="PPR45" s="24"/>
      <c r="PPS45" s="24"/>
      <c r="PPT45" s="24"/>
      <c r="PPU45" s="24"/>
      <c r="PPV45" s="24"/>
      <c r="PPW45" s="24"/>
      <c r="PPX45" s="24"/>
      <c r="PPY45" s="24"/>
      <c r="PPZ45" s="24"/>
      <c r="PQA45" s="24"/>
      <c r="PQB45" s="24"/>
      <c r="PQC45" s="24"/>
      <c r="PQD45" s="24"/>
      <c r="PQE45" s="24"/>
      <c r="PQF45" s="24"/>
      <c r="PQG45" s="24"/>
      <c r="PQH45" s="24"/>
      <c r="PQI45" s="24"/>
      <c r="PQJ45" s="24"/>
      <c r="PQK45" s="24"/>
      <c r="PQL45" s="24"/>
      <c r="PQM45" s="24"/>
      <c r="PQN45" s="24"/>
      <c r="PQO45" s="24"/>
      <c r="PQP45" s="24"/>
      <c r="PQQ45" s="24"/>
      <c r="PQR45" s="24"/>
      <c r="PQS45" s="24"/>
      <c r="PQT45" s="24"/>
      <c r="PQU45" s="24"/>
      <c r="PQV45" s="24"/>
      <c r="PQW45" s="24"/>
      <c r="PQX45" s="24"/>
      <c r="PQY45" s="24"/>
      <c r="PQZ45" s="24"/>
      <c r="PRA45" s="24"/>
      <c r="PRB45" s="24"/>
      <c r="PRC45" s="24"/>
      <c r="PRD45" s="24"/>
      <c r="PRE45" s="24"/>
      <c r="PRF45" s="24"/>
      <c r="PRG45" s="24"/>
      <c r="PRH45" s="24"/>
      <c r="PRI45" s="24"/>
      <c r="PRJ45" s="24"/>
      <c r="PRK45" s="24"/>
      <c r="PRL45" s="24"/>
      <c r="PRM45" s="24"/>
      <c r="PRN45" s="24"/>
      <c r="PRO45" s="24"/>
      <c r="PRP45" s="24"/>
      <c r="PRQ45" s="24"/>
      <c r="PRR45" s="24"/>
      <c r="PRS45" s="24"/>
      <c r="PRT45" s="24"/>
      <c r="PRU45" s="24"/>
      <c r="PRV45" s="24"/>
      <c r="PRW45" s="24"/>
      <c r="PRX45" s="24"/>
      <c r="PRY45" s="24"/>
      <c r="PRZ45" s="24"/>
      <c r="PSA45" s="24"/>
      <c r="PSB45" s="24"/>
      <c r="PSC45" s="24"/>
      <c r="PSD45" s="24"/>
      <c r="PSE45" s="24"/>
      <c r="PSF45" s="24"/>
      <c r="PSG45" s="24"/>
      <c r="PSH45" s="24"/>
      <c r="PSI45" s="24"/>
      <c r="PSJ45" s="24"/>
      <c r="PSK45" s="24"/>
      <c r="PSL45" s="24"/>
      <c r="PSM45" s="24"/>
      <c r="PSN45" s="24"/>
      <c r="PSO45" s="24"/>
      <c r="PSP45" s="24"/>
      <c r="PSQ45" s="24"/>
      <c r="PSR45" s="24"/>
      <c r="PSS45" s="24"/>
      <c r="PST45" s="24"/>
      <c r="PSU45" s="24"/>
      <c r="PSV45" s="24"/>
      <c r="PSW45" s="24"/>
      <c r="PSX45" s="24"/>
      <c r="PSY45" s="24"/>
      <c r="PSZ45" s="24"/>
      <c r="PTA45" s="24"/>
      <c r="PTB45" s="24"/>
      <c r="PTC45" s="24"/>
      <c r="PTD45" s="24"/>
      <c r="PTE45" s="24"/>
      <c r="PTF45" s="24"/>
      <c r="PTG45" s="24"/>
      <c r="PTH45" s="24"/>
      <c r="PTI45" s="24"/>
      <c r="PTJ45" s="24"/>
      <c r="PTK45" s="24"/>
      <c r="PTL45" s="24"/>
      <c r="PTM45" s="24"/>
      <c r="PTN45" s="24"/>
      <c r="PTO45" s="24"/>
      <c r="PTP45" s="24"/>
      <c r="PTQ45" s="24"/>
      <c r="PTR45" s="24"/>
      <c r="PTS45" s="24"/>
      <c r="PTT45" s="24"/>
      <c r="PTU45" s="24"/>
      <c r="PTV45" s="24"/>
      <c r="PTW45" s="24"/>
      <c r="PTX45" s="24"/>
      <c r="PTY45" s="24"/>
      <c r="PTZ45" s="24"/>
      <c r="PUA45" s="24"/>
      <c r="PUB45" s="24"/>
      <c r="PUC45" s="24"/>
      <c r="PUD45" s="24"/>
      <c r="PUE45" s="24"/>
      <c r="PUF45" s="24"/>
      <c r="PUG45" s="24"/>
      <c r="PUH45" s="24"/>
      <c r="PUI45" s="24"/>
      <c r="PUJ45" s="24"/>
      <c r="PUK45" s="24"/>
      <c r="PUL45" s="24"/>
      <c r="PUM45" s="24"/>
      <c r="PUN45" s="24"/>
      <c r="PUO45" s="24"/>
      <c r="PUP45" s="24"/>
      <c r="PUQ45" s="24"/>
      <c r="PUR45" s="24"/>
      <c r="PUS45" s="24"/>
      <c r="PUT45" s="24"/>
      <c r="PUU45" s="24"/>
      <c r="PUV45" s="24"/>
      <c r="PUW45" s="24"/>
      <c r="PUX45" s="24"/>
      <c r="PUY45" s="24"/>
      <c r="PUZ45" s="24"/>
      <c r="PVA45" s="24"/>
      <c r="PVB45" s="24"/>
      <c r="PVC45" s="24"/>
      <c r="PVD45" s="24"/>
      <c r="PVE45" s="24"/>
      <c r="PVF45" s="24"/>
      <c r="PVG45" s="24"/>
      <c r="PVH45" s="24"/>
      <c r="PVI45" s="24"/>
      <c r="PVJ45" s="24"/>
      <c r="PVK45" s="24"/>
      <c r="PVL45" s="24"/>
      <c r="PVM45" s="24"/>
      <c r="PVN45" s="24"/>
      <c r="PVO45" s="24"/>
      <c r="PVP45" s="24"/>
      <c r="PVQ45" s="24"/>
      <c r="PVR45" s="24"/>
      <c r="PVS45" s="24"/>
      <c r="PVT45" s="24"/>
      <c r="PVU45" s="24"/>
      <c r="PVV45" s="24"/>
      <c r="PVW45" s="24"/>
      <c r="PVX45" s="24"/>
      <c r="PVY45" s="24"/>
      <c r="PVZ45" s="24"/>
      <c r="PWA45" s="24"/>
      <c r="PWB45" s="24"/>
      <c r="PWC45" s="24"/>
      <c r="PWD45" s="24"/>
      <c r="PWE45" s="24"/>
      <c r="PWF45" s="24"/>
      <c r="PWG45" s="24"/>
      <c r="PWH45" s="24"/>
      <c r="PWI45" s="24"/>
      <c r="PWJ45" s="24"/>
      <c r="PWK45" s="24"/>
      <c r="PWL45" s="24"/>
      <c r="PWM45" s="24"/>
      <c r="PWN45" s="24"/>
      <c r="PWO45" s="24"/>
      <c r="PWP45" s="24"/>
      <c r="PWQ45" s="24"/>
      <c r="PWR45" s="24"/>
      <c r="PWS45" s="24"/>
      <c r="PWT45" s="24"/>
      <c r="PWU45" s="24"/>
      <c r="PWV45" s="24"/>
      <c r="PWW45" s="24"/>
      <c r="PWX45" s="24"/>
      <c r="PWY45" s="24"/>
      <c r="PWZ45" s="24"/>
      <c r="PXA45" s="24"/>
      <c r="PXB45" s="24"/>
      <c r="PXC45" s="24"/>
      <c r="PXD45" s="24"/>
      <c r="PXE45" s="24"/>
      <c r="PXF45" s="24"/>
      <c r="PXG45" s="24"/>
      <c r="PXH45" s="24"/>
      <c r="PXI45" s="24"/>
      <c r="PXJ45" s="24"/>
      <c r="PXK45" s="24"/>
      <c r="PXL45" s="24"/>
      <c r="PXM45" s="24"/>
      <c r="PXN45" s="24"/>
      <c r="PXO45" s="24"/>
      <c r="PXP45" s="24"/>
      <c r="PXQ45" s="24"/>
      <c r="PXR45" s="24"/>
      <c r="PXS45" s="24"/>
      <c r="PXT45" s="24"/>
      <c r="PXU45" s="24"/>
      <c r="PXV45" s="24"/>
      <c r="PXW45" s="24"/>
      <c r="PXX45" s="24"/>
      <c r="PXY45" s="24"/>
      <c r="PXZ45" s="24"/>
      <c r="PYA45" s="24"/>
      <c r="PYB45" s="24"/>
      <c r="PYC45" s="24"/>
      <c r="PYD45" s="24"/>
      <c r="PYE45" s="24"/>
      <c r="PYF45" s="24"/>
      <c r="PYG45" s="24"/>
      <c r="PYH45" s="24"/>
      <c r="PYI45" s="24"/>
      <c r="PYJ45" s="24"/>
      <c r="PYK45" s="24"/>
      <c r="PYL45" s="24"/>
      <c r="PYM45" s="24"/>
      <c r="PYN45" s="24"/>
      <c r="PYO45" s="24"/>
      <c r="PYP45" s="24"/>
      <c r="PYQ45" s="24"/>
      <c r="PYR45" s="24"/>
      <c r="PYS45" s="24"/>
      <c r="PYT45" s="24"/>
      <c r="PYU45" s="24"/>
      <c r="PYV45" s="24"/>
      <c r="PYW45" s="24"/>
      <c r="PYX45" s="24"/>
      <c r="PYY45" s="24"/>
      <c r="PYZ45" s="24"/>
      <c r="PZA45" s="24"/>
      <c r="PZB45" s="24"/>
      <c r="PZC45" s="24"/>
      <c r="PZD45" s="24"/>
      <c r="PZE45" s="24"/>
      <c r="PZF45" s="24"/>
      <c r="PZG45" s="24"/>
      <c r="PZH45" s="24"/>
      <c r="PZI45" s="24"/>
      <c r="PZJ45" s="24"/>
      <c r="PZK45" s="24"/>
      <c r="PZL45" s="24"/>
      <c r="PZM45" s="24"/>
      <c r="PZN45" s="24"/>
      <c r="PZO45" s="24"/>
      <c r="PZP45" s="24"/>
      <c r="PZQ45" s="24"/>
      <c r="PZR45" s="24"/>
      <c r="PZS45" s="24"/>
      <c r="PZT45" s="24"/>
      <c r="PZU45" s="24"/>
      <c r="PZV45" s="24"/>
      <c r="PZW45" s="24"/>
      <c r="PZX45" s="24"/>
      <c r="PZY45" s="24"/>
      <c r="PZZ45" s="24"/>
      <c r="QAA45" s="24"/>
      <c r="QAB45" s="24"/>
      <c r="QAC45" s="24"/>
      <c r="QAD45" s="24"/>
      <c r="QAE45" s="24"/>
      <c r="QAF45" s="24"/>
      <c r="QAG45" s="24"/>
      <c r="QAH45" s="24"/>
      <c r="QAI45" s="24"/>
      <c r="QAJ45" s="24"/>
      <c r="QAK45" s="24"/>
      <c r="QAL45" s="24"/>
      <c r="QAM45" s="24"/>
      <c r="QAN45" s="24"/>
      <c r="QAO45" s="24"/>
      <c r="QAP45" s="24"/>
      <c r="QAQ45" s="24"/>
      <c r="QAR45" s="24"/>
      <c r="QAS45" s="24"/>
      <c r="QAT45" s="24"/>
      <c r="QAU45" s="24"/>
      <c r="QAV45" s="24"/>
      <c r="QAW45" s="24"/>
      <c r="QAX45" s="24"/>
      <c r="QAY45" s="24"/>
      <c r="QAZ45" s="24"/>
      <c r="QBA45" s="24"/>
      <c r="QBB45" s="24"/>
      <c r="QBC45" s="24"/>
      <c r="QBD45" s="24"/>
      <c r="QBE45" s="24"/>
      <c r="QBF45" s="24"/>
      <c r="QBG45" s="24"/>
      <c r="QBH45" s="24"/>
      <c r="QBI45" s="24"/>
      <c r="QBJ45" s="24"/>
      <c r="QBK45" s="24"/>
      <c r="QBL45" s="24"/>
      <c r="QBM45" s="24"/>
      <c r="QBN45" s="24"/>
      <c r="QBO45" s="24"/>
      <c r="QBP45" s="24"/>
      <c r="QBQ45" s="24"/>
      <c r="QBR45" s="24"/>
      <c r="QBS45" s="24"/>
      <c r="QBT45" s="24"/>
      <c r="QBU45" s="24"/>
      <c r="QBV45" s="24"/>
      <c r="QBW45" s="24"/>
      <c r="QBX45" s="24"/>
      <c r="QBY45" s="24"/>
      <c r="QBZ45" s="24"/>
      <c r="QCA45" s="24"/>
      <c r="QCB45" s="24"/>
      <c r="QCC45" s="24"/>
      <c r="QCD45" s="24"/>
      <c r="QCE45" s="24"/>
      <c r="QCF45" s="24"/>
      <c r="QCG45" s="24"/>
      <c r="QCH45" s="24"/>
      <c r="QCI45" s="24"/>
      <c r="QCJ45" s="24"/>
      <c r="QCK45" s="24"/>
      <c r="QCL45" s="24"/>
      <c r="QCM45" s="24"/>
      <c r="QCN45" s="24"/>
      <c r="QCO45" s="24"/>
      <c r="QCP45" s="24"/>
      <c r="QCQ45" s="24"/>
      <c r="QCR45" s="24"/>
      <c r="QCS45" s="24"/>
      <c r="QCT45" s="24"/>
      <c r="QCU45" s="24"/>
      <c r="QCV45" s="24"/>
      <c r="QCW45" s="24"/>
      <c r="QCX45" s="24"/>
      <c r="QCY45" s="24"/>
      <c r="QCZ45" s="24"/>
      <c r="QDA45" s="24"/>
      <c r="QDB45" s="24"/>
      <c r="QDC45" s="24"/>
      <c r="QDD45" s="24"/>
      <c r="QDE45" s="24"/>
      <c r="QDF45" s="24"/>
      <c r="QDG45" s="24"/>
      <c r="QDH45" s="24"/>
      <c r="QDI45" s="24"/>
      <c r="QDJ45" s="24"/>
      <c r="QDK45" s="24"/>
      <c r="QDL45" s="24"/>
      <c r="QDM45" s="24"/>
      <c r="QDN45" s="24"/>
      <c r="QDO45" s="24"/>
      <c r="QDP45" s="24"/>
      <c r="QDQ45" s="24"/>
      <c r="QDR45" s="24"/>
      <c r="QDS45" s="24"/>
      <c r="QDT45" s="24"/>
      <c r="QDU45" s="24"/>
      <c r="QDV45" s="24"/>
      <c r="QDW45" s="24"/>
      <c r="QDX45" s="24"/>
      <c r="QDY45" s="24"/>
      <c r="QDZ45" s="24"/>
      <c r="QEA45" s="24"/>
      <c r="QEB45" s="24"/>
      <c r="QEC45" s="24"/>
      <c r="QED45" s="24"/>
      <c r="QEE45" s="24"/>
      <c r="QEF45" s="24"/>
      <c r="QEG45" s="24"/>
      <c r="QEH45" s="24"/>
      <c r="QEI45" s="24"/>
      <c r="QEJ45" s="24"/>
      <c r="QEK45" s="24"/>
      <c r="QEL45" s="24"/>
      <c r="QEM45" s="24"/>
      <c r="QEN45" s="24"/>
      <c r="QEO45" s="24"/>
      <c r="QEP45" s="24"/>
      <c r="QEQ45" s="24"/>
      <c r="QER45" s="24"/>
      <c r="QES45" s="24"/>
      <c r="QET45" s="24"/>
      <c r="QEU45" s="24"/>
      <c r="QEV45" s="24"/>
      <c r="QEW45" s="24"/>
      <c r="QEX45" s="24"/>
      <c r="QEY45" s="24"/>
      <c r="QEZ45" s="24"/>
      <c r="QFA45" s="24"/>
      <c r="QFB45" s="24"/>
      <c r="QFC45" s="24"/>
      <c r="QFD45" s="24"/>
      <c r="QFE45" s="24"/>
      <c r="QFF45" s="24"/>
      <c r="QFG45" s="24"/>
      <c r="QFH45" s="24"/>
      <c r="QFI45" s="24"/>
      <c r="QFJ45" s="24"/>
      <c r="QFK45" s="24"/>
      <c r="QFL45" s="24"/>
      <c r="QFM45" s="24"/>
      <c r="QFN45" s="24"/>
      <c r="QFO45" s="24"/>
      <c r="QFP45" s="24"/>
      <c r="QFQ45" s="24"/>
      <c r="QFR45" s="24"/>
      <c r="QFS45" s="24"/>
      <c r="QFT45" s="24"/>
      <c r="QFU45" s="24"/>
      <c r="QFV45" s="24"/>
      <c r="QFW45" s="24"/>
      <c r="QFX45" s="24"/>
      <c r="QFY45" s="24"/>
      <c r="QFZ45" s="24"/>
      <c r="QGA45" s="24"/>
      <c r="QGB45" s="24"/>
      <c r="QGC45" s="24"/>
      <c r="QGD45" s="24"/>
      <c r="QGE45" s="24"/>
      <c r="QGF45" s="24"/>
      <c r="QGG45" s="24"/>
      <c r="QGH45" s="24"/>
      <c r="QGI45" s="24"/>
      <c r="QGJ45" s="24"/>
      <c r="QGK45" s="24"/>
      <c r="QGL45" s="24"/>
      <c r="QGM45" s="24"/>
      <c r="QGN45" s="24"/>
      <c r="QGO45" s="24"/>
      <c r="QGP45" s="24"/>
      <c r="QGQ45" s="24"/>
      <c r="QGR45" s="24"/>
      <c r="QGS45" s="24"/>
      <c r="QGT45" s="24"/>
      <c r="QGU45" s="24"/>
      <c r="QGV45" s="24"/>
      <c r="QGW45" s="24"/>
      <c r="QGX45" s="24"/>
      <c r="QGY45" s="24"/>
      <c r="QGZ45" s="24"/>
      <c r="QHA45" s="24"/>
      <c r="QHB45" s="24"/>
      <c r="QHC45" s="24"/>
      <c r="QHD45" s="24"/>
      <c r="QHE45" s="24"/>
      <c r="QHF45" s="24"/>
      <c r="QHG45" s="24"/>
      <c r="QHH45" s="24"/>
      <c r="QHI45" s="24"/>
      <c r="QHJ45" s="24"/>
      <c r="QHK45" s="24"/>
      <c r="QHL45" s="24"/>
      <c r="QHM45" s="24"/>
      <c r="QHN45" s="24"/>
      <c r="QHO45" s="24"/>
      <c r="QHP45" s="24"/>
      <c r="QHQ45" s="24"/>
      <c r="QHR45" s="24"/>
      <c r="QHS45" s="24"/>
      <c r="QHT45" s="24"/>
      <c r="QHU45" s="24"/>
      <c r="QHV45" s="24"/>
      <c r="QHW45" s="24"/>
      <c r="QHX45" s="24"/>
      <c r="QHY45" s="24"/>
      <c r="QHZ45" s="24"/>
      <c r="QIA45" s="24"/>
      <c r="QIB45" s="24"/>
      <c r="QIC45" s="24"/>
      <c r="QID45" s="24"/>
      <c r="QIE45" s="24"/>
      <c r="QIF45" s="24"/>
      <c r="QIG45" s="24"/>
      <c r="QIH45" s="24"/>
      <c r="QII45" s="24"/>
      <c r="QIJ45" s="24"/>
      <c r="QIK45" s="24"/>
      <c r="QIL45" s="24"/>
      <c r="QIM45" s="24"/>
      <c r="QIN45" s="24"/>
      <c r="QIO45" s="24"/>
      <c r="QIP45" s="24"/>
      <c r="QIQ45" s="24"/>
      <c r="QIR45" s="24"/>
      <c r="QIS45" s="24"/>
      <c r="QIT45" s="24"/>
      <c r="QIU45" s="24"/>
      <c r="QIV45" s="24"/>
      <c r="QIW45" s="24"/>
      <c r="QIX45" s="24"/>
      <c r="QIY45" s="24"/>
      <c r="QIZ45" s="24"/>
      <c r="QJA45" s="24"/>
      <c r="QJB45" s="24"/>
      <c r="QJC45" s="24"/>
      <c r="QJD45" s="24"/>
      <c r="QJE45" s="24"/>
      <c r="QJF45" s="24"/>
      <c r="QJG45" s="24"/>
      <c r="QJH45" s="24"/>
      <c r="QJI45" s="24"/>
      <c r="QJJ45" s="24"/>
      <c r="QJK45" s="24"/>
      <c r="QJL45" s="24"/>
      <c r="QJM45" s="24"/>
      <c r="QJN45" s="24"/>
      <c r="QJO45" s="24"/>
      <c r="QJP45" s="24"/>
      <c r="QJQ45" s="24"/>
      <c r="QJR45" s="24"/>
      <c r="QJS45" s="24"/>
      <c r="QJT45" s="24"/>
      <c r="QJU45" s="24"/>
      <c r="QJV45" s="24"/>
      <c r="QJW45" s="24"/>
      <c r="QJX45" s="24"/>
      <c r="QJY45" s="24"/>
      <c r="QJZ45" s="24"/>
      <c r="QKA45" s="24"/>
      <c r="QKB45" s="24"/>
      <c r="QKC45" s="24"/>
      <c r="QKD45" s="24"/>
      <c r="QKE45" s="24"/>
      <c r="QKF45" s="24"/>
      <c r="QKG45" s="24"/>
      <c r="QKH45" s="24"/>
      <c r="QKI45" s="24"/>
      <c r="QKJ45" s="24"/>
      <c r="QKK45" s="24"/>
      <c r="QKL45" s="24"/>
      <c r="QKM45" s="24"/>
      <c r="QKN45" s="24"/>
      <c r="QKO45" s="24"/>
      <c r="QKP45" s="24"/>
      <c r="QKQ45" s="24"/>
      <c r="QKR45" s="24"/>
      <c r="QKS45" s="24"/>
      <c r="QKT45" s="24"/>
      <c r="QKU45" s="24"/>
      <c r="QKV45" s="24"/>
      <c r="QKW45" s="24"/>
      <c r="QKX45" s="24"/>
      <c r="QKY45" s="24"/>
      <c r="QKZ45" s="24"/>
      <c r="QLA45" s="24"/>
      <c r="QLB45" s="24"/>
      <c r="QLC45" s="24"/>
      <c r="QLD45" s="24"/>
      <c r="QLE45" s="24"/>
      <c r="QLF45" s="24"/>
      <c r="QLG45" s="24"/>
      <c r="QLH45" s="24"/>
      <c r="QLI45" s="24"/>
      <c r="QLJ45" s="24"/>
      <c r="QLK45" s="24"/>
      <c r="QLL45" s="24"/>
      <c r="QLM45" s="24"/>
      <c r="QLN45" s="24"/>
      <c r="QLO45" s="24"/>
      <c r="QLP45" s="24"/>
      <c r="QLQ45" s="24"/>
      <c r="QLR45" s="24"/>
      <c r="QLS45" s="24"/>
      <c r="QLT45" s="24"/>
      <c r="QLU45" s="24"/>
      <c r="QLV45" s="24"/>
      <c r="QLW45" s="24"/>
      <c r="QLX45" s="24"/>
      <c r="QLY45" s="24"/>
      <c r="QLZ45" s="24"/>
      <c r="QMA45" s="24"/>
      <c r="QMB45" s="24"/>
      <c r="QMC45" s="24"/>
      <c r="QMD45" s="24"/>
      <c r="QME45" s="24"/>
      <c r="QMF45" s="24"/>
      <c r="QMG45" s="24"/>
      <c r="QMH45" s="24"/>
      <c r="QMI45" s="24"/>
      <c r="QMJ45" s="24"/>
      <c r="QMK45" s="24"/>
      <c r="QML45" s="24"/>
      <c r="QMM45" s="24"/>
      <c r="QMN45" s="24"/>
      <c r="QMO45" s="24"/>
      <c r="QMP45" s="24"/>
      <c r="QMQ45" s="24"/>
      <c r="QMR45" s="24"/>
      <c r="QMS45" s="24"/>
      <c r="QMT45" s="24"/>
      <c r="QMU45" s="24"/>
      <c r="QMV45" s="24"/>
      <c r="QMW45" s="24"/>
      <c r="QMX45" s="24"/>
      <c r="QMY45" s="24"/>
      <c r="QMZ45" s="24"/>
      <c r="QNA45" s="24"/>
      <c r="QNB45" s="24"/>
      <c r="QNC45" s="24"/>
      <c r="QND45" s="24"/>
      <c r="QNE45" s="24"/>
      <c r="QNF45" s="24"/>
      <c r="QNG45" s="24"/>
      <c r="QNH45" s="24"/>
      <c r="QNI45" s="24"/>
      <c r="QNJ45" s="24"/>
      <c r="QNK45" s="24"/>
      <c r="QNL45" s="24"/>
      <c r="QNM45" s="24"/>
      <c r="QNN45" s="24"/>
      <c r="QNO45" s="24"/>
      <c r="QNP45" s="24"/>
      <c r="QNQ45" s="24"/>
      <c r="QNR45" s="24"/>
      <c r="QNS45" s="24"/>
      <c r="QNT45" s="24"/>
      <c r="QNU45" s="24"/>
      <c r="QNV45" s="24"/>
      <c r="QNW45" s="24"/>
      <c r="QNX45" s="24"/>
      <c r="QNY45" s="24"/>
      <c r="QNZ45" s="24"/>
      <c r="QOA45" s="24"/>
      <c r="QOB45" s="24"/>
      <c r="QOC45" s="24"/>
      <c r="QOD45" s="24"/>
      <c r="QOE45" s="24"/>
      <c r="QOF45" s="24"/>
      <c r="QOG45" s="24"/>
      <c r="QOH45" s="24"/>
      <c r="QOI45" s="24"/>
      <c r="QOJ45" s="24"/>
      <c r="QOK45" s="24"/>
      <c r="QOL45" s="24"/>
      <c r="QOM45" s="24"/>
      <c r="QON45" s="24"/>
      <c r="QOO45" s="24"/>
      <c r="QOP45" s="24"/>
      <c r="QOQ45" s="24"/>
      <c r="QOR45" s="24"/>
      <c r="QOS45" s="24"/>
      <c r="QOT45" s="24"/>
      <c r="QOU45" s="24"/>
      <c r="QOV45" s="24"/>
      <c r="QOW45" s="24"/>
      <c r="QOX45" s="24"/>
      <c r="QOY45" s="24"/>
      <c r="QOZ45" s="24"/>
      <c r="QPA45" s="24"/>
      <c r="QPB45" s="24"/>
      <c r="QPC45" s="24"/>
      <c r="QPD45" s="24"/>
      <c r="QPE45" s="24"/>
      <c r="QPF45" s="24"/>
      <c r="QPG45" s="24"/>
      <c r="QPH45" s="24"/>
      <c r="QPI45" s="24"/>
      <c r="QPJ45" s="24"/>
      <c r="QPK45" s="24"/>
      <c r="QPL45" s="24"/>
      <c r="QPM45" s="24"/>
      <c r="QPN45" s="24"/>
      <c r="QPO45" s="24"/>
      <c r="QPP45" s="24"/>
      <c r="QPQ45" s="24"/>
      <c r="QPR45" s="24"/>
      <c r="QPS45" s="24"/>
      <c r="QPT45" s="24"/>
      <c r="QPU45" s="24"/>
      <c r="QPV45" s="24"/>
      <c r="QPW45" s="24"/>
      <c r="QPX45" s="24"/>
      <c r="QPY45" s="24"/>
      <c r="QPZ45" s="24"/>
      <c r="QQA45" s="24"/>
      <c r="QQB45" s="24"/>
      <c r="QQC45" s="24"/>
      <c r="QQD45" s="24"/>
      <c r="QQE45" s="24"/>
      <c r="QQF45" s="24"/>
      <c r="QQG45" s="24"/>
      <c r="QQH45" s="24"/>
      <c r="QQI45" s="24"/>
      <c r="QQJ45" s="24"/>
      <c r="QQK45" s="24"/>
      <c r="QQL45" s="24"/>
      <c r="QQM45" s="24"/>
      <c r="QQN45" s="24"/>
      <c r="QQO45" s="24"/>
      <c r="QQP45" s="24"/>
      <c r="QQQ45" s="24"/>
      <c r="QQR45" s="24"/>
      <c r="QQS45" s="24"/>
      <c r="QQT45" s="24"/>
      <c r="QQU45" s="24"/>
      <c r="QQV45" s="24"/>
      <c r="QQW45" s="24"/>
      <c r="QQX45" s="24"/>
      <c r="QQY45" s="24"/>
      <c r="QQZ45" s="24"/>
      <c r="QRA45" s="24"/>
      <c r="QRB45" s="24"/>
      <c r="QRC45" s="24"/>
      <c r="QRD45" s="24"/>
      <c r="QRE45" s="24"/>
      <c r="QRF45" s="24"/>
      <c r="QRG45" s="24"/>
      <c r="QRH45" s="24"/>
      <c r="QRI45" s="24"/>
      <c r="QRJ45" s="24"/>
      <c r="QRK45" s="24"/>
      <c r="QRL45" s="24"/>
      <c r="QRM45" s="24"/>
      <c r="QRN45" s="24"/>
      <c r="QRO45" s="24"/>
      <c r="QRP45" s="24"/>
      <c r="QRQ45" s="24"/>
      <c r="QRR45" s="24"/>
      <c r="QRS45" s="24"/>
      <c r="QRT45" s="24"/>
      <c r="QRU45" s="24"/>
      <c r="QRV45" s="24"/>
      <c r="QRW45" s="24"/>
      <c r="QRX45" s="24"/>
      <c r="QRY45" s="24"/>
      <c r="QRZ45" s="24"/>
      <c r="QSA45" s="24"/>
      <c r="QSB45" s="24"/>
      <c r="QSC45" s="24"/>
      <c r="QSD45" s="24"/>
      <c r="QSE45" s="24"/>
      <c r="QSF45" s="24"/>
      <c r="QSG45" s="24"/>
      <c r="QSH45" s="24"/>
      <c r="QSI45" s="24"/>
      <c r="QSJ45" s="24"/>
      <c r="QSK45" s="24"/>
      <c r="QSL45" s="24"/>
      <c r="QSM45" s="24"/>
      <c r="QSN45" s="24"/>
      <c r="QSO45" s="24"/>
      <c r="QSP45" s="24"/>
      <c r="QSQ45" s="24"/>
      <c r="QSR45" s="24"/>
      <c r="QSS45" s="24"/>
      <c r="QST45" s="24"/>
      <c r="QSU45" s="24"/>
      <c r="QSV45" s="24"/>
      <c r="QSW45" s="24"/>
      <c r="QSX45" s="24"/>
      <c r="QSY45" s="24"/>
      <c r="QSZ45" s="24"/>
      <c r="QTA45" s="24"/>
      <c r="QTB45" s="24"/>
      <c r="QTC45" s="24"/>
      <c r="QTD45" s="24"/>
      <c r="QTE45" s="24"/>
      <c r="QTF45" s="24"/>
      <c r="QTG45" s="24"/>
      <c r="QTH45" s="24"/>
      <c r="QTI45" s="24"/>
      <c r="QTJ45" s="24"/>
      <c r="QTK45" s="24"/>
      <c r="QTL45" s="24"/>
      <c r="QTM45" s="24"/>
      <c r="QTN45" s="24"/>
      <c r="QTO45" s="24"/>
      <c r="QTP45" s="24"/>
      <c r="QTQ45" s="24"/>
      <c r="QTR45" s="24"/>
      <c r="QTS45" s="24"/>
      <c r="QTT45" s="24"/>
      <c r="QTU45" s="24"/>
      <c r="QTV45" s="24"/>
      <c r="QTW45" s="24"/>
      <c r="QTX45" s="24"/>
      <c r="QTY45" s="24"/>
      <c r="QTZ45" s="24"/>
      <c r="QUA45" s="24"/>
      <c r="QUB45" s="24"/>
      <c r="QUC45" s="24"/>
      <c r="QUD45" s="24"/>
      <c r="QUE45" s="24"/>
      <c r="QUF45" s="24"/>
      <c r="QUG45" s="24"/>
      <c r="QUH45" s="24"/>
      <c r="QUI45" s="24"/>
      <c r="QUJ45" s="24"/>
      <c r="QUK45" s="24"/>
      <c r="QUL45" s="24"/>
      <c r="QUM45" s="24"/>
      <c r="QUN45" s="24"/>
      <c r="QUO45" s="24"/>
      <c r="QUP45" s="24"/>
      <c r="QUQ45" s="24"/>
      <c r="QUR45" s="24"/>
      <c r="QUS45" s="24"/>
      <c r="QUT45" s="24"/>
      <c r="QUU45" s="24"/>
      <c r="QUV45" s="24"/>
      <c r="QUW45" s="24"/>
      <c r="QUX45" s="24"/>
      <c r="QUY45" s="24"/>
      <c r="QUZ45" s="24"/>
      <c r="QVA45" s="24"/>
      <c r="QVB45" s="24"/>
      <c r="QVC45" s="24"/>
      <c r="QVD45" s="24"/>
      <c r="QVE45" s="24"/>
      <c r="QVF45" s="24"/>
      <c r="QVG45" s="24"/>
      <c r="QVH45" s="24"/>
      <c r="QVI45" s="24"/>
      <c r="QVJ45" s="24"/>
      <c r="QVK45" s="24"/>
      <c r="QVL45" s="24"/>
      <c r="QVM45" s="24"/>
      <c r="QVN45" s="24"/>
      <c r="QVO45" s="24"/>
      <c r="QVP45" s="24"/>
      <c r="QVQ45" s="24"/>
      <c r="QVR45" s="24"/>
      <c r="QVS45" s="24"/>
      <c r="QVT45" s="24"/>
      <c r="QVU45" s="24"/>
      <c r="QVV45" s="24"/>
      <c r="QVW45" s="24"/>
      <c r="QVX45" s="24"/>
      <c r="QVY45" s="24"/>
      <c r="QVZ45" s="24"/>
      <c r="QWA45" s="24"/>
      <c r="QWB45" s="24"/>
      <c r="QWC45" s="24"/>
      <c r="QWD45" s="24"/>
      <c r="QWE45" s="24"/>
      <c r="QWF45" s="24"/>
      <c r="QWG45" s="24"/>
      <c r="QWH45" s="24"/>
      <c r="QWI45" s="24"/>
      <c r="QWJ45" s="24"/>
      <c r="QWK45" s="24"/>
      <c r="QWL45" s="24"/>
      <c r="QWM45" s="24"/>
      <c r="QWN45" s="24"/>
      <c r="QWO45" s="24"/>
      <c r="QWP45" s="24"/>
      <c r="QWQ45" s="24"/>
      <c r="QWR45" s="24"/>
      <c r="QWS45" s="24"/>
      <c r="QWT45" s="24"/>
      <c r="QWU45" s="24"/>
      <c r="QWV45" s="24"/>
      <c r="QWW45" s="24"/>
      <c r="QWX45" s="24"/>
      <c r="QWY45" s="24"/>
      <c r="QWZ45" s="24"/>
      <c r="QXA45" s="24"/>
      <c r="QXB45" s="24"/>
      <c r="QXC45" s="24"/>
      <c r="QXD45" s="24"/>
      <c r="QXE45" s="24"/>
      <c r="QXF45" s="24"/>
      <c r="QXG45" s="24"/>
      <c r="QXH45" s="24"/>
      <c r="QXI45" s="24"/>
      <c r="QXJ45" s="24"/>
      <c r="QXK45" s="24"/>
      <c r="QXL45" s="24"/>
      <c r="QXM45" s="24"/>
      <c r="QXN45" s="24"/>
      <c r="QXO45" s="24"/>
      <c r="QXP45" s="24"/>
      <c r="QXQ45" s="24"/>
      <c r="QXR45" s="24"/>
      <c r="QXS45" s="24"/>
      <c r="QXT45" s="24"/>
      <c r="QXU45" s="24"/>
      <c r="QXV45" s="24"/>
      <c r="QXW45" s="24"/>
      <c r="QXX45" s="24"/>
      <c r="QXY45" s="24"/>
      <c r="QXZ45" s="24"/>
      <c r="QYA45" s="24"/>
      <c r="QYB45" s="24"/>
      <c r="QYC45" s="24"/>
      <c r="QYD45" s="24"/>
      <c r="QYE45" s="24"/>
      <c r="QYF45" s="24"/>
      <c r="QYG45" s="24"/>
      <c r="QYH45" s="24"/>
      <c r="QYI45" s="24"/>
      <c r="QYJ45" s="24"/>
      <c r="QYK45" s="24"/>
      <c r="QYL45" s="24"/>
      <c r="QYM45" s="24"/>
      <c r="QYN45" s="24"/>
      <c r="QYO45" s="24"/>
      <c r="QYP45" s="24"/>
      <c r="QYQ45" s="24"/>
      <c r="QYR45" s="24"/>
      <c r="QYS45" s="24"/>
      <c r="QYT45" s="24"/>
      <c r="QYU45" s="24"/>
      <c r="QYV45" s="24"/>
      <c r="QYW45" s="24"/>
      <c r="QYX45" s="24"/>
      <c r="QYY45" s="24"/>
      <c r="QYZ45" s="24"/>
      <c r="QZA45" s="24"/>
      <c r="QZB45" s="24"/>
      <c r="QZC45" s="24"/>
      <c r="QZD45" s="24"/>
      <c r="QZE45" s="24"/>
      <c r="QZF45" s="24"/>
      <c r="QZG45" s="24"/>
      <c r="QZH45" s="24"/>
      <c r="QZI45" s="24"/>
      <c r="QZJ45" s="24"/>
      <c r="QZK45" s="24"/>
      <c r="QZL45" s="24"/>
      <c r="QZM45" s="24"/>
      <c r="QZN45" s="24"/>
      <c r="QZO45" s="24"/>
      <c r="QZP45" s="24"/>
      <c r="QZQ45" s="24"/>
      <c r="QZR45" s="24"/>
      <c r="QZS45" s="24"/>
      <c r="QZT45" s="24"/>
      <c r="QZU45" s="24"/>
      <c r="QZV45" s="24"/>
      <c r="QZW45" s="24"/>
      <c r="QZX45" s="24"/>
      <c r="QZY45" s="24"/>
      <c r="QZZ45" s="24"/>
      <c r="RAA45" s="24"/>
      <c r="RAB45" s="24"/>
      <c r="RAC45" s="24"/>
      <c r="RAD45" s="24"/>
      <c r="RAE45" s="24"/>
      <c r="RAF45" s="24"/>
      <c r="RAG45" s="24"/>
      <c r="RAH45" s="24"/>
      <c r="RAI45" s="24"/>
      <c r="RAJ45" s="24"/>
      <c r="RAK45" s="24"/>
      <c r="RAL45" s="24"/>
      <c r="RAM45" s="24"/>
      <c r="RAN45" s="24"/>
      <c r="RAO45" s="24"/>
      <c r="RAP45" s="24"/>
      <c r="RAQ45" s="24"/>
      <c r="RAR45" s="24"/>
      <c r="RAS45" s="24"/>
      <c r="RAT45" s="24"/>
      <c r="RAU45" s="24"/>
      <c r="RAV45" s="24"/>
      <c r="RAW45" s="24"/>
      <c r="RAX45" s="24"/>
      <c r="RAY45" s="24"/>
      <c r="RAZ45" s="24"/>
      <c r="RBA45" s="24"/>
      <c r="RBB45" s="24"/>
      <c r="RBC45" s="24"/>
      <c r="RBD45" s="24"/>
      <c r="RBE45" s="24"/>
      <c r="RBF45" s="24"/>
      <c r="RBG45" s="24"/>
      <c r="RBH45" s="24"/>
      <c r="RBI45" s="24"/>
      <c r="RBJ45" s="24"/>
      <c r="RBK45" s="24"/>
      <c r="RBL45" s="24"/>
      <c r="RBM45" s="24"/>
      <c r="RBN45" s="24"/>
      <c r="RBO45" s="24"/>
      <c r="RBP45" s="24"/>
      <c r="RBQ45" s="24"/>
      <c r="RBR45" s="24"/>
      <c r="RBS45" s="24"/>
      <c r="RBT45" s="24"/>
      <c r="RBU45" s="24"/>
      <c r="RBV45" s="24"/>
      <c r="RBW45" s="24"/>
      <c r="RBX45" s="24"/>
      <c r="RBY45" s="24"/>
      <c r="RBZ45" s="24"/>
      <c r="RCA45" s="24"/>
      <c r="RCB45" s="24"/>
      <c r="RCC45" s="24"/>
      <c r="RCD45" s="24"/>
      <c r="RCE45" s="24"/>
      <c r="RCF45" s="24"/>
      <c r="RCG45" s="24"/>
      <c r="RCH45" s="24"/>
      <c r="RCI45" s="24"/>
      <c r="RCJ45" s="24"/>
      <c r="RCK45" s="24"/>
      <c r="RCL45" s="24"/>
      <c r="RCM45" s="24"/>
      <c r="RCN45" s="24"/>
      <c r="RCO45" s="24"/>
      <c r="RCP45" s="24"/>
      <c r="RCQ45" s="24"/>
      <c r="RCR45" s="24"/>
      <c r="RCS45" s="24"/>
      <c r="RCT45" s="24"/>
      <c r="RCU45" s="24"/>
      <c r="RCV45" s="24"/>
      <c r="RCW45" s="24"/>
      <c r="RCX45" s="24"/>
      <c r="RCY45" s="24"/>
      <c r="RCZ45" s="24"/>
      <c r="RDA45" s="24"/>
      <c r="RDB45" s="24"/>
      <c r="RDC45" s="24"/>
      <c r="RDD45" s="24"/>
      <c r="RDE45" s="24"/>
      <c r="RDF45" s="24"/>
      <c r="RDG45" s="24"/>
      <c r="RDH45" s="24"/>
      <c r="RDI45" s="24"/>
      <c r="RDJ45" s="24"/>
      <c r="RDK45" s="24"/>
      <c r="RDL45" s="24"/>
      <c r="RDM45" s="24"/>
      <c r="RDN45" s="24"/>
      <c r="RDO45" s="24"/>
      <c r="RDP45" s="24"/>
      <c r="RDQ45" s="24"/>
      <c r="RDR45" s="24"/>
      <c r="RDS45" s="24"/>
      <c r="RDT45" s="24"/>
      <c r="RDU45" s="24"/>
      <c r="RDV45" s="24"/>
      <c r="RDW45" s="24"/>
      <c r="RDX45" s="24"/>
      <c r="RDY45" s="24"/>
      <c r="RDZ45" s="24"/>
      <c r="REA45" s="24"/>
      <c r="REB45" s="24"/>
      <c r="REC45" s="24"/>
      <c r="RED45" s="24"/>
      <c r="REE45" s="24"/>
      <c r="REF45" s="24"/>
      <c r="REG45" s="24"/>
      <c r="REH45" s="24"/>
      <c r="REI45" s="24"/>
      <c r="REJ45" s="24"/>
      <c r="REK45" s="24"/>
      <c r="REL45" s="24"/>
      <c r="REM45" s="24"/>
      <c r="REN45" s="24"/>
      <c r="REO45" s="24"/>
      <c r="REP45" s="24"/>
      <c r="REQ45" s="24"/>
      <c r="RER45" s="24"/>
      <c r="RES45" s="24"/>
      <c r="RET45" s="24"/>
      <c r="REU45" s="24"/>
      <c r="REV45" s="24"/>
      <c r="REW45" s="24"/>
      <c r="REX45" s="24"/>
      <c r="REY45" s="24"/>
      <c r="REZ45" s="24"/>
      <c r="RFA45" s="24"/>
      <c r="RFB45" s="24"/>
      <c r="RFC45" s="24"/>
      <c r="RFD45" s="24"/>
      <c r="RFE45" s="24"/>
      <c r="RFF45" s="24"/>
      <c r="RFG45" s="24"/>
      <c r="RFH45" s="24"/>
      <c r="RFI45" s="24"/>
      <c r="RFJ45" s="24"/>
      <c r="RFK45" s="24"/>
      <c r="RFL45" s="24"/>
      <c r="RFM45" s="24"/>
      <c r="RFN45" s="24"/>
      <c r="RFO45" s="24"/>
      <c r="RFP45" s="24"/>
      <c r="RFQ45" s="24"/>
      <c r="RFR45" s="24"/>
      <c r="RFS45" s="24"/>
      <c r="RFT45" s="24"/>
      <c r="RFU45" s="24"/>
      <c r="RFV45" s="24"/>
      <c r="RFW45" s="24"/>
      <c r="RFX45" s="24"/>
      <c r="RFY45" s="24"/>
      <c r="RFZ45" s="24"/>
      <c r="RGA45" s="24"/>
      <c r="RGB45" s="24"/>
      <c r="RGC45" s="24"/>
      <c r="RGD45" s="24"/>
      <c r="RGE45" s="24"/>
      <c r="RGF45" s="24"/>
      <c r="RGG45" s="24"/>
      <c r="RGH45" s="24"/>
      <c r="RGI45" s="24"/>
      <c r="RGJ45" s="24"/>
      <c r="RGK45" s="24"/>
      <c r="RGL45" s="24"/>
      <c r="RGM45" s="24"/>
      <c r="RGN45" s="24"/>
      <c r="RGO45" s="24"/>
      <c r="RGP45" s="24"/>
      <c r="RGQ45" s="24"/>
      <c r="RGR45" s="24"/>
      <c r="RGS45" s="24"/>
      <c r="RGT45" s="24"/>
      <c r="RGU45" s="24"/>
      <c r="RGV45" s="24"/>
      <c r="RGW45" s="24"/>
      <c r="RGX45" s="24"/>
      <c r="RGY45" s="24"/>
      <c r="RGZ45" s="24"/>
      <c r="RHA45" s="24"/>
      <c r="RHB45" s="24"/>
      <c r="RHC45" s="24"/>
      <c r="RHD45" s="24"/>
      <c r="RHE45" s="24"/>
      <c r="RHF45" s="24"/>
      <c r="RHG45" s="24"/>
      <c r="RHH45" s="24"/>
      <c r="RHI45" s="24"/>
      <c r="RHJ45" s="24"/>
      <c r="RHK45" s="24"/>
      <c r="RHL45" s="24"/>
      <c r="RHM45" s="24"/>
      <c r="RHN45" s="24"/>
      <c r="RHO45" s="24"/>
      <c r="RHP45" s="24"/>
      <c r="RHQ45" s="24"/>
      <c r="RHR45" s="24"/>
      <c r="RHS45" s="24"/>
      <c r="RHT45" s="24"/>
      <c r="RHU45" s="24"/>
      <c r="RHV45" s="24"/>
      <c r="RHW45" s="24"/>
      <c r="RHX45" s="24"/>
      <c r="RHY45" s="24"/>
      <c r="RHZ45" s="24"/>
      <c r="RIA45" s="24"/>
      <c r="RIB45" s="24"/>
      <c r="RIC45" s="24"/>
      <c r="RID45" s="24"/>
      <c r="RIE45" s="24"/>
      <c r="RIF45" s="24"/>
      <c r="RIG45" s="24"/>
      <c r="RIH45" s="24"/>
      <c r="RII45" s="24"/>
      <c r="RIJ45" s="24"/>
      <c r="RIK45" s="24"/>
      <c r="RIL45" s="24"/>
      <c r="RIM45" s="24"/>
      <c r="RIN45" s="24"/>
      <c r="RIO45" s="24"/>
      <c r="RIP45" s="24"/>
      <c r="RIQ45" s="24"/>
      <c r="RIR45" s="24"/>
      <c r="RIS45" s="24"/>
      <c r="RIT45" s="24"/>
      <c r="RIU45" s="24"/>
      <c r="RIV45" s="24"/>
      <c r="RIW45" s="24"/>
      <c r="RIX45" s="24"/>
      <c r="RIY45" s="24"/>
      <c r="RIZ45" s="24"/>
      <c r="RJA45" s="24"/>
      <c r="RJB45" s="24"/>
      <c r="RJC45" s="24"/>
      <c r="RJD45" s="24"/>
      <c r="RJE45" s="24"/>
      <c r="RJF45" s="24"/>
      <c r="RJG45" s="24"/>
      <c r="RJH45" s="24"/>
      <c r="RJI45" s="24"/>
      <c r="RJJ45" s="24"/>
      <c r="RJK45" s="24"/>
      <c r="RJL45" s="24"/>
      <c r="RJM45" s="24"/>
      <c r="RJN45" s="24"/>
      <c r="RJO45" s="24"/>
      <c r="RJP45" s="24"/>
      <c r="RJQ45" s="24"/>
      <c r="RJR45" s="24"/>
      <c r="RJS45" s="24"/>
      <c r="RJT45" s="24"/>
      <c r="RJU45" s="24"/>
      <c r="RJV45" s="24"/>
      <c r="RJW45" s="24"/>
      <c r="RJX45" s="24"/>
      <c r="RJY45" s="24"/>
      <c r="RJZ45" s="24"/>
      <c r="RKA45" s="24"/>
      <c r="RKB45" s="24"/>
      <c r="RKC45" s="24"/>
      <c r="RKD45" s="24"/>
      <c r="RKE45" s="24"/>
      <c r="RKF45" s="24"/>
      <c r="RKG45" s="24"/>
      <c r="RKH45" s="24"/>
      <c r="RKI45" s="24"/>
      <c r="RKJ45" s="24"/>
      <c r="RKK45" s="24"/>
      <c r="RKL45" s="24"/>
      <c r="RKM45" s="24"/>
      <c r="RKN45" s="24"/>
      <c r="RKO45" s="24"/>
      <c r="RKP45" s="24"/>
      <c r="RKQ45" s="24"/>
      <c r="RKR45" s="24"/>
      <c r="RKS45" s="24"/>
      <c r="RKT45" s="24"/>
      <c r="RKU45" s="24"/>
      <c r="RKV45" s="24"/>
      <c r="RKW45" s="24"/>
      <c r="RKX45" s="24"/>
      <c r="RKY45" s="24"/>
      <c r="RKZ45" s="24"/>
      <c r="RLA45" s="24"/>
      <c r="RLB45" s="24"/>
      <c r="RLC45" s="24"/>
      <c r="RLD45" s="24"/>
      <c r="RLE45" s="24"/>
      <c r="RLF45" s="24"/>
      <c r="RLG45" s="24"/>
      <c r="RLH45" s="24"/>
      <c r="RLI45" s="24"/>
      <c r="RLJ45" s="24"/>
      <c r="RLK45" s="24"/>
      <c r="RLL45" s="24"/>
      <c r="RLM45" s="24"/>
      <c r="RLN45" s="24"/>
      <c r="RLO45" s="24"/>
      <c r="RLP45" s="24"/>
      <c r="RLQ45" s="24"/>
      <c r="RLR45" s="24"/>
      <c r="RLS45" s="24"/>
      <c r="RLT45" s="24"/>
      <c r="RLU45" s="24"/>
      <c r="RLV45" s="24"/>
      <c r="RLW45" s="24"/>
      <c r="RLX45" s="24"/>
      <c r="RLY45" s="24"/>
      <c r="RLZ45" s="24"/>
      <c r="RMA45" s="24"/>
      <c r="RMB45" s="24"/>
      <c r="RMC45" s="24"/>
      <c r="RMD45" s="24"/>
      <c r="RME45" s="24"/>
      <c r="RMF45" s="24"/>
      <c r="RMG45" s="24"/>
      <c r="RMH45" s="24"/>
      <c r="RMI45" s="24"/>
      <c r="RMJ45" s="24"/>
      <c r="RMK45" s="24"/>
      <c r="RML45" s="24"/>
      <c r="RMM45" s="24"/>
      <c r="RMN45" s="24"/>
      <c r="RMO45" s="24"/>
      <c r="RMP45" s="24"/>
      <c r="RMQ45" s="24"/>
      <c r="RMR45" s="24"/>
      <c r="RMS45" s="24"/>
      <c r="RMT45" s="24"/>
      <c r="RMU45" s="24"/>
      <c r="RMV45" s="24"/>
      <c r="RMW45" s="24"/>
      <c r="RMX45" s="24"/>
      <c r="RMY45" s="24"/>
      <c r="RMZ45" s="24"/>
      <c r="RNA45" s="24"/>
      <c r="RNB45" s="24"/>
      <c r="RNC45" s="24"/>
      <c r="RND45" s="24"/>
      <c r="RNE45" s="24"/>
      <c r="RNF45" s="24"/>
      <c r="RNG45" s="24"/>
      <c r="RNH45" s="24"/>
      <c r="RNI45" s="24"/>
      <c r="RNJ45" s="24"/>
      <c r="RNK45" s="24"/>
      <c r="RNL45" s="24"/>
      <c r="RNM45" s="24"/>
      <c r="RNN45" s="24"/>
      <c r="RNO45" s="24"/>
      <c r="RNP45" s="24"/>
      <c r="RNQ45" s="24"/>
      <c r="RNR45" s="24"/>
      <c r="RNS45" s="24"/>
      <c r="RNT45" s="24"/>
      <c r="RNU45" s="24"/>
      <c r="RNV45" s="24"/>
      <c r="RNW45" s="24"/>
      <c r="RNX45" s="24"/>
      <c r="RNY45" s="24"/>
      <c r="RNZ45" s="24"/>
      <c r="ROA45" s="24"/>
      <c r="ROB45" s="24"/>
      <c r="ROC45" s="24"/>
      <c r="ROD45" s="24"/>
      <c r="ROE45" s="24"/>
      <c r="ROF45" s="24"/>
      <c r="ROG45" s="24"/>
      <c r="ROH45" s="24"/>
      <c r="ROI45" s="24"/>
      <c r="ROJ45" s="24"/>
      <c r="ROK45" s="24"/>
      <c r="ROL45" s="24"/>
      <c r="ROM45" s="24"/>
      <c r="RON45" s="24"/>
      <c r="ROO45" s="24"/>
      <c r="ROP45" s="24"/>
      <c r="ROQ45" s="24"/>
      <c r="ROR45" s="24"/>
      <c r="ROS45" s="24"/>
      <c r="ROT45" s="24"/>
      <c r="ROU45" s="24"/>
      <c r="ROV45" s="24"/>
      <c r="ROW45" s="24"/>
      <c r="ROX45" s="24"/>
      <c r="ROY45" s="24"/>
      <c r="ROZ45" s="24"/>
      <c r="RPA45" s="24"/>
      <c r="RPB45" s="24"/>
      <c r="RPC45" s="24"/>
      <c r="RPD45" s="24"/>
      <c r="RPE45" s="24"/>
      <c r="RPF45" s="24"/>
      <c r="RPG45" s="24"/>
      <c r="RPH45" s="24"/>
      <c r="RPI45" s="24"/>
      <c r="RPJ45" s="24"/>
      <c r="RPK45" s="24"/>
      <c r="RPL45" s="24"/>
      <c r="RPM45" s="24"/>
      <c r="RPN45" s="24"/>
      <c r="RPO45" s="24"/>
      <c r="RPP45" s="24"/>
      <c r="RPQ45" s="24"/>
      <c r="RPR45" s="24"/>
      <c r="RPS45" s="24"/>
      <c r="RPT45" s="24"/>
      <c r="RPU45" s="24"/>
      <c r="RPV45" s="24"/>
      <c r="RPW45" s="24"/>
      <c r="RPX45" s="24"/>
      <c r="RPY45" s="24"/>
      <c r="RPZ45" s="24"/>
      <c r="RQA45" s="24"/>
      <c r="RQB45" s="24"/>
      <c r="RQC45" s="24"/>
      <c r="RQD45" s="24"/>
      <c r="RQE45" s="24"/>
      <c r="RQF45" s="24"/>
      <c r="RQG45" s="24"/>
      <c r="RQH45" s="24"/>
      <c r="RQI45" s="24"/>
      <c r="RQJ45" s="24"/>
      <c r="RQK45" s="24"/>
      <c r="RQL45" s="24"/>
      <c r="RQM45" s="24"/>
      <c r="RQN45" s="24"/>
      <c r="RQO45" s="24"/>
      <c r="RQP45" s="24"/>
      <c r="RQQ45" s="24"/>
      <c r="RQR45" s="24"/>
      <c r="RQS45" s="24"/>
      <c r="RQT45" s="24"/>
      <c r="RQU45" s="24"/>
      <c r="RQV45" s="24"/>
      <c r="RQW45" s="24"/>
      <c r="RQX45" s="24"/>
      <c r="RQY45" s="24"/>
      <c r="RQZ45" s="24"/>
      <c r="RRA45" s="24"/>
      <c r="RRB45" s="24"/>
      <c r="RRC45" s="24"/>
      <c r="RRD45" s="24"/>
      <c r="RRE45" s="24"/>
      <c r="RRF45" s="24"/>
      <c r="RRG45" s="24"/>
      <c r="RRH45" s="24"/>
      <c r="RRI45" s="24"/>
      <c r="RRJ45" s="24"/>
      <c r="RRK45" s="24"/>
      <c r="RRL45" s="24"/>
      <c r="RRM45" s="24"/>
      <c r="RRN45" s="24"/>
      <c r="RRO45" s="24"/>
      <c r="RRP45" s="24"/>
      <c r="RRQ45" s="24"/>
      <c r="RRR45" s="24"/>
      <c r="RRS45" s="24"/>
      <c r="RRT45" s="24"/>
      <c r="RRU45" s="24"/>
      <c r="RRV45" s="24"/>
      <c r="RRW45" s="24"/>
      <c r="RRX45" s="24"/>
      <c r="RRY45" s="24"/>
      <c r="RRZ45" s="24"/>
      <c r="RSA45" s="24"/>
      <c r="RSB45" s="24"/>
      <c r="RSC45" s="24"/>
      <c r="RSD45" s="24"/>
      <c r="RSE45" s="24"/>
      <c r="RSF45" s="24"/>
      <c r="RSG45" s="24"/>
      <c r="RSH45" s="24"/>
      <c r="RSI45" s="24"/>
      <c r="RSJ45" s="24"/>
      <c r="RSK45" s="24"/>
      <c r="RSL45" s="24"/>
      <c r="RSM45" s="24"/>
      <c r="RSN45" s="24"/>
      <c r="RSO45" s="24"/>
      <c r="RSP45" s="24"/>
      <c r="RSQ45" s="24"/>
      <c r="RSR45" s="24"/>
      <c r="RSS45" s="24"/>
      <c r="RST45" s="24"/>
      <c r="RSU45" s="24"/>
      <c r="RSV45" s="24"/>
      <c r="RSW45" s="24"/>
      <c r="RSX45" s="24"/>
      <c r="RSY45" s="24"/>
      <c r="RSZ45" s="24"/>
      <c r="RTA45" s="24"/>
      <c r="RTB45" s="24"/>
      <c r="RTC45" s="24"/>
      <c r="RTD45" s="24"/>
      <c r="RTE45" s="24"/>
      <c r="RTF45" s="24"/>
      <c r="RTG45" s="24"/>
      <c r="RTH45" s="24"/>
      <c r="RTI45" s="24"/>
      <c r="RTJ45" s="24"/>
      <c r="RTK45" s="24"/>
      <c r="RTL45" s="24"/>
      <c r="RTM45" s="24"/>
      <c r="RTN45" s="24"/>
      <c r="RTO45" s="24"/>
      <c r="RTP45" s="24"/>
      <c r="RTQ45" s="24"/>
      <c r="RTR45" s="24"/>
      <c r="RTS45" s="24"/>
      <c r="RTT45" s="24"/>
      <c r="RTU45" s="24"/>
      <c r="RTV45" s="24"/>
      <c r="RTW45" s="24"/>
      <c r="RTX45" s="24"/>
      <c r="RTY45" s="24"/>
      <c r="RTZ45" s="24"/>
      <c r="RUA45" s="24"/>
      <c r="RUB45" s="24"/>
      <c r="RUC45" s="24"/>
      <c r="RUD45" s="24"/>
      <c r="RUE45" s="24"/>
      <c r="RUF45" s="24"/>
      <c r="RUG45" s="24"/>
      <c r="RUH45" s="24"/>
      <c r="RUI45" s="24"/>
      <c r="RUJ45" s="24"/>
      <c r="RUK45" s="24"/>
      <c r="RUL45" s="24"/>
      <c r="RUM45" s="24"/>
      <c r="RUN45" s="24"/>
      <c r="RUO45" s="24"/>
      <c r="RUP45" s="24"/>
      <c r="RUQ45" s="24"/>
      <c r="RUR45" s="24"/>
      <c r="RUS45" s="24"/>
      <c r="RUT45" s="24"/>
      <c r="RUU45" s="24"/>
      <c r="RUV45" s="24"/>
      <c r="RUW45" s="24"/>
      <c r="RUX45" s="24"/>
      <c r="RUY45" s="24"/>
      <c r="RUZ45" s="24"/>
      <c r="RVA45" s="24"/>
      <c r="RVB45" s="24"/>
      <c r="RVC45" s="24"/>
      <c r="RVD45" s="24"/>
      <c r="RVE45" s="24"/>
      <c r="RVF45" s="24"/>
      <c r="RVG45" s="24"/>
      <c r="RVH45" s="24"/>
      <c r="RVI45" s="24"/>
      <c r="RVJ45" s="24"/>
      <c r="RVK45" s="24"/>
      <c r="RVL45" s="24"/>
      <c r="RVM45" s="24"/>
      <c r="RVN45" s="24"/>
      <c r="RVO45" s="24"/>
      <c r="RVP45" s="24"/>
      <c r="RVQ45" s="24"/>
      <c r="RVR45" s="24"/>
      <c r="RVS45" s="24"/>
      <c r="RVT45" s="24"/>
      <c r="RVU45" s="24"/>
      <c r="RVV45" s="24"/>
      <c r="RVW45" s="24"/>
      <c r="RVX45" s="24"/>
      <c r="RVY45" s="24"/>
      <c r="RVZ45" s="24"/>
      <c r="RWA45" s="24"/>
      <c r="RWB45" s="24"/>
      <c r="RWC45" s="24"/>
      <c r="RWD45" s="24"/>
      <c r="RWE45" s="24"/>
      <c r="RWF45" s="24"/>
      <c r="RWG45" s="24"/>
      <c r="RWH45" s="24"/>
      <c r="RWI45" s="24"/>
      <c r="RWJ45" s="24"/>
      <c r="RWK45" s="24"/>
      <c r="RWL45" s="24"/>
      <c r="RWM45" s="24"/>
      <c r="RWN45" s="24"/>
      <c r="RWO45" s="24"/>
      <c r="RWP45" s="24"/>
      <c r="RWQ45" s="24"/>
      <c r="RWR45" s="24"/>
      <c r="RWS45" s="24"/>
      <c r="RWT45" s="24"/>
      <c r="RWU45" s="24"/>
      <c r="RWV45" s="24"/>
      <c r="RWW45" s="24"/>
      <c r="RWX45" s="24"/>
      <c r="RWY45" s="24"/>
      <c r="RWZ45" s="24"/>
      <c r="RXA45" s="24"/>
      <c r="RXB45" s="24"/>
      <c r="RXC45" s="24"/>
      <c r="RXD45" s="24"/>
      <c r="RXE45" s="24"/>
      <c r="RXF45" s="24"/>
      <c r="RXG45" s="24"/>
      <c r="RXH45" s="24"/>
      <c r="RXI45" s="24"/>
      <c r="RXJ45" s="24"/>
      <c r="RXK45" s="24"/>
      <c r="RXL45" s="24"/>
      <c r="RXM45" s="24"/>
      <c r="RXN45" s="24"/>
      <c r="RXO45" s="24"/>
      <c r="RXP45" s="24"/>
      <c r="RXQ45" s="24"/>
      <c r="RXR45" s="24"/>
      <c r="RXS45" s="24"/>
      <c r="RXT45" s="24"/>
      <c r="RXU45" s="24"/>
      <c r="RXV45" s="24"/>
      <c r="RXW45" s="24"/>
      <c r="RXX45" s="24"/>
      <c r="RXY45" s="24"/>
      <c r="RXZ45" s="24"/>
      <c r="RYA45" s="24"/>
      <c r="RYB45" s="24"/>
      <c r="RYC45" s="24"/>
      <c r="RYD45" s="24"/>
      <c r="RYE45" s="24"/>
      <c r="RYF45" s="24"/>
      <c r="RYG45" s="24"/>
      <c r="RYH45" s="24"/>
      <c r="RYI45" s="24"/>
      <c r="RYJ45" s="24"/>
      <c r="RYK45" s="24"/>
      <c r="RYL45" s="24"/>
      <c r="RYM45" s="24"/>
      <c r="RYN45" s="24"/>
      <c r="RYO45" s="24"/>
      <c r="RYP45" s="24"/>
      <c r="RYQ45" s="24"/>
      <c r="RYR45" s="24"/>
      <c r="RYS45" s="24"/>
      <c r="RYT45" s="24"/>
      <c r="RYU45" s="24"/>
      <c r="RYV45" s="24"/>
      <c r="RYW45" s="24"/>
      <c r="RYX45" s="24"/>
      <c r="RYY45" s="24"/>
      <c r="RYZ45" s="24"/>
      <c r="RZA45" s="24"/>
      <c r="RZB45" s="24"/>
      <c r="RZC45" s="24"/>
      <c r="RZD45" s="24"/>
      <c r="RZE45" s="24"/>
      <c r="RZF45" s="24"/>
      <c r="RZG45" s="24"/>
      <c r="RZH45" s="24"/>
      <c r="RZI45" s="24"/>
      <c r="RZJ45" s="24"/>
      <c r="RZK45" s="24"/>
      <c r="RZL45" s="24"/>
      <c r="RZM45" s="24"/>
      <c r="RZN45" s="24"/>
      <c r="RZO45" s="24"/>
      <c r="RZP45" s="24"/>
      <c r="RZQ45" s="24"/>
      <c r="RZR45" s="24"/>
      <c r="RZS45" s="24"/>
      <c r="RZT45" s="24"/>
      <c r="RZU45" s="24"/>
      <c r="RZV45" s="24"/>
      <c r="RZW45" s="24"/>
      <c r="RZX45" s="24"/>
      <c r="RZY45" s="24"/>
      <c r="RZZ45" s="24"/>
      <c r="SAA45" s="24"/>
      <c r="SAB45" s="24"/>
      <c r="SAC45" s="24"/>
      <c r="SAD45" s="24"/>
      <c r="SAE45" s="24"/>
      <c r="SAF45" s="24"/>
      <c r="SAG45" s="24"/>
      <c r="SAH45" s="24"/>
      <c r="SAI45" s="24"/>
      <c r="SAJ45" s="24"/>
      <c r="SAK45" s="24"/>
      <c r="SAL45" s="24"/>
      <c r="SAM45" s="24"/>
      <c r="SAN45" s="24"/>
      <c r="SAO45" s="24"/>
      <c r="SAP45" s="24"/>
      <c r="SAQ45" s="24"/>
      <c r="SAR45" s="24"/>
      <c r="SAS45" s="24"/>
      <c r="SAT45" s="24"/>
      <c r="SAU45" s="24"/>
      <c r="SAV45" s="24"/>
      <c r="SAW45" s="24"/>
      <c r="SAX45" s="24"/>
      <c r="SAY45" s="24"/>
      <c r="SAZ45" s="24"/>
      <c r="SBA45" s="24"/>
      <c r="SBB45" s="24"/>
      <c r="SBC45" s="24"/>
      <c r="SBD45" s="24"/>
      <c r="SBE45" s="24"/>
      <c r="SBF45" s="24"/>
      <c r="SBG45" s="24"/>
      <c r="SBH45" s="24"/>
      <c r="SBI45" s="24"/>
      <c r="SBJ45" s="24"/>
      <c r="SBK45" s="24"/>
      <c r="SBL45" s="24"/>
      <c r="SBM45" s="24"/>
      <c r="SBN45" s="24"/>
      <c r="SBO45" s="24"/>
      <c r="SBP45" s="24"/>
      <c r="SBQ45" s="24"/>
      <c r="SBR45" s="24"/>
      <c r="SBS45" s="24"/>
      <c r="SBT45" s="24"/>
      <c r="SBU45" s="24"/>
      <c r="SBV45" s="24"/>
      <c r="SBW45" s="24"/>
      <c r="SBX45" s="24"/>
      <c r="SBY45" s="24"/>
      <c r="SBZ45" s="24"/>
      <c r="SCA45" s="24"/>
      <c r="SCB45" s="24"/>
      <c r="SCC45" s="24"/>
      <c r="SCD45" s="24"/>
      <c r="SCE45" s="24"/>
      <c r="SCF45" s="24"/>
      <c r="SCG45" s="24"/>
      <c r="SCH45" s="24"/>
      <c r="SCI45" s="24"/>
      <c r="SCJ45" s="24"/>
      <c r="SCK45" s="24"/>
      <c r="SCL45" s="24"/>
      <c r="SCM45" s="24"/>
      <c r="SCN45" s="24"/>
      <c r="SCO45" s="24"/>
      <c r="SCP45" s="24"/>
      <c r="SCQ45" s="24"/>
      <c r="SCR45" s="24"/>
      <c r="SCS45" s="24"/>
      <c r="SCT45" s="24"/>
      <c r="SCU45" s="24"/>
      <c r="SCV45" s="24"/>
      <c r="SCW45" s="24"/>
      <c r="SCX45" s="24"/>
      <c r="SCY45" s="24"/>
      <c r="SCZ45" s="24"/>
      <c r="SDA45" s="24"/>
      <c r="SDB45" s="24"/>
      <c r="SDC45" s="24"/>
      <c r="SDD45" s="24"/>
      <c r="SDE45" s="24"/>
      <c r="SDF45" s="24"/>
      <c r="SDG45" s="24"/>
      <c r="SDH45" s="24"/>
      <c r="SDI45" s="24"/>
      <c r="SDJ45" s="24"/>
      <c r="SDK45" s="24"/>
      <c r="SDL45" s="24"/>
      <c r="SDM45" s="24"/>
      <c r="SDN45" s="24"/>
      <c r="SDO45" s="24"/>
      <c r="SDP45" s="24"/>
      <c r="SDQ45" s="24"/>
      <c r="SDR45" s="24"/>
      <c r="SDS45" s="24"/>
      <c r="SDT45" s="24"/>
      <c r="SDU45" s="24"/>
      <c r="SDV45" s="24"/>
      <c r="SDW45" s="24"/>
      <c r="SDX45" s="24"/>
      <c r="SDY45" s="24"/>
      <c r="SDZ45" s="24"/>
      <c r="SEA45" s="24"/>
      <c r="SEB45" s="24"/>
      <c r="SEC45" s="24"/>
      <c r="SED45" s="24"/>
      <c r="SEE45" s="24"/>
      <c r="SEF45" s="24"/>
      <c r="SEG45" s="24"/>
      <c r="SEH45" s="24"/>
      <c r="SEI45" s="24"/>
      <c r="SEJ45" s="24"/>
      <c r="SEK45" s="24"/>
      <c r="SEL45" s="24"/>
      <c r="SEM45" s="24"/>
      <c r="SEN45" s="24"/>
      <c r="SEO45" s="24"/>
      <c r="SEP45" s="24"/>
      <c r="SEQ45" s="24"/>
      <c r="SER45" s="24"/>
      <c r="SES45" s="24"/>
      <c r="SET45" s="24"/>
      <c r="SEU45" s="24"/>
      <c r="SEV45" s="24"/>
      <c r="SEW45" s="24"/>
      <c r="SEX45" s="24"/>
      <c r="SEY45" s="24"/>
      <c r="SEZ45" s="24"/>
      <c r="SFA45" s="24"/>
      <c r="SFB45" s="24"/>
      <c r="SFC45" s="24"/>
      <c r="SFD45" s="24"/>
      <c r="SFE45" s="24"/>
      <c r="SFF45" s="24"/>
      <c r="SFG45" s="24"/>
      <c r="SFH45" s="24"/>
      <c r="SFI45" s="24"/>
      <c r="SFJ45" s="24"/>
      <c r="SFK45" s="24"/>
      <c r="SFL45" s="24"/>
      <c r="SFM45" s="24"/>
      <c r="SFN45" s="24"/>
      <c r="SFO45" s="24"/>
      <c r="SFP45" s="24"/>
      <c r="SFQ45" s="24"/>
      <c r="SFR45" s="24"/>
      <c r="SFS45" s="24"/>
      <c r="SFT45" s="24"/>
      <c r="SFU45" s="24"/>
      <c r="SFV45" s="24"/>
      <c r="SFW45" s="24"/>
      <c r="SFX45" s="24"/>
      <c r="SFY45" s="24"/>
      <c r="SFZ45" s="24"/>
      <c r="SGA45" s="24"/>
      <c r="SGB45" s="24"/>
      <c r="SGC45" s="24"/>
      <c r="SGD45" s="24"/>
      <c r="SGE45" s="24"/>
      <c r="SGF45" s="24"/>
      <c r="SGG45" s="24"/>
      <c r="SGH45" s="24"/>
      <c r="SGI45" s="24"/>
      <c r="SGJ45" s="24"/>
      <c r="SGK45" s="24"/>
      <c r="SGL45" s="24"/>
      <c r="SGM45" s="24"/>
      <c r="SGN45" s="24"/>
      <c r="SGO45" s="24"/>
      <c r="SGP45" s="24"/>
      <c r="SGQ45" s="24"/>
      <c r="SGR45" s="24"/>
      <c r="SGS45" s="24"/>
      <c r="SGT45" s="24"/>
      <c r="SGU45" s="24"/>
      <c r="SGV45" s="24"/>
      <c r="SGW45" s="24"/>
      <c r="SGX45" s="24"/>
      <c r="SGY45" s="24"/>
      <c r="SGZ45" s="24"/>
      <c r="SHA45" s="24"/>
      <c r="SHB45" s="24"/>
      <c r="SHC45" s="24"/>
      <c r="SHD45" s="24"/>
      <c r="SHE45" s="24"/>
      <c r="SHF45" s="24"/>
      <c r="SHG45" s="24"/>
      <c r="SHH45" s="24"/>
      <c r="SHI45" s="24"/>
      <c r="SHJ45" s="24"/>
      <c r="SHK45" s="24"/>
      <c r="SHL45" s="24"/>
      <c r="SHM45" s="24"/>
      <c r="SHN45" s="24"/>
      <c r="SHO45" s="24"/>
      <c r="SHP45" s="24"/>
      <c r="SHQ45" s="24"/>
      <c r="SHR45" s="24"/>
      <c r="SHS45" s="24"/>
      <c r="SHT45" s="24"/>
      <c r="SHU45" s="24"/>
      <c r="SHV45" s="24"/>
      <c r="SHW45" s="24"/>
      <c r="SHX45" s="24"/>
      <c r="SHY45" s="24"/>
      <c r="SHZ45" s="24"/>
      <c r="SIA45" s="24"/>
      <c r="SIB45" s="24"/>
      <c r="SIC45" s="24"/>
      <c r="SID45" s="24"/>
      <c r="SIE45" s="24"/>
      <c r="SIF45" s="24"/>
      <c r="SIG45" s="24"/>
      <c r="SIH45" s="24"/>
      <c r="SII45" s="24"/>
      <c r="SIJ45" s="24"/>
      <c r="SIK45" s="24"/>
      <c r="SIL45" s="24"/>
      <c r="SIM45" s="24"/>
      <c r="SIN45" s="24"/>
      <c r="SIO45" s="24"/>
      <c r="SIP45" s="24"/>
      <c r="SIQ45" s="24"/>
      <c r="SIR45" s="24"/>
      <c r="SIS45" s="24"/>
      <c r="SIT45" s="24"/>
      <c r="SIU45" s="24"/>
      <c r="SIV45" s="24"/>
      <c r="SIW45" s="24"/>
      <c r="SIX45" s="24"/>
      <c r="SIY45" s="24"/>
      <c r="SIZ45" s="24"/>
      <c r="SJA45" s="24"/>
      <c r="SJB45" s="24"/>
      <c r="SJC45" s="24"/>
      <c r="SJD45" s="24"/>
      <c r="SJE45" s="24"/>
      <c r="SJF45" s="24"/>
      <c r="SJG45" s="24"/>
      <c r="SJH45" s="24"/>
      <c r="SJI45" s="24"/>
      <c r="SJJ45" s="24"/>
      <c r="SJK45" s="24"/>
      <c r="SJL45" s="24"/>
      <c r="SJM45" s="24"/>
      <c r="SJN45" s="24"/>
      <c r="SJO45" s="24"/>
      <c r="SJP45" s="24"/>
      <c r="SJQ45" s="24"/>
      <c r="SJR45" s="24"/>
      <c r="SJS45" s="24"/>
      <c r="SJT45" s="24"/>
      <c r="SJU45" s="24"/>
      <c r="SJV45" s="24"/>
      <c r="SJW45" s="24"/>
      <c r="SJX45" s="24"/>
      <c r="SJY45" s="24"/>
      <c r="SJZ45" s="24"/>
      <c r="SKA45" s="24"/>
      <c r="SKB45" s="24"/>
      <c r="SKC45" s="24"/>
      <c r="SKD45" s="24"/>
      <c r="SKE45" s="24"/>
      <c r="SKF45" s="24"/>
      <c r="SKG45" s="24"/>
      <c r="SKH45" s="24"/>
      <c r="SKI45" s="24"/>
      <c r="SKJ45" s="24"/>
      <c r="SKK45" s="24"/>
      <c r="SKL45" s="24"/>
      <c r="SKM45" s="24"/>
      <c r="SKN45" s="24"/>
      <c r="SKO45" s="24"/>
      <c r="SKP45" s="24"/>
      <c r="SKQ45" s="24"/>
      <c r="SKR45" s="24"/>
      <c r="SKS45" s="24"/>
      <c r="SKT45" s="24"/>
      <c r="SKU45" s="24"/>
      <c r="SKV45" s="24"/>
      <c r="SKW45" s="24"/>
      <c r="SKX45" s="24"/>
      <c r="SKY45" s="24"/>
      <c r="SKZ45" s="24"/>
      <c r="SLA45" s="24"/>
      <c r="SLB45" s="24"/>
      <c r="SLC45" s="24"/>
      <c r="SLD45" s="24"/>
      <c r="SLE45" s="24"/>
      <c r="SLF45" s="24"/>
      <c r="SLG45" s="24"/>
      <c r="SLH45" s="24"/>
      <c r="SLI45" s="24"/>
      <c r="SLJ45" s="24"/>
      <c r="SLK45" s="24"/>
      <c r="SLL45" s="24"/>
      <c r="SLM45" s="24"/>
      <c r="SLN45" s="24"/>
      <c r="SLO45" s="24"/>
      <c r="SLP45" s="24"/>
      <c r="SLQ45" s="24"/>
      <c r="SLR45" s="24"/>
      <c r="SLS45" s="24"/>
      <c r="SLT45" s="24"/>
      <c r="SLU45" s="24"/>
      <c r="SLV45" s="24"/>
      <c r="SLW45" s="24"/>
      <c r="SLX45" s="24"/>
      <c r="SLY45" s="24"/>
      <c r="SLZ45" s="24"/>
      <c r="SMA45" s="24"/>
      <c r="SMB45" s="24"/>
      <c r="SMC45" s="24"/>
      <c r="SMD45" s="24"/>
      <c r="SME45" s="24"/>
      <c r="SMF45" s="24"/>
      <c r="SMG45" s="24"/>
      <c r="SMH45" s="24"/>
      <c r="SMI45" s="24"/>
      <c r="SMJ45" s="24"/>
      <c r="SMK45" s="24"/>
      <c r="SML45" s="24"/>
      <c r="SMM45" s="24"/>
      <c r="SMN45" s="24"/>
      <c r="SMO45" s="24"/>
      <c r="SMP45" s="24"/>
      <c r="SMQ45" s="24"/>
      <c r="SMR45" s="24"/>
      <c r="SMS45" s="24"/>
      <c r="SMT45" s="24"/>
      <c r="SMU45" s="24"/>
      <c r="SMV45" s="24"/>
      <c r="SMW45" s="24"/>
      <c r="SMX45" s="24"/>
      <c r="SMY45" s="24"/>
      <c r="SMZ45" s="24"/>
      <c r="SNA45" s="24"/>
      <c r="SNB45" s="24"/>
      <c r="SNC45" s="24"/>
      <c r="SND45" s="24"/>
      <c r="SNE45" s="24"/>
      <c r="SNF45" s="24"/>
      <c r="SNG45" s="24"/>
      <c r="SNH45" s="24"/>
      <c r="SNI45" s="24"/>
      <c r="SNJ45" s="24"/>
      <c r="SNK45" s="24"/>
      <c r="SNL45" s="24"/>
      <c r="SNM45" s="24"/>
      <c r="SNN45" s="24"/>
      <c r="SNO45" s="24"/>
      <c r="SNP45" s="24"/>
      <c r="SNQ45" s="24"/>
      <c r="SNR45" s="24"/>
      <c r="SNS45" s="24"/>
      <c r="SNT45" s="24"/>
      <c r="SNU45" s="24"/>
      <c r="SNV45" s="24"/>
      <c r="SNW45" s="24"/>
      <c r="SNX45" s="24"/>
      <c r="SNY45" s="24"/>
      <c r="SNZ45" s="24"/>
      <c r="SOA45" s="24"/>
      <c r="SOB45" s="24"/>
      <c r="SOC45" s="24"/>
      <c r="SOD45" s="24"/>
      <c r="SOE45" s="24"/>
      <c r="SOF45" s="24"/>
      <c r="SOG45" s="24"/>
      <c r="SOH45" s="24"/>
      <c r="SOI45" s="24"/>
      <c r="SOJ45" s="24"/>
      <c r="SOK45" s="24"/>
      <c r="SOL45" s="24"/>
      <c r="SOM45" s="24"/>
      <c r="SON45" s="24"/>
      <c r="SOO45" s="24"/>
      <c r="SOP45" s="24"/>
      <c r="SOQ45" s="24"/>
      <c r="SOR45" s="24"/>
      <c r="SOS45" s="24"/>
      <c r="SOT45" s="24"/>
      <c r="SOU45" s="24"/>
      <c r="SOV45" s="24"/>
      <c r="SOW45" s="24"/>
      <c r="SOX45" s="24"/>
      <c r="SOY45" s="24"/>
      <c r="SOZ45" s="24"/>
      <c r="SPA45" s="24"/>
      <c r="SPB45" s="24"/>
      <c r="SPC45" s="24"/>
      <c r="SPD45" s="24"/>
      <c r="SPE45" s="24"/>
      <c r="SPF45" s="24"/>
      <c r="SPG45" s="24"/>
      <c r="SPH45" s="24"/>
      <c r="SPI45" s="24"/>
      <c r="SPJ45" s="24"/>
      <c r="SPK45" s="24"/>
      <c r="SPL45" s="24"/>
      <c r="SPM45" s="24"/>
      <c r="SPN45" s="24"/>
      <c r="SPO45" s="24"/>
      <c r="SPP45" s="24"/>
      <c r="SPQ45" s="24"/>
      <c r="SPR45" s="24"/>
      <c r="SPS45" s="24"/>
      <c r="SPT45" s="24"/>
      <c r="SPU45" s="24"/>
      <c r="SPV45" s="24"/>
      <c r="SPW45" s="24"/>
      <c r="SPX45" s="24"/>
      <c r="SPY45" s="24"/>
      <c r="SPZ45" s="24"/>
      <c r="SQA45" s="24"/>
      <c r="SQB45" s="24"/>
      <c r="SQC45" s="24"/>
      <c r="SQD45" s="24"/>
      <c r="SQE45" s="24"/>
      <c r="SQF45" s="24"/>
      <c r="SQG45" s="24"/>
      <c r="SQH45" s="24"/>
      <c r="SQI45" s="24"/>
      <c r="SQJ45" s="24"/>
      <c r="SQK45" s="24"/>
      <c r="SQL45" s="24"/>
      <c r="SQM45" s="24"/>
      <c r="SQN45" s="24"/>
      <c r="SQO45" s="24"/>
      <c r="SQP45" s="24"/>
      <c r="SQQ45" s="24"/>
      <c r="SQR45" s="24"/>
      <c r="SQS45" s="24"/>
      <c r="SQT45" s="24"/>
      <c r="SQU45" s="24"/>
      <c r="SQV45" s="24"/>
      <c r="SQW45" s="24"/>
      <c r="SQX45" s="24"/>
      <c r="SQY45" s="24"/>
      <c r="SQZ45" s="24"/>
      <c r="SRA45" s="24"/>
      <c r="SRB45" s="24"/>
      <c r="SRC45" s="24"/>
      <c r="SRD45" s="24"/>
      <c r="SRE45" s="24"/>
      <c r="SRF45" s="24"/>
      <c r="SRG45" s="24"/>
      <c r="SRH45" s="24"/>
      <c r="SRI45" s="24"/>
      <c r="SRJ45" s="24"/>
      <c r="SRK45" s="24"/>
      <c r="SRL45" s="24"/>
      <c r="SRM45" s="24"/>
      <c r="SRN45" s="24"/>
      <c r="SRO45" s="24"/>
      <c r="SRP45" s="24"/>
      <c r="SRQ45" s="24"/>
      <c r="SRR45" s="24"/>
      <c r="SRS45" s="24"/>
      <c r="SRT45" s="24"/>
      <c r="SRU45" s="24"/>
      <c r="SRV45" s="24"/>
      <c r="SRW45" s="24"/>
      <c r="SRX45" s="24"/>
      <c r="SRY45" s="24"/>
      <c r="SRZ45" s="24"/>
      <c r="SSA45" s="24"/>
      <c r="SSB45" s="24"/>
      <c r="SSC45" s="24"/>
      <c r="SSD45" s="24"/>
      <c r="SSE45" s="24"/>
      <c r="SSF45" s="24"/>
      <c r="SSG45" s="24"/>
      <c r="SSH45" s="24"/>
      <c r="SSI45" s="24"/>
      <c r="SSJ45" s="24"/>
      <c r="SSK45" s="24"/>
      <c r="SSL45" s="24"/>
      <c r="SSM45" s="24"/>
      <c r="SSN45" s="24"/>
      <c r="SSO45" s="24"/>
      <c r="SSP45" s="24"/>
      <c r="SSQ45" s="24"/>
      <c r="SSR45" s="24"/>
      <c r="SSS45" s="24"/>
      <c r="SST45" s="24"/>
      <c r="SSU45" s="24"/>
      <c r="SSV45" s="24"/>
      <c r="SSW45" s="24"/>
      <c r="SSX45" s="24"/>
      <c r="SSY45" s="24"/>
      <c r="SSZ45" s="24"/>
      <c r="STA45" s="24"/>
      <c r="STB45" s="24"/>
      <c r="STC45" s="24"/>
      <c r="STD45" s="24"/>
      <c r="STE45" s="24"/>
      <c r="STF45" s="24"/>
      <c r="STG45" s="24"/>
      <c r="STH45" s="24"/>
      <c r="STI45" s="24"/>
      <c r="STJ45" s="24"/>
      <c r="STK45" s="24"/>
      <c r="STL45" s="24"/>
      <c r="STM45" s="24"/>
      <c r="STN45" s="24"/>
      <c r="STO45" s="24"/>
      <c r="STP45" s="24"/>
      <c r="STQ45" s="24"/>
      <c r="STR45" s="24"/>
      <c r="STS45" s="24"/>
      <c r="STT45" s="24"/>
      <c r="STU45" s="24"/>
      <c r="STV45" s="24"/>
      <c r="STW45" s="24"/>
      <c r="STX45" s="24"/>
      <c r="STY45" s="24"/>
      <c r="STZ45" s="24"/>
      <c r="SUA45" s="24"/>
      <c r="SUB45" s="24"/>
      <c r="SUC45" s="24"/>
      <c r="SUD45" s="24"/>
      <c r="SUE45" s="24"/>
      <c r="SUF45" s="24"/>
      <c r="SUG45" s="24"/>
      <c r="SUH45" s="24"/>
      <c r="SUI45" s="24"/>
      <c r="SUJ45" s="24"/>
      <c r="SUK45" s="24"/>
      <c r="SUL45" s="24"/>
      <c r="SUM45" s="24"/>
      <c r="SUN45" s="24"/>
      <c r="SUO45" s="24"/>
      <c r="SUP45" s="24"/>
      <c r="SUQ45" s="24"/>
      <c r="SUR45" s="24"/>
      <c r="SUS45" s="24"/>
      <c r="SUT45" s="24"/>
      <c r="SUU45" s="24"/>
      <c r="SUV45" s="24"/>
      <c r="SUW45" s="24"/>
      <c r="SUX45" s="24"/>
      <c r="SUY45" s="24"/>
      <c r="SUZ45" s="24"/>
      <c r="SVA45" s="24"/>
      <c r="SVB45" s="24"/>
      <c r="SVC45" s="24"/>
      <c r="SVD45" s="24"/>
      <c r="SVE45" s="24"/>
      <c r="SVF45" s="24"/>
      <c r="SVG45" s="24"/>
      <c r="SVH45" s="24"/>
      <c r="SVI45" s="24"/>
      <c r="SVJ45" s="24"/>
      <c r="SVK45" s="24"/>
      <c r="SVL45" s="24"/>
      <c r="SVM45" s="24"/>
      <c r="SVN45" s="24"/>
      <c r="SVO45" s="24"/>
      <c r="SVP45" s="24"/>
      <c r="SVQ45" s="24"/>
      <c r="SVR45" s="24"/>
      <c r="SVS45" s="24"/>
      <c r="SVT45" s="24"/>
      <c r="SVU45" s="24"/>
      <c r="SVV45" s="24"/>
      <c r="SVW45" s="24"/>
      <c r="SVX45" s="24"/>
      <c r="SVY45" s="24"/>
      <c r="SVZ45" s="24"/>
      <c r="SWA45" s="24"/>
      <c r="SWB45" s="24"/>
      <c r="SWC45" s="24"/>
      <c r="SWD45" s="24"/>
      <c r="SWE45" s="24"/>
      <c r="SWF45" s="24"/>
      <c r="SWG45" s="24"/>
      <c r="SWH45" s="24"/>
      <c r="SWI45" s="24"/>
      <c r="SWJ45" s="24"/>
      <c r="SWK45" s="24"/>
      <c r="SWL45" s="24"/>
      <c r="SWM45" s="24"/>
      <c r="SWN45" s="24"/>
      <c r="SWO45" s="24"/>
      <c r="SWP45" s="24"/>
      <c r="SWQ45" s="24"/>
      <c r="SWR45" s="24"/>
      <c r="SWS45" s="24"/>
      <c r="SWT45" s="24"/>
      <c r="SWU45" s="24"/>
      <c r="SWV45" s="24"/>
      <c r="SWW45" s="24"/>
      <c r="SWX45" s="24"/>
      <c r="SWY45" s="24"/>
      <c r="SWZ45" s="24"/>
      <c r="SXA45" s="24"/>
      <c r="SXB45" s="24"/>
      <c r="SXC45" s="24"/>
      <c r="SXD45" s="24"/>
      <c r="SXE45" s="24"/>
      <c r="SXF45" s="24"/>
      <c r="SXG45" s="24"/>
      <c r="SXH45" s="24"/>
      <c r="SXI45" s="24"/>
      <c r="SXJ45" s="24"/>
      <c r="SXK45" s="24"/>
      <c r="SXL45" s="24"/>
      <c r="SXM45" s="24"/>
      <c r="SXN45" s="24"/>
      <c r="SXO45" s="24"/>
      <c r="SXP45" s="24"/>
      <c r="SXQ45" s="24"/>
      <c r="SXR45" s="24"/>
      <c r="SXS45" s="24"/>
      <c r="SXT45" s="24"/>
      <c r="SXU45" s="24"/>
      <c r="SXV45" s="24"/>
      <c r="SXW45" s="24"/>
      <c r="SXX45" s="24"/>
      <c r="SXY45" s="24"/>
      <c r="SXZ45" s="24"/>
      <c r="SYA45" s="24"/>
      <c r="SYB45" s="24"/>
      <c r="SYC45" s="24"/>
      <c r="SYD45" s="24"/>
      <c r="SYE45" s="24"/>
      <c r="SYF45" s="24"/>
      <c r="SYG45" s="24"/>
      <c r="SYH45" s="24"/>
      <c r="SYI45" s="24"/>
      <c r="SYJ45" s="24"/>
      <c r="SYK45" s="24"/>
      <c r="SYL45" s="24"/>
      <c r="SYM45" s="24"/>
      <c r="SYN45" s="24"/>
      <c r="SYO45" s="24"/>
      <c r="SYP45" s="24"/>
      <c r="SYQ45" s="24"/>
      <c r="SYR45" s="24"/>
      <c r="SYS45" s="24"/>
      <c r="SYT45" s="24"/>
      <c r="SYU45" s="24"/>
      <c r="SYV45" s="24"/>
      <c r="SYW45" s="24"/>
      <c r="SYX45" s="24"/>
      <c r="SYY45" s="24"/>
      <c r="SYZ45" s="24"/>
      <c r="SZA45" s="24"/>
      <c r="SZB45" s="24"/>
      <c r="SZC45" s="24"/>
      <c r="SZD45" s="24"/>
      <c r="SZE45" s="24"/>
      <c r="SZF45" s="24"/>
      <c r="SZG45" s="24"/>
      <c r="SZH45" s="24"/>
      <c r="SZI45" s="24"/>
      <c r="SZJ45" s="24"/>
      <c r="SZK45" s="24"/>
      <c r="SZL45" s="24"/>
      <c r="SZM45" s="24"/>
      <c r="SZN45" s="24"/>
      <c r="SZO45" s="24"/>
      <c r="SZP45" s="24"/>
      <c r="SZQ45" s="24"/>
      <c r="SZR45" s="24"/>
      <c r="SZS45" s="24"/>
      <c r="SZT45" s="24"/>
      <c r="SZU45" s="24"/>
      <c r="SZV45" s="24"/>
      <c r="SZW45" s="24"/>
      <c r="SZX45" s="24"/>
      <c r="SZY45" s="24"/>
      <c r="SZZ45" s="24"/>
      <c r="TAA45" s="24"/>
      <c r="TAB45" s="24"/>
      <c r="TAC45" s="24"/>
      <c r="TAD45" s="24"/>
      <c r="TAE45" s="24"/>
      <c r="TAF45" s="24"/>
      <c r="TAG45" s="24"/>
      <c r="TAH45" s="24"/>
      <c r="TAI45" s="24"/>
      <c r="TAJ45" s="24"/>
      <c r="TAK45" s="24"/>
      <c r="TAL45" s="24"/>
      <c r="TAM45" s="24"/>
      <c r="TAN45" s="24"/>
      <c r="TAO45" s="24"/>
      <c r="TAP45" s="24"/>
      <c r="TAQ45" s="24"/>
      <c r="TAR45" s="24"/>
      <c r="TAS45" s="24"/>
      <c r="TAT45" s="24"/>
      <c r="TAU45" s="24"/>
      <c r="TAV45" s="24"/>
      <c r="TAW45" s="24"/>
      <c r="TAX45" s="24"/>
      <c r="TAY45" s="24"/>
      <c r="TAZ45" s="24"/>
      <c r="TBA45" s="24"/>
      <c r="TBB45" s="24"/>
      <c r="TBC45" s="24"/>
      <c r="TBD45" s="24"/>
      <c r="TBE45" s="24"/>
      <c r="TBF45" s="24"/>
      <c r="TBG45" s="24"/>
      <c r="TBH45" s="24"/>
      <c r="TBI45" s="24"/>
      <c r="TBJ45" s="24"/>
      <c r="TBK45" s="24"/>
      <c r="TBL45" s="24"/>
      <c r="TBM45" s="24"/>
      <c r="TBN45" s="24"/>
      <c r="TBO45" s="24"/>
      <c r="TBP45" s="24"/>
      <c r="TBQ45" s="24"/>
      <c r="TBR45" s="24"/>
      <c r="TBS45" s="24"/>
      <c r="TBT45" s="24"/>
      <c r="TBU45" s="24"/>
      <c r="TBV45" s="24"/>
      <c r="TBW45" s="24"/>
      <c r="TBX45" s="24"/>
      <c r="TBY45" s="24"/>
      <c r="TBZ45" s="24"/>
      <c r="TCA45" s="24"/>
      <c r="TCB45" s="24"/>
      <c r="TCC45" s="24"/>
      <c r="TCD45" s="24"/>
      <c r="TCE45" s="24"/>
      <c r="TCF45" s="24"/>
      <c r="TCG45" s="24"/>
      <c r="TCH45" s="24"/>
      <c r="TCI45" s="24"/>
      <c r="TCJ45" s="24"/>
      <c r="TCK45" s="24"/>
      <c r="TCL45" s="24"/>
      <c r="TCM45" s="24"/>
      <c r="TCN45" s="24"/>
      <c r="TCO45" s="24"/>
      <c r="TCP45" s="24"/>
      <c r="TCQ45" s="24"/>
      <c r="TCR45" s="24"/>
      <c r="TCS45" s="24"/>
      <c r="TCT45" s="24"/>
      <c r="TCU45" s="24"/>
      <c r="TCV45" s="24"/>
      <c r="TCW45" s="24"/>
      <c r="TCX45" s="24"/>
      <c r="TCY45" s="24"/>
      <c r="TCZ45" s="24"/>
      <c r="TDA45" s="24"/>
      <c r="TDB45" s="24"/>
      <c r="TDC45" s="24"/>
      <c r="TDD45" s="24"/>
      <c r="TDE45" s="24"/>
      <c r="TDF45" s="24"/>
      <c r="TDG45" s="24"/>
      <c r="TDH45" s="24"/>
      <c r="TDI45" s="24"/>
      <c r="TDJ45" s="24"/>
      <c r="TDK45" s="24"/>
      <c r="TDL45" s="24"/>
      <c r="TDM45" s="24"/>
      <c r="TDN45" s="24"/>
      <c r="TDO45" s="24"/>
      <c r="TDP45" s="24"/>
      <c r="TDQ45" s="24"/>
      <c r="TDR45" s="24"/>
      <c r="TDS45" s="24"/>
      <c r="TDT45" s="24"/>
      <c r="TDU45" s="24"/>
      <c r="TDV45" s="24"/>
      <c r="TDW45" s="24"/>
      <c r="TDX45" s="24"/>
      <c r="TDY45" s="24"/>
      <c r="TDZ45" s="24"/>
      <c r="TEA45" s="24"/>
      <c r="TEB45" s="24"/>
      <c r="TEC45" s="24"/>
      <c r="TED45" s="24"/>
      <c r="TEE45" s="24"/>
      <c r="TEF45" s="24"/>
      <c r="TEG45" s="24"/>
      <c r="TEH45" s="24"/>
      <c r="TEI45" s="24"/>
      <c r="TEJ45" s="24"/>
      <c r="TEK45" s="24"/>
      <c r="TEL45" s="24"/>
      <c r="TEM45" s="24"/>
      <c r="TEN45" s="24"/>
      <c r="TEO45" s="24"/>
      <c r="TEP45" s="24"/>
      <c r="TEQ45" s="24"/>
      <c r="TER45" s="24"/>
      <c r="TES45" s="24"/>
      <c r="TET45" s="24"/>
      <c r="TEU45" s="24"/>
      <c r="TEV45" s="24"/>
      <c r="TEW45" s="24"/>
      <c r="TEX45" s="24"/>
      <c r="TEY45" s="24"/>
      <c r="TEZ45" s="24"/>
      <c r="TFA45" s="24"/>
      <c r="TFB45" s="24"/>
      <c r="TFC45" s="24"/>
      <c r="TFD45" s="24"/>
      <c r="TFE45" s="24"/>
      <c r="TFF45" s="24"/>
      <c r="TFG45" s="24"/>
      <c r="TFH45" s="24"/>
      <c r="TFI45" s="24"/>
      <c r="TFJ45" s="24"/>
      <c r="TFK45" s="24"/>
      <c r="TFL45" s="24"/>
      <c r="TFM45" s="24"/>
      <c r="TFN45" s="24"/>
      <c r="TFO45" s="24"/>
      <c r="TFP45" s="24"/>
      <c r="TFQ45" s="24"/>
      <c r="TFR45" s="24"/>
      <c r="TFS45" s="24"/>
      <c r="TFT45" s="24"/>
      <c r="TFU45" s="24"/>
      <c r="TFV45" s="24"/>
      <c r="TFW45" s="24"/>
      <c r="TFX45" s="24"/>
      <c r="TFY45" s="24"/>
      <c r="TFZ45" s="24"/>
      <c r="TGA45" s="24"/>
      <c r="TGB45" s="24"/>
      <c r="TGC45" s="24"/>
      <c r="TGD45" s="24"/>
      <c r="TGE45" s="24"/>
      <c r="TGF45" s="24"/>
      <c r="TGG45" s="24"/>
      <c r="TGH45" s="24"/>
      <c r="TGI45" s="24"/>
      <c r="TGJ45" s="24"/>
      <c r="TGK45" s="24"/>
      <c r="TGL45" s="24"/>
      <c r="TGM45" s="24"/>
      <c r="TGN45" s="24"/>
      <c r="TGO45" s="24"/>
      <c r="TGP45" s="24"/>
      <c r="TGQ45" s="24"/>
      <c r="TGR45" s="24"/>
      <c r="TGS45" s="24"/>
      <c r="TGT45" s="24"/>
      <c r="TGU45" s="24"/>
      <c r="TGV45" s="24"/>
      <c r="TGW45" s="24"/>
      <c r="TGX45" s="24"/>
      <c r="TGY45" s="24"/>
      <c r="TGZ45" s="24"/>
      <c r="THA45" s="24"/>
      <c r="THB45" s="24"/>
      <c r="THC45" s="24"/>
      <c r="THD45" s="24"/>
      <c r="THE45" s="24"/>
      <c r="THF45" s="24"/>
      <c r="THG45" s="24"/>
      <c r="THH45" s="24"/>
      <c r="THI45" s="24"/>
      <c r="THJ45" s="24"/>
      <c r="THK45" s="24"/>
      <c r="THL45" s="24"/>
      <c r="THM45" s="24"/>
      <c r="THN45" s="24"/>
      <c r="THO45" s="24"/>
      <c r="THP45" s="24"/>
      <c r="THQ45" s="24"/>
      <c r="THR45" s="24"/>
      <c r="THS45" s="24"/>
      <c r="THT45" s="24"/>
      <c r="THU45" s="24"/>
      <c r="THV45" s="24"/>
      <c r="THW45" s="24"/>
      <c r="THX45" s="24"/>
      <c r="THY45" s="24"/>
      <c r="THZ45" s="24"/>
      <c r="TIA45" s="24"/>
      <c r="TIB45" s="24"/>
      <c r="TIC45" s="24"/>
      <c r="TID45" s="24"/>
      <c r="TIE45" s="24"/>
      <c r="TIF45" s="24"/>
      <c r="TIG45" s="24"/>
      <c r="TIH45" s="24"/>
      <c r="TII45" s="24"/>
      <c r="TIJ45" s="24"/>
      <c r="TIK45" s="24"/>
      <c r="TIL45" s="24"/>
      <c r="TIM45" s="24"/>
      <c r="TIN45" s="24"/>
      <c r="TIO45" s="24"/>
      <c r="TIP45" s="24"/>
      <c r="TIQ45" s="24"/>
      <c r="TIR45" s="24"/>
      <c r="TIS45" s="24"/>
      <c r="TIT45" s="24"/>
      <c r="TIU45" s="24"/>
      <c r="TIV45" s="24"/>
      <c r="TIW45" s="24"/>
      <c r="TIX45" s="24"/>
      <c r="TIY45" s="24"/>
      <c r="TIZ45" s="24"/>
      <c r="TJA45" s="24"/>
      <c r="TJB45" s="24"/>
      <c r="TJC45" s="24"/>
      <c r="TJD45" s="24"/>
      <c r="TJE45" s="24"/>
      <c r="TJF45" s="24"/>
      <c r="TJG45" s="24"/>
      <c r="TJH45" s="24"/>
      <c r="TJI45" s="24"/>
      <c r="TJJ45" s="24"/>
      <c r="TJK45" s="24"/>
      <c r="TJL45" s="24"/>
      <c r="TJM45" s="24"/>
      <c r="TJN45" s="24"/>
      <c r="TJO45" s="24"/>
      <c r="TJP45" s="24"/>
      <c r="TJQ45" s="24"/>
      <c r="TJR45" s="24"/>
      <c r="TJS45" s="24"/>
      <c r="TJT45" s="24"/>
      <c r="TJU45" s="24"/>
      <c r="TJV45" s="24"/>
      <c r="TJW45" s="24"/>
      <c r="TJX45" s="24"/>
      <c r="TJY45" s="24"/>
      <c r="TJZ45" s="24"/>
      <c r="TKA45" s="24"/>
      <c r="TKB45" s="24"/>
      <c r="TKC45" s="24"/>
      <c r="TKD45" s="24"/>
      <c r="TKE45" s="24"/>
      <c r="TKF45" s="24"/>
      <c r="TKG45" s="24"/>
      <c r="TKH45" s="24"/>
      <c r="TKI45" s="24"/>
      <c r="TKJ45" s="24"/>
      <c r="TKK45" s="24"/>
      <c r="TKL45" s="24"/>
      <c r="TKM45" s="24"/>
      <c r="TKN45" s="24"/>
      <c r="TKO45" s="24"/>
      <c r="TKP45" s="24"/>
      <c r="TKQ45" s="24"/>
      <c r="TKR45" s="24"/>
      <c r="TKS45" s="24"/>
      <c r="TKT45" s="24"/>
      <c r="TKU45" s="24"/>
      <c r="TKV45" s="24"/>
      <c r="TKW45" s="24"/>
      <c r="TKX45" s="24"/>
      <c r="TKY45" s="24"/>
      <c r="TKZ45" s="24"/>
      <c r="TLA45" s="24"/>
      <c r="TLB45" s="24"/>
      <c r="TLC45" s="24"/>
      <c r="TLD45" s="24"/>
      <c r="TLE45" s="24"/>
      <c r="TLF45" s="24"/>
      <c r="TLG45" s="24"/>
      <c r="TLH45" s="24"/>
      <c r="TLI45" s="24"/>
      <c r="TLJ45" s="24"/>
      <c r="TLK45" s="24"/>
      <c r="TLL45" s="24"/>
      <c r="TLM45" s="24"/>
      <c r="TLN45" s="24"/>
      <c r="TLO45" s="24"/>
      <c r="TLP45" s="24"/>
      <c r="TLQ45" s="24"/>
      <c r="TLR45" s="24"/>
      <c r="TLS45" s="24"/>
      <c r="TLT45" s="24"/>
      <c r="TLU45" s="24"/>
      <c r="TLV45" s="24"/>
      <c r="TLW45" s="24"/>
      <c r="TLX45" s="24"/>
      <c r="TLY45" s="24"/>
      <c r="TLZ45" s="24"/>
      <c r="TMA45" s="24"/>
      <c r="TMB45" s="24"/>
      <c r="TMC45" s="24"/>
      <c r="TMD45" s="24"/>
      <c r="TME45" s="24"/>
      <c r="TMF45" s="24"/>
      <c r="TMG45" s="24"/>
      <c r="TMH45" s="24"/>
      <c r="TMI45" s="24"/>
      <c r="TMJ45" s="24"/>
      <c r="TMK45" s="24"/>
      <c r="TML45" s="24"/>
      <c r="TMM45" s="24"/>
      <c r="TMN45" s="24"/>
      <c r="TMO45" s="24"/>
      <c r="TMP45" s="24"/>
      <c r="TMQ45" s="24"/>
      <c r="TMR45" s="24"/>
      <c r="TMS45" s="24"/>
      <c r="TMT45" s="24"/>
      <c r="TMU45" s="24"/>
      <c r="TMV45" s="24"/>
      <c r="TMW45" s="24"/>
      <c r="TMX45" s="24"/>
      <c r="TMY45" s="24"/>
      <c r="TMZ45" s="24"/>
      <c r="TNA45" s="24"/>
      <c r="TNB45" s="24"/>
      <c r="TNC45" s="24"/>
      <c r="TND45" s="24"/>
      <c r="TNE45" s="24"/>
      <c r="TNF45" s="24"/>
      <c r="TNG45" s="24"/>
      <c r="TNH45" s="24"/>
      <c r="TNI45" s="24"/>
      <c r="TNJ45" s="24"/>
      <c r="TNK45" s="24"/>
      <c r="TNL45" s="24"/>
      <c r="TNM45" s="24"/>
      <c r="TNN45" s="24"/>
      <c r="TNO45" s="24"/>
      <c r="TNP45" s="24"/>
      <c r="TNQ45" s="24"/>
      <c r="TNR45" s="24"/>
      <c r="TNS45" s="24"/>
      <c r="TNT45" s="24"/>
      <c r="TNU45" s="24"/>
      <c r="TNV45" s="24"/>
      <c r="TNW45" s="24"/>
      <c r="TNX45" s="24"/>
      <c r="TNY45" s="24"/>
      <c r="TNZ45" s="24"/>
      <c r="TOA45" s="24"/>
      <c r="TOB45" s="24"/>
      <c r="TOC45" s="24"/>
      <c r="TOD45" s="24"/>
      <c r="TOE45" s="24"/>
      <c r="TOF45" s="24"/>
      <c r="TOG45" s="24"/>
      <c r="TOH45" s="24"/>
      <c r="TOI45" s="24"/>
      <c r="TOJ45" s="24"/>
      <c r="TOK45" s="24"/>
      <c r="TOL45" s="24"/>
      <c r="TOM45" s="24"/>
      <c r="TON45" s="24"/>
      <c r="TOO45" s="24"/>
      <c r="TOP45" s="24"/>
      <c r="TOQ45" s="24"/>
      <c r="TOR45" s="24"/>
      <c r="TOS45" s="24"/>
      <c r="TOT45" s="24"/>
      <c r="TOU45" s="24"/>
      <c r="TOV45" s="24"/>
      <c r="TOW45" s="24"/>
      <c r="TOX45" s="24"/>
      <c r="TOY45" s="24"/>
      <c r="TOZ45" s="24"/>
      <c r="TPA45" s="24"/>
      <c r="TPB45" s="24"/>
      <c r="TPC45" s="24"/>
      <c r="TPD45" s="24"/>
      <c r="TPE45" s="24"/>
      <c r="TPF45" s="24"/>
      <c r="TPG45" s="24"/>
      <c r="TPH45" s="24"/>
      <c r="TPI45" s="24"/>
      <c r="TPJ45" s="24"/>
      <c r="TPK45" s="24"/>
      <c r="TPL45" s="24"/>
      <c r="TPM45" s="24"/>
      <c r="TPN45" s="24"/>
      <c r="TPO45" s="24"/>
      <c r="TPP45" s="24"/>
      <c r="TPQ45" s="24"/>
      <c r="TPR45" s="24"/>
      <c r="TPS45" s="24"/>
      <c r="TPT45" s="24"/>
      <c r="TPU45" s="24"/>
      <c r="TPV45" s="24"/>
      <c r="TPW45" s="24"/>
      <c r="TPX45" s="24"/>
      <c r="TPY45" s="24"/>
      <c r="TPZ45" s="24"/>
      <c r="TQA45" s="24"/>
      <c r="TQB45" s="24"/>
      <c r="TQC45" s="24"/>
      <c r="TQD45" s="24"/>
      <c r="TQE45" s="24"/>
      <c r="TQF45" s="24"/>
      <c r="TQG45" s="24"/>
      <c r="TQH45" s="24"/>
      <c r="TQI45" s="24"/>
      <c r="TQJ45" s="24"/>
      <c r="TQK45" s="24"/>
      <c r="TQL45" s="24"/>
      <c r="TQM45" s="24"/>
      <c r="TQN45" s="24"/>
      <c r="TQO45" s="24"/>
      <c r="TQP45" s="24"/>
      <c r="TQQ45" s="24"/>
      <c r="TQR45" s="24"/>
      <c r="TQS45" s="24"/>
      <c r="TQT45" s="24"/>
      <c r="TQU45" s="24"/>
      <c r="TQV45" s="24"/>
      <c r="TQW45" s="24"/>
      <c r="TQX45" s="24"/>
      <c r="TQY45" s="24"/>
      <c r="TQZ45" s="24"/>
      <c r="TRA45" s="24"/>
      <c r="TRB45" s="24"/>
      <c r="TRC45" s="24"/>
      <c r="TRD45" s="24"/>
      <c r="TRE45" s="24"/>
      <c r="TRF45" s="24"/>
      <c r="TRG45" s="24"/>
      <c r="TRH45" s="24"/>
      <c r="TRI45" s="24"/>
      <c r="TRJ45" s="24"/>
      <c r="TRK45" s="24"/>
      <c r="TRL45" s="24"/>
      <c r="TRM45" s="24"/>
      <c r="TRN45" s="24"/>
      <c r="TRO45" s="24"/>
      <c r="TRP45" s="24"/>
      <c r="TRQ45" s="24"/>
      <c r="TRR45" s="24"/>
      <c r="TRS45" s="24"/>
      <c r="TRT45" s="24"/>
      <c r="TRU45" s="24"/>
      <c r="TRV45" s="24"/>
      <c r="TRW45" s="24"/>
      <c r="TRX45" s="24"/>
      <c r="TRY45" s="24"/>
      <c r="TRZ45" s="24"/>
      <c r="TSA45" s="24"/>
      <c r="TSB45" s="24"/>
      <c r="TSC45" s="24"/>
      <c r="TSD45" s="24"/>
      <c r="TSE45" s="24"/>
      <c r="TSF45" s="24"/>
      <c r="TSG45" s="24"/>
      <c r="TSH45" s="24"/>
      <c r="TSI45" s="24"/>
      <c r="TSJ45" s="24"/>
      <c r="TSK45" s="24"/>
      <c r="TSL45" s="24"/>
      <c r="TSM45" s="24"/>
      <c r="TSN45" s="24"/>
      <c r="TSO45" s="24"/>
      <c r="TSP45" s="24"/>
      <c r="TSQ45" s="24"/>
      <c r="TSR45" s="24"/>
      <c r="TSS45" s="24"/>
      <c r="TST45" s="24"/>
      <c r="TSU45" s="24"/>
      <c r="TSV45" s="24"/>
      <c r="TSW45" s="24"/>
      <c r="TSX45" s="24"/>
      <c r="TSY45" s="24"/>
      <c r="TSZ45" s="24"/>
      <c r="TTA45" s="24"/>
      <c r="TTB45" s="24"/>
      <c r="TTC45" s="24"/>
      <c r="TTD45" s="24"/>
      <c r="TTE45" s="24"/>
      <c r="TTF45" s="24"/>
      <c r="TTG45" s="24"/>
      <c r="TTH45" s="24"/>
      <c r="TTI45" s="24"/>
      <c r="TTJ45" s="24"/>
      <c r="TTK45" s="24"/>
      <c r="TTL45" s="24"/>
      <c r="TTM45" s="24"/>
      <c r="TTN45" s="24"/>
      <c r="TTO45" s="24"/>
      <c r="TTP45" s="24"/>
      <c r="TTQ45" s="24"/>
      <c r="TTR45" s="24"/>
      <c r="TTS45" s="24"/>
      <c r="TTT45" s="24"/>
      <c r="TTU45" s="24"/>
      <c r="TTV45" s="24"/>
      <c r="TTW45" s="24"/>
      <c r="TTX45" s="24"/>
      <c r="TTY45" s="24"/>
      <c r="TTZ45" s="24"/>
      <c r="TUA45" s="24"/>
      <c r="TUB45" s="24"/>
      <c r="TUC45" s="24"/>
      <c r="TUD45" s="24"/>
      <c r="TUE45" s="24"/>
      <c r="TUF45" s="24"/>
      <c r="TUG45" s="24"/>
      <c r="TUH45" s="24"/>
      <c r="TUI45" s="24"/>
      <c r="TUJ45" s="24"/>
      <c r="TUK45" s="24"/>
      <c r="TUL45" s="24"/>
      <c r="TUM45" s="24"/>
      <c r="TUN45" s="24"/>
      <c r="TUO45" s="24"/>
      <c r="TUP45" s="24"/>
      <c r="TUQ45" s="24"/>
      <c r="TUR45" s="24"/>
      <c r="TUS45" s="24"/>
      <c r="TUT45" s="24"/>
      <c r="TUU45" s="24"/>
      <c r="TUV45" s="24"/>
      <c r="TUW45" s="24"/>
      <c r="TUX45" s="24"/>
      <c r="TUY45" s="24"/>
      <c r="TUZ45" s="24"/>
      <c r="TVA45" s="24"/>
      <c r="TVB45" s="24"/>
      <c r="TVC45" s="24"/>
      <c r="TVD45" s="24"/>
      <c r="TVE45" s="24"/>
      <c r="TVF45" s="24"/>
      <c r="TVG45" s="24"/>
      <c r="TVH45" s="24"/>
      <c r="TVI45" s="24"/>
      <c r="TVJ45" s="24"/>
      <c r="TVK45" s="24"/>
      <c r="TVL45" s="24"/>
      <c r="TVM45" s="24"/>
      <c r="TVN45" s="24"/>
      <c r="TVO45" s="24"/>
      <c r="TVP45" s="24"/>
      <c r="TVQ45" s="24"/>
      <c r="TVR45" s="24"/>
      <c r="TVS45" s="24"/>
      <c r="TVT45" s="24"/>
      <c r="TVU45" s="24"/>
      <c r="TVV45" s="24"/>
      <c r="TVW45" s="24"/>
      <c r="TVX45" s="24"/>
      <c r="TVY45" s="24"/>
      <c r="TVZ45" s="24"/>
      <c r="TWA45" s="24"/>
      <c r="TWB45" s="24"/>
      <c r="TWC45" s="24"/>
      <c r="TWD45" s="24"/>
      <c r="TWE45" s="24"/>
      <c r="TWF45" s="24"/>
      <c r="TWG45" s="24"/>
      <c r="TWH45" s="24"/>
      <c r="TWI45" s="24"/>
      <c r="TWJ45" s="24"/>
      <c r="TWK45" s="24"/>
      <c r="TWL45" s="24"/>
      <c r="TWM45" s="24"/>
      <c r="TWN45" s="24"/>
      <c r="TWO45" s="24"/>
      <c r="TWP45" s="24"/>
      <c r="TWQ45" s="24"/>
      <c r="TWR45" s="24"/>
      <c r="TWS45" s="24"/>
      <c r="TWT45" s="24"/>
      <c r="TWU45" s="24"/>
      <c r="TWV45" s="24"/>
      <c r="TWW45" s="24"/>
      <c r="TWX45" s="24"/>
      <c r="TWY45" s="24"/>
      <c r="TWZ45" s="24"/>
      <c r="TXA45" s="24"/>
      <c r="TXB45" s="24"/>
      <c r="TXC45" s="24"/>
      <c r="TXD45" s="24"/>
      <c r="TXE45" s="24"/>
      <c r="TXF45" s="24"/>
      <c r="TXG45" s="24"/>
      <c r="TXH45" s="24"/>
      <c r="TXI45" s="24"/>
      <c r="TXJ45" s="24"/>
      <c r="TXK45" s="24"/>
      <c r="TXL45" s="24"/>
      <c r="TXM45" s="24"/>
      <c r="TXN45" s="24"/>
      <c r="TXO45" s="24"/>
      <c r="TXP45" s="24"/>
      <c r="TXQ45" s="24"/>
      <c r="TXR45" s="24"/>
      <c r="TXS45" s="24"/>
      <c r="TXT45" s="24"/>
      <c r="TXU45" s="24"/>
      <c r="TXV45" s="24"/>
      <c r="TXW45" s="24"/>
      <c r="TXX45" s="24"/>
      <c r="TXY45" s="24"/>
      <c r="TXZ45" s="24"/>
      <c r="TYA45" s="24"/>
      <c r="TYB45" s="24"/>
      <c r="TYC45" s="24"/>
      <c r="TYD45" s="24"/>
      <c r="TYE45" s="24"/>
      <c r="TYF45" s="24"/>
      <c r="TYG45" s="24"/>
      <c r="TYH45" s="24"/>
      <c r="TYI45" s="24"/>
      <c r="TYJ45" s="24"/>
      <c r="TYK45" s="24"/>
      <c r="TYL45" s="24"/>
      <c r="TYM45" s="24"/>
      <c r="TYN45" s="24"/>
      <c r="TYO45" s="24"/>
      <c r="TYP45" s="24"/>
      <c r="TYQ45" s="24"/>
      <c r="TYR45" s="24"/>
      <c r="TYS45" s="24"/>
      <c r="TYT45" s="24"/>
      <c r="TYU45" s="24"/>
      <c r="TYV45" s="24"/>
      <c r="TYW45" s="24"/>
      <c r="TYX45" s="24"/>
      <c r="TYY45" s="24"/>
      <c r="TYZ45" s="24"/>
      <c r="TZA45" s="24"/>
      <c r="TZB45" s="24"/>
      <c r="TZC45" s="24"/>
      <c r="TZD45" s="24"/>
      <c r="TZE45" s="24"/>
      <c r="TZF45" s="24"/>
      <c r="TZG45" s="24"/>
      <c r="TZH45" s="24"/>
      <c r="TZI45" s="24"/>
      <c r="TZJ45" s="24"/>
      <c r="TZK45" s="24"/>
      <c r="TZL45" s="24"/>
      <c r="TZM45" s="24"/>
      <c r="TZN45" s="24"/>
      <c r="TZO45" s="24"/>
      <c r="TZP45" s="24"/>
      <c r="TZQ45" s="24"/>
      <c r="TZR45" s="24"/>
      <c r="TZS45" s="24"/>
      <c r="TZT45" s="24"/>
      <c r="TZU45" s="24"/>
      <c r="TZV45" s="24"/>
      <c r="TZW45" s="24"/>
      <c r="TZX45" s="24"/>
      <c r="TZY45" s="24"/>
      <c r="TZZ45" s="24"/>
      <c r="UAA45" s="24"/>
      <c r="UAB45" s="24"/>
      <c r="UAC45" s="24"/>
      <c r="UAD45" s="24"/>
      <c r="UAE45" s="24"/>
      <c r="UAF45" s="24"/>
      <c r="UAG45" s="24"/>
      <c r="UAH45" s="24"/>
      <c r="UAI45" s="24"/>
      <c r="UAJ45" s="24"/>
      <c r="UAK45" s="24"/>
      <c r="UAL45" s="24"/>
      <c r="UAM45" s="24"/>
      <c r="UAN45" s="24"/>
      <c r="UAO45" s="24"/>
      <c r="UAP45" s="24"/>
      <c r="UAQ45" s="24"/>
      <c r="UAR45" s="24"/>
      <c r="UAS45" s="24"/>
      <c r="UAT45" s="24"/>
      <c r="UAU45" s="24"/>
      <c r="UAV45" s="24"/>
      <c r="UAW45" s="24"/>
      <c r="UAX45" s="24"/>
      <c r="UAY45" s="24"/>
      <c r="UAZ45" s="24"/>
      <c r="UBA45" s="24"/>
      <c r="UBB45" s="24"/>
      <c r="UBC45" s="24"/>
      <c r="UBD45" s="24"/>
      <c r="UBE45" s="24"/>
      <c r="UBF45" s="24"/>
      <c r="UBG45" s="24"/>
      <c r="UBH45" s="24"/>
      <c r="UBI45" s="24"/>
      <c r="UBJ45" s="24"/>
      <c r="UBK45" s="24"/>
      <c r="UBL45" s="24"/>
      <c r="UBM45" s="24"/>
      <c r="UBN45" s="24"/>
      <c r="UBO45" s="24"/>
      <c r="UBP45" s="24"/>
      <c r="UBQ45" s="24"/>
      <c r="UBR45" s="24"/>
      <c r="UBS45" s="24"/>
      <c r="UBT45" s="24"/>
      <c r="UBU45" s="24"/>
      <c r="UBV45" s="24"/>
      <c r="UBW45" s="24"/>
      <c r="UBX45" s="24"/>
      <c r="UBY45" s="24"/>
      <c r="UBZ45" s="24"/>
      <c r="UCA45" s="24"/>
      <c r="UCB45" s="24"/>
      <c r="UCC45" s="24"/>
      <c r="UCD45" s="24"/>
      <c r="UCE45" s="24"/>
      <c r="UCF45" s="24"/>
      <c r="UCG45" s="24"/>
      <c r="UCH45" s="24"/>
      <c r="UCI45" s="24"/>
      <c r="UCJ45" s="24"/>
      <c r="UCK45" s="24"/>
      <c r="UCL45" s="24"/>
      <c r="UCM45" s="24"/>
      <c r="UCN45" s="24"/>
      <c r="UCO45" s="24"/>
      <c r="UCP45" s="24"/>
      <c r="UCQ45" s="24"/>
      <c r="UCR45" s="24"/>
      <c r="UCS45" s="24"/>
      <c r="UCT45" s="24"/>
      <c r="UCU45" s="24"/>
      <c r="UCV45" s="24"/>
      <c r="UCW45" s="24"/>
      <c r="UCX45" s="24"/>
      <c r="UCY45" s="24"/>
      <c r="UCZ45" s="24"/>
      <c r="UDA45" s="24"/>
      <c r="UDB45" s="24"/>
      <c r="UDC45" s="24"/>
      <c r="UDD45" s="24"/>
      <c r="UDE45" s="24"/>
      <c r="UDF45" s="24"/>
      <c r="UDG45" s="24"/>
      <c r="UDH45" s="24"/>
      <c r="UDI45" s="24"/>
      <c r="UDJ45" s="24"/>
      <c r="UDK45" s="24"/>
      <c r="UDL45" s="24"/>
      <c r="UDM45" s="24"/>
      <c r="UDN45" s="24"/>
      <c r="UDO45" s="24"/>
      <c r="UDP45" s="24"/>
      <c r="UDQ45" s="24"/>
      <c r="UDR45" s="24"/>
      <c r="UDS45" s="24"/>
      <c r="UDT45" s="24"/>
      <c r="UDU45" s="24"/>
      <c r="UDV45" s="24"/>
      <c r="UDW45" s="24"/>
      <c r="UDX45" s="24"/>
      <c r="UDY45" s="24"/>
      <c r="UDZ45" s="24"/>
      <c r="UEA45" s="24"/>
      <c r="UEB45" s="24"/>
      <c r="UEC45" s="24"/>
      <c r="UED45" s="24"/>
      <c r="UEE45" s="24"/>
      <c r="UEF45" s="24"/>
      <c r="UEG45" s="24"/>
      <c r="UEH45" s="24"/>
      <c r="UEI45" s="24"/>
      <c r="UEJ45" s="24"/>
      <c r="UEK45" s="24"/>
      <c r="UEL45" s="24"/>
      <c r="UEM45" s="24"/>
      <c r="UEN45" s="24"/>
      <c r="UEO45" s="24"/>
      <c r="UEP45" s="24"/>
      <c r="UEQ45" s="24"/>
      <c r="UER45" s="24"/>
      <c r="UES45" s="24"/>
      <c r="UET45" s="24"/>
      <c r="UEU45" s="24"/>
      <c r="UEV45" s="24"/>
      <c r="UEW45" s="24"/>
      <c r="UEX45" s="24"/>
      <c r="UEY45" s="24"/>
      <c r="UEZ45" s="24"/>
      <c r="UFA45" s="24"/>
      <c r="UFB45" s="24"/>
      <c r="UFC45" s="24"/>
      <c r="UFD45" s="24"/>
      <c r="UFE45" s="24"/>
      <c r="UFF45" s="24"/>
      <c r="UFG45" s="24"/>
      <c r="UFH45" s="24"/>
      <c r="UFI45" s="24"/>
      <c r="UFJ45" s="24"/>
      <c r="UFK45" s="24"/>
      <c r="UFL45" s="24"/>
      <c r="UFM45" s="24"/>
      <c r="UFN45" s="24"/>
      <c r="UFO45" s="24"/>
      <c r="UFP45" s="24"/>
      <c r="UFQ45" s="24"/>
      <c r="UFR45" s="24"/>
      <c r="UFS45" s="24"/>
      <c r="UFT45" s="24"/>
      <c r="UFU45" s="24"/>
      <c r="UFV45" s="24"/>
      <c r="UFW45" s="24"/>
      <c r="UFX45" s="24"/>
      <c r="UFY45" s="24"/>
      <c r="UFZ45" s="24"/>
      <c r="UGA45" s="24"/>
      <c r="UGB45" s="24"/>
      <c r="UGC45" s="24"/>
      <c r="UGD45" s="24"/>
      <c r="UGE45" s="24"/>
      <c r="UGF45" s="24"/>
      <c r="UGG45" s="24"/>
      <c r="UGH45" s="24"/>
      <c r="UGI45" s="24"/>
      <c r="UGJ45" s="24"/>
      <c r="UGK45" s="24"/>
      <c r="UGL45" s="24"/>
      <c r="UGM45" s="24"/>
      <c r="UGN45" s="24"/>
      <c r="UGO45" s="24"/>
      <c r="UGP45" s="24"/>
      <c r="UGQ45" s="24"/>
      <c r="UGR45" s="24"/>
      <c r="UGS45" s="24"/>
      <c r="UGT45" s="24"/>
      <c r="UGU45" s="24"/>
      <c r="UGV45" s="24"/>
      <c r="UGW45" s="24"/>
      <c r="UGX45" s="24"/>
      <c r="UGY45" s="24"/>
      <c r="UGZ45" s="24"/>
      <c r="UHA45" s="24"/>
      <c r="UHB45" s="24"/>
      <c r="UHC45" s="24"/>
      <c r="UHD45" s="24"/>
      <c r="UHE45" s="24"/>
      <c r="UHF45" s="24"/>
      <c r="UHG45" s="24"/>
      <c r="UHH45" s="24"/>
      <c r="UHI45" s="24"/>
      <c r="UHJ45" s="24"/>
      <c r="UHK45" s="24"/>
      <c r="UHL45" s="24"/>
      <c r="UHM45" s="24"/>
      <c r="UHN45" s="24"/>
      <c r="UHO45" s="24"/>
      <c r="UHP45" s="24"/>
      <c r="UHQ45" s="24"/>
      <c r="UHR45" s="24"/>
      <c r="UHS45" s="24"/>
      <c r="UHT45" s="24"/>
      <c r="UHU45" s="24"/>
      <c r="UHV45" s="24"/>
      <c r="UHW45" s="24"/>
      <c r="UHX45" s="24"/>
      <c r="UHY45" s="24"/>
      <c r="UHZ45" s="24"/>
      <c r="UIA45" s="24"/>
      <c r="UIB45" s="24"/>
      <c r="UIC45" s="24"/>
      <c r="UID45" s="24"/>
      <c r="UIE45" s="24"/>
      <c r="UIF45" s="24"/>
      <c r="UIG45" s="24"/>
      <c r="UIH45" s="24"/>
      <c r="UII45" s="24"/>
      <c r="UIJ45" s="24"/>
      <c r="UIK45" s="24"/>
      <c r="UIL45" s="24"/>
      <c r="UIM45" s="24"/>
      <c r="UIN45" s="24"/>
      <c r="UIO45" s="24"/>
      <c r="UIP45" s="24"/>
      <c r="UIQ45" s="24"/>
      <c r="UIR45" s="24"/>
      <c r="UIS45" s="24"/>
      <c r="UIT45" s="24"/>
      <c r="UIU45" s="24"/>
      <c r="UIV45" s="24"/>
      <c r="UIW45" s="24"/>
      <c r="UIX45" s="24"/>
      <c r="UIY45" s="24"/>
      <c r="UIZ45" s="24"/>
      <c r="UJA45" s="24"/>
      <c r="UJB45" s="24"/>
      <c r="UJC45" s="24"/>
      <c r="UJD45" s="24"/>
      <c r="UJE45" s="24"/>
      <c r="UJF45" s="24"/>
      <c r="UJG45" s="24"/>
      <c r="UJH45" s="24"/>
      <c r="UJI45" s="24"/>
      <c r="UJJ45" s="24"/>
      <c r="UJK45" s="24"/>
      <c r="UJL45" s="24"/>
      <c r="UJM45" s="24"/>
      <c r="UJN45" s="24"/>
      <c r="UJO45" s="24"/>
      <c r="UJP45" s="24"/>
      <c r="UJQ45" s="24"/>
      <c r="UJR45" s="24"/>
      <c r="UJS45" s="24"/>
      <c r="UJT45" s="24"/>
      <c r="UJU45" s="24"/>
      <c r="UJV45" s="24"/>
      <c r="UJW45" s="24"/>
      <c r="UJX45" s="24"/>
      <c r="UJY45" s="24"/>
      <c r="UJZ45" s="24"/>
      <c r="UKA45" s="24"/>
      <c r="UKB45" s="24"/>
      <c r="UKC45" s="24"/>
      <c r="UKD45" s="24"/>
      <c r="UKE45" s="24"/>
      <c r="UKF45" s="24"/>
      <c r="UKG45" s="24"/>
      <c r="UKH45" s="24"/>
      <c r="UKI45" s="24"/>
      <c r="UKJ45" s="24"/>
      <c r="UKK45" s="24"/>
      <c r="UKL45" s="24"/>
      <c r="UKM45" s="24"/>
      <c r="UKN45" s="24"/>
      <c r="UKO45" s="24"/>
      <c r="UKP45" s="24"/>
      <c r="UKQ45" s="24"/>
      <c r="UKR45" s="24"/>
      <c r="UKS45" s="24"/>
      <c r="UKT45" s="24"/>
      <c r="UKU45" s="24"/>
      <c r="UKV45" s="24"/>
      <c r="UKW45" s="24"/>
      <c r="UKX45" s="24"/>
      <c r="UKY45" s="24"/>
      <c r="UKZ45" s="24"/>
      <c r="ULA45" s="24"/>
      <c r="ULB45" s="24"/>
      <c r="ULC45" s="24"/>
      <c r="ULD45" s="24"/>
      <c r="ULE45" s="24"/>
      <c r="ULF45" s="24"/>
      <c r="ULG45" s="24"/>
      <c r="ULH45" s="24"/>
      <c r="ULI45" s="24"/>
      <c r="ULJ45" s="24"/>
      <c r="ULK45" s="24"/>
      <c r="ULL45" s="24"/>
      <c r="ULM45" s="24"/>
      <c r="ULN45" s="24"/>
      <c r="ULO45" s="24"/>
      <c r="ULP45" s="24"/>
      <c r="ULQ45" s="24"/>
      <c r="ULR45" s="24"/>
      <c r="ULS45" s="24"/>
      <c r="ULT45" s="24"/>
      <c r="ULU45" s="24"/>
      <c r="ULV45" s="24"/>
      <c r="ULW45" s="24"/>
      <c r="ULX45" s="24"/>
      <c r="ULY45" s="24"/>
      <c r="ULZ45" s="24"/>
      <c r="UMA45" s="24"/>
      <c r="UMB45" s="24"/>
      <c r="UMC45" s="24"/>
      <c r="UMD45" s="24"/>
      <c r="UME45" s="24"/>
      <c r="UMF45" s="24"/>
      <c r="UMG45" s="24"/>
      <c r="UMH45" s="24"/>
      <c r="UMI45" s="24"/>
      <c r="UMJ45" s="24"/>
      <c r="UMK45" s="24"/>
      <c r="UML45" s="24"/>
      <c r="UMM45" s="24"/>
      <c r="UMN45" s="24"/>
      <c r="UMO45" s="24"/>
      <c r="UMP45" s="24"/>
      <c r="UMQ45" s="24"/>
      <c r="UMR45" s="24"/>
      <c r="UMS45" s="24"/>
      <c r="UMT45" s="24"/>
      <c r="UMU45" s="24"/>
      <c r="UMV45" s="24"/>
      <c r="UMW45" s="24"/>
      <c r="UMX45" s="24"/>
      <c r="UMY45" s="24"/>
      <c r="UMZ45" s="24"/>
      <c r="UNA45" s="24"/>
      <c r="UNB45" s="24"/>
      <c r="UNC45" s="24"/>
      <c r="UND45" s="24"/>
      <c r="UNE45" s="24"/>
      <c r="UNF45" s="24"/>
      <c r="UNG45" s="24"/>
      <c r="UNH45" s="24"/>
      <c r="UNI45" s="24"/>
      <c r="UNJ45" s="24"/>
      <c r="UNK45" s="24"/>
      <c r="UNL45" s="24"/>
      <c r="UNM45" s="24"/>
      <c r="UNN45" s="24"/>
      <c r="UNO45" s="24"/>
      <c r="UNP45" s="24"/>
      <c r="UNQ45" s="24"/>
      <c r="UNR45" s="24"/>
      <c r="UNS45" s="24"/>
      <c r="UNT45" s="24"/>
      <c r="UNU45" s="24"/>
      <c r="UNV45" s="24"/>
      <c r="UNW45" s="24"/>
      <c r="UNX45" s="24"/>
      <c r="UNY45" s="24"/>
      <c r="UNZ45" s="24"/>
      <c r="UOA45" s="24"/>
      <c r="UOB45" s="24"/>
      <c r="UOC45" s="24"/>
      <c r="UOD45" s="24"/>
      <c r="UOE45" s="24"/>
      <c r="UOF45" s="24"/>
      <c r="UOG45" s="24"/>
      <c r="UOH45" s="24"/>
      <c r="UOI45" s="24"/>
      <c r="UOJ45" s="24"/>
      <c r="UOK45" s="24"/>
      <c r="UOL45" s="24"/>
      <c r="UOM45" s="24"/>
      <c r="UON45" s="24"/>
      <c r="UOO45" s="24"/>
      <c r="UOP45" s="24"/>
      <c r="UOQ45" s="24"/>
      <c r="UOR45" s="24"/>
      <c r="UOS45" s="24"/>
      <c r="UOT45" s="24"/>
      <c r="UOU45" s="24"/>
      <c r="UOV45" s="24"/>
      <c r="UOW45" s="24"/>
      <c r="UOX45" s="24"/>
      <c r="UOY45" s="24"/>
      <c r="UOZ45" s="24"/>
      <c r="UPA45" s="24"/>
      <c r="UPB45" s="24"/>
      <c r="UPC45" s="24"/>
      <c r="UPD45" s="24"/>
      <c r="UPE45" s="24"/>
      <c r="UPF45" s="24"/>
      <c r="UPG45" s="24"/>
      <c r="UPH45" s="24"/>
      <c r="UPI45" s="24"/>
      <c r="UPJ45" s="24"/>
      <c r="UPK45" s="24"/>
      <c r="UPL45" s="24"/>
      <c r="UPM45" s="24"/>
      <c r="UPN45" s="24"/>
      <c r="UPO45" s="24"/>
      <c r="UPP45" s="24"/>
      <c r="UPQ45" s="24"/>
      <c r="UPR45" s="24"/>
      <c r="UPS45" s="24"/>
      <c r="UPT45" s="24"/>
      <c r="UPU45" s="24"/>
      <c r="UPV45" s="24"/>
      <c r="UPW45" s="24"/>
      <c r="UPX45" s="24"/>
      <c r="UPY45" s="24"/>
      <c r="UPZ45" s="24"/>
      <c r="UQA45" s="24"/>
      <c r="UQB45" s="24"/>
      <c r="UQC45" s="24"/>
      <c r="UQD45" s="24"/>
      <c r="UQE45" s="24"/>
      <c r="UQF45" s="24"/>
      <c r="UQG45" s="24"/>
      <c r="UQH45" s="24"/>
      <c r="UQI45" s="24"/>
      <c r="UQJ45" s="24"/>
      <c r="UQK45" s="24"/>
      <c r="UQL45" s="24"/>
      <c r="UQM45" s="24"/>
      <c r="UQN45" s="24"/>
      <c r="UQO45" s="24"/>
      <c r="UQP45" s="24"/>
      <c r="UQQ45" s="24"/>
      <c r="UQR45" s="24"/>
      <c r="UQS45" s="24"/>
      <c r="UQT45" s="24"/>
      <c r="UQU45" s="24"/>
      <c r="UQV45" s="24"/>
      <c r="UQW45" s="24"/>
      <c r="UQX45" s="24"/>
      <c r="UQY45" s="24"/>
      <c r="UQZ45" s="24"/>
      <c r="URA45" s="24"/>
      <c r="URB45" s="24"/>
      <c r="URC45" s="24"/>
      <c r="URD45" s="24"/>
      <c r="URE45" s="24"/>
      <c r="URF45" s="24"/>
      <c r="URG45" s="24"/>
      <c r="URH45" s="24"/>
      <c r="URI45" s="24"/>
      <c r="URJ45" s="24"/>
      <c r="URK45" s="24"/>
      <c r="URL45" s="24"/>
      <c r="URM45" s="24"/>
      <c r="URN45" s="24"/>
      <c r="URO45" s="24"/>
      <c r="URP45" s="24"/>
      <c r="URQ45" s="24"/>
      <c r="URR45" s="24"/>
      <c r="URS45" s="24"/>
      <c r="URT45" s="24"/>
      <c r="URU45" s="24"/>
      <c r="URV45" s="24"/>
      <c r="URW45" s="24"/>
      <c r="URX45" s="24"/>
      <c r="URY45" s="24"/>
      <c r="URZ45" s="24"/>
      <c r="USA45" s="24"/>
      <c r="USB45" s="24"/>
      <c r="USC45" s="24"/>
      <c r="USD45" s="24"/>
      <c r="USE45" s="24"/>
      <c r="USF45" s="24"/>
      <c r="USG45" s="24"/>
      <c r="USH45" s="24"/>
      <c r="USI45" s="24"/>
      <c r="USJ45" s="24"/>
      <c r="USK45" s="24"/>
      <c r="USL45" s="24"/>
      <c r="USM45" s="24"/>
      <c r="USN45" s="24"/>
      <c r="USO45" s="24"/>
      <c r="USP45" s="24"/>
      <c r="USQ45" s="24"/>
      <c r="USR45" s="24"/>
      <c r="USS45" s="24"/>
      <c r="UST45" s="24"/>
      <c r="USU45" s="24"/>
      <c r="USV45" s="24"/>
      <c r="USW45" s="24"/>
      <c r="USX45" s="24"/>
      <c r="USY45" s="24"/>
      <c r="USZ45" s="24"/>
      <c r="UTA45" s="24"/>
      <c r="UTB45" s="24"/>
      <c r="UTC45" s="24"/>
      <c r="UTD45" s="24"/>
      <c r="UTE45" s="24"/>
      <c r="UTF45" s="24"/>
      <c r="UTG45" s="24"/>
      <c r="UTH45" s="24"/>
      <c r="UTI45" s="24"/>
      <c r="UTJ45" s="24"/>
      <c r="UTK45" s="24"/>
      <c r="UTL45" s="24"/>
      <c r="UTM45" s="24"/>
      <c r="UTN45" s="24"/>
      <c r="UTO45" s="24"/>
      <c r="UTP45" s="24"/>
      <c r="UTQ45" s="24"/>
      <c r="UTR45" s="24"/>
      <c r="UTS45" s="24"/>
      <c r="UTT45" s="24"/>
      <c r="UTU45" s="24"/>
      <c r="UTV45" s="24"/>
      <c r="UTW45" s="24"/>
      <c r="UTX45" s="24"/>
      <c r="UTY45" s="24"/>
      <c r="UTZ45" s="24"/>
      <c r="UUA45" s="24"/>
      <c r="UUB45" s="24"/>
      <c r="UUC45" s="24"/>
      <c r="UUD45" s="24"/>
      <c r="UUE45" s="24"/>
      <c r="UUF45" s="24"/>
      <c r="UUG45" s="24"/>
      <c r="UUH45" s="24"/>
      <c r="UUI45" s="24"/>
      <c r="UUJ45" s="24"/>
      <c r="UUK45" s="24"/>
      <c r="UUL45" s="24"/>
      <c r="UUM45" s="24"/>
      <c r="UUN45" s="24"/>
      <c r="UUO45" s="24"/>
      <c r="UUP45" s="24"/>
      <c r="UUQ45" s="24"/>
      <c r="UUR45" s="24"/>
      <c r="UUS45" s="24"/>
      <c r="UUT45" s="24"/>
      <c r="UUU45" s="24"/>
      <c r="UUV45" s="24"/>
      <c r="UUW45" s="24"/>
      <c r="UUX45" s="24"/>
      <c r="UUY45" s="24"/>
      <c r="UUZ45" s="24"/>
      <c r="UVA45" s="24"/>
      <c r="UVB45" s="24"/>
      <c r="UVC45" s="24"/>
      <c r="UVD45" s="24"/>
      <c r="UVE45" s="24"/>
      <c r="UVF45" s="24"/>
      <c r="UVG45" s="24"/>
      <c r="UVH45" s="24"/>
      <c r="UVI45" s="24"/>
      <c r="UVJ45" s="24"/>
      <c r="UVK45" s="24"/>
      <c r="UVL45" s="24"/>
      <c r="UVM45" s="24"/>
      <c r="UVN45" s="24"/>
      <c r="UVO45" s="24"/>
      <c r="UVP45" s="24"/>
      <c r="UVQ45" s="24"/>
      <c r="UVR45" s="24"/>
      <c r="UVS45" s="24"/>
      <c r="UVT45" s="24"/>
      <c r="UVU45" s="24"/>
      <c r="UVV45" s="24"/>
      <c r="UVW45" s="24"/>
      <c r="UVX45" s="24"/>
      <c r="UVY45" s="24"/>
      <c r="UVZ45" s="24"/>
      <c r="UWA45" s="24"/>
      <c r="UWB45" s="24"/>
      <c r="UWC45" s="24"/>
      <c r="UWD45" s="24"/>
      <c r="UWE45" s="24"/>
      <c r="UWF45" s="24"/>
      <c r="UWG45" s="24"/>
      <c r="UWH45" s="24"/>
      <c r="UWI45" s="24"/>
      <c r="UWJ45" s="24"/>
      <c r="UWK45" s="24"/>
      <c r="UWL45" s="24"/>
      <c r="UWM45" s="24"/>
      <c r="UWN45" s="24"/>
      <c r="UWO45" s="24"/>
      <c r="UWP45" s="24"/>
      <c r="UWQ45" s="24"/>
      <c r="UWR45" s="24"/>
      <c r="UWS45" s="24"/>
      <c r="UWT45" s="24"/>
      <c r="UWU45" s="24"/>
      <c r="UWV45" s="24"/>
      <c r="UWW45" s="24"/>
      <c r="UWX45" s="24"/>
      <c r="UWY45" s="24"/>
      <c r="UWZ45" s="24"/>
      <c r="UXA45" s="24"/>
      <c r="UXB45" s="24"/>
      <c r="UXC45" s="24"/>
      <c r="UXD45" s="24"/>
      <c r="UXE45" s="24"/>
      <c r="UXF45" s="24"/>
      <c r="UXG45" s="24"/>
      <c r="UXH45" s="24"/>
      <c r="UXI45" s="24"/>
      <c r="UXJ45" s="24"/>
      <c r="UXK45" s="24"/>
      <c r="UXL45" s="24"/>
      <c r="UXM45" s="24"/>
      <c r="UXN45" s="24"/>
      <c r="UXO45" s="24"/>
      <c r="UXP45" s="24"/>
      <c r="UXQ45" s="24"/>
      <c r="UXR45" s="24"/>
      <c r="UXS45" s="24"/>
      <c r="UXT45" s="24"/>
      <c r="UXU45" s="24"/>
      <c r="UXV45" s="24"/>
      <c r="UXW45" s="24"/>
      <c r="UXX45" s="24"/>
      <c r="UXY45" s="24"/>
      <c r="UXZ45" s="24"/>
      <c r="UYA45" s="24"/>
      <c r="UYB45" s="24"/>
      <c r="UYC45" s="24"/>
      <c r="UYD45" s="24"/>
      <c r="UYE45" s="24"/>
      <c r="UYF45" s="24"/>
      <c r="UYG45" s="24"/>
      <c r="UYH45" s="24"/>
      <c r="UYI45" s="24"/>
      <c r="UYJ45" s="24"/>
      <c r="UYK45" s="24"/>
      <c r="UYL45" s="24"/>
      <c r="UYM45" s="24"/>
      <c r="UYN45" s="24"/>
      <c r="UYO45" s="24"/>
      <c r="UYP45" s="24"/>
      <c r="UYQ45" s="24"/>
      <c r="UYR45" s="24"/>
      <c r="UYS45" s="24"/>
      <c r="UYT45" s="24"/>
      <c r="UYU45" s="24"/>
      <c r="UYV45" s="24"/>
      <c r="UYW45" s="24"/>
      <c r="UYX45" s="24"/>
      <c r="UYY45" s="24"/>
      <c r="UYZ45" s="24"/>
      <c r="UZA45" s="24"/>
      <c r="UZB45" s="24"/>
      <c r="UZC45" s="24"/>
      <c r="UZD45" s="24"/>
      <c r="UZE45" s="24"/>
      <c r="UZF45" s="24"/>
      <c r="UZG45" s="24"/>
      <c r="UZH45" s="24"/>
      <c r="UZI45" s="24"/>
      <c r="UZJ45" s="24"/>
      <c r="UZK45" s="24"/>
      <c r="UZL45" s="24"/>
      <c r="UZM45" s="24"/>
      <c r="UZN45" s="24"/>
      <c r="UZO45" s="24"/>
      <c r="UZP45" s="24"/>
      <c r="UZQ45" s="24"/>
      <c r="UZR45" s="24"/>
      <c r="UZS45" s="24"/>
      <c r="UZT45" s="24"/>
      <c r="UZU45" s="24"/>
      <c r="UZV45" s="24"/>
      <c r="UZW45" s="24"/>
      <c r="UZX45" s="24"/>
      <c r="UZY45" s="24"/>
      <c r="UZZ45" s="24"/>
      <c r="VAA45" s="24"/>
      <c r="VAB45" s="24"/>
      <c r="VAC45" s="24"/>
      <c r="VAD45" s="24"/>
      <c r="VAE45" s="24"/>
      <c r="VAF45" s="24"/>
      <c r="VAG45" s="24"/>
      <c r="VAH45" s="24"/>
      <c r="VAI45" s="24"/>
      <c r="VAJ45" s="24"/>
      <c r="VAK45" s="24"/>
      <c r="VAL45" s="24"/>
      <c r="VAM45" s="24"/>
      <c r="VAN45" s="24"/>
      <c r="VAO45" s="24"/>
      <c r="VAP45" s="24"/>
      <c r="VAQ45" s="24"/>
      <c r="VAR45" s="24"/>
      <c r="VAS45" s="24"/>
      <c r="VAT45" s="24"/>
      <c r="VAU45" s="24"/>
      <c r="VAV45" s="24"/>
      <c r="VAW45" s="24"/>
      <c r="VAX45" s="24"/>
      <c r="VAY45" s="24"/>
      <c r="VAZ45" s="24"/>
      <c r="VBA45" s="24"/>
      <c r="VBB45" s="24"/>
      <c r="VBC45" s="24"/>
      <c r="VBD45" s="24"/>
      <c r="VBE45" s="24"/>
      <c r="VBF45" s="24"/>
      <c r="VBG45" s="24"/>
      <c r="VBH45" s="24"/>
      <c r="VBI45" s="24"/>
      <c r="VBJ45" s="24"/>
      <c r="VBK45" s="24"/>
      <c r="VBL45" s="24"/>
      <c r="VBM45" s="24"/>
      <c r="VBN45" s="24"/>
      <c r="VBO45" s="24"/>
      <c r="VBP45" s="24"/>
      <c r="VBQ45" s="24"/>
      <c r="VBR45" s="24"/>
      <c r="VBS45" s="24"/>
      <c r="VBT45" s="24"/>
      <c r="VBU45" s="24"/>
      <c r="VBV45" s="24"/>
      <c r="VBW45" s="24"/>
      <c r="VBX45" s="24"/>
      <c r="VBY45" s="24"/>
      <c r="VBZ45" s="24"/>
      <c r="VCA45" s="24"/>
      <c r="VCB45" s="24"/>
      <c r="VCC45" s="24"/>
      <c r="VCD45" s="24"/>
      <c r="VCE45" s="24"/>
      <c r="VCF45" s="24"/>
      <c r="VCG45" s="24"/>
      <c r="VCH45" s="24"/>
      <c r="VCI45" s="24"/>
      <c r="VCJ45" s="24"/>
      <c r="VCK45" s="24"/>
      <c r="VCL45" s="24"/>
      <c r="VCM45" s="24"/>
      <c r="VCN45" s="24"/>
      <c r="VCO45" s="24"/>
      <c r="VCP45" s="24"/>
      <c r="VCQ45" s="24"/>
      <c r="VCR45" s="24"/>
      <c r="VCS45" s="24"/>
      <c r="VCT45" s="24"/>
      <c r="VCU45" s="24"/>
      <c r="VCV45" s="24"/>
      <c r="VCW45" s="24"/>
      <c r="VCX45" s="24"/>
      <c r="VCY45" s="24"/>
      <c r="VCZ45" s="24"/>
      <c r="VDA45" s="24"/>
      <c r="VDB45" s="24"/>
      <c r="VDC45" s="24"/>
      <c r="VDD45" s="24"/>
      <c r="VDE45" s="24"/>
      <c r="VDF45" s="24"/>
      <c r="VDG45" s="24"/>
      <c r="VDH45" s="24"/>
      <c r="VDI45" s="24"/>
      <c r="VDJ45" s="24"/>
      <c r="VDK45" s="24"/>
      <c r="VDL45" s="24"/>
      <c r="VDM45" s="24"/>
      <c r="VDN45" s="24"/>
      <c r="VDO45" s="24"/>
      <c r="VDP45" s="24"/>
      <c r="VDQ45" s="24"/>
      <c r="VDR45" s="24"/>
      <c r="VDS45" s="24"/>
      <c r="VDT45" s="24"/>
      <c r="VDU45" s="24"/>
      <c r="VDV45" s="24"/>
      <c r="VDW45" s="24"/>
      <c r="VDX45" s="24"/>
      <c r="VDY45" s="24"/>
      <c r="VDZ45" s="24"/>
      <c r="VEA45" s="24"/>
      <c r="VEB45" s="24"/>
      <c r="VEC45" s="24"/>
      <c r="VED45" s="24"/>
      <c r="VEE45" s="24"/>
      <c r="VEF45" s="24"/>
      <c r="VEG45" s="24"/>
      <c r="VEH45" s="24"/>
      <c r="VEI45" s="24"/>
      <c r="VEJ45" s="24"/>
      <c r="VEK45" s="24"/>
      <c r="VEL45" s="24"/>
      <c r="VEM45" s="24"/>
      <c r="VEN45" s="24"/>
      <c r="VEO45" s="24"/>
      <c r="VEP45" s="24"/>
      <c r="VEQ45" s="24"/>
      <c r="VER45" s="24"/>
      <c r="VES45" s="24"/>
      <c r="VET45" s="24"/>
      <c r="VEU45" s="24"/>
      <c r="VEV45" s="24"/>
      <c r="VEW45" s="24"/>
      <c r="VEX45" s="24"/>
      <c r="VEY45" s="24"/>
      <c r="VEZ45" s="24"/>
      <c r="VFA45" s="24"/>
      <c r="VFB45" s="24"/>
      <c r="VFC45" s="24"/>
      <c r="VFD45" s="24"/>
      <c r="VFE45" s="24"/>
      <c r="VFF45" s="24"/>
      <c r="VFG45" s="24"/>
      <c r="VFH45" s="24"/>
      <c r="VFI45" s="24"/>
      <c r="VFJ45" s="24"/>
      <c r="VFK45" s="24"/>
      <c r="VFL45" s="24"/>
      <c r="VFM45" s="24"/>
      <c r="VFN45" s="24"/>
      <c r="VFO45" s="24"/>
      <c r="VFP45" s="24"/>
      <c r="VFQ45" s="24"/>
      <c r="VFR45" s="24"/>
      <c r="VFS45" s="24"/>
      <c r="VFT45" s="24"/>
      <c r="VFU45" s="24"/>
      <c r="VFV45" s="24"/>
      <c r="VFW45" s="24"/>
      <c r="VFX45" s="24"/>
      <c r="VFY45" s="24"/>
      <c r="VFZ45" s="24"/>
      <c r="VGA45" s="24"/>
      <c r="VGB45" s="24"/>
      <c r="VGC45" s="24"/>
      <c r="VGD45" s="24"/>
      <c r="VGE45" s="24"/>
      <c r="VGF45" s="24"/>
      <c r="VGG45" s="24"/>
      <c r="VGH45" s="24"/>
      <c r="VGI45" s="24"/>
      <c r="VGJ45" s="24"/>
      <c r="VGK45" s="24"/>
      <c r="VGL45" s="24"/>
      <c r="VGM45" s="24"/>
      <c r="VGN45" s="24"/>
      <c r="VGO45" s="24"/>
      <c r="VGP45" s="24"/>
      <c r="VGQ45" s="24"/>
      <c r="VGR45" s="24"/>
      <c r="VGS45" s="24"/>
      <c r="VGT45" s="24"/>
      <c r="VGU45" s="24"/>
      <c r="VGV45" s="24"/>
      <c r="VGW45" s="24"/>
      <c r="VGX45" s="24"/>
      <c r="VGY45" s="24"/>
      <c r="VGZ45" s="24"/>
      <c r="VHA45" s="24"/>
      <c r="VHB45" s="24"/>
      <c r="VHC45" s="24"/>
      <c r="VHD45" s="24"/>
      <c r="VHE45" s="24"/>
      <c r="VHF45" s="24"/>
      <c r="VHG45" s="24"/>
      <c r="VHH45" s="24"/>
      <c r="VHI45" s="24"/>
      <c r="VHJ45" s="24"/>
      <c r="VHK45" s="24"/>
      <c r="VHL45" s="24"/>
      <c r="VHM45" s="24"/>
      <c r="VHN45" s="24"/>
      <c r="VHO45" s="24"/>
      <c r="VHP45" s="24"/>
      <c r="VHQ45" s="24"/>
      <c r="VHR45" s="24"/>
      <c r="VHS45" s="24"/>
      <c r="VHT45" s="24"/>
      <c r="VHU45" s="24"/>
      <c r="VHV45" s="24"/>
      <c r="VHW45" s="24"/>
      <c r="VHX45" s="24"/>
      <c r="VHY45" s="24"/>
      <c r="VHZ45" s="24"/>
      <c r="VIA45" s="24"/>
      <c r="VIB45" s="24"/>
      <c r="VIC45" s="24"/>
      <c r="VID45" s="24"/>
      <c r="VIE45" s="24"/>
      <c r="VIF45" s="24"/>
      <c r="VIG45" s="24"/>
      <c r="VIH45" s="24"/>
      <c r="VII45" s="24"/>
      <c r="VIJ45" s="24"/>
      <c r="VIK45" s="24"/>
      <c r="VIL45" s="24"/>
      <c r="VIM45" s="24"/>
      <c r="VIN45" s="24"/>
      <c r="VIO45" s="24"/>
      <c r="VIP45" s="24"/>
      <c r="VIQ45" s="24"/>
      <c r="VIR45" s="24"/>
      <c r="VIS45" s="24"/>
      <c r="VIT45" s="24"/>
      <c r="VIU45" s="24"/>
      <c r="VIV45" s="24"/>
      <c r="VIW45" s="24"/>
      <c r="VIX45" s="24"/>
      <c r="VIY45" s="24"/>
      <c r="VIZ45" s="24"/>
      <c r="VJA45" s="24"/>
      <c r="VJB45" s="24"/>
      <c r="VJC45" s="24"/>
      <c r="VJD45" s="24"/>
      <c r="VJE45" s="24"/>
      <c r="VJF45" s="24"/>
      <c r="VJG45" s="24"/>
      <c r="VJH45" s="24"/>
      <c r="VJI45" s="24"/>
      <c r="VJJ45" s="24"/>
      <c r="VJK45" s="24"/>
      <c r="VJL45" s="24"/>
      <c r="VJM45" s="24"/>
      <c r="VJN45" s="24"/>
      <c r="VJO45" s="24"/>
      <c r="VJP45" s="24"/>
      <c r="VJQ45" s="24"/>
      <c r="VJR45" s="24"/>
      <c r="VJS45" s="24"/>
      <c r="VJT45" s="24"/>
      <c r="VJU45" s="24"/>
      <c r="VJV45" s="24"/>
      <c r="VJW45" s="24"/>
      <c r="VJX45" s="24"/>
      <c r="VJY45" s="24"/>
      <c r="VJZ45" s="24"/>
      <c r="VKA45" s="24"/>
      <c r="VKB45" s="24"/>
      <c r="VKC45" s="24"/>
      <c r="VKD45" s="24"/>
      <c r="VKE45" s="24"/>
      <c r="VKF45" s="24"/>
      <c r="VKG45" s="24"/>
      <c r="VKH45" s="24"/>
      <c r="VKI45" s="24"/>
      <c r="VKJ45" s="24"/>
      <c r="VKK45" s="24"/>
      <c r="VKL45" s="24"/>
      <c r="VKM45" s="24"/>
      <c r="VKN45" s="24"/>
      <c r="VKO45" s="24"/>
      <c r="VKP45" s="24"/>
      <c r="VKQ45" s="24"/>
      <c r="VKR45" s="24"/>
      <c r="VKS45" s="24"/>
      <c r="VKT45" s="24"/>
      <c r="VKU45" s="24"/>
      <c r="VKV45" s="24"/>
      <c r="VKW45" s="24"/>
      <c r="VKX45" s="24"/>
      <c r="VKY45" s="24"/>
      <c r="VKZ45" s="24"/>
      <c r="VLA45" s="24"/>
      <c r="VLB45" s="24"/>
      <c r="VLC45" s="24"/>
      <c r="VLD45" s="24"/>
      <c r="VLE45" s="24"/>
      <c r="VLF45" s="24"/>
      <c r="VLG45" s="24"/>
      <c r="VLH45" s="24"/>
      <c r="VLI45" s="24"/>
      <c r="VLJ45" s="24"/>
      <c r="VLK45" s="24"/>
      <c r="VLL45" s="24"/>
      <c r="VLM45" s="24"/>
      <c r="VLN45" s="24"/>
      <c r="VLO45" s="24"/>
      <c r="VLP45" s="24"/>
      <c r="VLQ45" s="24"/>
      <c r="VLR45" s="24"/>
      <c r="VLS45" s="24"/>
      <c r="VLT45" s="24"/>
      <c r="VLU45" s="24"/>
      <c r="VLV45" s="24"/>
      <c r="VLW45" s="24"/>
      <c r="VLX45" s="24"/>
      <c r="VLY45" s="24"/>
      <c r="VLZ45" s="24"/>
      <c r="VMA45" s="24"/>
      <c r="VMB45" s="24"/>
      <c r="VMC45" s="24"/>
      <c r="VMD45" s="24"/>
      <c r="VME45" s="24"/>
      <c r="VMF45" s="24"/>
      <c r="VMG45" s="24"/>
      <c r="VMH45" s="24"/>
      <c r="VMI45" s="24"/>
      <c r="VMJ45" s="24"/>
      <c r="VMK45" s="24"/>
      <c r="VML45" s="24"/>
      <c r="VMM45" s="24"/>
      <c r="VMN45" s="24"/>
      <c r="VMO45" s="24"/>
      <c r="VMP45" s="24"/>
      <c r="VMQ45" s="24"/>
      <c r="VMR45" s="24"/>
      <c r="VMS45" s="24"/>
      <c r="VMT45" s="24"/>
      <c r="VMU45" s="24"/>
      <c r="VMV45" s="24"/>
      <c r="VMW45" s="24"/>
      <c r="VMX45" s="24"/>
      <c r="VMY45" s="24"/>
      <c r="VMZ45" s="24"/>
      <c r="VNA45" s="24"/>
      <c r="VNB45" s="24"/>
      <c r="VNC45" s="24"/>
      <c r="VND45" s="24"/>
      <c r="VNE45" s="24"/>
      <c r="VNF45" s="24"/>
      <c r="VNG45" s="24"/>
      <c r="VNH45" s="24"/>
      <c r="VNI45" s="24"/>
      <c r="VNJ45" s="24"/>
      <c r="VNK45" s="24"/>
      <c r="VNL45" s="24"/>
      <c r="VNM45" s="24"/>
      <c r="VNN45" s="24"/>
      <c r="VNO45" s="24"/>
      <c r="VNP45" s="24"/>
      <c r="VNQ45" s="24"/>
      <c r="VNR45" s="24"/>
      <c r="VNS45" s="24"/>
      <c r="VNT45" s="24"/>
      <c r="VNU45" s="24"/>
      <c r="VNV45" s="24"/>
      <c r="VNW45" s="24"/>
      <c r="VNX45" s="24"/>
      <c r="VNY45" s="24"/>
      <c r="VNZ45" s="24"/>
      <c r="VOA45" s="24"/>
      <c r="VOB45" s="24"/>
      <c r="VOC45" s="24"/>
      <c r="VOD45" s="24"/>
      <c r="VOE45" s="24"/>
      <c r="VOF45" s="24"/>
      <c r="VOG45" s="24"/>
      <c r="VOH45" s="24"/>
      <c r="VOI45" s="24"/>
      <c r="VOJ45" s="24"/>
      <c r="VOK45" s="24"/>
      <c r="VOL45" s="24"/>
      <c r="VOM45" s="24"/>
      <c r="VON45" s="24"/>
      <c r="VOO45" s="24"/>
      <c r="VOP45" s="24"/>
      <c r="VOQ45" s="24"/>
      <c r="VOR45" s="24"/>
      <c r="VOS45" s="24"/>
      <c r="VOT45" s="24"/>
      <c r="VOU45" s="24"/>
      <c r="VOV45" s="24"/>
      <c r="VOW45" s="24"/>
      <c r="VOX45" s="24"/>
      <c r="VOY45" s="24"/>
      <c r="VOZ45" s="24"/>
      <c r="VPA45" s="24"/>
      <c r="VPB45" s="24"/>
      <c r="VPC45" s="24"/>
      <c r="VPD45" s="24"/>
      <c r="VPE45" s="24"/>
      <c r="VPF45" s="24"/>
      <c r="VPG45" s="24"/>
      <c r="VPH45" s="24"/>
      <c r="VPI45" s="24"/>
      <c r="VPJ45" s="24"/>
      <c r="VPK45" s="24"/>
      <c r="VPL45" s="24"/>
      <c r="VPM45" s="24"/>
      <c r="VPN45" s="24"/>
      <c r="VPO45" s="24"/>
      <c r="VPP45" s="24"/>
      <c r="VPQ45" s="24"/>
      <c r="VPR45" s="24"/>
      <c r="VPS45" s="24"/>
      <c r="VPT45" s="24"/>
      <c r="VPU45" s="24"/>
      <c r="VPV45" s="24"/>
      <c r="VPW45" s="24"/>
      <c r="VPX45" s="24"/>
      <c r="VPY45" s="24"/>
      <c r="VPZ45" s="24"/>
      <c r="VQA45" s="24"/>
      <c r="VQB45" s="24"/>
      <c r="VQC45" s="24"/>
      <c r="VQD45" s="24"/>
      <c r="VQE45" s="24"/>
      <c r="VQF45" s="24"/>
      <c r="VQG45" s="24"/>
      <c r="VQH45" s="24"/>
      <c r="VQI45" s="24"/>
      <c r="VQJ45" s="24"/>
      <c r="VQK45" s="24"/>
      <c r="VQL45" s="24"/>
      <c r="VQM45" s="24"/>
      <c r="VQN45" s="24"/>
      <c r="VQO45" s="24"/>
      <c r="VQP45" s="24"/>
      <c r="VQQ45" s="24"/>
      <c r="VQR45" s="24"/>
      <c r="VQS45" s="24"/>
      <c r="VQT45" s="24"/>
      <c r="VQU45" s="24"/>
      <c r="VQV45" s="24"/>
      <c r="VQW45" s="24"/>
      <c r="VQX45" s="24"/>
      <c r="VQY45" s="24"/>
      <c r="VQZ45" s="24"/>
      <c r="VRA45" s="24"/>
      <c r="VRB45" s="24"/>
      <c r="VRC45" s="24"/>
      <c r="VRD45" s="24"/>
      <c r="VRE45" s="24"/>
      <c r="VRF45" s="24"/>
      <c r="VRG45" s="24"/>
      <c r="VRH45" s="24"/>
      <c r="VRI45" s="24"/>
      <c r="VRJ45" s="24"/>
      <c r="VRK45" s="24"/>
      <c r="VRL45" s="24"/>
      <c r="VRM45" s="24"/>
      <c r="VRN45" s="24"/>
      <c r="VRO45" s="24"/>
      <c r="VRP45" s="24"/>
      <c r="VRQ45" s="24"/>
      <c r="VRR45" s="24"/>
      <c r="VRS45" s="24"/>
      <c r="VRT45" s="24"/>
      <c r="VRU45" s="24"/>
      <c r="VRV45" s="24"/>
      <c r="VRW45" s="24"/>
      <c r="VRX45" s="24"/>
      <c r="VRY45" s="24"/>
      <c r="VRZ45" s="24"/>
      <c r="VSA45" s="24"/>
      <c r="VSB45" s="24"/>
      <c r="VSC45" s="24"/>
      <c r="VSD45" s="24"/>
      <c r="VSE45" s="24"/>
      <c r="VSF45" s="24"/>
      <c r="VSG45" s="24"/>
      <c r="VSH45" s="24"/>
      <c r="VSI45" s="24"/>
      <c r="VSJ45" s="24"/>
      <c r="VSK45" s="24"/>
      <c r="VSL45" s="24"/>
      <c r="VSM45" s="24"/>
      <c r="VSN45" s="24"/>
      <c r="VSO45" s="24"/>
      <c r="VSP45" s="24"/>
      <c r="VSQ45" s="24"/>
      <c r="VSR45" s="24"/>
      <c r="VSS45" s="24"/>
      <c r="VST45" s="24"/>
      <c r="VSU45" s="24"/>
      <c r="VSV45" s="24"/>
      <c r="VSW45" s="24"/>
      <c r="VSX45" s="24"/>
      <c r="VSY45" s="24"/>
      <c r="VSZ45" s="24"/>
      <c r="VTA45" s="24"/>
      <c r="VTB45" s="24"/>
      <c r="VTC45" s="24"/>
      <c r="VTD45" s="24"/>
      <c r="VTE45" s="24"/>
      <c r="VTF45" s="24"/>
      <c r="VTG45" s="24"/>
      <c r="VTH45" s="24"/>
      <c r="VTI45" s="24"/>
      <c r="VTJ45" s="24"/>
      <c r="VTK45" s="24"/>
      <c r="VTL45" s="24"/>
      <c r="VTM45" s="24"/>
      <c r="VTN45" s="24"/>
      <c r="VTO45" s="24"/>
      <c r="VTP45" s="24"/>
      <c r="VTQ45" s="24"/>
      <c r="VTR45" s="24"/>
      <c r="VTS45" s="24"/>
      <c r="VTT45" s="24"/>
      <c r="VTU45" s="24"/>
      <c r="VTV45" s="24"/>
      <c r="VTW45" s="24"/>
      <c r="VTX45" s="24"/>
      <c r="VTY45" s="24"/>
      <c r="VTZ45" s="24"/>
      <c r="VUA45" s="24"/>
      <c r="VUB45" s="24"/>
      <c r="VUC45" s="24"/>
      <c r="VUD45" s="24"/>
      <c r="VUE45" s="24"/>
      <c r="VUF45" s="24"/>
      <c r="VUG45" s="24"/>
      <c r="VUH45" s="24"/>
      <c r="VUI45" s="24"/>
      <c r="VUJ45" s="24"/>
      <c r="VUK45" s="24"/>
      <c r="VUL45" s="24"/>
      <c r="VUM45" s="24"/>
      <c r="VUN45" s="24"/>
      <c r="VUO45" s="24"/>
      <c r="VUP45" s="24"/>
      <c r="VUQ45" s="24"/>
      <c r="VUR45" s="24"/>
      <c r="VUS45" s="24"/>
      <c r="VUT45" s="24"/>
      <c r="VUU45" s="24"/>
      <c r="VUV45" s="24"/>
      <c r="VUW45" s="24"/>
      <c r="VUX45" s="24"/>
      <c r="VUY45" s="24"/>
      <c r="VUZ45" s="24"/>
      <c r="VVA45" s="24"/>
      <c r="VVB45" s="24"/>
      <c r="VVC45" s="24"/>
      <c r="VVD45" s="24"/>
      <c r="VVE45" s="24"/>
      <c r="VVF45" s="24"/>
      <c r="VVG45" s="24"/>
      <c r="VVH45" s="24"/>
      <c r="VVI45" s="24"/>
      <c r="VVJ45" s="24"/>
      <c r="VVK45" s="24"/>
      <c r="VVL45" s="24"/>
      <c r="VVM45" s="24"/>
      <c r="VVN45" s="24"/>
      <c r="VVO45" s="24"/>
      <c r="VVP45" s="24"/>
      <c r="VVQ45" s="24"/>
      <c r="VVR45" s="24"/>
      <c r="VVS45" s="24"/>
      <c r="VVT45" s="24"/>
      <c r="VVU45" s="24"/>
      <c r="VVV45" s="24"/>
      <c r="VVW45" s="24"/>
      <c r="VVX45" s="24"/>
      <c r="VVY45" s="24"/>
      <c r="VVZ45" s="24"/>
      <c r="VWA45" s="24"/>
      <c r="VWB45" s="24"/>
      <c r="VWC45" s="24"/>
      <c r="VWD45" s="24"/>
      <c r="VWE45" s="24"/>
      <c r="VWF45" s="24"/>
      <c r="VWG45" s="24"/>
      <c r="VWH45" s="24"/>
      <c r="VWI45" s="24"/>
      <c r="VWJ45" s="24"/>
      <c r="VWK45" s="24"/>
      <c r="VWL45" s="24"/>
      <c r="VWM45" s="24"/>
      <c r="VWN45" s="24"/>
      <c r="VWO45" s="24"/>
      <c r="VWP45" s="24"/>
      <c r="VWQ45" s="24"/>
      <c r="VWR45" s="24"/>
      <c r="VWS45" s="24"/>
      <c r="VWT45" s="24"/>
      <c r="VWU45" s="24"/>
      <c r="VWV45" s="24"/>
      <c r="VWW45" s="24"/>
      <c r="VWX45" s="24"/>
      <c r="VWY45" s="24"/>
      <c r="VWZ45" s="24"/>
      <c r="VXA45" s="24"/>
      <c r="VXB45" s="24"/>
      <c r="VXC45" s="24"/>
      <c r="VXD45" s="24"/>
      <c r="VXE45" s="24"/>
      <c r="VXF45" s="24"/>
      <c r="VXG45" s="24"/>
      <c r="VXH45" s="24"/>
      <c r="VXI45" s="24"/>
      <c r="VXJ45" s="24"/>
      <c r="VXK45" s="24"/>
      <c r="VXL45" s="24"/>
      <c r="VXM45" s="24"/>
      <c r="VXN45" s="24"/>
      <c r="VXO45" s="24"/>
      <c r="VXP45" s="24"/>
      <c r="VXQ45" s="24"/>
      <c r="VXR45" s="24"/>
      <c r="VXS45" s="24"/>
      <c r="VXT45" s="24"/>
      <c r="VXU45" s="24"/>
      <c r="VXV45" s="24"/>
      <c r="VXW45" s="24"/>
      <c r="VXX45" s="24"/>
      <c r="VXY45" s="24"/>
      <c r="VXZ45" s="24"/>
      <c r="VYA45" s="24"/>
      <c r="VYB45" s="24"/>
      <c r="VYC45" s="24"/>
      <c r="VYD45" s="24"/>
      <c r="VYE45" s="24"/>
      <c r="VYF45" s="24"/>
      <c r="VYG45" s="24"/>
      <c r="VYH45" s="24"/>
      <c r="VYI45" s="24"/>
      <c r="VYJ45" s="24"/>
      <c r="VYK45" s="24"/>
      <c r="VYL45" s="24"/>
      <c r="VYM45" s="24"/>
      <c r="VYN45" s="24"/>
      <c r="VYO45" s="24"/>
      <c r="VYP45" s="24"/>
      <c r="VYQ45" s="24"/>
      <c r="VYR45" s="24"/>
      <c r="VYS45" s="24"/>
      <c r="VYT45" s="24"/>
      <c r="VYU45" s="24"/>
      <c r="VYV45" s="24"/>
      <c r="VYW45" s="24"/>
      <c r="VYX45" s="24"/>
      <c r="VYY45" s="24"/>
      <c r="VYZ45" s="24"/>
      <c r="VZA45" s="24"/>
      <c r="VZB45" s="24"/>
      <c r="VZC45" s="24"/>
      <c r="VZD45" s="24"/>
      <c r="VZE45" s="24"/>
      <c r="VZF45" s="24"/>
      <c r="VZG45" s="24"/>
      <c r="VZH45" s="24"/>
      <c r="VZI45" s="24"/>
      <c r="VZJ45" s="24"/>
      <c r="VZK45" s="24"/>
      <c r="VZL45" s="24"/>
      <c r="VZM45" s="24"/>
      <c r="VZN45" s="24"/>
      <c r="VZO45" s="24"/>
      <c r="VZP45" s="24"/>
      <c r="VZQ45" s="24"/>
      <c r="VZR45" s="24"/>
      <c r="VZS45" s="24"/>
      <c r="VZT45" s="24"/>
      <c r="VZU45" s="24"/>
      <c r="VZV45" s="24"/>
      <c r="VZW45" s="24"/>
      <c r="VZX45" s="24"/>
      <c r="VZY45" s="24"/>
      <c r="VZZ45" s="24"/>
      <c r="WAA45" s="24"/>
      <c r="WAB45" s="24"/>
      <c r="WAC45" s="24"/>
      <c r="WAD45" s="24"/>
      <c r="WAE45" s="24"/>
      <c r="WAF45" s="24"/>
      <c r="WAG45" s="24"/>
      <c r="WAH45" s="24"/>
      <c r="WAI45" s="24"/>
      <c r="WAJ45" s="24"/>
      <c r="WAK45" s="24"/>
      <c r="WAL45" s="24"/>
      <c r="WAM45" s="24"/>
      <c r="WAN45" s="24"/>
      <c r="WAO45" s="24"/>
      <c r="WAP45" s="24"/>
      <c r="WAQ45" s="24"/>
      <c r="WAR45" s="24"/>
      <c r="WAS45" s="24"/>
      <c r="WAT45" s="24"/>
      <c r="WAU45" s="24"/>
      <c r="WAV45" s="24"/>
      <c r="WAW45" s="24"/>
      <c r="WAX45" s="24"/>
      <c r="WAY45" s="24"/>
      <c r="WAZ45" s="24"/>
      <c r="WBA45" s="24"/>
      <c r="WBB45" s="24"/>
      <c r="WBC45" s="24"/>
      <c r="WBD45" s="24"/>
      <c r="WBE45" s="24"/>
      <c r="WBF45" s="24"/>
      <c r="WBG45" s="24"/>
      <c r="WBH45" s="24"/>
      <c r="WBI45" s="24"/>
      <c r="WBJ45" s="24"/>
      <c r="WBK45" s="24"/>
      <c r="WBL45" s="24"/>
      <c r="WBM45" s="24"/>
      <c r="WBN45" s="24"/>
      <c r="WBO45" s="24"/>
      <c r="WBP45" s="24"/>
      <c r="WBQ45" s="24"/>
      <c r="WBR45" s="24"/>
      <c r="WBS45" s="24"/>
      <c r="WBT45" s="24"/>
      <c r="WBU45" s="24"/>
      <c r="WBV45" s="24"/>
      <c r="WBW45" s="24"/>
      <c r="WBX45" s="24"/>
      <c r="WBY45" s="24"/>
      <c r="WBZ45" s="24"/>
      <c r="WCA45" s="24"/>
      <c r="WCB45" s="24"/>
      <c r="WCC45" s="24"/>
      <c r="WCD45" s="24"/>
      <c r="WCE45" s="24"/>
      <c r="WCF45" s="24"/>
      <c r="WCG45" s="24"/>
      <c r="WCH45" s="24"/>
      <c r="WCI45" s="24"/>
      <c r="WCJ45" s="24"/>
      <c r="WCK45" s="24"/>
      <c r="WCL45" s="24"/>
      <c r="WCM45" s="24"/>
      <c r="WCN45" s="24"/>
      <c r="WCO45" s="24"/>
      <c r="WCP45" s="24"/>
      <c r="WCQ45" s="24"/>
      <c r="WCR45" s="24"/>
      <c r="WCS45" s="24"/>
      <c r="WCT45" s="24"/>
      <c r="WCU45" s="24"/>
      <c r="WCV45" s="24"/>
      <c r="WCW45" s="24"/>
      <c r="WCX45" s="24"/>
      <c r="WCY45" s="24"/>
      <c r="WCZ45" s="24"/>
      <c r="WDA45" s="24"/>
      <c r="WDB45" s="24"/>
      <c r="WDC45" s="24"/>
      <c r="WDD45" s="24"/>
      <c r="WDE45" s="24"/>
      <c r="WDF45" s="24"/>
      <c r="WDG45" s="24"/>
      <c r="WDH45" s="24"/>
      <c r="WDI45" s="24"/>
      <c r="WDJ45" s="24"/>
      <c r="WDK45" s="24"/>
      <c r="WDL45" s="24"/>
      <c r="WDM45" s="24"/>
      <c r="WDN45" s="24"/>
      <c r="WDO45" s="24"/>
      <c r="WDP45" s="24"/>
      <c r="WDQ45" s="24"/>
      <c r="WDR45" s="24"/>
      <c r="WDS45" s="24"/>
      <c r="WDT45" s="24"/>
      <c r="WDU45" s="24"/>
      <c r="WDV45" s="24"/>
      <c r="WDW45" s="24"/>
      <c r="WDX45" s="24"/>
      <c r="WDY45" s="24"/>
      <c r="WDZ45" s="24"/>
      <c r="WEA45" s="24"/>
      <c r="WEB45" s="24"/>
      <c r="WEC45" s="24"/>
      <c r="WED45" s="24"/>
      <c r="WEE45" s="24"/>
      <c r="WEF45" s="24"/>
      <c r="WEG45" s="24"/>
      <c r="WEH45" s="24"/>
      <c r="WEI45" s="24"/>
      <c r="WEJ45" s="24"/>
      <c r="WEK45" s="24"/>
      <c r="WEL45" s="24"/>
      <c r="WEM45" s="24"/>
      <c r="WEN45" s="24"/>
      <c r="WEO45" s="24"/>
      <c r="WEP45" s="24"/>
      <c r="WEQ45" s="24"/>
      <c r="WER45" s="24"/>
      <c r="WES45" s="24"/>
      <c r="WET45" s="24"/>
      <c r="WEU45" s="24"/>
      <c r="WEV45" s="24"/>
      <c r="WEW45" s="24"/>
      <c r="WEX45" s="24"/>
      <c r="WEY45" s="24"/>
      <c r="WEZ45" s="24"/>
      <c r="WFA45" s="24"/>
      <c r="WFB45" s="24"/>
      <c r="WFC45" s="24"/>
      <c r="WFD45" s="24"/>
      <c r="WFE45" s="24"/>
      <c r="WFF45" s="24"/>
      <c r="WFG45" s="24"/>
      <c r="WFH45" s="24"/>
      <c r="WFI45" s="24"/>
      <c r="WFJ45" s="24"/>
      <c r="WFK45" s="24"/>
      <c r="WFL45" s="24"/>
      <c r="WFM45" s="24"/>
      <c r="WFN45" s="24"/>
      <c r="WFO45" s="24"/>
      <c r="WFP45" s="24"/>
      <c r="WFQ45" s="24"/>
      <c r="WFR45" s="24"/>
      <c r="WFS45" s="24"/>
      <c r="WFT45" s="24"/>
      <c r="WFU45" s="24"/>
      <c r="WFV45" s="24"/>
      <c r="WFW45" s="24"/>
      <c r="WFX45" s="24"/>
      <c r="WFY45" s="24"/>
      <c r="WFZ45" s="24"/>
      <c r="WGA45" s="24"/>
      <c r="WGB45" s="24"/>
      <c r="WGC45" s="24"/>
      <c r="WGD45" s="24"/>
      <c r="WGE45" s="24"/>
      <c r="WGF45" s="24"/>
      <c r="WGG45" s="24"/>
      <c r="WGH45" s="24"/>
      <c r="WGI45" s="24"/>
      <c r="WGJ45" s="24"/>
      <c r="WGK45" s="24"/>
      <c r="WGL45" s="24"/>
      <c r="WGM45" s="24"/>
      <c r="WGN45" s="24"/>
      <c r="WGO45" s="24"/>
      <c r="WGP45" s="24"/>
      <c r="WGQ45" s="24"/>
      <c r="WGR45" s="24"/>
      <c r="WGS45" s="24"/>
      <c r="WGT45" s="24"/>
      <c r="WGU45" s="24"/>
      <c r="WGV45" s="24"/>
      <c r="WGW45" s="24"/>
      <c r="WGX45" s="24"/>
      <c r="WGY45" s="24"/>
      <c r="WGZ45" s="24"/>
      <c r="WHA45" s="24"/>
      <c r="WHB45" s="24"/>
      <c r="WHC45" s="24"/>
      <c r="WHD45" s="24"/>
      <c r="WHE45" s="24"/>
      <c r="WHF45" s="24"/>
      <c r="WHG45" s="24"/>
      <c r="WHH45" s="24"/>
      <c r="WHI45" s="24"/>
      <c r="WHJ45" s="24"/>
      <c r="WHK45" s="24"/>
      <c r="WHL45" s="24"/>
      <c r="WHM45" s="24"/>
      <c r="WHN45" s="24"/>
      <c r="WHO45" s="24"/>
      <c r="WHP45" s="24"/>
      <c r="WHQ45" s="24"/>
      <c r="WHR45" s="24"/>
      <c r="WHS45" s="24"/>
      <c r="WHT45" s="24"/>
      <c r="WHU45" s="24"/>
      <c r="WHV45" s="24"/>
      <c r="WHW45" s="24"/>
      <c r="WHX45" s="24"/>
      <c r="WHY45" s="24"/>
      <c r="WHZ45" s="24"/>
      <c r="WIA45" s="24"/>
      <c r="WIB45" s="24"/>
      <c r="WIC45" s="24"/>
      <c r="WID45" s="24"/>
      <c r="WIE45" s="24"/>
      <c r="WIF45" s="24"/>
      <c r="WIG45" s="24"/>
      <c r="WIH45" s="24"/>
      <c r="WII45" s="24"/>
      <c r="WIJ45" s="24"/>
      <c r="WIK45" s="24"/>
      <c r="WIL45" s="24"/>
      <c r="WIM45" s="24"/>
      <c r="WIN45" s="24"/>
      <c r="WIO45" s="24"/>
      <c r="WIP45" s="24"/>
      <c r="WIQ45" s="24"/>
      <c r="WIR45" s="24"/>
      <c r="WIS45" s="24"/>
      <c r="WIT45" s="24"/>
      <c r="WIU45" s="24"/>
      <c r="WIV45" s="24"/>
      <c r="WIW45" s="24"/>
      <c r="WIX45" s="24"/>
      <c r="WIY45" s="24"/>
      <c r="WIZ45" s="24"/>
      <c r="WJA45" s="24"/>
      <c r="WJB45" s="24"/>
      <c r="WJC45" s="24"/>
      <c r="WJD45" s="24"/>
      <c r="WJE45" s="24"/>
      <c r="WJF45" s="24"/>
      <c r="WJG45" s="24"/>
      <c r="WJH45" s="24"/>
      <c r="WJI45" s="24"/>
      <c r="WJJ45" s="24"/>
      <c r="WJK45" s="24"/>
      <c r="WJL45" s="24"/>
      <c r="WJM45" s="24"/>
      <c r="WJN45" s="24"/>
      <c r="WJO45" s="24"/>
      <c r="WJP45" s="24"/>
      <c r="WJQ45" s="24"/>
      <c r="WJR45" s="24"/>
      <c r="WJS45" s="24"/>
      <c r="WJT45" s="24"/>
      <c r="WJU45" s="24"/>
      <c r="WJV45" s="24"/>
      <c r="WJW45" s="24"/>
      <c r="WJX45" s="24"/>
      <c r="WJY45" s="24"/>
      <c r="WJZ45" s="24"/>
      <c r="WKA45" s="24"/>
      <c r="WKB45" s="24"/>
      <c r="WKC45" s="24"/>
      <c r="WKD45" s="24"/>
      <c r="WKE45" s="24"/>
      <c r="WKF45" s="24"/>
      <c r="WKG45" s="24"/>
      <c r="WKH45" s="24"/>
      <c r="WKI45" s="24"/>
      <c r="WKJ45" s="24"/>
      <c r="WKK45" s="24"/>
      <c r="WKL45" s="24"/>
      <c r="WKM45" s="24"/>
      <c r="WKN45" s="24"/>
      <c r="WKO45" s="24"/>
      <c r="WKP45" s="24"/>
      <c r="WKQ45" s="24"/>
      <c r="WKR45" s="24"/>
      <c r="WKS45" s="24"/>
      <c r="WKT45" s="24"/>
      <c r="WKU45" s="24"/>
      <c r="WKV45" s="24"/>
      <c r="WKW45" s="24"/>
      <c r="WKX45" s="24"/>
      <c r="WKY45" s="24"/>
      <c r="WKZ45" s="24"/>
      <c r="WLA45" s="24"/>
      <c r="WLB45" s="24"/>
      <c r="WLC45" s="24"/>
      <c r="WLD45" s="24"/>
      <c r="WLE45" s="24"/>
      <c r="WLF45" s="24"/>
      <c r="WLG45" s="24"/>
      <c r="WLH45" s="24"/>
      <c r="WLI45" s="24"/>
      <c r="WLJ45" s="24"/>
      <c r="WLK45" s="24"/>
      <c r="WLL45" s="24"/>
      <c r="WLM45" s="24"/>
      <c r="WLN45" s="24"/>
      <c r="WLO45" s="24"/>
      <c r="WLP45" s="24"/>
      <c r="WLQ45" s="24"/>
      <c r="WLR45" s="24"/>
      <c r="WLS45" s="24"/>
      <c r="WLT45" s="24"/>
      <c r="WLU45" s="24"/>
      <c r="WLV45" s="24"/>
      <c r="WLW45" s="24"/>
      <c r="WLX45" s="24"/>
      <c r="WLY45" s="24"/>
      <c r="WLZ45" s="24"/>
      <c r="WMA45" s="24"/>
      <c r="WMB45" s="24"/>
      <c r="WMC45" s="24"/>
      <c r="WMD45" s="24"/>
      <c r="WME45" s="24"/>
      <c r="WMF45" s="24"/>
      <c r="WMG45" s="24"/>
      <c r="WMH45" s="24"/>
      <c r="WMI45" s="24"/>
      <c r="WMJ45" s="24"/>
      <c r="WMK45" s="24"/>
      <c r="WML45" s="24"/>
      <c r="WMM45" s="24"/>
      <c r="WMN45" s="24"/>
      <c r="WMO45" s="24"/>
      <c r="WMP45" s="24"/>
      <c r="WMQ45" s="24"/>
      <c r="WMR45" s="24"/>
      <c r="WMS45" s="24"/>
      <c r="WMT45" s="24"/>
      <c r="WMU45" s="24"/>
      <c r="WMV45" s="24"/>
      <c r="WMW45" s="24"/>
      <c r="WMX45" s="24"/>
      <c r="WMY45" s="24"/>
      <c r="WMZ45" s="24"/>
      <c r="WNA45" s="24"/>
      <c r="WNB45" s="24"/>
      <c r="WNC45" s="24"/>
      <c r="WND45" s="24"/>
      <c r="WNE45" s="24"/>
      <c r="WNF45" s="24"/>
      <c r="WNG45" s="24"/>
      <c r="WNH45" s="24"/>
      <c r="WNI45" s="24"/>
      <c r="WNJ45" s="24"/>
      <c r="WNK45" s="24"/>
      <c r="WNL45" s="24"/>
      <c r="WNM45" s="24"/>
      <c r="WNN45" s="24"/>
      <c r="WNO45" s="24"/>
      <c r="WNP45" s="24"/>
      <c r="WNQ45" s="24"/>
      <c r="WNR45" s="24"/>
      <c r="WNS45" s="24"/>
      <c r="WNT45" s="24"/>
      <c r="WNU45" s="24"/>
      <c r="WNV45" s="24"/>
      <c r="WNW45" s="24"/>
      <c r="WNX45" s="24"/>
      <c r="WNY45" s="24"/>
      <c r="WNZ45" s="24"/>
      <c r="WOA45" s="24"/>
      <c r="WOB45" s="24"/>
      <c r="WOC45" s="24"/>
      <c r="WOD45" s="24"/>
      <c r="WOE45" s="24"/>
      <c r="WOF45" s="24"/>
      <c r="WOG45" s="24"/>
      <c r="WOH45" s="24"/>
      <c r="WOI45" s="24"/>
      <c r="WOJ45" s="24"/>
      <c r="WOK45" s="24"/>
      <c r="WOL45" s="24"/>
      <c r="WOM45" s="24"/>
      <c r="WON45" s="24"/>
      <c r="WOO45" s="24"/>
      <c r="WOP45" s="24"/>
      <c r="WOQ45" s="24"/>
      <c r="WOR45" s="24"/>
      <c r="WOS45" s="24"/>
      <c r="WOT45" s="24"/>
      <c r="WOU45" s="24"/>
      <c r="WOV45" s="24"/>
      <c r="WOW45" s="24"/>
      <c r="WOX45" s="24"/>
      <c r="WOY45" s="24"/>
      <c r="WOZ45" s="24"/>
      <c r="WPA45" s="24"/>
      <c r="WPB45" s="24"/>
      <c r="WPC45" s="24"/>
      <c r="WPD45" s="24"/>
      <c r="WPE45" s="24"/>
      <c r="WPF45" s="24"/>
      <c r="WPG45" s="24"/>
      <c r="WPH45" s="24"/>
      <c r="WPI45" s="24"/>
      <c r="WPJ45" s="24"/>
      <c r="WPK45" s="24"/>
      <c r="WPL45" s="24"/>
      <c r="WPM45" s="24"/>
      <c r="WPN45" s="24"/>
      <c r="WPO45" s="24"/>
      <c r="WPP45" s="24"/>
      <c r="WPQ45" s="24"/>
      <c r="WPR45" s="24"/>
      <c r="WPS45" s="24"/>
      <c r="WPT45" s="24"/>
      <c r="WPU45" s="24"/>
      <c r="WPV45" s="24"/>
      <c r="WPW45" s="24"/>
      <c r="WPX45" s="24"/>
      <c r="WPY45" s="24"/>
      <c r="WPZ45" s="24"/>
      <c r="WQA45" s="24"/>
      <c r="WQB45" s="24"/>
      <c r="WQC45" s="24"/>
      <c r="WQD45" s="24"/>
      <c r="WQE45" s="24"/>
      <c r="WQF45" s="24"/>
      <c r="WQG45" s="24"/>
      <c r="WQH45" s="24"/>
      <c r="WQI45" s="24"/>
      <c r="WQJ45" s="24"/>
      <c r="WQK45" s="24"/>
      <c r="WQL45" s="24"/>
      <c r="WQM45" s="24"/>
      <c r="WQN45" s="24"/>
      <c r="WQO45" s="24"/>
      <c r="WQP45" s="24"/>
      <c r="WQQ45" s="24"/>
      <c r="WQR45" s="24"/>
      <c r="WQS45" s="24"/>
      <c r="WQT45" s="24"/>
      <c r="WQU45" s="24"/>
      <c r="WQV45" s="24"/>
      <c r="WQW45" s="24"/>
      <c r="WQX45" s="24"/>
      <c r="WQY45" s="24"/>
      <c r="WQZ45" s="24"/>
      <c r="WRA45" s="24"/>
      <c r="WRB45" s="24"/>
      <c r="WRC45" s="24"/>
      <c r="WRD45" s="24"/>
      <c r="WRE45" s="24"/>
      <c r="WRF45" s="24"/>
      <c r="WRG45" s="24"/>
      <c r="WRH45" s="24"/>
      <c r="WRI45" s="24"/>
      <c r="WRJ45" s="24"/>
      <c r="WRK45" s="24"/>
      <c r="WRL45" s="24"/>
      <c r="WRM45" s="24"/>
      <c r="WRN45" s="24"/>
      <c r="WRO45" s="24"/>
      <c r="WRP45" s="24"/>
      <c r="WRQ45" s="24"/>
      <c r="WRR45" s="24"/>
      <c r="WRS45" s="24"/>
      <c r="WRT45" s="24"/>
      <c r="WRU45" s="24"/>
      <c r="WRV45" s="24"/>
      <c r="WRW45" s="24"/>
      <c r="WRX45" s="24"/>
      <c r="WRY45" s="24"/>
      <c r="WRZ45" s="24"/>
      <c r="WSA45" s="24"/>
      <c r="WSB45" s="24"/>
      <c r="WSC45" s="24"/>
      <c r="WSD45" s="24"/>
      <c r="WSE45" s="24"/>
      <c r="WSF45" s="24"/>
      <c r="WSG45" s="24"/>
      <c r="WSH45" s="24"/>
      <c r="WSI45" s="24"/>
      <c r="WSJ45" s="24"/>
      <c r="WSK45" s="24"/>
      <c r="WSL45" s="24"/>
      <c r="WSM45" s="24"/>
      <c r="WSN45" s="24"/>
      <c r="WSO45" s="24"/>
      <c r="WSP45" s="24"/>
      <c r="WSQ45" s="24"/>
      <c r="WSR45" s="24"/>
      <c r="WSS45" s="24"/>
      <c r="WST45" s="24"/>
      <c r="WSU45" s="24"/>
      <c r="WSV45" s="24"/>
      <c r="WSW45" s="24"/>
      <c r="WSX45" s="24"/>
      <c r="WSY45" s="24"/>
      <c r="WSZ45" s="24"/>
      <c r="WTA45" s="24"/>
      <c r="WTB45" s="24"/>
      <c r="WTC45" s="24"/>
      <c r="WTD45" s="24"/>
      <c r="WTE45" s="24"/>
      <c r="WTF45" s="24"/>
      <c r="WTG45" s="24"/>
      <c r="WTH45" s="24"/>
      <c r="WTI45" s="24"/>
      <c r="WTJ45" s="24"/>
      <c r="WTK45" s="24"/>
      <c r="WTL45" s="24"/>
      <c r="WTM45" s="24"/>
      <c r="WTN45" s="24"/>
      <c r="WTO45" s="24"/>
      <c r="WTP45" s="24"/>
      <c r="WTQ45" s="24"/>
      <c r="WTR45" s="24"/>
      <c r="WTS45" s="24"/>
      <c r="WTT45" s="24"/>
      <c r="WTU45" s="24"/>
      <c r="WTV45" s="24"/>
      <c r="WTW45" s="24"/>
      <c r="WTX45" s="24"/>
      <c r="WTY45" s="24"/>
      <c r="WTZ45" s="24"/>
      <c r="WUA45" s="24"/>
      <c r="WUB45" s="24"/>
      <c r="WUC45" s="24"/>
      <c r="WUD45" s="24"/>
      <c r="WUE45" s="24"/>
      <c r="WUF45" s="24"/>
      <c r="WUG45" s="24"/>
      <c r="WUH45" s="24"/>
      <c r="WUI45" s="24"/>
      <c r="WUJ45" s="24"/>
      <c r="WUK45" s="24"/>
      <c r="WUL45" s="24"/>
      <c r="WUM45" s="24"/>
      <c r="WUN45" s="24"/>
      <c r="WUO45" s="24"/>
      <c r="WUP45" s="24"/>
      <c r="WUQ45" s="24"/>
      <c r="WUR45" s="24"/>
      <c r="WUS45" s="24"/>
      <c r="WUT45" s="24"/>
      <c r="WUU45" s="24"/>
      <c r="WUV45" s="24"/>
      <c r="WUW45" s="24"/>
      <c r="WUX45" s="24"/>
      <c r="WUY45" s="24"/>
      <c r="WUZ45" s="24"/>
      <c r="WVA45" s="24"/>
      <c r="WVB45" s="24"/>
      <c r="WVC45" s="24"/>
      <c r="WVD45" s="24"/>
      <c r="WVE45" s="24"/>
      <c r="WVF45" s="24"/>
      <c r="WVG45" s="24"/>
      <c r="WVH45" s="24"/>
      <c r="WVI45" s="24"/>
      <c r="WVJ45" s="24"/>
      <c r="WVK45" s="24"/>
      <c r="WVL45" s="24"/>
      <c r="WVM45" s="24"/>
      <c r="WVN45" s="24"/>
      <c r="WVO45" s="24"/>
      <c r="WVP45" s="24"/>
      <c r="WVQ45" s="24"/>
      <c r="WVR45" s="24"/>
      <c r="WVS45" s="24"/>
      <c r="WVT45" s="24"/>
      <c r="WVU45" s="24"/>
      <c r="WVV45" s="24"/>
      <c r="WVW45" s="24"/>
      <c r="WVX45" s="24"/>
      <c r="WVY45" s="24"/>
      <c r="WVZ45" s="24"/>
      <c r="WWA45" s="24"/>
      <c r="WWB45" s="24"/>
      <c r="WWC45" s="24"/>
      <c r="WWD45" s="24"/>
      <c r="WWE45" s="24"/>
      <c r="WWF45" s="24"/>
      <c r="WWG45" s="24"/>
      <c r="WWH45" s="24"/>
      <c r="WWI45" s="24"/>
      <c r="WWJ45" s="24"/>
      <c r="WWK45" s="24"/>
      <c r="WWL45" s="24"/>
      <c r="WWM45" s="24"/>
      <c r="WWN45" s="24"/>
      <c r="WWO45" s="24"/>
      <c r="WWP45" s="24"/>
      <c r="WWQ45" s="24"/>
      <c r="WWR45" s="24"/>
      <c r="WWS45" s="24"/>
      <c r="WWT45" s="24"/>
      <c r="WWU45" s="24"/>
      <c r="WWV45" s="24"/>
      <c r="WWW45" s="24"/>
      <c r="WWX45" s="24"/>
      <c r="WWY45" s="24"/>
      <c r="WWZ45" s="24"/>
      <c r="WXA45" s="24"/>
      <c r="WXB45" s="24"/>
      <c r="WXC45" s="24"/>
      <c r="WXD45" s="24"/>
      <c r="WXE45" s="24"/>
      <c r="WXF45" s="24"/>
      <c r="WXG45" s="24"/>
      <c r="WXH45" s="24"/>
      <c r="WXI45" s="24"/>
      <c r="WXJ45" s="24"/>
      <c r="WXK45" s="24"/>
      <c r="WXL45" s="24"/>
      <c r="WXM45" s="24"/>
      <c r="WXN45" s="24"/>
      <c r="WXO45" s="24"/>
      <c r="WXP45" s="24"/>
      <c r="WXQ45" s="24"/>
      <c r="WXR45" s="24"/>
      <c r="WXS45" s="24"/>
      <c r="WXT45" s="24"/>
      <c r="WXU45" s="24"/>
      <c r="WXV45" s="24"/>
      <c r="WXW45" s="24"/>
      <c r="WXX45" s="24"/>
      <c r="WXY45" s="24"/>
      <c r="WXZ45" s="24"/>
      <c r="WYA45" s="24"/>
      <c r="WYB45" s="24"/>
      <c r="WYC45" s="24"/>
      <c r="WYD45" s="24"/>
      <c r="WYE45" s="24"/>
      <c r="WYF45" s="24"/>
      <c r="WYG45" s="24"/>
      <c r="WYH45" s="24"/>
      <c r="WYI45" s="24"/>
      <c r="WYJ45" s="24"/>
      <c r="WYK45" s="24"/>
      <c r="WYL45" s="24"/>
      <c r="WYM45" s="24"/>
      <c r="WYN45" s="24"/>
      <c r="WYO45" s="24"/>
      <c r="WYP45" s="24"/>
      <c r="WYQ45" s="24"/>
      <c r="WYR45" s="24"/>
      <c r="WYS45" s="24"/>
      <c r="WYT45" s="24"/>
      <c r="WYU45" s="24"/>
      <c r="WYV45" s="24"/>
      <c r="WYW45" s="24"/>
      <c r="WYX45" s="24"/>
      <c r="WYY45" s="24"/>
      <c r="WYZ45" s="24"/>
      <c r="WZA45" s="24"/>
      <c r="WZB45" s="24"/>
      <c r="WZC45" s="24"/>
      <c r="WZD45" s="24"/>
      <c r="WZE45" s="24"/>
      <c r="WZF45" s="24"/>
      <c r="WZG45" s="24"/>
      <c r="WZH45" s="24"/>
      <c r="WZI45" s="24"/>
      <c r="WZJ45" s="24"/>
      <c r="WZK45" s="24"/>
      <c r="WZL45" s="24"/>
      <c r="WZM45" s="24"/>
      <c r="WZN45" s="24"/>
      <c r="WZO45" s="24"/>
      <c r="WZP45" s="24"/>
      <c r="WZQ45" s="24"/>
      <c r="WZR45" s="24"/>
      <c r="WZS45" s="24"/>
      <c r="WZT45" s="24"/>
      <c r="WZU45" s="24"/>
      <c r="WZV45" s="24"/>
      <c r="WZW45" s="24"/>
      <c r="WZX45" s="24"/>
      <c r="WZY45" s="24"/>
      <c r="WZZ45" s="24"/>
      <c r="XAA45" s="24"/>
      <c r="XAB45" s="24"/>
      <c r="XAC45" s="24"/>
      <c r="XAD45" s="24"/>
      <c r="XAE45" s="24"/>
      <c r="XAF45" s="24"/>
      <c r="XAG45" s="24"/>
      <c r="XAH45" s="24"/>
      <c r="XAI45" s="24"/>
      <c r="XAJ45" s="24"/>
      <c r="XAK45" s="24"/>
      <c r="XAL45" s="24"/>
      <c r="XAM45" s="24"/>
      <c r="XAN45" s="24"/>
      <c r="XAO45" s="24"/>
      <c r="XAP45" s="24"/>
      <c r="XAQ45" s="24"/>
      <c r="XAR45" s="24"/>
      <c r="XAS45" s="24"/>
      <c r="XAT45" s="24"/>
      <c r="XAU45" s="24"/>
      <c r="XAV45" s="24"/>
      <c r="XAW45" s="24"/>
      <c r="XAX45" s="24"/>
      <c r="XAY45" s="24"/>
      <c r="XAZ45" s="24"/>
      <c r="XBA45" s="24"/>
      <c r="XBB45" s="24"/>
      <c r="XBC45" s="24"/>
      <c r="XBD45" s="24"/>
      <c r="XBE45" s="24"/>
      <c r="XBF45" s="24"/>
      <c r="XBG45" s="24"/>
      <c r="XBH45" s="24"/>
      <c r="XBI45" s="24"/>
      <c r="XBJ45" s="24"/>
      <c r="XBK45" s="24"/>
      <c r="XBL45" s="24"/>
      <c r="XBM45" s="24"/>
      <c r="XBN45" s="24"/>
      <c r="XBO45" s="24"/>
      <c r="XBP45" s="24"/>
      <c r="XBQ45" s="24"/>
      <c r="XBR45" s="24"/>
      <c r="XBS45" s="24"/>
      <c r="XBT45" s="24"/>
      <c r="XBU45" s="24"/>
      <c r="XBV45" s="24"/>
      <c r="XBW45" s="24"/>
      <c r="XBX45" s="24"/>
      <c r="XBY45" s="24"/>
      <c r="XBZ45" s="24"/>
      <c r="XCA45" s="24"/>
      <c r="XCB45" s="24"/>
      <c r="XCC45" s="24"/>
      <c r="XCD45" s="24"/>
      <c r="XCE45" s="24"/>
      <c r="XCF45" s="24"/>
      <c r="XCG45" s="24"/>
      <c r="XCH45" s="24"/>
      <c r="XCI45" s="24"/>
      <c r="XCJ45" s="24"/>
      <c r="XCK45" s="24"/>
      <c r="XCL45" s="24"/>
      <c r="XCM45" s="24"/>
      <c r="XCN45" s="24"/>
      <c r="XCO45" s="24"/>
      <c r="XCP45" s="24"/>
      <c r="XCQ45" s="24"/>
      <c r="XCR45" s="24"/>
      <c r="XCS45" s="24"/>
      <c r="XCT45" s="24"/>
      <c r="XCU45" s="24"/>
      <c r="XCV45" s="24"/>
      <c r="XCW45" s="24"/>
      <c r="XCX45" s="24"/>
      <c r="XCY45" s="24"/>
      <c r="XCZ45" s="24"/>
      <c r="XDA45" s="24"/>
      <c r="XDB45" s="24"/>
      <c r="XDC45" s="24"/>
      <c r="XDD45" s="24"/>
      <c r="XDE45" s="24"/>
      <c r="XDF45" s="24"/>
      <c r="XDG45" s="24"/>
      <c r="XDH45" s="24"/>
      <c r="XDI45" s="24"/>
      <c r="XDJ45" s="24"/>
      <c r="XDK45" s="24"/>
      <c r="XDL45" s="24"/>
      <c r="XDM45" s="24"/>
      <c r="XDN45" s="24"/>
      <c r="XDO45" s="24"/>
      <c r="XDP45" s="24"/>
      <c r="XDQ45" s="24"/>
      <c r="XDR45" s="24"/>
      <c r="XDS45" s="24"/>
      <c r="XDT45" s="24"/>
      <c r="XDU45" s="24"/>
      <c r="XDV45" s="24"/>
      <c r="XDW45" s="24"/>
      <c r="XDX45" s="24"/>
      <c r="XDY45" s="24"/>
      <c r="XDZ45" s="24"/>
      <c r="XEA45" s="24"/>
      <c r="XEB45" s="24"/>
      <c r="XEC45" s="24"/>
      <c r="XED45" s="24"/>
      <c r="XEE45" s="24"/>
      <c r="XEF45" s="24"/>
      <c r="XEG45" s="24"/>
      <c r="XEH45" s="24"/>
      <c r="XEI45" s="24"/>
      <c r="XEJ45" s="24"/>
      <c r="XEK45" s="24"/>
      <c r="XEL45" s="24"/>
      <c r="XEM45" s="24"/>
      <c r="XEN45" s="24"/>
      <c r="XEO45" s="24"/>
      <c r="XEP45" s="24"/>
      <c r="XEQ45" s="24"/>
      <c r="XER45" s="24"/>
      <c r="XES45" s="24"/>
      <c r="XET45" s="24"/>
      <c r="XEU45" s="24"/>
      <c r="XEV45" s="24"/>
      <c r="XEW45" s="24"/>
      <c r="XEX45" s="24"/>
      <c r="XEY45" s="24"/>
      <c r="XEZ45" s="24"/>
    </row>
    <row r="68" spans="1:22">
      <c r="A68" s="27"/>
      <c r="B68" s="30"/>
      <c r="C68" s="29"/>
      <c r="D68" s="29"/>
      <c r="E68" s="29"/>
      <c r="F68" s="29"/>
      <c r="G68" s="29"/>
      <c r="H68" s="29"/>
      <c r="I68" s="35"/>
      <c r="K68" s="46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</row>
    <row r="188" spans="10:10">
      <c r="J188" s="40"/>
    </row>
    <row r="258" spans="1:22">
      <c r="A258" s="27"/>
      <c r="B258" s="30"/>
      <c r="C258" s="29"/>
      <c r="D258" s="29"/>
      <c r="E258" s="29"/>
      <c r="F258" s="29"/>
      <c r="G258" s="29"/>
      <c r="H258" s="29"/>
      <c r="I258" s="35"/>
      <c r="K258" s="46"/>
      <c r="L258" s="39"/>
      <c r="M258" s="39"/>
      <c r="N258" s="39"/>
      <c r="O258" s="39"/>
      <c r="P258" s="39"/>
      <c r="Q258" s="39"/>
      <c r="R258" s="39"/>
      <c r="S258" s="39"/>
      <c r="T258" s="39"/>
      <c r="U258" s="39"/>
      <c r="V258" s="39"/>
    </row>
    <row r="353" spans="10:10">
      <c r="J353" s="40"/>
    </row>
    <row r="446" spans="1:22">
      <c r="A446" s="27"/>
      <c r="B446" s="30"/>
      <c r="C446" s="29"/>
      <c r="D446" s="29"/>
      <c r="E446" s="29"/>
      <c r="F446" s="29"/>
      <c r="G446" s="29"/>
      <c r="H446" s="29"/>
      <c r="I446" s="35"/>
      <c r="K446" s="46"/>
      <c r="L446" s="39"/>
      <c r="M446" s="39"/>
      <c r="N446" s="39"/>
      <c r="O446" s="39"/>
      <c r="P446" s="39"/>
      <c r="Q446" s="39"/>
      <c r="R446" s="39"/>
      <c r="S446" s="39"/>
      <c r="T446" s="39"/>
      <c r="U446" s="39"/>
      <c r="V446" s="39"/>
    </row>
    <row r="535" spans="10:10">
      <c r="J535" s="40"/>
    </row>
    <row r="565" spans="1:178" s="38" customFormat="1">
      <c r="A565" s="25"/>
      <c r="B565" s="25"/>
      <c r="C565" s="25"/>
      <c r="D565" s="25"/>
      <c r="E565" s="25"/>
      <c r="F565" s="25"/>
      <c r="G565" s="25"/>
      <c r="H565" s="25"/>
      <c r="I565" s="25"/>
      <c r="J565" s="37"/>
      <c r="K565" s="45"/>
      <c r="L565" s="37"/>
      <c r="M565" s="37"/>
      <c r="N565" s="37"/>
      <c r="O565" s="37"/>
      <c r="P565" s="37"/>
      <c r="Q565" s="37"/>
      <c r="R565" s="37"/>
      <c r="S565" s="37"/>
      <c r="T565" s="37"/>
      <c r="U565" s="37"/>
      <c r="V565" s="37"/>
      <c r="W565" s="37"/>
      <c r="X565" s="37"/>
      <c r="Y565" s="37"/>
      <c r="Z565" s="37"/>
      <c r="AA565" s="37"/>
      <c r="AB565" s="37"/>
      <c r="AC565" s="37"/>
      <c r="AD565" s="37"/>
      <c r="AE565" s="37"/>
      <c r="AF565" s="37"/>
      <c r="AG565" s="37"/>
      <c r="AH565" s="37"/>
      <c r="AI565" s="37"/>
      <c r="AJ565" s="37"/>
      <c r="AK565" s="37"/>
      <c r="AL565" s="37"/>
      <c r="AM565" s="37"/>
      <c r="AN565" s="37"/>
      <c r="AO565" s="37"/>
      <c r="AP565" s="37"/>
      <c r="AQ565" s="37"/>
      <c r="AR565" s="37"/>
      <c r="AS565" s="37"/>
      <c r="AT565" s="37"/>
      <c r="AU565" s="37"/>
      <c r="AV565" s="37"/>
      <c r="AW565" s="37"/>
      <c r="AX565" s="37"/>
      <c r="AY565" s="37"/>
      <c r="AZ565" s="37"/>
      <c r="BA565" s="37"/>
      <c r="BB565" s="37"/>
      <c r="BC565" s="37"/>
      <c r="BD565" s="37"/>
      <c r="BE565" s="37"/>
      <c r="BF565" s="37"/>
      <c r="BG565" s="37"/>
      <c r="BH565" s="37"/>
      <c r="BI565" s="37"/>
      <c r="BJ565" s="37"/>
      <c r="BK565" s="37"/>
      <c r="BL565" s="37"/>
      <c r="BM565" s="37"/>
      <c r="BN565" s="37"/>
      <c r="BO565" s="37"/>
      <c r="BP565" s="37"/>
      <c r="BQ565" s="37"/>
      <c r="BR565" s="37"/>
      <c r="BS565" s="37"/>
      <c r="BT565" s="37"/>
      <c r="BU565" s="37"/>
      <c r="BV565" s="37"/>
      <c r="BW565" s="37"/>
      <c r="BX565" s="37"/>
      <c r="BY565" s="37"/>
      <c r="BZ565" s="37"/>
      <c r="CA565" s="37"/>
      <c r="CB565" s="37"/>
      <c r="CC565" s="37"/>
      <c r="CD565" s="37"/>
      <c r="CE565" s="37"/>
      <c r="CF565" s="37"/>
      <c r="CG565" s="37"/>
      <c r="CH565" s="37"/>
      <c r="CI565" s="37"/>
      <c r="CJ565" s="37"/>
      <c r="CK565" s="37"/>
      <c r="CL565" s="37"/>
      <c r="CM565" s="37"/>
      <c r="CN565" s="37"/>
      <c r="CO565" s="37"/>
      <c r="CP565" s="37"/>
      <c r="CQ565" s="37"/>
      <c r="CR565" s="37"/>
      <c r="CS565" s="37"/>
      <c r="CT565" s="37"/>
      <c r="CU565" s="37"/>
      <c r="CV565" s="37"/>
      <c r="CW565" s="37"/>
      <c r="CX565" s="37"/>
      <c r="CY565" s="37"/>
      <c r="CZ565" s="37"/>
      <c r="DA565" s="37"/>
      <c r="DB565" s="37"/>
      <c r="DC565" s="37"/>
      <c r="DD565" s="37"/>
      <c r="DE565" s="37"/>
      <c r="DF565" s="37"/>
      <c r="DG565" s="37"/>
      <c r="DH565" s="37"/>
      <c r="DI565" s="37"/>
      <c r="DJ565" s="37"/>
      <c r="DK565" s="37"/>
      <c r="DL565" s="37"/>
      <c r="DM565" s="37"/>
      <c r="DN565" s="37"/>
      <c r="DO565" s="37"/>
      <c r="DP565" s="37"/>
      <c r="DQ565" s="37"/>
      <c r="DR565" s="37"/>
      <c r="DS565" s="37"/>
      <c r="DT565" s="37"/>
      <c r="DU565" s="37"/>
      <c r="DV565" s="37"/>
      <c r="DW565" s="37"/>
      <c r="DX565" s="37"/>
      <c r="DY565" s="37"/>
      <c r="DZ565" s="37"/>
      <c r="EA565" s="37"/>
      <c r="EB565" s="37"/>
      <c r="EC565" s="37"/>
      <c r="ED565" s="37"/>
      <c r="EE565" s="37"/>
      <c r="EF565" s="37"/>
      <c r="EG565" s="37"/>
      <c r="EH565" s="37"/>
      <c r="EI565" s="37"/>
      <c r="EJ565" s="37"/>
      <c r="EK565" s="37"/>
      <c r="EL565" s="37"/>
      <c r="EM565" s="37"/>
      <c r="EN565" s="37"/>
      <c r="EO565" s="37"/>
      <c r="EP565" s="37"/>
      <c r="EQ565" s="37"/>
      <c r="ER565" s="37"/>
      <c r="ES565" s="37"/>
      <c r="ET565" s="37"/>
      <c r="EU565" s="37"/>
      <c r="EV565" s="37"/>
      <c r="EW565" s="37"/>
      <c r="EX565" s="37"/>
      <c r="EY565" s="37"/>
      <c r="EZ565" s="37"/>
      <c r="FA565" s="37"/>
      <c r="FB565" s="37"/>
      <c r="FC565" s="37"/>
      <c r="FD565" s="37"/>
      <c r="FE565" s="37"/>
      <c r="FF565" s="37"/>
      <c r="FG565" s="37"/>
      <c r="FH565" s="37"/>
      <c r="FI565" s="37"/>
      <c r="FJ565" s="37"/>
      <c r="FK565" s="37"/>
      <c r="FL565" s="37"/>
      <c r="FM565" s="37"/>
      <c r="FN565" s="37"/>
      <c r="FO565" s="37"/>
      <c r="FP565" s="37"/>
      <c r="FQ565" s="37"/>
      <c r="FR565" s="37"/>
      <c r="FS565" s="37"/>
      <c r="FT565" s="37"/>
      <c r="FU565" s="37"/>
      <c r="FV565" s="37"/>
    </row>
    <row r="621" spans="1:22">
      <c r="A621" s="27"/>
      <c r="B621" s="30"/>
      <c r="C621" s="29"/>
      <c r="D621" s="29"/>
      <c r="E621" s="29"/>
      <c r="F621" s="29"/>
      <c r="G621" s="29"/>
      <c r="H621" s="29"/>
      <c r="I621" s="35"/>
      <c r="K621" s="46"/>
      <c r="L621" s="39"/>
      <c r="M621" s="39"/>
      <c r="N621" s="39"/>
      <c r="O621" s="39"/>
      <c r="P621" s="39"/>
      <c r="Q621" s="39"/>
      <c r="R621" s="39"/>
      <c r="S621" s="39"/>
      <c r="T621" s="39"/>
      <c r="U621" s="39"/>
      <c r="V621" s="39"/>
    </row>
    <row r="630" spans="1:178" s="38" customFormat="1">
      <c r="A630" s="25"/>
      <c r="B630" s="25"/>
      <c r="C630" s="25"/>
      <c r="D630" s="25"/>
      <c r="E630" s="25"/>
      <c r="F630" s="25"/>
      <c r="G630" s="25"/>
      <c r="H630" s="25"/>
      <c r="I630" s="25"/>
      <c r="J630" s="37"/>
      <c r="K630" s="45"/>
      <c r="L630" s="37"/>
      <c r="M630" s="37"/>
      <c r="N630" s="37"/>
      <c r="O630" s="37"/>
      <c r="P630" s="37"/>
      <c r="Q630" s="37"/>
      <c r="R630" s="37"/>
      <c r="S630" s="37"/>
      <c r="T630" s="37"/>
      <c r="U630" s="37"/>
      <c r="V630" s="37"/>
      <c r="W630" s="37"/>
      <c r="X630" s="37"/>
      <c r="Y630" s="37"/>
      <c r="Z630" s="37"/>
      <c r="AA630" s="37"/>
      <c r="AB630" s="37"/>
      <c r="AC630" s="37"/>
      <c r="AD630" s="37"/>
      <c r="AE630" s="37"/>
      <c r="AF630" s="37"/>
      <c r="AG630" s="37"/>
      <c r="AH630" s="37"/>
      <c r="AI630" s="37"/>
      <c r="AJ630" s="37"/>
      <c r="AK630" s="37"/>
      <c r="AL630" s="37"/>
      <c r="AM630" s="37"/>
      <c r="AN630" s="37"/>
      <c r="AO630" s="37"/>
      <c r="AP630" s="37"/>
      <c r="AQ630" s="37"/>
      <c r="AR630" s="37"/>
      <c r="AS630" s="37"/>
      <c r="AT630" s="37"/>
      <c r="AU630" s="37"/>
      <c r="AV630" s="37"/>
      <c r="AW630" s="37"/>
      <c r="AX630" s="37"/>
      <c r="AY630" s="37"/>
      <c r="AZ630" s="37"/>
      <c r="BA630" s="37"/>
      <c r="BB630" s="37"/>
      <c r="BC630" s="37"/>
      <c r="BD630" s="37"/>
      <c r="BE630" s="37"/>
      <c r="BF630" s="37"/>
      <c r="BG630" s="37"/>
      <c r="BH630" s="37"/>
      <c r="BI630" s="37"/>
      <c r="BJ630" s="37"/>
      <c r="BK630" s="37"/>
      <c r="BL630" s="37"/>
      <c r="BM630" s="37"/>
      <c r="BN630" s="37"/>
      <c r="BO630" s="37"/>
      <c r="BP630" s="37"/>
      <c r="BQ630" s="37"/>
      <c r="BR630" s="37"/>
      <c r="BS630" s="37"/>
      <c r="BT630" s="37"/>
      <c r="BU630" s="37"/>
      <c r="BV630" s="37"/>
      <c r="BW630" s="37"/>
      <c r="BX630" s="37"/>
      <c r="BY630" s="37"/>
      <c r="BZ630" s="37"/>
      <c r="CA630" s="37"/>
      <c r="CB630" s="37"/>
      <c r="CC630" s="37"/>
      <c r="CD630" s="37"/>
      <c r="CE630" s="37"/>
      <c r="CF630" s="37"/>
      <c r="CG630" s="37"/>
      <c r="CH630" s="37"/>
      <c r="CI630" s="37"/>
      <c r="CJ630" s="37"/>
      <c r="CK630" s="37"/>
      <c r="CL630" s="37"/>
      <c r="CM630" s="37"/>
      <c r="CN630" s="37"/>
      <c r="CO630" s="37"/>
      <c r="CP630" s="37"/>
      <c r="CQ630" s="37"/>
      <c r="CR630" s="37"/>
      <c r="CS630" s="37"/>
      <c r="CT630" s="37"/>
      <c r="CU630" s="37"/>
      <c r="CV630" s="37"/>
      <c r="CW630" s="37"/>
      <c r="CX630" s="37"/>
      <c r="CY630" s="37"/>
      <c r="CZ630" s="37"/>
      <c r="DA630" s="37"/>
      <c r="DB630" s="37"/>
      <c r="DC630" s="37"/>
      <c r="DD630" s="37"/>
      <c r="DE630" s="37"/>
      <c r="DF630" s="37"/>
      <c r="DG630" s="37"/>
      <c r="DH630" s="37"/>
      <c r="DI630" s="37"/>
      <c r="DJ630" s="37"/>
      <c r="DK630" s="37"/>
      <c r="DL630" s="37"/>
      <c r="DM630" s="37"/>
      <c r="DN630" s="37"/>
      <c r="DO630" s="37"/>
      <c r="DP630" s="37"/>
      <c r="DQ630" s="37"/>
      <c r="DR630" s="37"/>
      <c r="DS630" s="37"/>
      <c r="DT630" s="37"/>
      <c r="DU630" s="37"/>
      <c r="DV630" s="37"/>
      <c r="DW630" s="37"/>
      <c r="DX630" s="37"/>
      <c r="DY630" s="37"/>
      <c r="DZ630" s="37"/>
      <c r="EA630" s="37"/>
      <c r="EB630" s="37"/>
      <c r="EC630" s="37"/>
      <c r="ED630" s="37"/>
      <c r="EE630" s="37"/>
      <c r="EF630" s="37"/>
      <c r="EG630" s="37"/>
      <c r="EH630" s="37"/>
      <c r="EI630" s="37"/>
      <c r="EJ630" s="37"/>
      <c r="EK630" s="37"/>
      <c r="EL630" s="37"/>
      <c r="EM630" s="37"/>
      <c r="EN630" s="37"/>
      <c r="EO630" s="37"/>
      <c r="EP630" s="37"/>
      <c r="EQ630" s="37"/>
      <c r="ER630" s="37"/>
      <c r="ES630" s="37"/>
      <c r="ET630" s="37"/>
      <c r="EU630" s="37"/>
      <c r="EV630" s="37"/>
      <c r="EW630" s="37"/>
      <c r="EX630" s="37"/>
      <c r="EY630" s="37"/>
      <c r="EZ630" s="37"/>
      <c r="FA630" s="37"/>
      <c r="FB630" s="37"/>
      <c r="FC630" s="37"/>
      <c r="FD630" s="37"/>
      <c r="FE630" s="37"/>
      <c r="FF630" s="37"/>
      <c r="FG630" s="37"/>
      <c r="FH630" s="37"/>
      <c r="FI630" s="37"/>
      <c r="FJ630" s="37"/>
      <c r="FK630" s="37"/>
      <c r="FL630" s="37"/>
      <c r="FM630" s="37"/>
      <c r="FN630" s="37"/>
      <c r="FO630" s="37"/>
      <c r="FP630" s="37"/>
      <c r="FQ630" s="37"/>
      <c r="FR630" s="37"/>
      <c r="FS630" s="37"/>
      <c r="FT630" s="37"/>
      <c r="FU630" s="37"/>
      <c r="FV630" s="37"/>
    </row>
    <row r="631" spans="1:178" s="38" customFormat="1">
      <c r="A631" s="25"/>
      <c r="B631" s="25"/>
      <c r="C631" s="25"/>
      <c r="D631" s="25"/>
      <c r="E631" s="25"/>
      <c r="F631" s="25"/>
      <c r="G631" s="25"/>
      <c r="H631" s="25"/>
      <c r="I631" s="25"/>
      <c r="J631" s="37"/>
      <c r="K631" s="45"/>
      <c r="L631" s="37"/>
      <c r="M631" s="37"/>
      <c r="N631" s="37"/>
      <c r="O631" s="37"/>
      <c r="P631" s="37"/>
      <c r="Q631" s="37"/>
      <c r="R631" s="37"/>
      <c r="S631" s="37"/>
      <c r="T631" s="37"/>
      <c r="U631" s="37"/>
      <c r="V631" s="37"/>
      <c r="W631" s="37"/>
      <c r="X631" s="37"/>
      <c r="Y631" s="37"/>
      <c r="Z631" s="37"/>
      <c r="AA631" s="37"/>
      <c r="AB631" s="37"/>
      <c r="AC631" s="37"/>
      <c r="AD631" s="37"/>
      <c r="AE631" s="37"/>
      <c r="AF631" s="37"/>
      <c r="AG631" s="37"/>
      <c r="AH631" s="37"/>
      <c r="AI631" s="37"/>
      <c r="AJ631" s="37"/>
      <c r="AK631" s="37"/>
      <c r="AL631" s="37"/>
      <c r="AM631" s="37"/>
      <c r="AN631" s="37"/>
      <c r="AO631" s="37"/>
      <c r="AP631" s="37"/>
      <c r="AQ631" s="37"/>
      <c r="AR631" s="37"/>
      <c r="AS631" s="37"/>
      <c r="AT631" s="37"/>
      <c r="AU631" s="37"/>
      <c r="AV631" s="37"/>
      <c r="AW631" s="37"/>
      <c r="AX631" s="37"/>
      <c r="AY631" s="37"/>
      <c r="AZ631" s="37"/>
      <c r="BA631" s="37"/>
      <c r="BB631" s="37"/>
      <c r="BC631" s="37"/>
      <c r="BD631" s="37"/>
      <c r="BE631" s="37"/>
      <c r="BF631" s="37"/>
      <c r="BG631" s="37"/>
      <c r="BH631" s="37"/>
      <c r="BI631" s="37"/>
      <c r="BJ631" s="37"/>
      <c r="BK631" s="37"/>
      <c r="BL631" s="37"/>
      <c r="BM631" s="37"/>
      <c r="BN631" s="37"/>
      <c r="BO631" s="37"/>
      <c r="BP631" s="37"/>
      <c r="BQ631" s="37"/>
      <c r="BR631" s="37"/>
      <c r="BS631" s="37"/>
      <c r="BT631" s="37"/>
      <c r="BU631" s="37"/>
      <c r="BV631" s="37"/>
      <c r="BW631" s="37"/>
      <c r="BX631" s="37"/>
      <c r="BY631" s="37"/>
      <c r="BZ631" s="37"/>
      <c r="CA631" s="37"/>
      <c r="CB631" s="37"/>
      <c r="CC631" s="37"/>
      <c r="CD631" s="37"/>
      <c r="CE631" s="37"/>
      <c r="CF631" s="37"/>
      <c r="CG631" s="37"/>
      <c r="CH631" s="37"/>
      <c r="CI631" s="37"/>
      <c r="CJ631" s="37"/>
      <c r="CK631" s="37"/>
      <c r="CL631" s="37"/>
      <c r="CM631" s="37"/>
      <c r="CN631" s="37"/>
      <c r="CO631" s="37"/>
      <c r="CP631" s="37"/>
      <c r="CQ631" s="37"/>
      <c r="CR631" s="37"/>
      <c r="CS631" s="37"/>
      <c r="CT631" s="37"/>
      <c r="CU631" s="37"/>
      <c r="CV631" s="37"/>
      <c r="CW631" s="37"/>
      <c r="CX631" s="37"/>
      <c r="CY631" s="37"/>
      <c r="CZ631" s="37"/>
      <c r="DA631" s="37"/>
      <c r="DB631" s="37"/>
      <c r="DC631" s="37"/>
      <c r="DD631" s="37"/>
      <c r="DE631" s="37"/>
      <c r="DF631" s="37"/>
      <c r="DG631" s="37"/>
      <c r="DH631" s="37"/>
      <c r="DI631" s="37"/>
      <c r="DJ631" s="37"/>
      <c r="DK631" s="37"/>
      <c r="DL631" s="37"/>
      <c r="DM631" s="37"/>
      <c r="DN631" s="37"/>
      <c r="DO631" s="37"/>
      <c r="DP631" s="37"/>
      <c r="DQ631" s="37"/>
      <c r="DR631" s="37"/>
      <c r="DS631" s="37"/>
      <c r="DT631" s="37"/>
      <c r="DU631" s="37"/>
      <c r="DV631" s="37"/>
      <c r="DW631" s="37"/>
      <c r="DX631" s="37"/>
      <c r="DY631" s="37"/>
      <c r="DZ631" s="37"/>
      <c r="EA631" s="37"/>
      <c r="EB631" s="37"/>
      <c r="EC631" s="37"/>
      <c r="ED631" s="37"/>
      <c r="EE631" s="37"/>
      <c r="EF631" s="37"/>
      <c r="EG631" s="37"/>
      <c r="EH631" s="37"/>
      <c r="EI631" s="37"/>
      <c r="EJ631" s="37"/>
      <c r="EK631" s="37"/>
      <c r="EL631" s="37"/>
      <c r="EM631" s="37"/>
      <c r="EN631" s="37"/>
      <c r="EO631" s="37"/>
      <c r="EP631" s="37"/>
      <c r="EQ631" s="37"/>
      <c r="ER631" s="37"/>
      <c r="ES631" s="37"/>
      <c r="ET631" s="37"/>
      <c r="EU631" s="37"/>
      <c r="EV631" s="37"/>
      <c r="EW631" s="37"/>
      <c r="EX631" s="37"/>
      <c r="EY631" s="37"/>
      <c r="EZ631" s="37"/>
      <c r="FA631" s="37"/>
      <c r="FB631" s="37"/>
      <c r="FC631" s="37"/>
      <c r="FD631" s="37"/>
      <c r="FE631" s="37"/>
      <c r="FF631" s="37"/>
      <c r="FG631" s="37"/>
      <c r="FH631" s="37"/>
      <c r="FI631" s="37"/>
      <c r="FJ631" s="37"/>
      <c r="FK631" s="37"/>
      <c r="FL631" s="37"/>
      <c r="FM631" s="37"/>
      <c r="FN631" s="37"/>
      <c r="FO631" s="37"/>
      <c r="FP631" s="37"/>
      <c r="FQ631" s="37"/>
      <c r="FR631" s="37"/>
      <c r="FS631" s="37"/>
      <c r="FT631" s="37"/>
      <c r="FU631" s="37"/>
      <c r="FV631" s="37"/>
    </row>
    <row r="688" spans="10:10">
      <c r="J688" s="40"/>
    </row>
    <row r="752" spans="1:178" s="38" customFormat="1">
      <c r="A752" s="25"/>
      <c r="B752" s="25"/>
      <c r="C752" s="25"/>
      <c r="D752" s="25"/>
      <c r="E752" s="25"/>
      <c r="F752" s="25"/>
      <c r="G752" s="25"/>
      <c r="H752" s="25"/>
      <c r="I752" s="25"/>
      <c r="J752" s="37"/>
      <c r="K752" s="45"/>
      <c r="L752" s="37"/>
      <c r="M752" s="37"/>
      <c r="N752" s="37"/>
      <c r="O752" s="37"/>
      <c r="P752" s="37"/>
      <c r="Q752" s="37"/>
      <c r="R752" s="37"/>
      <c r="S752" s="37"/>
      <c r="T752" s="37"/>
      <c r="U752" s="37"/>
      <c r="V752" s="37"/>
      <c r="W752" s="37"/>
      <c r="X752" s="37"/>
      <c r="Y752" s="37"/>
      <c r="Z752" s="37"/>
      <c r="AA752" s="37"/>
      <c r="AB752" s="37"/>
      <c r="AC752" s="37"/>
      <c r="AD752" s="37"/>
      <c r="AE752" s="37"/>
      <c r="AF752" s="37"/>
      <c r="AG752" s="37"/>
      <c r="AH752" s="37"/>
      <c r="AI752" s="37"/>
      <c r="AJ752" s="37"/>
      <c r="AK752" s="37"/>
      <c r="AL752" s="37"/>
      <c r="AM752" s="37"/>
      <c r="AN752" s="37"/>
      <c r="AO752" s="37"/>
      <c r="AP752" s="37"/>
      <c r="AQ752" s="37"/>
      <c r="AR752" s="37"/>
      <c r="AS752" s="37"/>
      <c r="AT752" s="37"/>
      <c r="AU752" s="37"/>
      <c r="AV752" s="37"/>
      <c r="AW752" s="37"/>
      <c r="AX752" s="37"/>
      <c r="AY752" s="37"/>
      <c r="AZ752" s="37"/>
      <c r="BA752" s="37"/>
      <c r="BB752" s="37"/>
      <c r="BC752" s="37"/>
      <c r="BD752" s="37"/>
      <c r="BE752" s="37"/>
      <c r="BF752" s="37"/>
      <c r="BG752" s="37"/>
      <c r="BH752" s="37"/>
      <c r="BI752" s="37"/>
      <c r="BJ752" s="37"/>
      <c r="BK752" s="37"/>
      <c r="BL752" s="37"/>
      <c r="BM752" s="37"/>
      <c r="BN752" s="37"/>
      <c r="BO752" s="37"/>
      <c r="BP752" s="37"/>
      <c r="BQ752" s="37"/>
      <c r="BR752" s="37"/>
      <c r="BS752" s="37"/>
      <c r="BT752" s="37"/>
      <c r="BU752" s="37"/>
      <c r="BV752" s="37"/>
      <c r="BW752" s="37"/>
      <c r="BX752" s="37"/>
      <c r="BY752" s="37"/>
      <c r="BZ752" s="37"/>
      <c r="CA752" s="37"/>
      <c r="CB752" s="37"/>
      <c r="CC752" s="37"/>
      <c r="CD752" s="37"/>
      <c r="CE752" s="37"/>
      <c r="CF752" s="37"/>
      <c r="CG752" s="37"/>
      <c r="CH752" s="37"/>
      <c r="CI752" s="37"/>
      <c r="CJ752" s="37"/>
      <c r="CK752" s="37"/>
      <c r="CL752" s="37"/>
      <c r="CM752" s="37"/>
      <c r="CN752" s="37"/>
      <c r="CO752" s="37"/>
      <c r="CP752" s="37"/>
      <c r="CQ752" s="37"/>
      <c r="CR752" s="37"/>
      <c r="CS752" s="37"/>
      <c r="CT752" s="37"/>
      <c r="CU752" s="37"/>
      <c r="CV752" s="37"/>
      <c r="CW752" s="37"/>
      <c r="CX752" s="37"/>
      <c r="CY752" s="37"/>
      <c r="CZ752" s="37"/>
      <c r="DA752" s="37"/>
      <c r="DB752" s="37"/>
      <c r="DC752" s="37"/>
      <c r="DD752" s="37"/>
      <c r="DE752" s="37"/>
      <c r="DF752" s="37"/>
      <c r="DG752" s="37"/>
      <c r="DH752" s="37"/>
      <c r="DI752" s="37"/>
      <c r="DJ752" s="37"/>
      <c r="DK752" s="37"/>
      <c r="DL752" s="37"/>
      <c r="DM752" s="37"/>
      <c r="DN752" s="37"/>
      <c r="DO752" s="37"/>
      <c r="DP752" s="37"/>
      <c r="DQ752" s="37"/>
      <c r="DR752" s="37"/>
      <c r="DS752" s="37"/>
      <c r="DT752" s="37"/>
      <c r="DU752" s="37"/>
      <c r="DV752" s="37"/>
      <c r="DW752" s="37"/>
      <c r="DX752" s="37"/>
      <c r="DY752" s="37"/>
      <c r="DZ752" s="37"/>
      <c r="EA752" s="37"/>
      <c r="EB752" s="37"/>
      <c r="EC752" s="37"/>
      <c r="ED752" s="37"/>
      <c r="EE752" s="37"/>
      <c r="EF752" s="37"/>
      <c r="EG752" s="37"/>
      <c r="EH752" s="37"/>
      <c r="EI752" s="37"/>
      <c r="EJ752" s="37"/>
      <c r="EK752" s="37"/>
      <c r="EL752" s="37"/>
      <c r="EM752" s="37"/>
      <c r="EN752" s="37"/>
      <c r="EO752" s="37"/>
      <c r="EP752" s="37"/>
      <c r="EQ752" s="37"/>
      <c r="ER752" s="37"/>
      <c r="ES752" s="37"/>
      <c r="ET752" s="37"/>
      <c r="EU752" s="37"/>
      <c r="EV752" s="37"/>
      <c r="EW752" s="37"/>
      <c r="EX752" s="37"/>
      <c r="EY752" s="37"/>
      <c r="EZ752" s="37"/>
      <c r="FA752" s="37"/>
      <c r="FB752" s="37"/>
      <c r="FC752" s="37"/>
      <c r="FD752" s="37"/>
      <c r="FE752" s="37"/>
      <c r="FF752" s="37"/>
      <c r="FG752" s="37"/>
      <c r="FH752" s="37"/>
      <c r="FI752" s="37"/>
      <c r="FJ752" s="37"/>
      <c r="FK752" s="37"/>
      <c r="FL752" s="37"/>
      <c r="FM752" s="37"/>
      <c r="FN752" s="37"/>
      <c r="FO752" s="37"/>
      <c r="FP752" s="37"/>
      <c r="FQ752" s="37"/>
      <c r="FR752" s="37"/>
      <c r="FS752" s="37"/>
      <c r="FT752" s="37"/>
      <c r="FU752" s="37"/>
      <c r="FV752" s="37"/>
    </row>
    <row r="813" spans="1:22">
      <c r="A813" s="27"/>
      <c r="B813" s="30"/>
      <c r="C813" s="29"/>
      <c r="D813" s="29"/>
      <c r="E813" s="29"/>
      <c r="F813" s="29"/>
      <c r="G813" s="29"/>
      <c r="H813" s="29"/>
      <c r="I813" s="35"/>
      <c r="K813" s="46"/>
      <c r="L813" s="39"/>
      <c r="M813" s="39"/>
      <c r="N813" s="39"/>
      <c r="O813" s="39"/>
      <c r="P813" s="39"/>
      <c r="Q813" s="39"/>
      <c r="R813" s="39"/>
      <c r="S813" s="39"/>
      <c r="T813" s="39"/>
      <c r="U813" s="39"/>
      <c r="V813" s="39"/>
    </row>
    <row r="821" spans="10:10">
      <c r="J821" s="40"/>
    </row>
    <row r="838" spans="1:22">
      <c r="K838" s="47"/>
      <c r="L838" s="33"/>
      <c r="M838" s="33"/>
      <c r="N838" s="33"/>
      <c r="O838" s="33"/>
      <c r="P838" s="33"/>
      <c r="Q838" s="33"/>
      <c r="R838" s="33"/>
      <c r="S838" s="33"/>
      <c r="T838" s="33"/>
      <c r="U838" s="33"/>
      <c r="V838" s="33"/>
    </row>
    <row r="839" spans="1:22">
      <c r="A839" s="26"/>
      <c r="B839" s="33"/>
      <c r="C839" s="33"/>
      <c r="D839" s="33"/>
      <c r="E839" s="33"/>
      <c r="F839" s="33"/>
      <c r="G839" s="33"/>
      <c r="H839" s="33"/>
      <c r="I839" s="33"/>
      <c r="J839" s="41"/>
      <c r="K839" s="48"/>
      <c r="L839" s="26"/>
      <c r="M839" s="26"/>
      <c r="N839" s="26"/>
      <c r="O839" s="26"/>
      <c r="P839" s="26"/>
      <c r="Q839" s="26"/>
      <c r="R839" s="26"/>
      <c r="S839" s="26"/>
      <c r="T839" s="26"/>
      <c r="U839" s="26"/>
      <c r="V839" s="26"/>
    </row>
    <row r="840" spans="1:22">
      <c r="A840" s="26"/>
      <c r="B840" s="26"/>
      <c r="C840" s="26"/>
      <c r="D840" s="26"/>
      <c r="E840" s="26"/>
      <c r="F840" s="26"/>
      <c r="G840" s="26"/>
      <c r="H840" s="26"/>
      <c r="I840" s="26"/>
      <c r="J840" s="42"/>
      <c r="K840" s="49"/>
      <c r="L840" s="31"/>
      <c r="M840" s="31"/>
      <c r="N840" s="31"/>
      <c r="O840" s="31"/>
      <c r="P840" s="31"/>
      <c r="Q840" s="31"/>
      <c r="R840" s="31"/>
      <c r="S840" s="31"/>
      <c r="T840" s="31"/>
      <c r="U840" s="31"/>
      <c r="V840" s="31"/>
    </row>
    <row r="841" spans="1:22">
      <c r="A841" s="26"/>
      <c r="B841" s="31"/>
      <c r="C841" s="31"/>
      <c r="D841" s="31"/>
      <c r="E841" s="31"/>
      <c r="F841" s="31"/>
      <c r="G841" s="31"/>
      <c r="H841" s="31"/>
      <c r="I841" s="31"/>
      <c r="J841" s="43"/>
      <c r="K841" s="49"/>
      <c r="L841" s="31"/>
      <c r="M841" s="31"/>
      <c r="N841" s="31"/>
      <c r="O841" s="31"/>
      <c r="P841" s="31"/>
      <c r="Q841" s="31"/>
      <c r="R841" s="31"/>
      <c r="S841" s="31"/>
      <c r="T841" s="31"/>
      <c r="U841" s="31"/>
      <c r="V841" s="31"/>
    </row>
    <row r="842" spans="1:22">
      <c r="A842" s="26"/>
      <c r="B842" s="31"/>
      <c r="C842" s="31"/>
      <c r="D842" s="31"/>
      <c r="E842" s="31"/>
      <c r="F842" s="31"/>
      <c r="G842" s="31"/>
      <c r="H842" s="31"/>
      <c r="I842" s="31"/>
      <c r="J842" s="43"/>
      <c r="K842" s="49"/>
      <c r="L842" s="31"/>
      <c r="M842" s="31"/>
      <c r="N842" s="31"/>
      <c r="O842" s="31"/>
      <c r="P842" s="31"/>
      <c r="Q842" s="31"/>
      <c r="R842" s="31"/>
      <c r="S842" s="31"/>
      <c r="T842" s="31"/>
      <c r="U842" s="31"/>
      <c r="V842" s="31"/>
    </row>
    <row r="843" spans="1:22">
      <c r="A843" s="26"/>
      <c r="B843" s="31"/>
      <c r="C843" s="31"/>
      <c r="D843" s="31"/>
      <c r="E843" s="31"/>
      <c r="F843" s="31"/>
      <c r="G843" s="31"/>
      <c r="H843" s="31"/>
      <c r="I843" s="31"/>
      <c r="J843" s="43"/>
      <c r="K843" s="49"/>
      <c r="L843" s="31"/>
      <c r="M843" s="31"/>
      <c r="N843" s="31"/>
      <c r="O843" s="31"/>
      <c r="P843" s="31"/>
      <c r="Q843" s="31"/>
      <c r="R843" s="31"/>
      <c r="S843" s="31"/>
      <c r="T843" s="31"/>
      <c r="U843" s="31"/>
      <c r="V843" s="31"/>
    </row>
    <row r="844" spans="1:22">
      <c r="A844" s="26"/>
      <c r="B844" s="31"/>
      <c r="C844" s="31"/>
      <c r="D844" s="31"/>
      <c r="E844" s="31"/>
      <c r="F844" s="31"/>
      <c r="G844" s="31"/>
      <c r="H844" s="31"/>
      <c r="I844" s="31"/>
      <c r="J844" s="43"/>
      <c r="K844" s="49"/>
      <c r="L844" s="31"/>
      <c r="M844" s="31"/>
      <c r="N844" s="31"/>
      <c r="O844" s="31"/>
      <c r="P844" s="31"/>
      <c r="Q844" s="31"/>
      <c r="R844" s="31"/>
      <c r="S844" s="31"/>
      <c r="T844" s="31"/>
      <c r="U844" s="31"/>
      <c r="V844" s="31"/>
    </row>
    <row r="845" spans="1:22">
      <c r="A845" s="26"/>
      <c r="B845" s="31"/>
      <c r="C845" s="31"/>
      <c r="D845" s="31"/>
      <c r="E845" s="31"/>
      <c r="F845" s="31"/>
      <c r="G845" s="31"/>
      <c r="H845" s="31"/>
      <c r="I845" s="31"/>
      <c r="J845" s="43"/>
      <c r="K845" s="49"/>
      <c r="L845" s="31"/>
      <c r="M845" s="31"/>
      <c r="N845" s="31"/>
      <c r="O845" s="31"/>
      <c r="P845" s="31"/>
      <c r="Q845" s="31"/>
      <c r="R845" s="31"/>
      <c r="S845" s="31"/>
      <c r="T845" s="31"/>
      <c r="U845" s="31"/>
      <c r="V845" s="31"/>
    </row>
    <row r="846" spans="1:22">
      <c r="A846" s="26"/>
      <c r="B846" s="31"/>
      <c r="C846" s="31"/>
      <c r="D846" s="31"/>
      <c r="E846" s="31"/>
      <c r="F846" s="31"/>
      <c r="G846" s="31"/>
      <c r="H846" s="31"/>
      <c r="I846" s="31"/>
      <c r="J846" s="43"/>
      <c r="K846" s="49"/>
      <c r="L846" s="31"/>
      <c r="M846" s="31"/>
      <c r="N846" s="31"/>
      <c r="O846" s="31"/>
      <c r="P846" s="31"/>
      <c r="Q846" s="31"/>
      <c r="R846" s="31"/>
      <c r="S846" s="31"/>
      <c r="T846" s="31"/>
      <c r="U846" s="31"/>
      <c r="V846" s="31"/>
    </row>
    <row r="847" spans="1:22">
      <c r="A847" s="26"/>
      <c r="B847" s="31"/>
      <c r="C847" s="31"/>
      <c r="D847" s="31"/>
      <c r="E847" s="31"/>
      <c r="F847" s="31"/>
      <c r="G847" s="31"/>
      <c r="H847" s="31"/>
      <c r="I847" s="31"/>
      <c r="J847" s="43"/>
      <c r="K847" s="49"/>
      <c r="L847" s="31"/>
      <c r="M847" s="31"/>
      <c r="N847" s="31"/>
      <c r="O847" s="31"/>
      <c r="P847" s="31"/>
      <c r="Q847" s="31"/>
      <c r="R847" s="31"/>
      <c r="S847" s="31"/>
      <c r="T847" s="31"/>
      <c r="U847" s="31"/>
      <c r="V847" s="31"/>
    </row>
    <row r="848" spans="1:22">
      <c r="A848" s="26"/>
      <c r="B848" s="31"/>
      <c r="C848" s="31"/>
      <c r="D848" s="31"/>
      <c r="E848" s="31"/>
      <c r="F848" s="31"/>
      <c r="G848" s="31"/>
      <c r="H848" s="31"/>
      <c r="I848" s="31"/>
      <c r="J848" s="43"/>
      <c r="K848" s="49"/>
      <c r="L848" s="31"/>
      <c r="M848" s="31"/>
      <c r="N848" s="31"/>
      <c r="O848" s="31"/>
      <c r="P848" s="31"/>
      <c r="Q848" s="31"/>
      <c r="R848" s="31"/>
      <c r="S848" s="31"/>
      <c r="T848" s="31"/>
      <c r="U848" s="31"/>
      <c r="V848" s="31"/>
    </row>
    <row r="849" spans="1:22">
      <c r="A849" s="24"/>
      <c r="B849" s="24"/>
      <c r="C849" s="24"/>
      <c r="D849" s="24"/>
      <c r="E849" s="24"/>
      <c r="F849" s="24"/>
      <c r="G849" s="24"/>
      <c r="H849" s="24"/>
      <c r="I849" s="24"/>
      <c r="J849" s="44"/>
      <c r="K849" s="50"/>
      <c r="L849" s="24"/>
      <c r="M849" s="24"/>
      <c r="N849" s="24"/>
      <c r="O849" s="24"/>
      <c r="P849" s="24"/>
      <c r="Q849" s="24"/>
      <c r="R849" s="24"/>
      <c r="S849" s="24"/>
      <c r="T849" s="24"/>
      <c r="U849" s="24"/>
      <c r="V849" s="24"/>
    </row>
    <row r="1003" spans="1:22">
      <c r="A1003" s="27"/>
      <c r="B1003" s="30"/>
      <c r="C1003" s="29"/>
      <c r="D1003" s="29"/>
      <c r="E1003" s="29"/>
      <c r="F1003" s="29"/>
      <c r="G1003" s="29"/>
      <c r="H1003" s="29"/>
      <c r="I1003" s="35"/>
      <c r="J1003" s="40"/>
      <c r="K1003" s="46"/>
      <c r="L1003" s="39"/>
      <c r="M1003" s="39"/>
      <c r="N1003" s="39"/>
      <c r="O1003" s="39"/>
      <c r="P1003" s="39"/>
      <c r="Q1003" s="39"/>
      <c r="R1003" s="39"/>
      <c r="S1003" s="39"/>
      <c r="T1003" s="39"/>
      <c r="U1003" s="39"/>
      <c r="V1003" s="39"/>
    </row>
    <row r="1171" spans="1:22">
      <c r="A1171" s="27"/>
      <c r="B1171" s="30"/>
      <c r="C1171" s="29"/>
      <c r="D1171" s="29"/>
      <c r="E1171" s="29"/>
      <c r="F1171" s="29"/>
      <c r="G1171" s="29"/>
      <c r="H1171" s="29"/>
      <c r="I1171" s="35"/>
      <c r="J1171" s="40"/>
      <c r="K1171" s="46"/>
      <c r="L1171" s="39"/>
      <c r="M1171" s="39"/>
      <c r="N1171" s="39"/>
      <c r="O1171" s="39"/>
      <c r="P1171" s="39"/>
      <c r="Q1171" s="39"/>
      <c r="R1171" s="39"/>
      <c r="S1171" s="39"/>
      <c r="T1171" s="39"/>
      <c r="U1171" s="39"/>
      <c r="V1171" s="39"/>
    </row>
    <row r="1339" spans="1:22">
      <c r="A1339" s="27"/>
      <c r="B1339" s="30"/>
      <c r="C1339" s="29"/>
      <c r="D1339" s="29"/>
      <c r="E1339" s="29"/>
      <c r="F1339" s="29"/>
      <c r="G1339" s="29"/>
      <c r="H1339" s="29"/>
      <c r="I1339" s="35"/>
      <c r="J1339" s="40"/>
      <c r="K1339" s="46"/>
      <c r="L1339" s="39"/>
      <c r="M1339" s="39"/>
      <c r="N1339" s="39"/>
      <c r="O1339" s="39"/>
      <c r="P1339" s="39"/>
      <c r="Q1339" s="39"/>
      <c r="R1339" s="39"/>
      <c r="S1339" s="39"/>
      <c r="T1339" s="39"/>
      <c r="U1339" s="39"/>
      <c r="V1339" s="39"/>
    </row>
    <row r="1531" spans="1:22">
      <c r="A1531" s="27"/>
      <c r="B1531" s="30"/>
      <c r="C1531" s="29"/>
      <c r="D1531" s="29"/>
      <c r="E1531" s="29"/>
      <c r="F1531" s="29"/>
      <c r="G1531" s="29"/>
      <c r="H1531" s="29"/>
      <c r="I1531" s="35"/>
      <c r="J1531" s="40"/>
      <c r="K1531" s="46"/>
      <c r="L1531" s="39"/>
      <c r="M1531" s="39"/>
      <c r="N1531" s="39"/>
      <c r="O1531" s="39"/>
      <c r="P1531" s="39"/>
      <c r="Q1531" s="39"/>
      <c r="R1531" s="39"/>
      <c r="S1531" s="39"/>
      <c r="T1531" s="39"/>
      <c r="U1531" s="39"/>
      <c r="V1531" s="39"/>
    </row>
    <row r="1705" spans="1:22">
      <c r="A1705" s="28"/>
      <c r="B1705" s="32"/>
      <c r="C1705" s="34"/>
      <c r="D1705" s="34"/>
      <c r="E1705" s="34"/>
      <c r="F1705" s="34"/>
      <c r="G1705" s="34"/>
      <c r="H1705" s="34"/>
      <c r="I1705" s="36"/>
      <c r="J1705" s="40"/>
      <c r="K1705" s="46"/>
      <c r="L1705" s="39"/>
      <c r="M1705" s="39"/>
      <c r="N1705" s="39"/>
      <c r="O1705" s="39"/>
      <c r="P1705" s="39"/>
      <c r="Q1705" s="39"/>
      <c r="R1705" s="39"/>
      <c r="S1705" s="39"/>
      <c r="T1705" s="39"/>
      <c r="U1705" s="39"/>
      <c r="V1705" s="39"/>
    </row>
    <row r="1871" spans="1:22">
      <c r="A1871" s="28"/>
      <c r="B1871" s="32"/>
      <c r="C1871" s="34"/>
      <c r="D1871" s="34"/>
      <c r="E1871" s="34"/>
      <c r="F1871" s="34"/>
      <c r="G1871" s="34"/>
      <c r="H1871" s="34"/>
      <c r="I1871" s="36"/>
      <c r="J1871" s="40"/>
      <c r="K1871" s="46"/>
      <c r="L1871" s="39"/>
      <c r="M1871" s="39"/>
      <c r="N1871" s="39"/>
      <c r="O1871" s="39"/>
      <c r="P1871" s="39"/>
      <c r="Q1871" s="39"/>
      <c r="R1871" s="39"/>
      <c r="S1871" s="39"/>
      <c r="T1871" s="39"/>
      <c r="U1871" s="39"/>
      <c r="V1871" s="39"/>
    </row>
  </sheetData>
  <sortState ref="A1:XFA131">
    <sortCondition ref="A1:A131"/>
  </sortState>
  <mergeCells count="1">
    <mergeCell ref="A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B59"/>
  <sheetViews>
    <sheetView workbookViewId="0">
      <selection activeCell="D31" sqref="D31"/>
    </sheetView>
  </sheetViews>
  <sheetFormatPr baseColWidth="10" defaultRowHeight="14.25"/>
  <cols>
    <col min="1" max="1" width="18" style="68" customWidth="1"/>
    <col min="2" max="2" width="11" style="68"/>
  </cols>
  <sheetData>
    <row r="1" spans="1:2">
      <c r="A1" s="70" t="s">
        <v>123</v>
      </c>
      <c r="B1" s="70" t="s">
        <v>124</v>
      </c>
    </row>
    <row r="2" spans="1:2">
      <c r="A2" s="71">
        <v>1000355</v>
      </c>
      <c r="B2" s="69">
        <f>VLOOKUP(A2,ext!$B$4:$E$179,4,FALSE)</f>
        <v>1348</v>
      </c>
    </row>
    <row r="3" spans="1:2" ht="15">
      <c r="A3" s="16">
        <v>1000357</v>
      </c>
      <c r="B3" s="69">
        <f>VLOOKUP(A3,ext!$B$4:$E$179,4,FALSE)</f>
        <v>0</v>
      </c>
    </row>
    <row r="4" spans="1:2" ht="15">
      <c r="A4" s="16">
        <v>1000369</v>
      </c>
      <c r="B4" s="69">
        <f>VLOOKUP(A4,ext!$B$4:$E$179,4,FALSE)</f>
        <v>455</v>
      </c>
    </row>
    <row r="5" spans="1:2" ht="15">
      <c r="A5" s="16">
        <v>1000370</v>
      </c>
      <c r="B5" s="69">
        <f>VLOOKUP(A5,ext!$B$4:$E$179,4,FALSE)</f>
        <v>130</v>
      </c>
    </row>
    <row r="6" spans="1:2" ht="15">
      <c r="A6" s="16">
        <v>1010379</v>
      </c>
      <c r="B6" s="69">
        <f>VLOOKUP(A6,ext!$B$4:$E$179,4,FALSE)</f>
        <v>0</v>
      </c>
    </row>
    <row r="7" spans="1:2" ht="15">
      <c r="A7" s="21">
        <v>1010393</v>
      </c>
      <c r="B7" s="69">
        <f>VLOOKUP(A7,ext!$B$4:$E$179,4,FALSE)</f>
        <v>0</v>
      </c>
    </row>
    <row r="8" spans="1:2" ht="15">
      <c r="A8" s="16">
        <v>1030357</v>
      </c>
      <c r="B8" s="69">
        <f>VLOOKUP(A8,ext!$B$4:$E$179,4,FALSE)</f>
        <v>0</v>
      </c>
    </row>
    <row r="9" spans="1:2" ht="15">
      <c r="A9" s="21">
        <v>1030394</v>
      </c>
      <c r="B9" s="69">
        <f>VLOOKUP(A9,ext!$B$4:$E$179,4,FALSE)</f>
        <v>295</v>
      </c>
    </row>
    <row r="10" spans="1:2" ht="15">
      <c r="A10" s="21">
        <v>1030395</v>
      </c>
      <c r="B10" s="69">
        <f>VLOOKUP(A10,ext!$B$4:$E$179,4,FALSE)</f>
        <v>0</v>
      </c>
    </row>
    <row r="11" spans="1:2" ht="15">
      <c r="A11" s="21">
        <v>1030396</v>
      </c>
      <c r="B11" s="69">
        <f>VLOOKUP(A11,ext!$B$4:$E$179,4,FALSE)</f>
        <v>120</v>
      </c>
    </row>
    <row r="12" spans="1:2" ht="15">
      <c r="A12" s="21">
        <v>1030397</v>
      </c>
      <c r="B12" s="69">
        <f>VLOOKUP(A12,ext!$B$4:$E$179,4,FALSE)</f>
        <v>0</v>
      </c>
    </row>
    <row r="13" spans="1:2" ht="15">
      <c r="A13" s="16">
        <v>1040360</v>
      </c>
      <c r="B13" s="69">
        <f>VLOOKUP(A13,ext!$B$4:$E$179,4,FALSE)</f>
        <v>0</v>
      </c>
    </row>
    <row r="14" spans="1:2" ht="15">
      <c r="A14" s="21">
        <v>1040386</v>
      </c>
      <c r="B14" s="69">
        <f>VLOOKUP(A14,ext!$B$4:$E$179,4,FALSE)</f>
        <v>0</v>
      </c>
    </row>
    <row r="15" spans="1:2" ht="15">
      <c r="A15" s="16">
        <v>1050362</v>
      </c>
      <c r="B15" s="69">
        <f>VLOOKUP(A15,ext!$B$4:$E$179,4,FALSE)</f>
        <v>1065</v>
      </c>
    </row>
    <row r="16" spans="1:2" ht="15">
      <c r="A16" s="16">
        <v>1050364</v>
      </c>
      <c r="B16" s="69">
        <f>VLOOKUP(A16,ext!$B$4:$E$179,4,FALSE)</f>
        <v>452</v>
      </c>
    </row>
    <row r="17" spans="1:2" ht="15">
      <c r="A17" s="16">
        <v>1050365</v>
      </c>
      <c r="B17" s="69">
        <f>VLOOKUP(A17,ext!$B$4:$E$179,4,FALSE)</f>
        <v>7068</v>
      </c>
    </row>
    <row r="18" spans="1:2" ht="15">
      <c r="A18" s="16">
        <v>1050392</v>
      </c>
      <c r="B18" s="69">
        <f>VLOOKUP(A18,ext!$B$4:$E$179,4,FALSE)</f>
        <v>0</v>
      </c>
    </row>
    <row r="19" spans="1:2" ht="15">
      <c r="A19" s="16">
        <v>1050397</v>
      </c>
      <c r="B19" s="69">
        <f>VLOOKUP(A19,ext!$B$4:$E$179,4,FALSE)</f>
        <v>0</v>
      </c>
    </row>
    <row r="20" spans="1:2" ht="15">
      <c r="A20" s="16">
        <v>1060389</v>
      </c>
      <c r="B20" s="69">
        <f>VLOOKUP(A20,ext!$B$4:$E$179,4,FALSE)</f>
        <v>0</v>
      </c>
    </row>
    <row r="21" spans="1:2" ht="15">
      <c r="A21" s="16">
        <v>1070359</v>
      </c>
      <c r="B21" s="69">
        <f>VLOOKUP(A21,ext!$B$4:$E$179,4,FALSE)</f>
        <v>173</v>
      </c>
    </row>
    <row r="22" spans="1:2" ht="15">
      <c r="A22" s="16">
        <v>1070360</v>
      </c>
      <c r="B22" s="69">
        <f>VLOOKUP(A22,ext!$B$4:$E$179,4,FALSE)</f>
        <v>313</v>
      </c>
    </row>
    <row r="23" spans="1:2" ht="15">
      <c r="A23" s="16">
        <v>1080356</v>
      </c>
      <c r="B23" s="69">
        <f>VLOOKUP(A23,ext!$B$4:$E$179,4,FALSE)</f>
        <v>0</v>
      </c>
    </row>
    <row r="24" spans="1:2" ht="15">
      <c r="A24" s="16">
        <v>1080403</v>
      </c>
      <c r="B24" s="69">
        <f>VLOOKUP(A24,ext!$B$4:$E$179,4,FALSE)</f>
        <v>0</v>
      </c>
    </row>
    <row r="25" spans="1:2" ht="15">
      <c r="A25" s="21">
        <v>1090032</v>
      </c>
      <c r="B25" s="69">
        <f>VLOOKUP(A25,ext!$B$4:$E$179,4,FALSE)</f>
        <v>0</v>
      </c>
    </row>
    <row r="26" spans="1:2" ht="15">
      <c r="A26" s="16">
        <v>1100356</v>
      </c>
      <c r="B26" s="69">
        <f>VLOOKUP(A26,ext!$B$4:$E$179,4,FALSE)</f>
        <v>0</v>
      </c>
    </row>
    <row r="27" spans="1:2" ht="15">
      <c r="A27" s="20">
        <v>1100374</v>
      </c>
      <c r="B27" s="69">
        <f>VLOOKUP(A27,ext!$B$4:$E$179,4,FALSE)</f>
        <v>10</v>
      </c>
    </row>
    <row r="28" spans="1:2" ht="15">
      <c r="A28" s="16">
        <v>1100393</v>
      </c>
      <c r="B28" s="69">
        <f>VLOOKUP(A28,ext!$B$4:$E$179,4,FALSE)</f>
        <v>1222</v>
      </c>
    </row>
    <row r="29" spans="1:2" ht="15">
      <c r="A29" s="21">
        <v>1676024</v>
      </c>
      <c r="B29" s="69">
        <f>VLOOKUP(A29,ext!$B$4:$E$179,4,FALSE)</f>
        <v>106</v>
      </c>
    </row>
    <row r="30" spans="1:2" ht="15">
      <c r="A30" s="16">
        <v>1696714</v>
      </c>
      <c r="B30" s="69">
        <f>VLOOKUP(A30,ext!$B$4:$E$179,4,FALSE)</f>
        <v>94</v>
      </c>
    </row>
    <row r="31" spans="1:2" ht="15">
      <c r="A31" s="16">
        <v>1706838</v>
      </c>
      <c r="B31" s="69">
        <f>VLOOKUP(A31,ext!$B$4:$E$179,4,FALSE)</f>
        <v>275</v>
      </c>
    </row>
    <row r="32" spans="1:2" ht="15">
      <c r="A32" s="16">
        <v>1736053</v>
      </c>
      <c r="B32" s="69">
        <f>VLOOKUP(A32,ext!$B$4:$E$179,4,FALSE)</f>
        <v>0</v>
      </c>
    </row>
    <row r="33" spans="1:2" ht="15">
      <c r="A33" s="16">
        <v>1786002</v>
      </c>
      <c r="B33" s="69">
        <f>VLOOKUP(A33,ext!$B$4:$E$179,4,FALSE)</f>
        <v>125</v>
      </c>
    </row>
    <row r="34" spans="1:2" ht="15">
      <c r="A34" s="16">
        <v>1786066</v>
      </c>
      <c r="B34" s="69">
        <f>VLOOKUP(A34,ext!$B$4:$E$179,4,FALSE)</f>
        <v>284</v>
      </c>
    </row>
    <row r="35" spans="1:2" ht="15">
      <c r="A35" s="16">
        <v>1806034</v>
      </c>
      <c r="B35" s="69">
        <f>VLOOKUP(A35,ext!$B$4:$E$179,4,FALSE)</f>
        <v>970</v>
      </c>
    </row>
    <row r="36" spans="1:2" ht="15">
      <c r="A36" s="16">
        <v>1826077</v>
      </c>
      <c r="B36" s="69">
        <f>VLOOKUP(A36,ext!$B$4:$E$179,4,FALSE)</f>
        <v>3013</v>
      </c>
    </row>
    <row r="37" spans="1:2" ht="15">
      <c r="A37" s="16">
        <v>1826088</v>
      </c>
      <c r="B37" s="69">
        <f>VLOOKUP(A37,ext!$B$4:$E$179,4,FALSE)</f>
        <v>1049</v>
      </c>
    </row>
    <row r="38" spans="1:2" ht="15">
      <c r="A38" s="16">
        <v>1866005</v>
      </c>
      <c r="B38" s="69">
        <f>VLOOKUP(A38,ext!$B$4:$E$179,4,FALSE)</f>
        <v>0</v>
      </c>
    </row>
    <row r="39" spans="1:2" ht="15">
      <c r="A39" s="16">
        <v>1866007</v>
      </c>
      <c r="B39" s="69">
        <f>VLOOKUP(A39,ext!$B$4:$E$179,4,FALSE)</f>
        <v>0</v>
      </c>
    </row>
    <row r="40" spans="1:2" ht="15">
      <c r="A40" s="16">
        <v>1866026</v>
      </c>
      <c r="B40" s="69">
        <f>VLOOKUP(A40,ext!$B$4:$E$179,4,FALSE)</f>
        <v>819</v>
      </c>
    </row>
    <row r="41" spans="1:2" ht="15">
      <c r="A41" s="21">
        <v>1872802</v>
      </c>
      <c r="B41" s="69">
        <f>VLOOKUP(A41,ext!$B$4:$E$179,4,FALSE)</f>
        <v>222</v>
      </c>
    </row>
    <row r="42" spans="1:2" ht="15">
      <c r="A42" s="21">
        <v>1882008</v>
      </c>
      <c r="B42" s="69">
        <f>VLOOKUP(A42,ext!$B$4:$E$179,4,FALSE)</f>
        <v>0</v>
      </c>
    </row>
    <row r="43" spans="1:2" ht="15">
      <c r="A43" s="16">
        <v>1882011</v>
      </c>
      <c r="B43" s="69">
        <f>VLOOKUP(A43,ext!$B$4:$E$179,4,FALSE)</f>
        <v>180</v>
      </c>
    </row>
    <row r="44" spans="1:2" ht="15">
      <c r="A44" s="21">
        <v>1882013</v>
      </c>
      <c r="B44" s="69">
        <f>VLOOKUP(A44,ext!$B$4:$E$179,4,FALSE)</f>
        <v>0</v>
      </c>
    </row>
    <row r="45" spans="1:2" ht="15">
      <c r="A45" s="16">
        <v>1886007</v>
      </c>
      <c r="B45" s="69">
        <f>VLOOKUP(A45,ext!$B$4:$E$179,4,FALSE)</f>
        <v>0</v>
      </c>
    </row>
    <row r="46" spans="1:2" ht="15">
      <c r="A46" s="16">
        <v>1900364</v>
      </c>
      <c r="B46" s="69">
        <f>VLOOKUP(A46,ext!$B$4:$E$179,4,FALSE)</f>
        <v>320</v>
      </c>
    </row>
    <row r="47" spans="1:2" ht="15">
      <c r="A47" s="21">
        <v>1900378</v>
      </c>
      <c r="B47" s="69">
        <f>VLOOKUP(A47,ext!$B$4:$E$179,4,FALSE)</f>
        <v>0</v>
      </c>
    </row>
    <row r="48" spans="1:2" ht="15">
      <c r="A48" s="16">
        <v>1902802</v>
      </c>
      <c r="B48" s="69">
        <f>VLOOKUP(A48,ext!$B$4:$E$179,4,FALSE)</f>
        <v>56</v>
      </c>
    </row>
    <row r="49" spans="1:2" ht="15">
      <c r="A49" s="21">
        <v>1902809</v>
      </c>
      <c r="B49" s="69">
        <f>VLOOKUP(A49,ext!$B$4:$E$179,4,FALSE)</f>
        <v>0</v>
      </c>
    </row>
    <row r="50" spans="1:2" ht="15">
      <c r="A50" s="16">
        <v>1910357</v>
      </c>
      <c r="B50" s="69">
        <f>VLOOKUP(A50,ext!$B$4:$E$179,4,FALSE)</f>
        <v>0</v>
      </c>
    </row>
    <row r="51" spans="1:2" ht="15">
      <c r="A51" s="51">
        <v>1920366</v>
      </c>
      <c r="B51" s="69">
        <f>VLOOKUP(A51,ext!$B$4:$E$179,4,FALSE)</f>
        <v>109</v>
      </c>
    </row>
    <row r="52" spans="1:2" ht="15">
      <c r="A52" s="16">
        <v>1950360</v>
      </c>
      <c r="B52" s="69">
        <f>VLOOKUP(A52,ext!$B$4:$E$179,4,FALSE)</f>
        <v>5574</v>
      </c>
    </row>
    <row r="53" spans="1:2" ht="15">
      <c r="A53" s="16">
        <v>1950361</v>
      </c>
      <c r="B53" s="69">
        <f>VLOOKUP(A53,ext!$B$4:$E$179,4,FALSE)</f>
        <v>3350</v>
      </c>
    </row>
    <row r="54" spans="1:2" ht="15">
      <c r="A54" s="16">
        <v>1950386</v>
      </c>
      <c r="B54" s="69">
        <f>VLOOKUP(A54,ext!$B$4:$E$179,4,FALSE)</f>
        <v>0</v>
      </c>
    </row>
    <row r="55" spans="1:2" ht="15">
      <c r="A55" s="16">
        <v>1960352</v>
      </c>
      <c r="B55" s="69">
        <f>VLOOKUP(A55,ext!$B$4:$E$179,4,FALSE)</f>
        <v>553</v>
      </c>
    </row>
    <row r="56" spans="1:2" ht="15">
      <c r="A56" s="16">
        <v>1980392</v>
      </c>
      <c r="B56" s="69">
        <f>VLOOKUP(A56,ext!$B$4:$E$179,4,FALSE)</f>
        <v>0</v>
      </c>
    </row>
    <row r="57" spans="1:2" ht="15">
      <c r="A57" s="20" t="s">
        <v>65</v>
      </c>
      <c r="B57" s="69">
        <f>VLOOKUP(A57,ext!$B$4:$E$179,4,FALSE)</f>
        <v>0</v>
      </c>
    </row>
    <row r="58" spans="1:2" ht="15">
      <c r="A58" s="17" t="s">
        <v>61</v>
      </c>
      <c r="B58" s="69">
        <f>VLOOKUP(A58,ext!$B$4:$E$179,4,FALSE)</f>
        <v>3553</v>
      </c>
    </row>
    <row r="59" spans="1:2" ht="30">
      <c r="A59" s="17" t="s">
        <v>64</v>
      </c>
      <c r="B59" s="69">
        <f>VLOOKUP(A59,ext!$B$4:$E$179,4,FALSE)</f>
        <v>0</v>
      </c>
    </row>
  </sheetData>
  <sortState ref="A1:A179">
    <sortCondition ref="A1"/>
  </sortState>
  <hyperlinks>
    <hyperlink ref="A2" r:id="rId1" location="'1000355'!A1" display="suivi outil V2.xlsm - '1000355'!A1"/>
  </hyperlink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D4:G10"/>
  <sheetViews>
    <sheetView workbookViewId="0">
      <selection activeCell="F8" sqref="F8:G8"/>
    </sheetView>
  </sheetViews>
  <sheetFormatPr baseColWidth="10" defaultRowHeight="14.25"/>
  <sheetData>
    <row r="4" spans="4:7" ht="15" thickBot="1"/>
    <row r="5" spans="4:7" ht="15" thickTop="1">
      <c r="D5" s="86">
        <v>1000355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30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F8" sqref="F8:G8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VLOOKUP(D5,Outils!A2:B59,2,FALSE)</f>
        <v>0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29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F8" sqref="F8:G8"/>
    </sheetView>
  </sheetViews>
  <sheetFormatPr baseColWidth="10" defaultRowHeight="14.25"/>
  <sheetData>
    <row r="4" spans="4:7" ht="15" thickBot="1"/>
    <row r="5" spans="4:7" ht="15" thickTop="1">
      <c r="D5" s="86">
        <v>1000369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28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7" sqref="D7:G7"/>
    </sheetView>
  </sheetViews>
  <sheetFormatPr baseColWidth="10" defaultRowHeight="14.25"/>
  <sheetData>
    <row r="4" spans="4:7" ht="15" thickBot="1"/>
    <row r="5" spans="4:7" ht="15" thickTop="1">
      <c r="D5" s="86">
        <v>1000370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27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7" sqref="D7:G7"/>
    </sheetView>
  </sheetViews>
  <sheetFormatPr baseColWidth="10" defaultRowHeight="14.25"/>
  <sheetData>
    <row r="4" spans="4:7" ht="15" thickBot="1"/>
    <row r="5" spans="4:7" ht="15" thickTop="1">
      <c r="D5" s="86">
        <v>1010379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26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F17" sqref="F17"/>
    </sheetView>
  </sheetViews>
  <sheetFormatPr baseColWidth="10" defaultRowHeight="14.25"/>
  <sheetData>
    <row r="4" spans="4:7" ht="15" thickBot="1"/>
    <row r="5" spans="4:7" ht="15" thickTop="1">
      <c r="D5" s="86">
        <v>1010393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25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7" sqref="D7:G7"/>
    </sheetView>
  </sheetViews>
  <sheetFormatPr baseColWidth="10" defaultRowHeight="14.25"/>
  <sheetData>
    <row r="4" spans="4:7" ht="15" thickBot="1"/>
    <row r="5" spans="4:7" ht="15" thickTop="1">
      <c r="D5" s="86">
        <v>1030357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24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H28" sqref="H28"/>
    </sheetView>
  </sheetViews>
  <sheetFormatPr baseColWidth="10" defaultRowHeight="14.25"/>
  <sheetData>
    <row r="4" spans="4:7" ht="15" thickBot="1"/>
    <row r="5" spans="4:7" ht="15" thickTop="1">
      <c r="D5" s="86">
        <v>1030394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23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7" sqref="D7:G7"/>
    </sheetView>
  </sheetViews>
  <sheetFormatPr baseColWidth="10" defaultRowHeight="14.25"/>
  <sheetData>
    <row r="4" spans="4:7" ht="15" thickBot="1"/>
    <row r="5" spans="4:7" ht="15" thickTop="1">
      <c r="D5" s="86">
        <v>1030395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22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F15" sqref="F15"/>
    </sheetView>
  </sheetViews>
  <sheetFormatPr baseColWidth="10" defaultRowHeight="14.25"/>
  <sheetData>
    <row r="4" spans="4:7" ht="15" thickBot="1"/>
    <row r="5" spans="4:7" ht="15" thickTop="1">
      <c r="D5" s="86">
        <v>1030396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21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7" sqref="D7:G7"/>
    </sheetView>
  </sheetViews>
  <sheetFormatPr baseColWidth="10" defaultRowHeight="14.25"/>
  <sheetData>
    <row r="4" spans="4:7" ht="15" thickBot="1"/>
    <row r="5" spans="4:7" ht="15" thickTop="1">
      <c r="D5" s="86">
        <v>1030397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20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F8" sqref="F8:G8"/>
    </sheetView>
  </sheetViews>
  <sheetFormatPr baseColWidth="10" defaultRowHeight="14.25"/>
  <sheetData>
    <row r="4" spans="4:7" ht="15" thickBot="1"/>
    <row r="5" spans="4:7" ht="15" thickTop="1">
      <c r="D5" s="86">
        <v>1040360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19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18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17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16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15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14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13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12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11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10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9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8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7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6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5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4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3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2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D5" sqref="D5:G10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1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dimension ref="D4:G10"/>
  <sheetViews>
    <sheetView workbookViewId="0">
      <selection activeCell="G28" sqref="G28"/>
    </sheetView>
  </sheetViews>
  <sheetFormatPr baseColWidth="10" defaultRowHeight="14.25"/>
  <sheetData>
    <row r="4" spans="4:7" ht="15" thickBot="1"/>
    <row r="5" spans="4:7" ht="15" thickTop="1">
      <c r="D5" s="86">
        <v>1000357</v>
      </c>
      <c r="E5" s="87"/>
      <c r="F5" s="87"/>
      <c r="G5" s="88"/>
    </row>
    <row r="6" spans="4:7" ht="15" thickBot="1">
      <c r="D6" s="89"/>
      <c r="E6" s="90"/>
      <c r="F6" s="90"/>
      <c r="G6" s="91"/>
    </row>
    <row r="7" spans="4:7" ht="15.75" thickTop="1" thickBot="1">
      <c r="D7" s="92" t="str">
        <f>IF(F8&gt;F10,"Prévoir révision","")</f>
        <v/>
      </c>
      <c r="E7" s="93"/>
      <c r="F7" s="93"/>
      <c r="G7" s="94"/>
    </row>
    <row r="8" spans="4:7" ht="15" thickTop="1">
      <c r="D8" s="85" t="s">
        <v>125</v>
      </c>
      <c r="E8" s="85"/>
      <c r="F8" s="85">
        <f>Outils!B2</f>
        <v>1348</v>
      </c>
      <c r="G8" s="85"/>
    </row>
    <row r="9" spans="4:7">
      <c r="D9" s="85" t="s">
        <v>126</v>
      </c>
      <c r="E9" s="85"/>
      <c r="F9" s="85"/>
      <c r="G9" s="85"/>
    </row>
    <row r="10" spans="4:7">
      <c r="D10" s="85" t="s">
        <v>148</v>
      </c>
      <c r="E10" s="85"/>
      <c r="F10" s="85">
        <v>20000</v>
      </c>
      <c r="G10" s="85"/>
    </row>
  </sheetData>
  <mergeCells count="8">
    <mergeCell ref="D10:E10"/>
    <mergeCell ref="F10:G10"/>
    <mergeCell ref="D5:G6"/>
    <mergeCell ref="D7:G7"/>
    <mergeCell ref="D8:E8"/>
    <mergeCell ref="F8:G8"/>
    <mergeCell ref="D9:E9"/>
    <mergeCell ref="F9:G9"/>
  </mergeCells>
  <conditionalFormatting sqref="D7:G7">
    <cfRule type="containsText" dxfId="0" priority="1" operator="containsText" text="Prévoir révision">
      <formula>NOT(ISERROR(SEARCH("Prévoir révision",D7)))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35</vt:i4>
      </vt:variant>
      <vt:variant>
        <vt:lpstr>Plages nommées</vt:lpstr>
      </vt:variant>
      <vt:variant>
        <vt:i4>1</vt:i4>
      </vt:variant>
    </vt:vector>
  </HeadingPairs>
  <TitlesOfParts>
    <vt:vector size="36" baseType="lpstr">
      <vt:lpstr>ext</vt:lpstr>
      <vt:lpstr>Original</vt:lpstr>
      <vt:lpstr>Différences</vt:lpstr>
      <vt:lpstr>Outils</vt:lpstr>
      <vt:lpstr>1000355</vt:lpstr>
      <vt:lpstr>1000357</vt:lpstr>
      <vt:lpstr>1000369</vt:lpstr>
      <vt:lpstr>1000370</vt:lpstr>
      <vt:lpstr>1010379</vt:lpstr>
      <vt:lpstr>1010393</vt:lpstr>
      <vt:lpstr>1030357</vt:lpstr>
      <vt:lpstr>1030394</vt:lpstr>
      <vt:lpstr>1030395</vt:lpstr>
      <vt:lpstr>1030396</vt:lpstr>
      <vt:lpstr>1030397</vt:lpstr>
      <vt:lpstr>1040360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Outils!Zone_d_impression</vt:lpstr>
    </vt:vector>
  </TitlesOfParts>
  <Company>Valeo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TMAGNE</dc:creator>
  <cp:lastModifiedBy>TMAGNE</cp:lastModifiedBy>
  <cp:lastPrinted>2013-04-25T14:46:42Z</cp:lastPrinted>
  <dcterms:created xsi:type="dcterms:W3CDTF">2013-04-22T14:46:27Z</dcterms:created>
  <dcterms:modified xsi:type="dcterms:W3CDTF">2013-04-29T09:47:18Z</dcterms:modified>
</cp:coreProperties>
</file>