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80" windowHeight="7755" firstSheet="1" activeTab="1"/>
  </bookViews>
  <sheets>
    <sheet name="SYNTHESE ANNEE" sheetId="1" r:id="rId1"/>
    <sheet name="AOUT 14" sheetId="16" r:id="rId2"/>
    <sheet name="AOUT Or" sheetId="6" r:id="rId3"/>
    <sheet name="Feuil3" sheetId="15" r:id="rId4"/>
  </sheets>
  <externalReferences>
    <externalReference r:id="rId5"/>
  </externalReferences>
  <definedNames>
    <definedName name="_xlnm._FilterDatabase" localSheetId="1" hidden="1">'AOUT 14'!$A$5:$O$65</definedName>
    <definedName name="_xlnm._FilterDatabase" localSheetId="2" hidden="1">'AOUT Or'!$A$5:$O$65</definedName>
    <definedName name="PRISEENCHARGE">'SYNTHESE ANNEE'!$I$5</definedName>
    <definedName name="TYPES">'SYNTHESE ANNEE'!$V$1:$V$8</definedName>
    <definedName name="TYPES1">'SYNTHESE ANNEE'!$Z$5:$Z$12</definedName>
    <definedName name="Z_00060C31_2509_48DD_99E3_18E3FFC6EE09_.wvu.FilterData" localSheetId="1" hidden="1">'AOUT 14'!$A$5:$O$65</definedName>
    <definedName name="Z_00060C31_2509_48DD_99E3_18E3FFC6EE09_.wvu.FilterData" localSheetId="2" hidden="1">'AOUT Or'!$A$5:$O$65</definedName>
    <definedName name="Z_01E65EE9_7723_40A7_B753_E4E618C57CEE_.wvu.FilterData" localSheetId="1" hidden="1">'AOUT 14'!$A$5:$O$5</definedName>
    <definedName name="Z_01E65EE9_7723_40A7_B753_E4E618C57CEE_.wvu.FilterData" localSheetId="2" hidden="1">'AOUT Or'!$A$5:$O$5</definedName>
    <definedName name="Z_1689C456_E744_46E1_802F_5DAF240DF3E2_.wvu.FilterData" localSheetId="1" hidden="1">'AOUT 14'!$A$5:$O$5</definedName>
    <definedName name="Z_1689C456_E744_46E1_802F_5DAF240DF3E2_.wvu.FilterData" localSheetId="2" hidden="1">'AOUT Or'!$A$5:$O$5</definedName>
    <definedName name="Z_1C49FFCC_86A4_48D4_8C78_85130DC88207_.wvu.FilterData" localSheetId="1" hidden="1">'AOUT 14'!$A$5:$O$5</definedName>
    <definedName name="Z_1C49FFCC_86A4_48D4_8C78_85130DC88207_.wvu.FilterData" localSheetId="2" hidden="1">'AOUT Or'!$A$5:$O$5</definedName>
    <definedName name="Z_1C4F9BF6_D5D1_4444_8014_4E9F709B4966_.wvu.FilterData" localSheetId="1" hidden="1">'AOUT 14'!$A$5:$O$65</definedName>
    <definedName name="Z_1C4F9BF6_D5D1_4444_8014_4E9F709B4966_.wvu.FilterData" localSheetId="2" hidden="1">'AOUT Or'!$A$5:$O$65</definedName>
    <definedName name="Z_1F6E7174_858E_4DB4_B982_AE48E5D07294_.wvu.FilterData" localSheetId="1" hidden="1">'AOUT 14'!$A$5:$O$65</definedName>
    <definedName name="Z_1F6E7174_858E_4DB4_B982_AE48E5D07294_.wvu.FilterData" localSheetId="2" hidden="1">'AOUT Or'!$A$5:$O$65</definedName>
    <definedName name="Z_23FB74C7_4A91_4957_9595_7AE9D768160E_.wvu.FilterData" localSheetId="1" hidden="1">'AOUT 14'!$A$5:$O$65</definedName>
    <definedName name="Z_23FB74C7_4A91_4957_9595_7AE9D768160E_.wvu.FilterData" localSheetId="2" hidden="1">'AOUT Or'!$A$5:$O$65</definedName>
    <definedName name="Z_25B2A169_E5CD_4E00_B47E_350C4F55C672_.wvu.FilterData" localSheetId="1" hidden="1">'AOUT 14'!$A$5:$O$65</definedName>
    <definedName name="Z_25B2A169_E5CD_4E00_B47E_350C4F55C672_.wvu.FilterData" localSheetId="2" hidden="1">'AOUT Or'!$A$5:$O$65</definedName>
    <definedName name="Z_305DBFE0_2CA9_422E_97DC_7E7FEABBF558_.wvu.FilterData" localSheetId="1" hidden="1">'AOUT 14'!$A$5:$O$5</definedName>
    <definedName name="Z_305DBFE0_2CA9_422E_97DC_7E7FEABBF558_.wvu.FilterData" localSheetId="2" hidden="1">'AOUT Or'!$A$5:$O$5</definedName>
    <definedName name="Z_305DD950_E527_422A_B9E7_11CCA748F69D_.wvu.FilterData" localSheetId="1" hidden="1">'AOUT 14'!$A$5:$O$5</definedName>
    <definedName name="Z_305DD950_E527_422A_B9E7_11CCA748F69D_.wvu.FilterData" localSheetId="2" hidden="1">'AOUT Or'!$A$5:$O$5</definedName>
    <definedName name="Z_44C722E6_6876_4BDC_9258_A6F43EECA9C3_.wvu.FilterData" localSheetId="1" hidden="1">'AOUT 14'!$A$5:$O$5</definedName>
    <definedName name="Z_44C722E6_6876_4BDC_9258_A6F43EECA9C3_.wvu.FilterData" localSheetId="2" hidden="1">'AOUT Or'!$A$5:$O$5</definedName>
    <definedName name="Z_4D4E6ACE_F07F_4CB8_86C4_2EC4E0DA27C0_.wvu.FilterData" localSheetId="1" hidden="1">'AOUT 14'!$A$5:$O$65</definedName>
    <definedName name="Z_4D4E6ACE_F07F_4CB8_86C4_2EC4E0DA27C0_.wvu.FilterData" localSheetId="2" hidden="1">'AOUT Or'!$A$5:$O$65</definedName>
    <definedName name="Z_4FF93DF4_56F1_43B1_B3CE_87A4D969403C_.wvu.FilterData" localSheetId="1" hidden="1">'AOUT 14'!$A$5:$O$5</definedName>
    <definedName name="Z_4FF93DF4_56F1_43B1_B3CE_87A4D969403C_.wvu.FilterData" localSheetId="2" hidden="1">'AOUT Or'!$A$5:$O$5</definedName>
    <definedName name="Z_534DC820_531B_4EE5_A2F7_6A7332B1490C_.wvu.FilterData" localSheetId="1" hidden="1">'AOUT 14'!$A$5:$O$5</definedName>
    <definedName name="Z_534DC820_531B_4EE5_A2F7_6A7332B1490C_.wvu.FilterData" localSheetId="2" hidden="1">'AOUT Or'!$A$5:$O$5</definedName>
    <definedName name="Z_55305C52_D65E_4E3D_A703_89BA6F2F8DE6_.wvu.FilterData" localSheetId="1" hidden="1">'AOUT 14'!$A$5:$O$5</definedName>
    <definedName name="Z_55305C52_D65E_4E3D_A703_89BA6F2F8DE6_.wvu.FilterData" localSheetId="2" hidden="1">'AOUT Or'!$A$5:$O$5</definedName>
    <definedName name="Z_55E433FB_5DF9_4DDA_A024_BA01A18691E2_.wvu.FilterData" localSheetId="1" hidden="1">'AOUT 14'!$A$5:$O$65</definedName>
    <definedName name="Z_55E433FB_5DF9_4DDA_A024_BA01A18691E2_.wvu.FilterData" localSheetId="2" hidden="1">'AOUT Or'!$A$5:$O$65</definedName>
    <definedName name="Z_6980B5E7_2F10_49F2_A7FA_E7D10C560BED_.wvu.FilterData" localSheetId="1" hidden="1">'AOUT 14'!$A$5:$O$65</definedName>
    <definedName name="Z_6980B5E7_2F10_49F2_A7FA_E7D10C560BED_.wvu.FilterData" localSheetId="2" hidden="1">'AOUT Or'!$A$5:$O$65</definedName>
    <definedName name="Z_755270AE_0A1B_4F51_ACA0_FEAD6CF50A46_.wvu.FilterData" localSheetId="1" hidden="1">'AOUT 14'!$A$5:$O$65</definedName>
    <definedName name="Z_755270AE_0A1B_4F51_ACA0_FEAD6CF50A46_.wvu.FilterData" localSheetId="2" hidden="1">'AOUT Or'!$A$5:$O$65</definedName>
    <definedName name="Z_76DA51C1_BB2D_4CCA_AB4E_CC1AD360BA23_.wvu.FilterData" localSheetId="1" hidden="1">'AOUT 14'!$A$5:$O$5</definedName>
    <definedName name="Z_76DA51C1_BB2D_4CCA_AB4E_CC1AD360BA23_.wvu.FilterData" localSheetId="2" hidden="1">'AOUT Or'!$A$5:$O$5</definedName>
    <definedName name="Z_772FEAFE_AA61_4783_8EE6_01CA9A0A647C_.wvu.FilterData" localSheetId="1" hidden="1">'AOUT 14'!$A$5:$O$5</definedName>
    <definedName name="Z_772FEAFE_AA61_4783_8EE6_01CA9A0A647C_.wvu.FilterData" localSheetId="2" hidden="1">'AOUT Or'!$A$5:$O$5</definedName>
    <definedName name="Z_7B67C3BB_BCC7_4A24_A0DF_BAF24957416F_.wvu.FilterData" localSheetId="1" hidden="1">'AOUT 14'!$A$5:$O$5</definedName>
    <definedName name="Z_7B67C3BB_BCC7_4A24_A0DF_BAF24957416F_.wvu.FilterData" localSheetId="2" hidden="1">'AOUT Or'!$A$5:$O$5</definedName>
    <definedName name="Z_7D28B809_0AFF_4180_A8AD_BEAFEFA23239_.wvu.FilterData" localSheetId="1" hidden="1">'AOUT 14'!$A$5:$O$5</definedName>
    <definedName name="Z_7D28B809_0AFF_4180_A8AD_BEAFEFA23239_.wvu.FilterData" localSheetId="2" hidden="1">'AOUT Or'!$A$5:$O$5</definedName>
    <definedName name="Z_80249A0C_EB2E_4F15_A54F_BB6B89E0CA4E_.wvu.FilterData" localSheetId="1" hidden="1">'AOUT 14'!$A$5:$O$5</definedName>
    <definedName name="Z_80249A0C_EB2E_4F15_A54F_BB6B89E0CA4E_.wvu.FilterData" localSheetId="2" hidden="1">'AOUT Or'!$A$5:$O$5</definedName>
    <definedName name="Z_9092FB61_7CE4_466A_B1F3_BD5415B30C4C_.wvu.FilterData" localSheetId="1" hidden="1">'AOUT 14'!$A$5:$O$5</definedName>
    <definedName name="Z_9092FB61_7CE4_466A_B1F3_BD5415B30C4C_.wvu.FilterData" localSheetId="2" hidden="1">'AOUT Or'!$A$5:$O$5</definedName>
    <definedName name="Z_B3848BF9_85CD_4B76_AF52_DC5F3B588B7F_.wvu.FilterData" localSheetId="1" hidden="1">'AOUT 14'!$A$5:$O$65</definedName>
    <definedName name="Z_B3848BF9_85CD_4B76_AF52_DC5F3B588B7F_.wvu.FilterData" localSheetId="2" hidden="1">'AOUT Or'!$A$5:$O$65</definedName>
    <definedName name="Z_BB4DBB61_9F18_4900_BCBC_10089AD1EB5F_.wvu.FilterData" localSheetId="1" hidden="1">'AOUT 14'!$A$5:$O$65</definedName>
    <definedName name="Z_BB4DBB61_9F18_4900_BCBC_10089AD1EB5F_.wvu.FilterData" localSheetId="2" hidden="1">'AOUT Or'!$A$5:$O$65</definedName>
    <definedName name="Z_BBD3CAF2_BB71_4DF5_81EA_11B90785D61D_.wvu.FilterData" localSheetId="1" hidden="1">'AOUT 14'!$A$5:$O$5</definedName>
    <definedName name="Z_BBD3CAF2_BB71_4DF5_81EA_11B90785D61D_.wvu.FilterData" localSheetId="2" hidden="1">'AOUT Or'!$A$5:$O$5</definedName>
    <definedName name="Z_CE1D8645_5E06_4C1E_8FE0_44DFD216B98E_.wvu.FilterData" localSheetId="1" hidden="1">'AOUT 14'!$A$5:$O$5</definedName>
    <definedName name="Z_CE1D8645_5E06_4C1E_8FE0_44DFD216B98E_.wvu.FilterData" localSheetId="2" hidden="1">'AOUT Or'!$A$5:$O$5</definedName>
    <definedName name="Z_EBAC07A2_D45D_4CDF_9C11_6554A281AD2A_.wvu.FilterData" localSheetId="1" hidden="1">'AOUT 14'!$A$5:$O$65</definedName>
    <definedName name="Z_EBAC07A2_D45D_4CDF_9C11_6554A281AD2A_.wvu.FilterData" localSheetId="2" hidden="1">'AOUT Or'!$A$5:$O$65</definedName>
  </definedNames>
  <calcPr calcId="152511"/>
  <customWorkbookViews>
    <customWorkbookView name="H00871 - Affichage personnalisé" guid="{55E433FB-5DF9-4DDA-A024-BA01A18691E2}" mergeInterval="0" personalView="1" maximized="1" xWindow="1" yWindow="1" windowWidth="1440" windowHeight="671" activeSheetId="6"/>
    <customWorkbookView name="A06745 - Affichage personnalisé" guid="{1C49FFCC-86A4-48D4-8C78-85130DC88207}" mergeInterval="0" personalView="1" maximized="1" xWindow="1" yWindow="1" windowWidth="1440" windowHeight="709" activeSheetId="7"/>
    <customWorkbookView name="I91972 - Affichage personnalisé" guid="{5F63B384-C8FB-416C-9AAA-7976D53DEAA9}" mergeInterval="0" personalView="1" maximized="1" xWindow="1" yWindow="1" windowWidth="1440" windowHeight="709" activeSheetId="10"/>
    <customWorkbookView name="C65470 - Affichage personnalisé" guid="{338C1962-8E46-46A3-8E01-2D085EA2C300}" mergeInterval="0" personalView="1" maximized="1" xWindow="1" yWindow="1" windowWidth="1440" windowHeight="709" activeSheetId="12"/>
    <customWorkbookView name="B56254 - Affichage personnalisé" guid="{BBB779FB-4A47-47C8-BC8F-8D8723871FDE}" mergeInterval="0" personalView="1" maximized="1" xWindow="1" yWindow="1" windowWidth="1440" windowHeight="709" activeSheetId="10"/>
    <customWorkbookView name="b90570 - Affichage personnalisé" guid="{25B2A169-E5CD-4E00-B47E-350C4F55C672}" mergeInterval="0" personalView="1" maximized="1" xWindow="1" yWindow="1" windowWidth="1440" windowHeight="686" activeSheetId="6"/>
  </customWorkbookViews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2" i="16" l="1"/>
  <c r="K65" i="16" l="1"/>
  <c r="G65" i="16"/>
  <c r="F65" i="16" s="1"/>
  <c r="K64" i="16"/>
  <c r="G64" i="16"/>
  <c r="F64" i="16"/>
  <c r="K63" i="16"/>
  <c r="G63" i="16"/>
  <c r="F63" i="16" s="1"/>
  <c r="K62" i="16"/>
  <c r="G62" i="16"/>
  <c r="F62" i="16"/>
  <c r="K61" i="16"/>
  <c r="G61" i="16"/>
  <c r="F61" i="16" s="1"/>
  <c r="K60" i="16"/>
  <c r="G60" i="16"/>
  <c r="F60" i="16"/>
  <c r="K59" i="16"/>
  <c r="G59" i="16"/>
  <c r="F59" i="16" s="1"/>
  <c r="K58" i="16"/>
  <c r="G58" i="16"/>
  <c r="F58" i="16"/>
  <c r="K57" i="16"/>
  <c r="G57" i="16"/>
  <c r="F57" i="16" s="1"/>
  <c r="K56" i="16"/>
  <c r="G56" i="16"/>
  <c r="F56" i="16"/>
  <c r="K55" i="16"/>
  <c r="G55" i="16"/>
  <c r="F55" i="16" s="1"/>
  <c r="K54" i="16"/>
  <c r="G54" i="16"/>
  <c r="F54" i="16"/>
  <c r="K53" i="16"/>
  <c r="G53" i="16"/>
  <c r="F53" i="16" s="1"/>
  <c r="K52" i="16"/>
  <c r="G52" i="16"/>
  <c r="F52" i="16"/>
  <c r="K51" i="16"/>
  <c r="G51" i="16"/>
  <c r="F51" i="16" s="1"/>
  <c r="K50" i="16"/>
  <c r="G50" i="16"/>
  <c r="F50" i="16"/>
  <c r="K49" i="16"/>
  <c r="G49" i="16"/>
  <c r="F49" i="16" s="1"/>
  <c r="K48" i="16"/>
  <c r="G48" i="16"/>
  <c r="F48" i="16"/>
  <c r="K47" i="16"/>
  <c r="G47" i="16"/>
  <c r="F47" i="16" s="1"/>
  <c r="K46" i="16"/>
  <c r="G46" i="16"/>
  <c r="F46" i="16"/>
  <c r="K45" i="16"/>
  <c r="G45" i="16"/>
  <c r="F45" i="16" s="1"/>
  <c r="K44" i="16"/>
  <c r="G44" i="16"/>
  <c r="F44" i="16"/>
  <c r="K43" i="16"/>
  <c r="G43" i="16"/>
  <c r="F43" i="16" s="1"/>
  <c r="K42" i="16"/>
  <c r="G42" i="16"/>
  <c r="F42" i="16"/>
  <c r="K41" i="16"/>
  <c r="G41" i="16"/>
  <c r="F41" i="16" s="1"/>
  <c r="K40" i="16"/>
  <c r="G40" i="16"/>
  <c r="F40" i="16"/>
  <c r="K39" i="16"/>
  <c r="G39" i="16"/>
  <c r="F39" i="16" s="1"/>
  <c r="K38" i="16"/>
  <c r="G38" i="16"/>
  <c r="F38" i="16"/>
  <c r="K37" i="16"/>
  <c r="G37" i="16"/>
  <c r="F37" i="16" s="1"/>
  <c r="K36" i="16"/>
  <c r="G36" i="16"/>
  <c r="F36" i="16"/>
  <c r="K35" i="16"/>
  <c r="G35" i="16"/>
  <c r="F35" i="16" s="1"/>
  <c r="K34" i="16"/>
  <c r="G34" i="16"/>
  <c r="F34" i="16"/>
  <c r="K33" i="16"/>
  <c r="G33" i="16"/>
  <c r="F33" i="16" s="1"/>
  <c r="K32" i="16"/>
  <c r="G32" i="16"/>
  <c r="F32" i="16"/>
  <c r="K31" i="16"/>
  <c r="G31" i="16"/>
  <c r="F31" i="16" s="1"/>
  <c r="K30" i="16"/>
  <c r="G30" i="16"/>
  <c r="F30" i="16"/>
  <c r="K29" i="16"/>
  <c r="G29" i="16"/>
  <c r="F29" i="16" s="1"/>
  <c r="K28" i="16"/>
  <c r="G28" i="16"/>
  <c r="F28" i="16"/>
  <c r="K27" i="16"/>
  <c r="G27" i="16"/>
  <c r="F27" i="16" s="1"/>
  <c r="K26" i="16"/>
  <c r="G26" i="16"/>
  <c r="F26" i="16"/>
  <c r="K25" i="16"/>
  <c r="G25" i="16"/>
  <c r="F25" i="16" s="1"/>
  <c r="K24" i="16"/>
  <c r="G24" i="16"/>
  <c r="F24" i="16"/>
  <c r="K23" i="16"/>
  <c r="G23" i="16"/>
  <c r="F23" i="16" s="1"/>
  <c r="K22" i="16"/>
  <c r="G22" i="16"/>
  <c r="F22" i="16"/>
  <c r="K21" i="16"/>
  <c r="G21" i="16"/>
  <c r="F21" i="16" s="1"/>
  <c r="K20" i="16"/>
  <c r="G20" i="16"/>
  <c r="F20" i="16"/>
  <c r="K19" i="16"/>
  <c r="G19" i="16"/>
  <c r="F19" i="16" s="1"/>
  <c r="K18" i="16"/>
  <c r="G18" i="16"/>
  <c r="F18" i="16"/>
  <c r="K17" i="16"/>
  <c r="G17" i="16"/>
  <c r="F17" i="16" s="1"/>
  <c r="K16" i="16"/>
  <c r="G16" i="16"/>
  <c r="F16" i="16"/>
  <c r="K15" i="16"/>
  <c r="G15" i="16"/>
  <c r="F15" i="16" s="1"/>
  <c r="K14" i="16"/>
  <c r="G14" i="16"/>
  <c r="F14" i="16" s="1"/>
  <c r="K13" i="16"/>
  <c r="G13" i="16"/>
  <c r="F13" i="16" s="1"/>
  <c r="K12" i="16"/>
  <c r="G12" i="16"/>
  <c r="F12" i="16" s="1"/>
  <c r="K11" i="16"/>
  <c r="G11" i="16"/>
  <c r="F11" i="16" s="1"/>
  <c r="K10" i="16"/>
  <c r="G10" i="16"/>
  <c r="F10" i="16"/>
  <c r="K9" i="16"/>
  <c r="G9" i="16"/>
  <c r="F9" i="16" s="1"/>
  <c r="K8" i="16"/>
  <c r="G8" i="16"/>
  <c r="F8" i="16" s="1"/>
  <c r="K7" i="16"/>
  <c r="G7" i="16"/>
  <c r="F7" i="16" s="1"/>
  <c r="K6" i="16"/>
  <c r="G6" i="16"/>
  <c r="F6" i="16" s="1"/>
  <c r="K65" i="6"/>
  <c r="G65" i="6"/>
  <c r="F65" i="6" s="1"/>
  <c r="K64" i="6"/>
  <c r="G64" i="6"/>
  <c r="F64" i="6" s="1"/>
  <c r="K63" i="6"/>
  <c r="G63" i="6"/>
  <c r="F63" i="6"/>
  <c r="K62" i="6"/>
  <c r="G62" i="6"/>
  <c r="F62" i="6" s="1"/>
  <c r="K61" i="6"/>
  <c r="G61" i="6"/>
  <c r="F61" i="6"/>
  <c r="K60" i="6"/>
  <c r="G60" i="6"/>
  <c r="F60" i="6" s="1"/>
  <c r="K59" i="6"/>
  <c r="G59" i="6"/>
  <c r="F59" i="6"/>
  <c r="K58" i="6"/>
  <c r="G58" i="6"/>
  <c r="F58" i="6" s="1"/>
  <c r="K57" i="6"/>
  <c r="G57" i="6"/>
  <c r="F57" i="6"/>
  <c r="K56" i="6"/>
  <c r="G56" i="6"/>
  <c r="F56" i="6" s="1"/>
  <c r="K55" i="6"/>
  <c r="G55" i="6"/>
  <c r="F55" i="6"/>
  <c r="K54" i="6"/>
  <c r="G54" i="6"/>
  <c r="F54" i="6" s="1"/>
  <c r="K53" i="6"/>
  <c r="G53" i="6"/>
  <c r="F53" i="6"/>
  <c r="K52" i="6"/>
  <c r="G52" i="6"/>
  <c r="F52" i="6" s="1"/>
  <c r="K51" i="6"/>
  <c r="G51" i="6"/>
  <c r="F51" i="6"/>
  <c r="K50" i="6"/>
  <c r="G50" i="6"/>
  <c r="F50" i="6" s="1"/>
  <c r="K49" i="6"/>
  <c r="G49" i="6"/>
  <c r="F49" i="6"/>
  <c r="K48" i="6"/>
  <c r="G48" i="6"/>
  <c r="F48" i="6" s="1"/>
  <c r="K47" i="6"/>
  <c r="G47" i="6"/>
  <c r="F47" i="6"/>
  <c r="K46" i="6"/>
  <c r="G46" i="6"/>
  <c r="F46" i="6" s="1"/>
  <c r="K45" i="6"/>
  <c r="G45" i="6"/>
  <c r="F45" i="6"/>
  <c r="K44" i="6"/>
  <c r="G44" i="6"/>
  <c r="F44" i="6" s="1"/>
  <c r="K43" i="6"/>
  <c r="G43" i="6"/>
  <c r="F43" i="6"/>
  <c r="K42" i="6"/>
  <c r="G42" i="6"/>
  <c r="F42" i="6" s="1"/>
  <c r="K41" i="6"/>
  <c r="G41" i="6"/>
  <c r="F41" i="6"/>
  <c r="K40" i="6"/>
  <c r="G40" i="6"/>
  <c r="F40" i="6" s="1"/>
  <c r="K39" i="6"/>
  <c r="G39" i="6"/>
  <c r="F39" i="6"/>
  <c r="K38" i="6"/>
  <c r="G38" i="6"/>
  <c r="F38" i="6" s="1"/>
  <c r="K37" i="6"/>
  <c r="G37" i="6"/>
  <c r="F37" i="6"/>
  <c r="K36" i="6"/>
  <c r="G36" i="6"/>
  <c r="F36" i="6" s="1"/>
  <c r="K35" i="6"/>
  <c r="G35" i="6"/>
  <c r="F35" i="6"/>
  <c r="K34" i="6"/>
  <c r="G34" i="6"/>
  <c r="F34" i="6" s="1"/>
  <c r="K33" i="6"/>
  <c r="G33" i="6"/>
  <c r="F33" i="6"/>
  <c r="K32" i="6"/>
  <c r="G32" i="6"/>
  <c r="F32" i="6" s="1"/>
  <c r="K31" i="6"/>
  <c r="G31" i="6"/>
  <c r="F31" i="6"/>
  <c r="K30" i="6"/>
  <c r="G30" i="6"/>
  <c r="F30" i="6" s="1"/>
  <c r="K29" i="6"/>
  <c r="G29" i="6"/>
  <c r="F29" i="6"/>
  <c r="K28" i="6"/>
  <c r="G28" i="6"/>
  <c r="F28" i="6" s="1"/>
  <c r="K27" i="6"/>
  <c r="G27" i="6"/>
  <c r="F27" i="6"/>
  <c r="K26" i="6"/>
  <c r="G26" i="6"/>
  <c r="F26" i="6" s="1"/>
  <c r="K25" i="6"/>
  <c r="G25" i="6"/>
  <c r="F25" i="6"/>
  <c r="K24" i="6"/>
  <c r="G24" i="6"/>
  <c r="F24" i="6" s="1"/>
  <c r="K23" i="6"/>
  <c r="G23" i="6"/>
  <c r="F23" i="6"/>
  <c r="K22" i="6"/>
  <c r="G22" i="6"/>
  <c r="F22" i="6" s="1"/>
  <c r="K21" i="6"/>
  <c r="G21" i="6"/>
  <c r="F21" i="6"/>
  <c r="K20" i="6"/>
  <c r="G20" i="6"/>
  <c r="F20" i="6" s="1"/>
  <c r="K19" i="6"/>
  <c r="G19" i="6"/>
  <c r="F19" i="6"/>
  <c r="K18" i="6"/>
  <c r="G18" i="6"/>
  <c r="F18" i="6" s="1"/>
  <c r="K17" i="6"/>
  <c r="G17" i="6"/>
  <c r="F17" i="6"/>
  <c r="K16" i="6"/>
  <c r="G16" i="6"/>
  <c r="F16" i="6" s="1"/>
  <c r="K15" i="6"/>
  <c r="G15" i="6"/>
  <c r="F15" i="6"/>
  <c r="K14" i="6"/>
  <c r="G14" i="6"/>
  <c r="F14" i="6" s="1"/>
  <c r="K13" i="6"/>
  <c r="G13" i="6"/>
  <c r="F13" i="6"/>
  <c r="K12" i="6"/>
  <c r="G12" i="6"/>
  <c r="F12" i="6" s="1"/>
  <c r="K11" i="6"/>
  <c r="G11" i="6"/>
  <c r="F11" i="6"/>
  <c r="K10" i="6"/>
  <c r="G10" i="6"/>
  <c r="F10" i="6" s="1"/>
  <c r="K9" i="6"/>
  <c r="G9" i="6"/>
  <c r="F9" i="6"/>
  <c r="K8" i="6"/>
  <c r="G8" i="6"/>
  <c r="F8" i="6" s="1"/>
  <c r="K7" i="6"/>
  <c r="G7" i="6"/>
  <c r="F7" i="6"/>
  <c r="K6" i="6"/>
  <c r="G6" i="6"/>
  <c r="F6" i="6" s="1"/>
  <c r="B2" i="6"/>
</calcChain>
</file>

<file path=xl/sharedStrings.xml><?xml version="1.0" encoding="utf-8"?>
<sst xmlns="http://schemas.openxmlformats.org/spreadsheetml/2006/main" count="171" uniqueCount="73">
  <si>
    <t>Pré-médiation</t>
  </si>
  <si>
    <t>En attente FIT dépannage</t>
  </si>
  <si>
    <t>Dossier à suivre car indemnisation à l'étude</t>
  </si>
  <si>
    <t>Médiation 2</t>
  </si>
  <si>
    <t>AFFAIRE A SUIVRE</t>
    <phoneticPr fontId="4" type="noConversion"/>
  </si>
  <si>
    <t>X</t>
    <phoneticPr fontId="4" type="noConversion"/>
  </si>
  <si>
    <t>Y</t>
    <phoneticPr fontId="4" type="noConversion"/>
  </si>
  <si>
    <t>Z</t>
    <phoneticPr fontId="4" type="noConversion"/>
  </si>
  <si>
    <t>A</t>
    <phoneticPr fontId="4" type="noConversion"/>
  </si>
  <si>
    <t>B</t>
    <phoneticPr fontId="4" type="noConversion"/>
  </si>
  <si>
    <t>C</t>
    <phoneticPr fontId="4" type="noConversion"/>
  </si>
  <si>
    <t>D</t>
    <phoneticPr fontId="4" type="noConversion"/>
  </si>
  <si>
    <t>E</t>
    <phoneticPr fontId="4" type="noConversion"/>
  </si>
  <si>
    <t>F</t>
    <phoneticPr fontId="4" type="noConversion"/>
  </si>
  <si>
    <t>Dossier cloturé</t>
    <phoneticPr fontId="4" type="noConversion"/>
  </si>
  <si>
    <t>MONIQUE</t>
  </si>
  <si>
    <t>Mise en application</t>
  </si>
  <si>
    <t>Saisine</t>
  </si>
  <si>
    <t>Complexe</t>
  </si>
  <si>
    <t>ECOUTE CLIENT</t>
  </si>
  <si>
    <t>TYPES</t>
  </si>
  <si>
    <t>CLIENTS</t>
  </si>
  <si>
    <t>PCE</t>
  </si>
  <si>
    <t>BRDG</t>
  </si>
  <si>
    <t>EN ATTENTE</t>
  </si>
  <si>
    <t>DATE 
RECEPTION</t>
  </si>
  <si>
    <t>PRISE
 EN CHARGE</t>
  </si>
  <si>
    <t>DATE PRISE 
EN CHARGE</t>
  </si>
  <si>
    <t>MOTIF 
ATTENTE</t>
  </si>
  <si>
    <t>PROJET 
TRANSMIS A</t>
  </si>
  <si>
    <t>DATE 
TRANSMISSION</t>
  </si>
  <si>
    <t>COMPLEXE</t>
  </si>
  <si>
    <t>SAISINE</t>
  </si>
  <si>
    <t>IA1</t>
  </si>
  <si>
    <t>IA2</t>
  </si>
  <si>
    <t>C.INFOS</t>
  </si>
  <si>
    <t>M.APPLICATION</t>
  </si>
  <si>
    <t>PREMEDIATION</t>
  </si>
  <si>
    <t>CIRCUIT ROUGE</t>
  </si>
  <si>
    <t>REPONSE 
ATTENDUE LE</t>
  </si>
  <si>
    <t>STEPHANE JALLON</t>
  </si>
  <si>
    <t>VERONIQUE MASSET</t>
  </si>
  <si>
    <t>GEORGES ROCHE</t>
  </si>
  <si>
    <t>ECOUTE CLIENTS</t>
  </si>
  <si>
    <t>CHRISTOPHE GADIN</t>
  </si>
  <si>
    <t>CHRYSTELLE</t>
  </si>
  <si>
    <t>DANIEL</t>
  </si>
  <si>
    <t>ALAIN</t>
  </si>
  <si>
    <t>ANGELIQUE</t>
  </si>
  <si>
    <t>STEPHANIE</t>
  </si>
  <si>
    <t>STEPHANE</t>
  </si>
  <si>
    <t>MATTHIEU</t>
  </si>
  <si>
    <t>OUI</t>
  </si>
  <si>
    <t>NON</t>
  </si>
  <si>
    <t>RETOUR URG</t>
  </si>
  <si>
    <t>RETOUR CPC PRESTA</t>
  </si>
  <si>
    <t>RETOUR GREA</t>
  </si>
  <si>
    <t>RETOUR CPC</t>
  </si>
  <si>
    <t>RETOUR GUICHET RECLAS</t>
  </si>
  <si>
    <t>C.GADIN</t>
  </si>
  <si>
    <t>S.JALLON</t>
  </si>
  <si>
    <t>A.CONGE</t>
  </si>
  <si>
    <t>V.MASSET</t>
  </si>
  <si>
    <t>G.ROCHE</t>
  </si>
  <si>
    <t>GUICHET RECLAS</t>
  </si>
  <si>
    <t>Date du jour</t>
  </si>
  <si>
    <t>FOURNIR PLUS DE DETAILS</t>
  </si>
  <si>
    <t>VERIFIER L ORTHOGRAPHE</t>
  </si>
  <si>
    <t>MODIFIER TOURNURES</t>
  </si>
  <si>
    <t>Indicateur</t>
  </si>
  <si>
    <t>oui</t>
  </si>
  <si>
    <t>Mois</t>
  </si>
  <si>
    <t xml:space="preserve">Date du jour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</si>
</sst>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mmm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8"/>
      <name val="Verdana"/>
    </font>
    <font>
      <b/>
      <sz val="11"/>
      <color indexed="22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/>
    <xf numFmtId="14" fontId="0" fillId="0" borderId="0" xfId="0" applyNumberFormat="1"/>
    <xf numFmtId="164" fontId="0" fillId="0" borderId="0" xfId="0" applyNumberFormat="1"/>
    <xf numFmtId="14" fontId="1" fillId="0" borderId="0" xfId="0" applyNumberFormat="1" applyFont="1" applyAlignment="1">
      <alignment horizontal="center" vertical="center" wrapText="1"/>
    </xf>
    <xf numFmtId="0" fontId="0" fillId="0" borderId="0" xfId="0" applyBorder="1"/>
    <xf numFmtId="0" fontId="0" fillId="0" borderId="0" xfId="0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14" fontId="0" fillId="0" borderId="0" xfId="0" applyNumberFormat="1" applyBorder="1"/>
    <xf numFmtId="0" fontId="0" fillId="0" borderId="0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3" fillId="3" borderId="1" xfId="0" applyFont="1" applyFill="1" applyBorder="1" applyAlignment="1" applyProtection="1">
      <alignment horizontal="center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14" fontId="3" fillId="3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  <xf numFmtId="14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</xf>
    <xf numFmtId="16" fontId="0" fillId="0" borderId="1" xfId="0" applyNumberFormat="1" applyBorder="1" applyAlignment="1" applyProtection="1">
      <alignment horizontal="center" vertical="center"/>
      <protection locked="0"/>
    </xf>
    <xf numFmtId="1" fontId="0" fillId="4" borderId="1" xfId="0" applyNumberFormat="1" applyFill="1" applyBorder="1" applyAlignment="1" applyProtection="1">
      <alignment horizontal="center" vertical="center"/>
      <protection locked="0"/>
    </xf>
    <xf numFmtId="14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center" vertical="center" wrapText="1"/>
    </xf>
    <xf numFmtId="1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16" fontId="0" fillId="4" borderId="1" xfId="0" applyNumberForma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65" fontId="0" fillId="0" borderId="0" xfId="0" applyNumberFormat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/>
  <colors>
    <mruColors>
      <color rgb="FF0000FF"/>
      <color rgb="FFF12A1B"/>
      <color rgb="FFF1A097"/>
      <color rgb="FF5AC6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[0]!Suivi" textlink="">
      <xdr:nvSpPr>
        <xdr:cNvPr id="2" name="Rectangle à coins arrondis 1"/>
        <xdr:cNvSpPr/>
      </xdr:nvSpPr>
      <xdr:spPr>
        <a:xfrm>
          <a:off x="3295650" y="85725"/>
          <a:ext cx="5486400" cy="4925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  <xdr:twoCellAnchor editAs="absolute">
    <xdr:from>
      <xdr:col>9</xdr:col>
      <xdr:colOff>190500</xdr:colOff>
      <xdr:row>0</xdr:row>
      <xdr:rowOff>76200</xdr:rowOff>
    </xdr:from>
    <xdr:to>
      <xdr:col>10</xdr:col>
      <xdr:colOff>762000</xdr:colOff>
      <xdr:row>3</xdr:row>
      <xdr:rowOff>152400</xdr:rowOff>
    </xdr:to>
    <xdr:sp macro="[0]!FeuilleMoisSuivant" textlink="">
      <xdr:nvSpPr>
        <xdr:cNvPr id="3" name="ZoneTexte 2"/>
        <xdr:cNvSpPr txBox="1"/>
      </xdr:nvSpPr>
      <xdr:spPr>
        <a:xfrm>
          <a:off x="9124950" y="76200"/>
          <a:ext cx="1323975" cy="6286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Feuille du</a:t>
          </a:r>
          <a:r>
            <a:rPr lang="fr-FR" sz="1100" baseline="0">
              <a:solidFill>
                <a:srgbClr val="0000FF"/>
              </a:solidFill>
            </a:rPr>
            <a:t> mois suivant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409575</xdr:colOff>
      <xdr:row>0</xdr:row>
      <xdr:rowOff>76200</xdr:rowOff>
    </xdr:from>
    <xdr:to>
      <xdr:col>11</xdr:col>
      <xdr:colOff>1733550</xdr:colOff>
      <xdr:row>3</xdr:row>
      <xdr:rowOff>152400</xdr:rowOff>
    </xdr:to>
    <xdr:sp macro="[0]!Report" textlink="">
      <xdr:nvSpPr>
        <xdr:cNvPr id="6" name="ZoneTexte 5"/>
        <xdr:cNvSpPr txBox="1"/>
      </xdr:nvSpPr>
      <xdr:spPr>
        <a:xfrm>
          <a:off x="11077575" y="76200"/>
          <a:ext cx="1323975" cy="628650"/>
        </a:xfrm>
        <a:prstGeom prst="bevel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Report sur le mois suivant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" textlink="">
      <xdr:nvSpPr>
        <xdr:cNvPr id="2" name="Rectangle à coins arrondis 1"/>
        <xdr:cNvSpPr/>
      </xdr:nvSpPr>
      <xdr:spPr>
        <a:xfrm>
          <a:off x="3364230" y="85725"/>
          <a:ext cx="5741670" cy="48114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JANVI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/>
  <dimension ref="A1:Z33"/>
  <sheetViews>
    <sheetView showZeros="0" topLeftCell="A16" workbookViewId="0">
      <selection activeCell="E26" sqref="E26"/>
    </sheetView>
  </sheetViews>
  <sheetFormatPr baseColWidth="10" defaultRowHeight="15" x14ac:dyDescent="0.25"/>
  <cols>
    <col min="2" max="16" width="19.85546875" customWidth="1"/>
    <col min="22" max="22" width="14.7109375" customWidth="1"/>
    <col min="24" max="24" width="18.7109375" customWidth="1"/>
    <col min="26" max="26" width="16" customWidth="1"/>
  </cols>
  <sheetData>
    <row r="1" spans="1:26" x14ac:dyDescent="0.25">
      <c r="V1" s="3" t="s">
        <v>31</v>
      </c>
      <c r="X1" s="3" t="s">
        <v>40</v>
      </c>
    </row>
    <row r="2" spans="1:26" x14ac:dyDescent="0.25">
      <c r="V2" s="3" t="s">
        <v>32</v>
      </c>
      <c r="X2" s="3" t="s">
        <v>41</v>
      </c>
    </row>
    <row r="3" spans="1:26" x14ac:dyDescent="0.25">
      <c r="V3" s="3" t="s">
        <v>33</v>
      </c>
      <c r="X3" s="3" t="s">
        <v>42</v>
      </c>
    </row>
    <row r="4" spans="1:26" x14ac:dyDescent="0.25">
      <c r="V4" s="3" t="s">
        <v>34</v>
      </c>
      <c r="X4" s="3" t="s">
        <v>43</v>
      </c>
    </row>
    <row r="5" spans="1:26" x14ac:dyDescent="0.25">
      <c r="A5" s="1"/>
      <c r="B5" s="1"/>
      <c r="C5" s="1"/>
      <c r="D5" s="1"/>
      <c r="E5" s="1"/>
      <c r="F5" s="1"/>
      <c r="G5" s="2"/>
      <c r="H5" s="6"/>
      <c r="I5" s="2"/>
      <c r="J5" s="2"/>
      <c r="K5" s="1"/>
      <c r="L5" s="2"/>
      <c r="M5" s="2"/>
      <c r="N5" s="2"/>
      <c r="O5" s="1"/>
      <c r="P5" s="2"/>
      <c r="V5" s="3" t="s">
        <v>35</v>
      </c>
      <c r="X5" s="3" t="s">
        <v>44</v>
      </c>
      <c r="Z5" s="7"/>
    </row>
    <row r="6" spans="1:26" x14ac:dyDescent="0.25">
      <c r="G6" s="4"/>
      <c r="H6" s="4"/>
      <c r="J6" s="4"/>
      <c r="N6" s="4"/>
      <c r="V6" s="3" t="s">
        <v>36</v>
      </c>
      <c r="Z6" s="7"/>
    </row>
    <row r="7" spans="1:26" x14ac:dyDescent="0.25">
      <c r="G7" s="4"/>
      <c r="H7" s="4"/>
      <c r="N7" s="4"/>
      <c r="V7" s="3" t="s">
        <v>37</v>
      </c>
      <c r="Z7" s="7"/>
    </row>
    <row r="8" spans="1:26" x14ac:dyDescent="0.25">
      <c r="G8" s="4"/>
      <c r="H8" s="4"/>
      <c r="N8" s="4"/>
      <c r="V8" s="3" t="s">
        <v>38</v>
      </c>
      <c r="Z8" s="7"/>
    </row>
    <row r="9" spans="1:26" x14ac:dyDescent="0.25">
      <c r="G9" s="4"/>
      <c r="H9" s="4"/>
      <c r="Z9" s="7"/>
    </row>
    <row r="10" spans="1:26" x14ac:dyDescent="0.25">
      <c r="G10" s="4"/>
      <c r="H10" s="4"/>
      <c r="Z10" s="7"/>
    </row>
    <row r="11" spans="1:26" x14ac:dyDescent="0.25">
      <c r="G11" s="4"/>
      <c r="H11" s="4"/>
      <c r="Z11" s="7"/>
    </row>
    <row r="12" spans="1:26" x14ac:dyDescent="0.25">
      <c r="G12" s="4"/>
      <c r="H12" s="4"/>
      <c r="Z12" s="7"/>
    </row>
    <row r="13" spans="1:26" x14ac:dyDescent="0.25">
      <c r="G13" s="4"/>
      <c r="H13" s="4"/>
    </row>
    <row r="14" spans="1:26" x14ac:dyDescent="0.25">
      <c r="G14" s="4"/>
      <c r="H14" s="4"/>
    </row>
    <row r="15" spans="1:26" x14ac:dyDescent="0.25">
      <c r="G15" s="4"/>
      <c r="H15" s="4"/>
    </row>
    <row r="16" spans="1:26" x14ac:dyDescent="0.25">
      <c r="G16" s="4"/>
      <c r="H16" s="4"/>
    </row>
    <row r="17" spans="7:8" x14ac:dyDescent="0.25">
      <c r="G17" s="4"/>
      <c r="H17" s="4"/>
    </row>
    <row r="18" spans="7:8" x14ac:dyDescent="0.25">
      <c r="G18" s="4"/>
      <c r="H18" s="4"/>
    </row>
    <row r="19" spans="7:8" x14ac:dyDescent="0.25">
      <c r="G19" s="4"/>
      <c r="H19" s="4"/>
    </row>
    <row r="20" spans="7:8" x14ac:dyDescent="0.25">
      <c r="G20" s="4"/>
      <c r="H20" s="4"/>
    </row>
    <row r="21" spans="7:8" x14ac:dyDescent="0.25">
      <c r="G21" s="4"/>
      <c r="H21" s="4"/>
    </row>
    <row r="22" spans="7:8" x14ac:dyDescent="0.25">
      <c r="G22" s="4"/>
      <c r="H22" s="4"/>
    </row>
    <row r="23" spans="7:8" x14ac:dyDescent="0.25">
      <c r="G23" s="4"/>
      <c r="H23" s="4"/>
    </row>
    <row r="24" spans="7:8" x14ac:dyDescent="0.25">
      <c r="G24" s="4"/>
      <c r="H24" s="4"/>
    </row>
    <row r="25" spans="7:8" x14ac:dyDescent="0.25">
      <c r="G25" s="4"/>
      <c r="H25" s="4"/>
    </row>
    <row r="26" spans="7:8" x14ac:dyDescent="0.25">
      <c r="G26" s="4"/>
      <c r="H26" s="4"/>
    </row>
    <row r="27" spans="7:8" x14ac:dyDescent="0.25">
      <c r="G27" s="4"/>
      <c r="H27" s="4"/>
    </row>
    <row r="28" spans="7:8" x14ac:dyDescent="0.25">
      <c r="G28" s="5"/>
      <c r="H28" s="4"/>
    </row>
    <row r="29" spans="7:8" x14ac:dyDescent="0.25">
      <c r="G29" s="5"/>
      <c r="H29" s="4"/>
    </row>
    <row r="30" spans="7:8" x14ac:dyDescent="0.25">
      <c r="H30" s="4"/>
    </row>
    <row r="31" spans="7:8" x14ac:dyDescent="0.25">
      <c r="H31" s="4"/>
    </row>
    <row r="32" spans="7:8" x14ac:dyDescent="0.25">
      <c r="H32" s="4"/>
    </row>
    <row r="33" spans="8:8" x14ac:dyDescent="0.25">
      <c r="H33" s="4"/>
    </row>
  </sheetData>
  <customSheetViews>
    <customSheetView guid="{55E433FB-5DF9-4DDA-A024-BA01A18691E2}" showPageBreaks="1" zeroValues="0" topLeftCell="A16">
      <selection activeCell="E26" sqref="E26"/>
      <pageMargins left="0.7" right="0.7" top="0.75" bottom="0.75" header="0.3" footer="0.3"/>
    </customSheetView>
    <customSheetView guid="{1C49FFCC-86A4-48D4-8C78-85130DC88207}" zeroValues="0" topLeftCell="A16">
      <selection activeCell="E26" sqref="E26"/>
      <pageMargins left="0.7" right="0.7" top="0.75" bottom="0.75" header="0.3" footer="0.3"/>
    </customSheetView>
    <customSheetView guid="{5F63B384-C8FB-416C-9AAA-7976D53DEAA9}" zeroValues="0" topLeftCell="A16">
      <selection activeCell="E26" sqref="E26"/>
      <pageMargins left="0.7" right="0.7" top="0.75" bottom="0.75" header="0.3" footer="0.3"/>
    </customSheetView>
    <customSheetView guid="{338C1962-8E46-46A3-8E01-2D085EA2C300}" zeroValues="0" topLeftCell="A16">
      <pageMargins left="0.7" right="0.7" top="0.75" bottom="0.75" header="0.3" footer="0.3"/>
    </customSheetView>
    <customSheetView guid="{BBB779FB-4A47-47C8-BC8F-8D8723871FDE}" zeroValues="0" topLeftCell="A16">
      <selection activeCell="E26" sqref="E26"/>
      <pageMargins left="0.7" right="0.7" top="0.75" bottom="0.75" header="0.3" footer="0.3"/>
    </customSheetView>
    <customSheetView guid="{25B2A169-E5CD-4E00-B47E-350C4F55C672}" zeroValues="0" topLeftCell="A16">
      <selection activeCell="E26" sqref="E26"/>
      <pageMargins left="0.7" right="0.7" top="0.75" bottom="0.75" header="0.3" footer="0.3"/>
    </customSheetView>
  </customSheetViews>
  <dataValidations count="4">
    <dataValidation type="list" allowBlank="1" showInputMessage="1" showErrorMessage="1" sqref="B6:B29">
      <formula1>TYPES</formula1>
    </dataValidation>
    <dataValidation type="list" allowBlank="1" showInputMessage="1" showErrorMessage="1" sqref="M6:M28">
      <formula1>$X$1:$X$5</formula1>
    </dataValidation>
    <dataValidation type="list" allowBlank="1" showInputMessage="1" showErrorMessage="1" sqref="B6:B29">
      <formula1>$V$1:$V$8</formula1>
    </dataValidation>
    <dataValidation type="list" allowBlank="1" showInputMessage="1" showErrorMessage="1" sqref="O6:O26">
      <formula1>$X$1:$X$5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[1]JANVIER!#REF!</xm:f>
          </x14:formula1>
          <xm:sqref>F6:F26</xm:sqref>
        </x14:dataValidation>
      </x14:dataValidations>
    </ex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6"/>
  <dimension ref="A1:AI65"/>
  <sheetViews>
    <sheetView tabSelected="1" workbookViewId="0">
      <selection activeCell="A18" sqref="A18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11" style="8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14.710937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A1" s="8" t="s">
        <v>71</v>
      </c>
      <c r="B1" s="36">
        <v>41852</v>
      </c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72</v>
      </c>
      <c r="B2" s="9">
        <f ca="1">TODAY()</f>
        <v>41882</v>
      </c>
      <c r="D2" s="35"/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/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0</v>
      </c>
      <c r="B6" s="21" t="s">
        <v>5</v>
      </c>
      <c r="C6" s="21">
        <v>2430622284</v>
      </c>
      <c r="D6" s="21"/>
      <c r="E6" s="20">
        <v>41840</v>
      </c>
      <c r="F6" s="19" t="str">
        <f t="shared" ref="F6:F65" si="0">IF(OR(G6="en cours",G6=""),"",IF(H6&gt;=N6,"OK","HORS DELAI"))</f>
        <v>OK</v>
      </c>
      <c r="G6" s="19" t="str">
        <f t="shared" ref="G6:G65" si="1">IF(AND(A6&lt;&gt;"",N6=""),"En cours",IF(AND(A6&lt;&gt;"",N6&lt;&gt;""),"Réponse apportée",""))</f>
        <v>Réponse apportée</v>
      </c>
      <c r="H6" s="25">
        <v>41880</v>
      </c>
      <c r="I6" s="22" t="s">
        <v>50</v>
      </c>
      <c r="J6" s="23">
        <v>41873</v>
      </c>
      <c r="K6" s="24" t="str">
        <f t="shared" ref="K6:K65" si="2">IF(L6="","","Oui")</f>
        <v/>
      </c>
      <c r="L6" s="22"/>
      <c r="M6" s="22" t="s">
        <v>19</v>
      </c>
      <c r="N6" s="23">
        <v>41842</v>
      </c>
      <c r="O6" s="22"/>
    </row>
    <row r="7" spans="1:35" x14ac:dyDescent="0.25">
      <c r="A7" s="21" t="s">
        <v>0</v>
      </c>
      <c r="B7" s="21" t="s">
        <v>6</v>
      </c>
      <c r="C7" s="21">
        <v>245202604</v>
      </c>
      <c r="D7" s="21"/>
      <c r="E7" s="20">
        <v>41840</v>
      </c>
      <c r="F7" s="19" t="str">
        <f t="shared" si="0"/>
        <v>OK</v>
      </c>
      <c r="G7" s="19" t="str">
        <f t="shared" si="1"/>
        <v>Réponse apportée</v>
      </c>
      <c r="H7" s="23">
        <v>41880</v>
      </c>
      <c r="I7" s="22" t="s">
        <v>51</v>
      </c>
      <c r="J7" s="23">
        <v>41872</v>
      </c>
      <c r="K7" s="24" t="str">
        <f t="shared" si="2"/>
        <v/>
      </c>
      <c r="L7" s="22"/>
      <c r="M7" s="22" t="s">
        <v>50</v>
      </c>
      <c r="N7" s="25">
        <v>41842</v>
      </c>
      <c r="O7" s="22"/>
      <c r="P7" t="s">
        <v>70</v>
      </c>
    </row>
    <row r="8" spans="1:35" x14ac:dyDescent="0.25">
      <c r="A8" s="21" t="s">
        <v>16</v>
      </c>
      <c r="B8" s="21" t="s">
        <v>7</v>
      </c>
      <c r="C8" s="21">
        <v>254654124</v>
      </c>
      <c r="D8" s="21">
        <v>123456</v>
      </c>
      <c r="E8" s="20">
        <v>41840</v>
      </c>
      <c r="F8" s="19" t="str">
        <f t="shared" si="0"/>
        <v>OK</v>
      </c>
      <c r="G8" s="19" t="str">
        <f t="shared" si="1"/>
        <v>Réponse apportée</v>
      </c>
      <c r="H8" s="23">
        <v>41880</v>
      </c>
      <c r="I8" s="22" t="s">
        <v>51</v>
      </c>
      <c r="J8" s="23">
        <v>41872</v>
      </c>
      <c r="K8" s="24" t="str">
        <f t="shared" si="2"/>
        <v/>
      </c>
      <c r="L8" s="22"/>
      <c r="M8" s="22" t="s">
        <v>19</v>
      </c>
      <c r="N8" s="23">
        <v>41841</v>
      </c>
      <c r="O8" s="22"/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41840</v>
      </c>
      <c r="F9" s="19" t="str">
        <f t="shared" si="0"/>
        <v/>
      </c>
      <c r="G9" s="19" t="str">
        <f t="shared" si="1"/>
        <v>En cours</v>
      </c>
      <c r="H9" s="23">
        <v>41883</v>
      </c>
      <c r="I9" s="22" t="s">
        <v>51</v>
      </c>
      <c r="J9" s="23">
        <v>41872</v>
      </c>
      <c r="K9" s="24" t="str">
        <f t="shared" si="2"/>
        <v>Oui</v>
      </c>
      <c r="L9" s="22" t="s">
        <v>1</v>
      </c>
      <c r="M9" s="22"/>
      <c r="N9" s="22"/>
      <c r="O9" s="22"/>
    </row>
    <row r="10" spans="1:35" x14ac:dyDescent="0.25">
      <c r="A10" s="21" t="s">
        <v>18</v>
      </c>
      <c r="B10" s="21" t="s">
        <v>9</v>
      </c>
      <c r="C10" s="21">
        <v>2534124454</v>
      </c>
      <c r="D10" s="21">
        <v>789123</v>
      </c>
      <c r="E10" s="20">
        <v>41840</v>
      </c>
      <c r="F10" s="19" t="str">
        <f t="shared" si="0"/>
        <v>OK</v>
      </c>
      <c r="G10" s="19" t="str">
        <f t="shared" si="1"/>
        <v>Réponse apportée</v>
      </c>
      <c r="H10" s="23">
        <v>41877</v>
      </c>
      <c r="I10" s="22" t="s">
        <v>51</v>
      </c>
      <c r="J10" s="23">
        <v>41873</v>
      </c>
      <c r="K10" s="24" t="str">
        <f t="shared" si="2"/>
        <v/>
      </c>
      <c r="L10" s="22"/>
      <c r="M10" s="22" t="s">
        <v>15</v>
      </c>
      <c r="N10" s="23">
        <v>41842</v>
      </c>
      <c r="O10" s="22"/>
    </row>
    <row r="11" spans="1:35" x14ac:dyDescent="0.25">
      <c r="A11" s="21" t="s">
        <v>3</v>
      </c>
      <c r="B11" s="21" t="s">
        <v>10</v>
      </c>
      <c r="C11" s="21">
        <v>2523024587</v>
      </c>
      <c r="D11" s="21">
        <v>100</v>
      </c>
      <c r="E11" s="20">
        <v>41842</v>
      </c>
      <c r="F11" s="19" t="str">
        <f t="shared" si="0"/>
        <v>OK</v>
      </c>
      <c r="G11" s="19" t="str">
        <f t="shared" si="1"/>
        <v>Réponse apportée</v>
      </c>
      <c r="H11" s="22">
        <v>41883</v>
      </c>
      <c r="I11" s="22" t="s">
        <v>51</v>
      </c>
      <c r="J11" s="23">
        <v>41876</v>
      </c>
      <c r="K11" s="24" t="str">
        <f t="shared" si="2"/>
        <v/>
      </c>
      <c r="L11" s="22"/>
      <c r="M11" s="22" t="s">
        <v>50</v>
      </c>
      <c r="N11" s="23">
        <v>41845</v>
      </c>
      <c r="O11" s="22" t="s">
        <v>2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21"/>
      <c r="E12" s="20">
        <v>41842</v>
      </c>
      <c r="F12" s="19" t="str">
        <f t="shared" si="0"/>
        <v>OK</v>
      </c>
      <c r="G12" s="19" t="str">
        <f t="shared" si="1"/>
        <v>Réponse apportée</v>
      </c>
      <c r="H12" s="23">
        <v>41883</v>
      </c>
      <c r="I12" s="22" t="s">
        <v>51</v>
      </c>
      <c r="J12" s="23">
        <v>41876</v>
      </c>
      <c r="K12" s="24" t="str">
        <f t="shared" si="2"/>
        <v/>
      </c>
      <c r="L12" s="22"/>
      <c r="M12" s="22" t="s">
        <v>50</v>
      </c>
      <c r="N12" s="23">
        <v>41845</v>
      </c>
      <c r="O12" s="22"/>
    </row>
    <row r="13" spans="1:35" x14ac:dyDescent="0.25">
      <c r="A13" s="21" t="s">
        <v>17</v>
      </c>
      <c r="B13" s="21" t="s">
        <v>12</v>
      </c>
      <c r="C13" s="21">
        <v>233435436546</v>
      </c>
      <c r="D13" s="21">
        <v>456789</v>
      </c>
      <c r="E13" s="20">
        <v>41845</v>
      </c>
      <c r="F13" s="19" t="str">
        <f t="shared" si="0"/>
        <v>OK</v>
      </c>
      <c r="G13" s="19" t="str">
        <f t="shared" si="1"/>
        <v>Réponse apportée</v>
      </c>
      <c r="H13" s="23">
        <v>41886</v>
      </c>
      <c r="I13" s="22" t="s">
        <v>51</v>
      </c>
      <c r="J13" s="23">
        <v>41876</v>
      </c>
      <c r="K13" s="24" t="str">
        <f t="shared" si="2"/>
        <v/>
      </c>
      <c r="L13" s="22"/>
      <c r="M13" s="22" t="s">
        <v>50</v>
      </c>
      <c r="N13" s="23">
        <v>41845</v>
      </c>
      <c r="O13" s="22"/>
    </row>
    <row r="14" spans="1:35" x14ac:dyDescent="0.25">
      <c r="A14" s="21" t="s">
        <v>17</v>
      </c>
      <c r="B14" s="21" t="s">
        <v>13</v>
      </c>
      <c r="C14" s="21">
        <v>2432026039</v>
      </c>
      <c r="D14" s="21"/>
      <c r="E14" s="20">
        <v>41845</v>
      </c>
      <c r="F14" s="19" t="str">
        <f t="shared" si="0"/>
        <v>OK</v>
      </c>
      <c r="G14" s="19" t="str">
        <f t="shared" si="1"/>
        <v>Réponse apportée</v>
      </c>
      <c r="H14" s="23">
        <v>41886</v>
      </c>
      <c r="I14" s="22" t="s">
        <v>51</v>
      </c>
      <c r="J14" s="23">
        <v>41876</v>
      </c>
      <c r="K14" s="24" t="str">
        <f t="shared" si="2"/>
        <v/>
      </c>
      <c r="L14" s="22"/>
      <c r="M14" s="22" t="s">
        <v>50</v>
      </c>
      <c r="N14" s="23">
        <v>41846</v>
      </c>
      <c r="O14" s="22"/>
    </row>
    <row r="15" spans="1:35" x14ac:dyDescent="0.25">
      <c r="A15" s="21"/>
      <c r="B15" s="21"/>
      <c r="C15" s="21"/>
      <c r="D15" s="21"/>
      <c r="E15" s="20"/>
      <c r="F15" s="19" t="str">
        <f t="shared" si="0"/>
        <v/>
      </c>
      <c r="G15" s="19" t="str">
        <f t="shared" si="1"/>
        <v/>
      </c>
      <c r="H15" s="22"/>
      <c r="I15" s="22"/>
      <c r="J15" s="23"/>
      <c r="K15" s="24" t="str">
        <f t="shared" si="2"/>
        <v/>
      </c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 t="str">
        <f t="shared" si="0"/>
        <v/>
      </c>
      <c r="G16" s="19" t="str">
        <f t="shared" si="1"/>
        <v/>
      </c>
      <c r="H16" s="22"/>
      <c r="I16" s="22"/>
      <c r="J16" s="23"/>
      <c r="K16" s="24" t="str">
        <f t="shared" si="2"/>
        <v/>
      </c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 t="str">
        <f t="shared" si="0"/>
        <v/>
      </c>
      <c r="G17" s="19" t="str">
        <f t="shared" si="1"/>
        <v/>
      </c>
      <c r="H17" s="22"/>
      <c r="I17" s="22"/>
      <c r="J17" s="23"/>
      <c r="K17" s="24" t="str">
        <f t="shared" si="2"/>
        <v/>
      </c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 t="str">
        <f t="shared" si="0"/>
        <v/>
      </c>
      <c r="G18" s="19" t="str">
        <f t="shared" si="1"/>
        <v/>
      </c>
      <c r="H18" s="22"/>
      <c r="I18" s="22"/>
      <c r="J18" s="23"/>
      <c r="K18" s="24" t="str">
        <f t="shared" si="2"/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 t="str">
        <f t="shared" si="0"/>
        <v/>
      </c>
      <c r="G19" s="19" t="str">
        <f t="shared" si="1"/>
        <v/>
      </c>
      <c r="H19" s="22"/>
      <c r="I19" s="22"/>
      <c r="J19" s="23"/>
      <c r="K19" s="24" t="str">
        <f t="shared" si="2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 t="str">
        <f t="shared" si="0"/>
        <v/>
      </c>
      <c r="G20" s="19" t="str">
        <f t="shared" si="1"/>
        <v/>
      </c>
      <c r="H20" s="22"/>
      <c r="I20" s="22"/>
      <c r="J20" s="23"/>
      <c r="K20" s="24" t="str">
        <f t="shared" si="2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 t="str">
        <f t="shared" si="0"/>
        <v/>
      </c>
      <c r="G21" s="19" t="str">
        <f t="shared" si="1"/>
        <v/>
      </c>
      <c r="H21" s="22"/>
      <c r="I21" s="22"/>
      <c r="J21" s="23"/>
      <c r="K21" s="24" t="str">
        <f t="shared" si="2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 t="str">
        <f t="shared" si="0"/>
        <v/>
      </c>
      <c r="G22" s="19" t="str">
        <f t="shared" si="1"/>
        <v/>
      </c>
      <c r="H22" s="22"/>
      <c r="I22" s="22"/>
      <c r="J22" s="23"/>
      <c r="K22" s="24" t="str">
        <f t="shared" si="2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 t="str">
        <f t="shared" si="0"/>
        <v/>
      </c>
      <c r="G23" s="19" t="str">
        <f t="shared" si="1"/>
        <v/>
      </c>
      <c r="H23" s="22"/>
      <c r="I23" s="22"/>
      <c r="J23" s="23"/>
      <c r="K23" s="24" t="str">
        <f t="shared" si="2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 t="str">
        <f t="shared" si="0"/>
        <v/>
      </c>
      <c r="G24" s="19" t="str">
        <f t="shared" si="1"/>
        <v/>
      </c>
      <c r="H24" s="22"/>
      <c r="I24" s="22"/>
      <c r="J24" s="23"/>
      <c r="K24" s="24" t="str">
        <f t="shared" si="2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 t="str">
        <f t="shared" si="0"/>
        <v/>
      </c>
      <c r="G25" s="19" t="str">
        <f t="shared" si="1"/>
        <v/>
      </c>
      <c r="H25" s="22"/>
      <c r="I25" s="22"/>
      <c r="J25" s="23"/>
      <c r="K25" s="24" t="str">
        <f t="shared" si="2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 t="str">
        <f t="shared" si="0"/>
        <v/>
      </c>
      <c r="G26" s="19" t="str">
        <f t="shared" si="1"/>
        <v/>
      </c>
      <c r="H26" s="22"/>
      <c r="I26" s="22"/>
      <c r="J26" s="23"/>
      <c r="K26" s="24" t="str">
        <f t="shared" si="2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 t="str">
        <f t="shared" si="0"/>
        <v/>
      </c>
      <c r="G27" s="19" t="str">
        <f t="shared" si="1"/>
        <v/>
      </c>
      <c r="H27" s="22"/>
      <c r="I27" s="22"/>
      <c r="J27" s="23"/>
      <c r="K27" s="24" t="str">
        <f t="shared" si="2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 t="str">
        <f t="shared" si="0"/>
        <v/>
      </c>
      <c r="G28" s="19" t="str">
        <f t="shared" si="1"/>
        <v/>
      </c>
      <c r="H28" s="22"/>
      <c r="I28" s="22"/>
      <c r="J28" s="23"/>
      <c r="K28" s="24" t="str">
        <f t="shared" si="2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 t="str">
        <f t="shared" si="0"/>
        <v/>
      </c>
      <c r="G29" s="19" t="str">
        <f t="shared" si="1"/>
        <v/>
      </c>
      <c r="H29" s="22"/>
      <c r="I29" s="22"/>
      <c r="J29" s="23"/>
      <c r="K29" s="24" t="str">
        <f t="shared" si="2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 t="str">
        <f t="shared" si="0"/>
        <v/>
      </c>
      <c r="G30" s="19" t="str">
        <f t="shared" si="1"/>
        <v/>
      </c>
      <c r="H30" s="22"/>
      <c r="I30" s="22"/>
      <c r="J30" s="23"/>
      <c r="K30" s="24" t="str">
        <f t="shared" si="2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 t="str">
        <f t="shared" si="0"/>
        <v/>
      </c>
      <c r="G31" s="19" t="str">
        <f t="shared" si="1"/>
        <v/>
      </c>
      <c r="H31" s="22"/>
      <c r="I31" s="22"/>
      <c r="J31" s="23"/>
      <c r="K31" s="24" t="str">
        <f t="shared" si="2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 t="str">
        <f t="shared" si="0"/>
        <v/>
      </c>
      <c r="G32" s="19" t="str">
        <f t="shared" si="1"/>
        <v/>
      </c>
      <c r="H32" s="22"/>
      <c r="I32" s="22"/>
      <c r="J32" s="23"/>
      <c r="K32" s="24" t="str">
        <f t="shared" si="2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si="0"/>
        <v/>
      </c>
      <c r="G33" s="19" t="str">
        <f t="shared" si="1"/>
        <v/>
      </c>
      <c r="H33" s="22"/>
      <c r="I33" s="22"/>
      <c r="J33" s="23"/>
      <c r="K33" s="24" t="str">
        <f t="shared" si="2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0"/>
        <v/>
      </c>
      <c r="G34" s="19" t="str">
        <f t="shared" si="1"/>
        <v/>
      </c>
      <c r="H34" s="22"/>
      <c r="I34" s="22"/>
      <c r="J34" s="23"/>
      <c r="K34" s="24" t="str">
        <f t="shared" si="2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0"/>
        <v/>
      </c>
      <c r="G35" s="19" t="str">
        <f t="shared" si="1"/>
        <v/>
      </c>
      <c r="H35" s="22"/>
      <c r="I35" s="22"/>
      <c r="J35" s="23"/>
      <c r="K35" s="24" t="str">
        <f t="shared" si="2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0"/>
        <v/>
      </c>
      <c r="G36" s="19" t="str">
        <f t="shared" si="1"/>
        <v/>
      </c>
      <c r="H36" s="22"/>
      <c r="I36" s="22"/>
      <c r="J36" s="23"/>
      <c r="K36" s="24" t="str">
        <f t="shared" si="2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0"/>
        <v/>
      </c>
      <c r="G37" s="19" t="str">
        <f t="shared" si="1"/>
        <v/>
      </c>
      <c r="H37" s="22"/>
      <c r="I37" s="22"/>
      <c r="J37" s="23"/>
      <c r="K37" s="24" t="str">
        <f t="shared" si="2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0"/>
        <v/>
      </c>
      <c r="G38" s="19" t="str">
        <f t="shared" si="1"/>
        <v/>
      </c>
      <c r="H38" s="22"/>
      <c r="I38" s="22"/>
      <c r="J38" s="23"/>
      <c r="K38" s="24" t="str">
        <f t="shared" si="2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0"/>
        <v/>
      </c>
      <c r="G39" s="19" t="str">
        <f t="shared" si="1"/>
        <v/>
      </c>
      <c r="H39" s="22"/>
      <c r="I39" s="22"/>
      <c r="J39" s="23"/>
      <c r="K39" s="24" t="str">
        <f t="shared" si="2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0"/>
        <v/>
      </c>
      <c r="G40" s="19" t="str">
        <f t="shared" si="1"/>
        <v/>
      </c>
      <c r="H40" s="22"/>
      <c r="I40" s="22"/>
      <c r="J40" s="23"/>
      <c r="K40" s="24" t="str">
        <f t="shared" si="2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0"/>
        <v/>
      </c>
      <c r="G41" s="19" t="str">
        <f t="shared" si="1"/>
        <v/>
      </c>
      <c r="H41" s="22"/>
      <c r="I41" s="22"/>
      <c r="J41" s="23"/>
      <c r="K41" s="24" t="str">
        <f t="shared" si="2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0"/>
        <v/>
      </c>
      <c r="G42" s="19" t="str">
        <f t="shared" si="1"/>
        <v/>
      </c>
      <c r="H42" s="22"/>
      <c r="I42" s="22"/>
      <c r="J42" s="23"/>
      <c r="K42" s="24" t="str">
        <f t="shared" si="2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0"/>
        <v/>
      </c>
      <c r="G43" s="19" t="str">
        <f t="shared" si="1"/>
        <v/>
      </c>
      <c r="H43" s="22"/>
      <c r="I43" s="22"/>
      <c r="J43" s="23"/>
      <c r="K43" s="24" t="str">
        <f t="shared" si="2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0"/>
        <v/>
      </c>
      <c r="G44" s="19" t="str">
        <f t="shared" si="1"/>
        <v/>
      </c>
      <c r="H44" s="22"/>
      <c r="I44" s="22"/>
      <c r="J44" s="23"/>
      <c r="K44" s="24" t="str">
        <f t="shared" si="2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0"/>
        <v/>
      </c>
      <c r="G45" s="19" t="str">
        <f t="shared" si="1"/>
        <v/>
      </c>
      <c r="H45" s="22"/>
      <c r="I45" s="22"/>
      <c r="J45" s="23"/>
      <c r="K45" s="24" t="str">
        <f t="shared" si="2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0"/>
        <v/>
      </c>
      <c r="G46" s="19" t="str">
        <f t="shared" si="1"/>
        <v/>
      </c>
      <c r="H46" s="22"/>
      <c r="I46" s="22"/>
      <c r="J46" s="23"/>
      <c r="K46" s="24" t="str">
        <f t="shared" si="2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0"/>
        <v/>
      </c>
      <c r="G47" s="19" t="str">
        <f t="shared" si="1"/>
        <v/>
      </c>
      <c r="H47" s="22"/>
      <c r="I47" s="22"/>
      <c r="J47" s="23"/>
      <c r="K47" s="24" t="str">
        <f t="shared" si="2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0"/>
        <v/>
      </c>
      <c r="G48" s="19" t="str">
        <f t="shared" si="1"/>
        <v/>
      </c>
      <c r="H48" s="22"/>
      <c r="I48" s="22"/>
      <c r="J48" s="23"/>
      <c r="K48" s="24" t="str">
        <f t="shared" si="2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0"/>
        <v/>
      </c>
      <c r="G49" s="19" t="str">
        <f t="shared" si="1"/>
        <v/>
      </c>
      <c r="H49" s="22"/>
      <c r="I49" s="22"/>
      <c r="J49" s="23"/>
      <c r="K49" s="24" t="str">
        <f t="shared" si="2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0"/>
        <v/>
      </c>
      <c r="G50" s="19" t="str">
        <f t="shared" si="1"/>
        <v/>
      </c>
      <c r="H50" s="22"/>
      <c r="I50" s="22"/>
      <c r="J50" s="23"/>
      <c r="K50" s="24" t="str">
        <f t="shared" si="2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0"/>
        <v/>
      </c>
      <c r="G51" s="19" t="str">
        <f t="shared" si="1"/>
        <v/>
      </c>
      <c r="H51" s="22"/>
      <c r="I51" s="22"/>
      <c r="J51" s="23"/>
      <c r="K51" s="24" t="str">
        <f t="shared" si="2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0"/>
        <v/>
      </c>
      <c r="G52" s="19" t="str">
        <f t="shared" si="1"/>
        <v/>
      </c>
      <c r="H52" s="22"/>
      <c r="I52" s="22"/>
      <c r="J52" s="23"/>
      <c r="K52" s="24" t="str">
        <f t="shared" si="2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0"/>
        <v/>
      </c>
      <c r="G53" s="19" t="str">
        <f t="shared" si="1"/>
        <v/>
      </c>
      <c r="H53" s="22"/>
      <c r="I53" s="22"/>
      <c r="J53" s="23"/>
      <c r="K53" s="24" t="str">
        <f t="shared" si="2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0"/>
        <v/>
      </c>
      <c r="G54" s="19" t="str">
        <f t="shared" si="1"/>
        <v/>
      </c>
      <c r="H54" s="22"/>
      <c r="I54" s="22"/>
      <c r="J54" s="23"/>
      <c r="K54" s="24" t="str">
        <f t="shared" si="2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0"/>
        <v/>
      </c>
      <c r="G55" s="19" t="str">
        <f t="shared" si="1"/>
        <v/>
      </c>
      <c r="H55" s="22"/>
      <c r="I55" s="22"/>
      <c r="J55" s="23"/>
      <c r="K55" s="24" t="str">
        <f t="shared" si="2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0"/>
        <v/>
      </c>
      <c r="G56" s="19" t="str">
        <f t="shared" si="1"/>
        <v/>
      </c>
      <c r="H56" s="22"/>
      <c r="I56" s="22"/>
      <c r="J56" s="23"/>
      <c r="K56" s="24" t="str">
        <f t="shared" si="2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0"/>
        <v/>
      </c>
      <c r="G57" s="19" t="str">
        <f t="shared" si="1"/>
        <v/>
      </c>
      <c r="H57" s="22"/>
      <c r="I57" s="22"/>
      <c r="J57" s="23"/>
      <c r="K57" s="24" t="str">
        <f t="shared" si="2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0"/>
        <v/>
      </c>
      <c r="G58" s="19" t="str">
        <f t="shared" si="1"/>
        <v/>
      </c>
      <c r="H58" s="22"/>
      <c r="I58" s="22"/>
      <c r="J58" s="22"/>
      <c r="K58" s="24" t="str">
        <f t="shared" si="2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0"/>
        <v/>
      </c>
      <c r="G59" s="19" t="str">
        <f t="shared" si="1"/>
        <v/>
      </c>
      <c r="H59" s="22"/>
      <c r="I59" s="22"/>
      <c r="J59" s="22"/>
      <c r="K59" s="24" t="str">
        <f t="shared" si="2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0"/>
        <v/>
      </c>
      <c r="G60" s="19" t="str">
        <f t="shared" si="1"/>
        <v/>
      </c>
      <c r="H60" s="22"/>
      <c r="I60" s="22"/>
      <c r="J60" s="22"/>
      <c r="K60" s="24" t="str">
        <f t="shared" si="2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0"/>
        <v/>
      </c>
      <c r="G61" s="19" t="str">
        <f t="shared" si="1"/>
        <v/>
      </c>
      <c r="H61" s="22"/>
      <c r="I61" s="22"/>
      <c r="J61" s="22"/>
      <c r="K61" s="24" t="str">
        <f t="shared" si="2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0"/>
        <v/>
      </c>
      <c r="G62" s="19" t="str">
        <f t="shared" si="1"/>
        <v/>
      </c>
      <c r="H62" s="22"/>
      <c r="I62" s="22"/>
      <c r="J62" s="22"/>
      <c r="K62" s="24" t="str">
        <f t="shared" si="2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0"/>
        <v/>
      </c>
      <c r="G63" s="19" t="str">
        <f t="shared" si="1"/>
        <v/>
      </c>
      <c r="H63" s="22"/>
      <c r="I63" s="22"/>
      <c r="J63" s="22"/>
      <c r="K63" s="24" t="str">
        <f t="shared" si="2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0"/>
        <v/>
      </c>
      <c r="G64" s="19" t="str">
        <f t="shared" si="1"/>
        <v/>
      </c>
      <c r="H64" s="22"/>
      <c r="I64" s="22"/>
      <c r="J64" s="22"/>
      <c r="K64" s="24" t="str">
        <f t="shared" si="2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si="0"/>
        <v/>
      </c>
      <c r="G65" s="19" t="str">
        <f t="shared" si="1"/>
        <v/>
      </c>
      <c r="H65" s="22"/>
      <c r="I65" s="22"/>
      <c r="J65" s="22"/>
      <c r="K65" s="24" t="str">
        <f t="shared" si="2"/>
        <v/>
      </c>
      <c r="L65" s="22"/>
      <c r="M65" s="22"/>
      <c r="N65" s="22"/>
      <c r="O65" s="22"/>
    </row>
  </sheetData>
  <autoFilter ref="A5:O65"/>
  <conditionalFormatting sqref="A6:O65">
    <cfRule type="expression" dxfId="5" priority="1">
      <formula>$O6&lt;&gt;""</formula>
    </cfRule>
    <cfRule type="expression" dxfId="4" priority="2">
      <formula>$F6="HORS DELAI"</formula>
    </cfRule>
    <cfRule type="expression" dxfId="3" priority="3">
      <formula>$F6="OK"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7"/>
  <dimension ref="A1:AI65"/>
  <sheetViews>
    <sheetView workbookViewId="0">
      <selection activeCell="B2" sqref="B2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7" style="8" bestFit="1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7.4257812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B1" s="13"/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65</v>
      </c>
      <c r="B2" s="9">
        <f ca="1">TODAY()</f>
        <v>41882</v>
      </c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B3" s="13"/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/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0</v>
      </c>
      <c r="B6" s="21" t="s">
        <v>5</v>
      </c>
      <c r="C6" s="21">
        <v>2430622284</v>
      </c>
      <c r="D6" s="21"/>
      <c r="E6" s="20">
        <v>41871</v>
      </c>
      <c r="F6" s="19" t="str">
        <f t="shared" ref="F6:F64" si="0">IF(OR(G6="en cours",G6=""),"",IF(H6&gt;=N6,"OK","HORS DELAI"))</f>
        <v>OK</v>
      </c>
      <c r="G6" s="19" t="str">
        <f t="shared" ref="G6:G65" si="1">IF(AND(A6&lt;&gt;"",N6=""),"En cours",IF(AND(A6&lt;&gt;"",N6&lt;&gt;""),"Réponse apportée",""))</f>
        <v>Réponse apportée</v>
      </c>
      <c r="H6" s="25">
        <v>41880</v>
      </c>
      <c r="I6" s="22" t="s">
        <v>50</v>
      </c>
      <c r="J6" s="23">
        <v>41873</v>
      </c>
      <c r="K6" s="24" t="str">
        <f t="shared" ref="K6:K65" si="2">IF(L6="","","Oui")</f>
        <v/>
      </c>
      <c r="L6" s="22"/>
      <c r="M6" s="22" t="s">
        <v>19</v>
      </c>
      <c r="N6" s="23">
        <v>41873</v>
      </c>
      <c r="O6" s="22"/>
    </row>
    <row r="7" spans="1:35" x14ac:dyDescent="0.25">
      <c r="A7" s="21" t="s">
        <v>0</v>
      </c>
      <c r="B7" s="21" t="s">
        <v>6</v>
      </c>
      <c r="C7" s="21">
        <v>245202604</v>
      </c>
      <c r="D7" s="21"/>
      <c r="E7" s="20">
        <v>41871</v>
      </c>
      <c r="F7" s="19" t="str">
        <f t="shared" si="0"/>
        <v>OK</v>
      </c>
      <c r="G7" s="19" t="str">
        <f t="shared" si="1"/>
        <v>Réponse apportée</v>
      </c>
      <c r="H7" s="23">
        <v>41880</v>
      </c>
      <c r="I7" s="22" t="s">
        <v>51</v>
      </c>
      <c r="J7" s="23">
        <v>41872</v>
      </c>
      <c r="K7" s="24" t="str">
        <f t="shared" si="2"/>
        <v/>
      </c>
      <c r="L7" s="22"/>
      <c r="M7" s="22" t="s">
        <v>50</v>
      </c>
      <c r="N7" s="25">
        <v>41873</v>
      </c>
      <c r="O7" s="22"/>
    </row>
    <row r="8" spans="1:35" x14ac:dyDescent="0.25">
      <c r="A8" s="21" t="s">
        <v>16</v>
      </c>
      <c r="B8" s="21" t="s">
        <v>7</v>
      </c>
      <c r="C8" s="21">
        <v>254654124</v>
      </c>
      <c r="D8" s="21"/>
      <c r="E8" s="20">
        <v>41871</v>
      </c>
      <c r="F8" s="19" t="str">
        <f t="shared" si="0"/>
        <v>OK</v>
      </c>
      <c r="G8" s="19" t="str">
        <f t="shared" si="1"/>
        <v>Réponse apportée</v>
      </c>
      <c r="H8" s="23">
        <v>41880</v>
      </c>
      <c r="I8" s="22" t="s">
        <v>51</v>
      </c>
      <c r="J8" s="23">
        <v>41872</v>
      </c>
      <c r="K8" s="24" t="str">
        <f t="shared" si="2"/>
        <v/>
      </c>
      <c r="L8" s="22"/>
      <c r="M8" s="22" t="s">
        <v>19</v>
      </c>
      <c r="N8" s="23">
        <v>41872</v>
      </c>
      <c r="O8" s="22"/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41871</v>
      </c>
      <c r="F9" s="19" t="str">
        <f t="shared" si="0"/>
        <v/>
      </c>
      <c r="G9" s="19" t="str">
        <f t="shared" si="1"/>
        <v>En cours</v>
      </c>
      <c r="H9" s="23">
        <v>41883</v>
      </c>
      <c r="I9" s="22" t="s">
        <v>51</v>
      </c>
      <c r="J9" s="23">
        <v>41872</v>
      </c>
      <c r="K9" s="24" t="str">
        <f t="shared" si="2"/>
        <v>Oui</v>
      </c>
      <c r="L9" s="22" t="s">
        <v>1</v>
      </c>
      <c r="M9" s="22"/>
      <c r="N9" s="22"/>
      <c r="O9" s="22"/>
    </row>
    <row r="10" spans="1:35" x14ac:dyDescent="0.25">
      <c r="A10" s="21" t="s">
        <v>18</v>
      </c>
      <c r="B10" s="21" t="s">
        <v>9</v>
      </c>
      <c r="C10" s="21">
        <v>2534124454</v>
      </c>
      <c r="D10" s="21"/>
      <c r="E10" s="20">
        <v>41871</v>
      </c>
      <c r="F10" s="19" t="str">
        <f t="shared" si="0"/>
        <v>OK</v>
      </c>
      <c r="G10" s="19" t="str">
        <f t="shared" si="1"/>
        <v>Réponse apportée</v>
      </c>
      <c r="H10" s="23">
        <v>41877</v>
      </c>
      <c r="I10" s="22" t="s">
        <v>51</v>
      </c>
      <c r="J10" s="23">
        <v>41873</v>
      </c>
      <c r="K10" s="24" t="str">
        <f t="shared" si="2"/>
        <v/>
      </c>
      <c r="L10" s="22"/>
      <c r="M10" s="22" t="s">
        <v>15</v>
      </c>
      <c r="N10" s="23">
        <v>41873</v>
      </c>
      <c r="O10" s="22"/>
    </row>
    <row r="11" spans="1:35" x14ac:dyDescent="0.25">
      <c r="A11" s="26" t="s">
        <v>3</v>
      </c>
      <c r="B11" s="26" t="s">
        <v>10</v>
      </c>
      <c r="C11" s="26">
        <v>2523024587</v>
      </c>
      <c r="D11" s="26">
        <v>100</v>
      </c>
      <c r="E11" s="27">
        <v>41873</v>
      </c>
      <c r="F11" s="28" t="str">
        <f t="shared" si="0"/>
        <v>OK</v>
      </c>
      <c r="G11" s="28" t="str">
        <f t="shared" si="1"/>
        <v>Réponse apportée</v>
      </c>
      <c r="H11" s="29">
        <v>41883</v>
      </c>
      <c r="I11" s="30" t="s">
        <v>51</v>
      </c>
      <c r="J11" s="29">
        <v>41876</v>
      </c>
      <c r="K11" s="31" t="str">
        <f t="shared" si="2"/>
        <v/>
      </c>
      <c r="L11" s="30"/>
      <c r="M11" s="30" t="s">
        <v>50</v>
      </c>
      <c r="N11" s="32">
        <v>41876</v>
      </c>
      <c r="O11" s="30" t="s">
        <v>2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21"/>
      <c r="E12" s="20">
        <v>41873</v>
      </c>
      <c r="F12" s="19" t="str">
        <f t="shared" si="0"/>
        <v>OK</v>
      </c>
      <c r="G12" s="19" t="str">
        <f t="shared" si="1"/>
        <v>Réponse apportée</v>
      </c>
      <c r="H12" s="23">
        <v>41883</v>
      </c>
      <c r="I12" s="22" t="s">
        <v>51</v>
      </c>
      <c r="J12" s="23">
        <v>41876</v>
      </c>
      <c r="K12" s="24" t="str">
        <f t="shared" si="2"/>
        <v/>
      </c>
      <c r="L12" s="22"/>
      <c r="M12" s="22" t="s">
        <v>50</v>
      </c>
      <c r="N12" s="23">
        <v>41876</v>
      </c>
      <c r="O12" s="22"/>
    </row>
    <row r="13" spans="1:35" x14ac:dyDescent="0.25">
      <c r="A13" s="21" t="s">
        <v>17</v>
      </c>
      <c r="B13" s="21" t="s">
        <v>12</v>
      </c>
      <c r="C13" s="21">
        <v>233435436546</v>
      </c>
      <c r="D13" s="21"/>
      <c r="E13" s="20">
        <v>41876</v>
      </c>
      <c r="F13" s="19" t="str">
        <f t="shared" si="0"/>
        <v>OK</v>
      </c>
      <c r="G13" s="19" t="str">
        <f t="shared" si="1"/>
        <v>Réponse apportée</v>
      </c>
      <c r="H13" s="23">
        <v>41886</v>
      </c>
      <c r="I13" s="22" t="s">
        <v>51</v>
      </c>
      <c r="J13" s="23">
        <v>41876</v>
      </c>
      <c r="K13" s="24" t="str">
        <f t="shared" si="2"/>
        <v/>
      </c>
      <c r="L13" s="22"/>
      <c r="M13" s="22" t="s">
        <v>50</v>
      </c>
      <c r="N13" s="23">
        <v>41876</v>
      </c>
      <c r="O13" s="22"/>
    </row>
    <row r="14" spans="1:35" x14ac:dyDescent="0.25">
      <c r="A14" s="21" t="s">
        <v>17</v>
      </c>
      <c r="B14" s="21" t="s">
        <v>13</v>
      </c>
      <c r="C14" s="21">
        <v>2432026039</v>
      </c>
      <c r="D14" s="21"/>
      <c r="E14" s="20">
        <v>41876</v>
      </c>
      <c r="F14" s="19" t="str">
        <f t="shared" si="0"/>
        <v>OK</v>
      </c>
      <c r="G14" s="19" t="str">
        <f t="shared" si="1"/>
        <v>Réponse apportée</v>
      </c>
      <c r="H14" s="23">
        <v>41886</v>
      </c>
      <c r="I14" s="22" t="s">
        <v>51</v>
      </c>
      <c r="J14" s="23">
        <v>41876</v>
      </c>
      <c r="K14" s="24" t="str">
        <f t="shared" si="2"/>
        <v/>
      </c>
      <c r="L14" s="22"/>
      <c r="M14" s="22" t="s">
        <v>50</v>
      </c>
      <c r="N14" s="23">
        <v>41877</v>
      </c>
      <c r="O14" s="22"/>
    </row>
    <row r="15" spans="1:35" x14ac:dyDescent="0.25">
      <c r="A15" s="21"/>
      <c r="B15" s="21"/>
      <c r="C15" s="21"/>
      <c r="D15" s="21"/>
      <c r="E15" s="20"/>
      <c r="F15" s="19" t="str">
        <f t="shared" si="0"/>
        <v/>
      </c>
      <c r="G15" s="19" t="str">
        <f t="shared" si="1"/>
        <v/>
      </c>
      <c r="H15" s="22"/>
      <c r="I15" s="22"/>
      <c r="J15" s="23"/>
      <c r="K15" s="24" t="str">
        <f t="shared" si="2"/>
        <v/>
      </c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 t="str">
        <f t="shared" si="0"/>
        <v/>
      </c>
      <c r="G16" s="19" t="str">
        <f t="shared" si="1"/>
        <v/>
      </c>
      <c r="H16" s="22"/>
      <c r="I16" s="22"/>
      <c r="J16" s="23"/>
      <c r="K16" s="24" t="str">
        <f t="shared" si="2"/>
        <v/>
      </c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 t="str">
        <f t="shared" si="0"/>
        <v/>
      </c>
      <c r="G17" s="19" t="str">
        <f t="shared" si="1"/>
        <v/>
      </c>
      <c r="H17" s="22"/>
      <c r="I17" s="22"/>
      <c r="J17" s="23"/>
      <c r="K17" s="24" t="str">
        <f t="shared" si="2"/>
        <v/>
      </c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 t="str">
        <f t="shared" si="0"/>
        <v/>
      </c>
      <c r="G18" s="19" t="str">
        <f t="shared" si="1"/>
        <v/>
      </c>
      <c r="H18" s="22"/>
      <c r="I18" s="22"/>
      <c r="J18" s="23"/>
      <c r="K18" s="24" t="str">
        <f t="shared" si="2"/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 t="str">
        <f t="shared" si="0"/>
        <v/>
      </c>
      <c r="G19" s="19" t="str">
        <f t="shared" si="1"/>
        <v/>
      </c>
      <c r="H19" s="22"/>
      <c r="I19" s="22"/>
      <c r="J19" s="23"/>
      <c r="K19" s="24" t="str">
        <f t="shared" si="2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 t="str">
        <f t="shared" si="0"/>
        <v/>
      </c>
      <c r="G20" s="19" t="str">
        <f t="shared" si="1"/>
        <v/>
      </c>
      <c r="H20" s="22"/>
      <c r="I20" s="22"/>
      <c r="J20" s="23"/>
      <c r="K20" s="24" t="str">
        <f t="shared" si="2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 t="str">
        <f t="shared" si="0"/>
        <v/>
      </c>
      <c r="G21" s="19" t="str">
        <f t="shared" si="1"/>
        <v/>
      </c>
      <c r="H21" s="22"/>
      <c r="I21" s="22"/>
      <c r="J21" s="23"/>
      <c r="K21" s="24" t="str">
        <f t="shared" si="2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 t="str">
        <f t="shared" si="0"/>
        <v/>
      </c>
      <c r="G22" s="19" t="str">
        <f t="shared" si="1"/>
        <v/>
      </c>
      <c r="H22" s="22"/>
      <c r="I22" s="22"/>
      <c r="J22" s="23"/>
      <c r="K22" s="24" t="str">
        <f t="shared" si="2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 t="str">
        <f t="shared" si="0"/>
        <v/>
      </c>
      <c r="G23" s="19" t="str">
        <f t="shared" si="1"/>
        <v/>
      </c>
      <c r="H23" s="22"/>
      <c r="I23" s="22"/>
      <c r="J23" s="23"/>
      <c r="K23" s="24" t="str">
        <f t="shared" si="2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 t="str">
        <f t="shared" si="0"/>
        <v/>
      </c>
      <c r="G24" s="19" t="str">
        <f t="shared" si="1"/>
        <v/>
      </c>
      <c r="H24" s="22"/>
      <c r="I24" s="22"/>
      <c r="J24" s="23"/>
      <c r="K24" s="24" t="str">
        <f t="shared" si="2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 t="str">
        <f t="shared" si="0"/>
        <v/>
      </c>
      <c r="G25" s="19" t="str">
        <f t="shared" si="1"/>
        <v/>
      </c>
      <c r="H25" s="22"/>
      <c r="I25" s="22"/>
      <c r="J25" s="23"/>
      <c r="K25" s="24" t="str">
        <f t="shared" si="2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 t="str">
        <f t="shared" si="0"/>
        <v/>
      </c>
      <c r="G26" s="19" t="str">
        <f t="shared" si="1"/>
        <v/>
      </c>
      <c r="H26" s="22"/>
      <c r="I26" s="22"/>
      <c r="J26" s="23"/>
      <c r="K26" s="24" t="str">
        <f t="shared" si="2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 t="str">
        <f t="shared" si="0"/>
        <v/>
      </c>
      <c r="G27" s="19" t="str">
        <f t="shared" si="1"/>
        <v/>
      </c>
      <c r="H27" s="22"/>
      <c r="I27" s="22"/>
      <c r="J27" s="23"/>
      <c r="K27" s="24" t="str">
        <f t="shared" si="2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 t="str">
        <f t="shared" si="0"/>
        <v/>
      </c>
      <c r="G28" s="19" t="str">
        <f t="shared" si="1"/>
        <v/>
      </c>
      <c r="H28" s="22"/>
      <c r="I28" s="22"/>
      <c r="J28" s="23"/>
      <c r="K28" s="24" t="str">
        <f t="shared" si="2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 t="str">
        <f t="shared" si="0"/>
        <v/>
      </c>
      <c r="G29" s="19" t="str">
        <f t="shared" si="1"/>
        <v/>
      </c>
      <c r="H29" s="22"/>
      <c r="I29" s="22"/>
      <c r="J29" s="23"/>
      <c r="K29" s="24" t="str">
        <f t="shared" si="2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 t="str">
        <f t="shared" si="0"/>
        <v/>
      </c>
      <c r="G30" s="19" t="str">
        <f t="shared" si="1"/>
        <v/>
      </c>
      <c r="H30" s="22"/>
      <c r="I30" s="22"/>
      <c r="J30" s="23"/>
      <c r="K30" s="24" t="str">
        <f t="shared" si="2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 t="str">
        <f t="shared" si="0"/>
        <v/>
      </c>
      <c r="G31" s="19" t="str">
        <f t="shared" si="1"/>
        <v/>
      </c>
      <c r="H31" s="22"/>
      <c r="I31" s="22"/>
      <c r="J31" s="23"/>
      <c r="K31" s="24" t="str">
        <f t="shared" si="2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 t="str">
        <f t="shared" si="0"/>
        <v/>
      </c>
      <c r="G32" s="19" t="str">
        <f t="shared" si="1"/>
        <v/>
      </c>
      <c r="H32" s="22"/>
      <c r="I32" s="22"/>
      <c r="J32" s="23"/>
      <c r="K32" s="24" t="str">
        <f t="shared" si="2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si="0"/>
        <v/>
      </c>
      <c r="G33" s="19" t="str">
        <f t="shared" si="1"/>
        <v/>
      </c>
      <c r="H33" s="22"/>
      <c r="I33" s="22"/>
      <c r="J33" s="23"/>
      <c r="K33" s="24" t="str">
        <f t="shared" si="2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0"/>
        <v/>
      </c>
      <c r="G34" s="19" t="str">
        <f t="shared" si="1"/>
        <v/>
      </c>
      <c r="H34" s="22"/>
      <c r="I34" s="22"/>
      <c r="J34" s="23"/>
      <c r="K34" s="24" t="str">
        <f t="shared" si="2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0"/>
        <v/>
      </c>
      <c r="G35" s="19" t="str">
        <f t="shared" si="1"/>
        <v/>
      </c>
      <c r="H35" s="22"/>
      <c r="I35" s="22"/>
      <c r="J35" s="23"/>
      <c r="K35" s="24" t="str">
        <f t="shared" si="2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0"/>
        <v/>
      </c>
      <c r="G36" s="19" t="str">
        <f t="shared" si="1"/>
        <v/>
      </c>
      <c r="H36" s="22"/>
      <c r="I36" s="22"/>
      <c r="J36" s="23"/>
      <c r="K36" s="24" t="str">
        <f t="shared" si="2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0"/>
        <v/>
      </c>
      <c r="G37" s="19" t="str">
        <f t="shared" si="1"/>
        <v/>
      </c>
      <c r="H37" s="22"/>
      <c r="I37" s="22"/>
      <c r="J37" s="23"/>
      <c r="K37" s="24" t="str">
        <f t="shared" si="2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0"/>
        <v/>
      </c>
      <c r="G38" s="19" t="str">
        <f t="shared" si="1"/>
        <v/>
      </c>
      <c r="H38" s="22"/>
      <c r="I38" s="22"/>
      <c r="J38" s="23"/>
      <c r="K38" s="24" t="str">
        <f t="shared" si="2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0"/>
        <v/>
      </c>
      <c r="G39" s="19" t="str">
        <f t="shared" si="1"/>
        <v/>
      </c>
      <c r="H39" s="22"/>
      <c r="I39" s="22"/>
      <c r="J39" s="23"/>
      <c r="K39" s="24" t="str">
        <f t="shared" si="2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0"/>
        <v/>
      </c>
      <c r="G40" s="19" t="str">
        <f t="shared" si="1"/>
        <v/>
      </c>
      <c r="H40" s="22"/>
      <c r="I40" s="22"/>
      <c r="J40" s="23"/>
      <c r="K40" s="24" t="str">
        <f t="shared" si="2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0"/>
        <v/>
      </c>
      <c r="G41" s="19" t="str">
        <f t="shared" si="1"/>
        <v/>
      </c>
      <c r="H41" s="22"/>
      <c r="I41" s="22"/>
      <c r="J41" s="23"/>
      <c r="K41" s="24" t="str">
        <f t="shared" si="2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0"/>
        <v/>
      </c>
      <c r="G42" s="19" t="str">
        <f t="shared" si="1"/>
        <v/>
      </c>
      <c r="H42" s="22"/>
      <c r="I42" s="22"/>
      <c r="J42" s="23"/>
      <c r="K42" s="24" t="str">
        <f t="shared" si="2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0"/>
        <v/>
      </c>
      <c r="G43" s="19" t="str">
        <f t="shared" si="1"/>
        <v/>
      </c>
      <c r="H43" s="22"/>
      <c r="I43" s="22"/>
      <c r="J43" s="23"/>
      <c r="K43" s="24" t="str">
        <f t="shared" si="2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0"/>
        <v/>
      </c>
      <c r="G44" s="19" t="str">
        <f t="shared" si="1"/>
        <v/>
      </c>
      <c r="H44" s="22"/>
      <c r="I44" s="22"/>
      <c r="J44" s="23"/>
      <c r="K44" s="24" t="str">
        <f t="shared" si="2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0"/>
        <v/>
      </c>
      <c r="G45" s="19" t="str">
        <f t="shared" si="1"/>
        <v/>
      </c>
      <c r="H45" s="22"/>
      <c r="I45" s="22"/>
      <c r="J45" s="23"/>
      <c r="K45" s="24" t="str">
        <f t="shared" si="2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0"/>
        <v/>
      </c>
      <c r="G46" s="19" t="str">
        <f t="shared" si="1"/>
        <v/>
      </c>
      <c r="H46" s="22"/>
      <c r="I46" s="22"/>
      <c r="J46" s="23"/>
      <c r="K46" s="24" t="str">
        <f t="shared" si="2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0"/>
        <v/>
      </c>
      <c r="G47" s="19" t="str">
        <f t="shared" si="1"/>
        <v/>
      </c>
      <c r="H47" s="22"/>
      <c r="I47" s="22"/>
      <c r="J47" s="23"/>
      <c r="K47" s="24" t="str">
        <f t="shared" si="2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0"/>
        <v/>
      </c>
      <c r="G48" s="19" t="str">
        <f t="shared" si="1"/>
        <v/>
      </c>
      <c r="H48" s="22"/>
      <c r="I48" s="22"/>
      <c r="J48" s="23"/>
      <c r="K48" s="24" t="str">
        <f t="shared" si="2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0"/>
        <v/>
      </c>
      <c r="G49" s="19" t="str">
        <f t="shared" si="1"/>
        <v/>
      </c>
      <c r="H49" s="22"/>
      <c r="I49" s="22"/>
      <c r="J49" s="23"/>
      <c r="K49" s="24" t="str">
        <f t="shared" si="2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0"/>
        <v/>
      </c>
      <c r="G50" s="19" t="str">
        <f t="shared" si="1"/>
        <v/>
      </c>
      <c r="H50" s="22"/>
      <c r="I50" s="22"/>
      <c r="J50" s="23"/>
      <c r="K50" s="24" t="str">
        <f t="shared" si="2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0"/>
        <v/>
      </c>
      <c r="G51" s="19" t="str">
        <f t="shared" si="1"/>
        <v/>
      </c>
      <c r="H51" s="22"/>
      <c r="I51" s="22"/>
      <c r="J51" s="23"/>
      <c r="K51" s="24" t="str">
        <f t="shared" si="2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0"/>
        <v/>
      </c>
      <c r="G52" s="19" t="str">
        <f t="shared" si="1"/>
        <v/>
      </c>
      <c r="H52" s="22"/>
      <c r="I52" s="22"/>
      <c r="J52" s="23"/>
      <c r="K52" s="24" t="str">
        <f t="shared" si="2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0"/>
        <v/>
      </c>
      <c r="G53" s="19" t="str">
        <f t="shared" si="1"/>
        <v/>
      </c>
      <c r="H53" s="22"/>
      <c r="I53" s="22"/>
      <c r="J53" s="23"/>
      <c r="K53" s="24" t="str">
        <f t="shared" si="2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0"/>
        <v/>
      </c>
      <c r="G54" s="19" t="str">
        <f t="shared" si="1"/>
        <v/>
      </c>
      <c r="H54" s="22"/>
      <c r="I54" s="22"/>
      <c r="J54" s="23"/>
      <c r="K54" s="24" t="str">
        <f t="shared" si="2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0"/>
        <v/>
      </c>
      <c r="G55" s="19" t="str">
        <f t="shared" si="1"/>
        <v/>
      </c>
      <c r="H55" s="22"/>
      <c r="I55" s="22"/>
      <c r="J55" s="23"/>
      <c r="K55" s="24" t="str">
        <f t="shared" si="2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0"/>
        <v/>
      </c>
      <c r="G56" s="19" t="str">
        <f t="shared" si="1"/>
        <v/>
      </c>
      <c r="H56" s="22"/>
      <c r="I56" s="22"/>
      <c r="J56" s="23"/>
      <c r="K56" s="24" t="str">
        <f t="shared" si="2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0"/>
        <v/>
      </c>
      <c r="G57" s="19" t="str">
        <f t="shared" si="1"/>
        <v/>
      </c>
      <c r="H57" s="22"/>
      <c r="I57" s="22"/>
      <c r="J57" s="23"/>
      <c r="K57" s="24" t="str">
        <f t="shared" si="2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0"/>
        <v/>
      </c>
      <c r="G58" s="19" t="str">
        <f t="shared" si="1"/>
        <v/>
      </c>
      <c r="H58" s="22"/>
      <c r="I58" s="22"/>
      <c r="J58" s="22"/>
      <c r="K58" s="24" t="str">
        <f t="shared" si="2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0"/>
        <v/>
      </c>
      <c r="G59" s="19" t="str">
        <f t="shared" si="1"/>
        <v/>
      </c>
      <c r="H59" s="22"/>
      <c r="I59" s="22"/>
      <c r="J59" s="22"/>
      <c r="K59" s="24" t="str">
        <f t="shared" si="2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0"/>
        <v/>
      </c>
      <c r="G60" s="19" t="str">
        <f t="shared" si="1"/>
        <v/>
      </c>
      <c r="H60" s="22"/>
      <c r="I60" s="22"/>
      <c r="J60" s="22"/>
      <c r="K60" s="24" t="str">
        <f t="shared" si="2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0"/>
        <v/>
      </c>
      <c r="G61" s="19" t="str">
        <f t="shared" si="1"/>
        <v/>
      </c>
      <c r="H61" s="22"/>
      <c r="I61" s="22"/>
      <c r="J61" s="22"/>
      <c r="K61" s="24" t="str">
        <f t="shared" si="2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0"/>
        <v/>
      </c>
      <c r="G62" s="19" t="str">
        <f t="shared" si="1"/>
        <v/>
      </c>
      <c r="H62" s="22"/>
      <c r="I62" s="22"/>
      <c r="J62" s="22"/>
      <c r="K62" s="24" t="str">
        <f t="shared" si="2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0"/>
        <v/>
      </c>
      <c r="G63" s="19" t="str">
        <f t="shared" si="1"/>
        <v/>
      </c>
      <c r="H63" s="22"/>
      <c r="I63" s="22"/>
      <c r="J63" s="22"/>
      <c r="K63" s="24" t="str">
        <f t="shared" si="2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0"/>
        <v/>
      </c>
      <c r="G64" s="19" t="str">
        <f t="shared" si="1"/>
        <v/>
      </c>
      <c r="H64" s="22"/>
      <c r="I64" s="22"/>
      <c r="J64" s="22"/>
      <c r="K64" s="24" t="str">
        <f t="shared" si="2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ref="F65" si="3">IF(OR(G65="en cours",G65=""),"",IF(H65&gt;=N65,"OK","HORS DELAI"))</f>
        <v/>
      </c>
      <c r="G65" s="19" t="str">
        <f t="shared" si="1"/>
        <v/>
      </c>
      <c r="H65" s="22"/>
      <c r="I65" s="22"/>
      <c r="J65" s="22"/>
      <c r="K65" s="24" t="str">
        <f t="shared" si="2"/>
        <v/>
      </c>
      <c r="L65" s="22"/>
      <c r="M65" s="22"/>
      <c r="N65" s="22"/>
      <c r="O65" s="22"/>
    </row>
  </sheetData>
  <autoFilter ref="A5:O65"/>
  <customSheetViews>
    <customSheetView guid="{55E433FB-5DF9-4DDA-A024-BA01A18691E2}" showPageBreaks="1" showAutoFilter="1" topLeftCell="F1">
      <selection activeCell="K22" sqref="K22"/>
      <pageMargins left="0.7" right="0.7" top="0.75" bottom="0.75" header="0.3" footer="0.3"/>
      <autoFilter ref="A5:O65"/>
    </customSheetView>
    <customSheetView guid="{25B2A169-E5CD-4E00-B47E-350C4F55C672}" showAutoFilter="1">
      <selection activeCell="B13" sqref="B13"/>
      <pageMargins left="0.7" right="0.7" top="0.75" bottom="0.75" header="0.3" footer="0.3"/>
      <autoFilter ref="A5:O65"/>
    </customSheetView>
  </customSheetViews>
  <phoneticPr fontId="4" type="noConversion"/>
  <conditionalFormatting sqref="A6:O65">
    <cfRule type="expression" dxfId="2" priority="1">
      <formula>$O6&lt;&gt;""</formula>
    </cfRule>
    <cfRule type="expression" dxfId="1" priority="2">
      <formula>$F6="HORS DELAI"</formula>
    </cfRule>
    <cfRule type="expression" dxfId="0" priority="3">
      <formula>$F6="OK"</formula>
    </cfRule>
  </conditionalFormatting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8"/>
  <dimension ref="A1"/>
  <sheetViews>
    <sheetView workbookViewId="0">
      <selection activeCell="B15" sqref="B15"/>
    </sheetView>
  </sheetViews>
  <sheetFormatPr baseColWidth="10" defaultRowHeight="15" x14ac:dyDescent="0.25"/>
  <sheetData/>
  <customSheetViews>
    <customSheetView guid="{55E433FB-5DF9-4DDA-A024-BA01A18691E2}">
      <selection activeCell="C16" sqref="C16"/>
      <pageMargins left="0.7" right="0.7" top="0.75" bottom="0.75" header="0.3" footer="0.3"/>
    </customSheetView>
    <customSheetView guid="{1C49FFCC-86A4-48D4-8C78-85130DC88207}">
      <selection activeCell="C16" sqref="C16"/>
      <pageMargins left="0.7" right="0.7" top="0.75" bottom="0.75" header="0.3" footer="0.3"/>
    </customSheetView>
    <customSheetView guid="{5F63B384-C8FB-416C-9AAA-7976D53DEAA9}">
      <selection activeCell="C16" sqref="C16"/>
      <pageMargins left="0.7" right="0.7" top="0.75" bottom="0.75" header="0.3" footer="0.3"/>
    </customSheetView>
    <customSheetView guid="{338C1962-8E46-46A3-8E01-2D085EA2C300}">
      <pageMargins left="0.7" right="0.7" top="0.75" bottom="0.75" header="0.3" footer="0.3"/>
    </customSheetView>
    <customSheetView guid="{BBB779FB-4A47-47C8-BC8F-8D8723871FDE}">
      <selection activeCell="C16" sqref="C16"/>
      <pageMargins left="0.7" right="0.7" top="0.75" bottom="0.75" header="0.3" footer="0.3"/>
    </customSheetView>
    <customSheetView guid="{25B2A169-E5CD-4E00-B47E-350C4F55C672}">
      <selection activeCell="C16" sqref="C16"/>
      <pageMargins left="0.7" right="0.7" top="0.75" bottom="0.75" header="0.3" footer="0.3"/>
    </customSheetView>
  </customSheetView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SYNTHESE ANNEE</vt:lpstr>
      <vt:lpstr>AOUT 14</vt:lpstr>
      <vt:lpstr>AOUT Or</vt:lpstr>
      <vt:lpstr>Feuil3</vt:lpstr>
      <vt:lpstr>PRISEENCHARGE</vt:lpstr>
      <vt:lpstr>TYPES</vt:lpstr>
      <vt:lpstr>TYPES1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GRT-GAZ</dc:creator>
  <cp:lastModifiedBy>Guy Blancher</cp:lastModifiedBy>
  <cp:lastPrinted>2014-08-31T20:36:24Z</cp:lastPrinted>
  <dcterms:created xsi:type="dcterms:W3CDTF">2013-12-24T13:28:07Z</dcterms:created>
  <dcterms:modified xsi:type="dcterms:W3CDTF">2014-08-31T21:33:34Z</dcterms:modified>
</cp:coreProperties>
</file>