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00" windowHeight="8235" tabRatio="910" firstSheet="15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  <fileRecoveryPr repairLoad="1"/>
</workbook>
</file>

<file path=xl/calcChain.xml><?xml version="1.0" encoding="utf-8"?>
<calcChain xmlns="http://schemas.openxmlformats.org/spreadsheetml/2006/main">
  <c r="P1" i="253" l="1"/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<sst xmlns="http://schemas.openxmlformats.org/spreadsheetml/2006/main" count="775" uniqueCount="62">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</sst>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topLeftCell="R1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211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211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14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14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9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3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6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3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activeCell="B8" sqref="B8"/>
      <selection pane="topRight" activeCell="B8" sqref="B8"/>
      <selection pane="bottomLeft" activeCell="B8" sqref="B8"/>
      <selection pane="bottomRight" activeCell="A17" sqref="A17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>SUM(D13:D16)</f>
        <v>0</v>
      </c>
      <c r="E12" s="56">
        <f>SUM(E13:E16)</f>
        <v>0</v>
      </c>
      <c r="F12" s="56">
        <f>SUM(F13:F16)</f>
        <v>0</v>
      </c>
      <c r="G12" s="56">
        <f>SUM(G13:G16)</f>
        <v>0</v>
      </c>
      <c r="H12" s="56">
        <f>SUM(H13:H16)</f>
        <v>0</v>
      </c>
      <c r="I12" s="56">
        <f>SUM(I13:I16)</f>
        <v>0</v>
      </c>
      <c r="J12" s="56">
        <f>SUM(J13:J16)</f>
        <v>0</v>
      </c>
      <c r="K12" s="56">
        <f>SUM(K13:K16)</f>
        <v>0</v>
      </c>
      <c r="L12" s="56">
        <f>SUM(L13:L16)</f>
        <v>0</v>
      </c>
      <c r="M12" s="56">
        <f>SUM(M13:M16)</f>
        <v>0</v>
      </c>
      <c r="N12" s="56">
        <f>SUM(N13:N16)</f>
        <v>0</v>
      </c>
      <c r="O12" s="56">
        <f>SUM(O13:O16)</f>
        <v>0</v>
      </c>
      <c r="P12" s="56">
        <f>SUM(P13:P16)</f>
        <v>0</v>
      </c>
      <c r="Q12" s="56">
        <f>SUM(Q13:Q16)</f>
        <v>0</v>
      </c>
      <c r="R12" s="56">
        <f>SUM(R13:R16)</f>
        <v>0</v>
      </c>
      <c r="S12" s="56">
        <f>SUM(S13:S16)</f>
        <v>0</v>
      </c>
      <c r="T12" s="56">
        <f>SUM(T13:T16)</f>
        <v>0</v>
      </c>
      <c r="U12" s="56">
        <f>SUM(U13:U16)</f>
        <v>0</v>
      </c>
      <c r="V12" s="56">
        <f>SUM(V13:V16)</f>
        <v>0</v>
      </c>
      <c r="W12" s="56">
        <f>SUM(W13:W16)</f>
        <v>0</v>
      </c>
      <c r="X12" s="50">
        <f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>SUM(B13:W13)</f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>SUM(B14:W14)</f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>SUM(B15:W15)</f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>SUM(B16:W16)</f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>SUM(B17:W17)</f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4">SUM(B19:B21)</f>
        <v>0</v>
      </c>
      <c r="C18" s="56">
        <f t="shared" si="4"/>
        <v>0</v>
      </c>
      <c r="D18" s="56">
        <f t="shared" si="4"/>
        <v>0</v>
      </c>
      <c r="E18" s="56">
        <f t="shared" si="4"/>
        <v>0</v>
      </c>
      <c r="F18" s="56">
        <f t="shared" si="4"/>
        <v>0</v>
      </c>
      <c r="G18" s="56">
        <f t="shared" si="4"/>
        <v>0</v>
      </c>
      <c r="H18" s="56">
        <f t="shared" si="4"/>
        <v>0</v>
      </c>
      <c r="I18" s="56">
        <f t="shared" si="4"/>
        <v>0</v>
      </c>
      <c r="J18" s="56">
        <f t="shared" si="4"/>
        <v>0</v>
      </c>
      <c r="K18" s="56">
        <f t="shared" si="4"/>
        <v>0</v>
      </c>
      <c r="L18" s="56">
        <f t="shared" si="4"/>
        <v>0</v>
      </c>
      <c r="M18" s="56">
        <f t="shared" si="4"/>
        <v>0</v>
      </c>
      <c r="N18" s="56">
        <f t="shared" si="4"/>
        <v>0</v>
      </c>
      <c r="O18" s="56">
        <f t="shared" si="4"/>
        <v>0</v>
      </c>
      <c r="P18" s="56">
        <f t="shared" si="4"/>
        <v>0</v>
      </c>
      <c r="Q18" s="56">
        <f t="shared" si="4"/>
        <v>0</v>
      </c>
      <c r="R18" s="56">
        <f t="shared" si="4"/>
        <v>0</v>
      </c>
      <c r="S18" s="56">
        <f t="shared" si="4"/>
        <v>0</v>
      </c>
      <c r="T18" s="56">
        <f t="shared" si="4"/>
        <v>0</v>
      </c>
      <c r="U18" s="56">
        <f t="shared" si="4"/>
        <v>0</v>
      </c>
      <c r="V18" s="56">
        <f t="shared" si="4"/>
        <v>0</v>
      </c>
      <c r="W18" s="56">
        <f t="shared" si="4"/>
        <v>0</v>
      </c>
      <c r="X18" s="9">
        <f>SUM(B18:W18)</f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>SUM(B19:W19)</f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>SUM(B20:W20)</f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>SUM(B21:W21)</f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5">SUM(C24)</f>
        <v>0</v>
      </c>
      <c r="D23" s="56">
        <f t="shared" si="5"/>
        <v>0</v>
      </c>
      <c r="E23" s="56">
        <f t="shared" si="5"/>
        <v>0</v>
      </c>
      <c r="F23" s="56">
        <f t="shared" si="5"/>
        <v>0</v>
      </c>
      <c r="G23" s="56">
        <f t="shared" si="5"/>
        <v>0</v>
      </c>
      <c r="H23" s="56">
        <f t="shared" si="5"/>
        <v>1</v>
      </c>
      <c r="I23" s="56">
        <f t="shared" si="5"/>
        <v>2</v>
      </c>
      <c r="J23" s="56">
        <f t="shared" si="5"/>
        <v>211</v>
      </c>
      <c r="K23" s="56">
        <f t="shared" si="5"/>
        <v>14</v>
      </c>
      <c r="L23" s="56">
        <f t="shared" si="5"/>
        <v>1</v>
      </c>
      <c r="M23" s="56">
        <f t="shared" si="5"/>
        <v>1</v>
      </c>
      <c r="N23" s="56">
        <f t="shared" si="5"/>
        <v>0</v>
      </c>
      <c r="O23" s="56">
        <f t="shared" si="5"/>
        <v>9</v>
      </c>
      <c r="P23" s="56"/>
      <c r="Q23" s="56">
        <f t="shared" si="5"/>
        <v>0</v>
      </c>
      <c r="R23" s="56">
        <f t="shared" si="5"/>
        <v>0</v>
      </c>
      <c r="S23" s="56">
        <f t="shared" si="5"/>
        <v>0</v>
      </c>
      <c r="T23" s="56">
        <f t="shared" si="5"/>
        <v>3</v>
      </c>
      <c r="U23" s="56">
        <f t="shared" si="5"/>
        <v>6</v>
      </c>
      <c r="V23" s="56">
        <f t="shared" si="5"/>
        <v>0</v>
      </c>
      <c r="W23" s="56">
        <f t="shared" si="5"/>
        <v>1</v>
      </c>
      <c r="X23" s="50">
        <f>SUM(B23:W23)</f>
        <v>249</v>
      </c>
      <c r="Y23" s="51"/>
      <c r="Z23" s="63">
        <f>SUM(Z24)</f>
        <v>1759.8721499999999</v>
      </c>
      <c r="AA23" s="64">
        <f>SUM(AA24)</f>
        <v>-1510.8721499999999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1</v>
      </c>
      <c r="I24" s="8">
        <f>'Immocolor SA'!$N24</f>
        <v>2</v>
      </c>
      <c r="J24" s="8">
        <f>Insulae!$N24</f>
        <v>211</v>
      </c>
      <c r="K24" s="8">
        <f>'La Coupole SA'!$N24</f>
        <v>14</v>
      </c>
      <c r="L24" s="8">
        <f>'Menuiserie Radicchi SA'!$N24</f>
        <v>1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9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3</v>
      </c>
      <c r="U24" s="8">
        <f>'Schwarz-Etienne SA'!$N24</f>
        <v>6</v>
      </c>
      <c r="V24" s="8">
        <f>'TMH SA'!$N24</f>
        <v>0</v>
      </c>
      <c r="W24" s="8">
        <f>'Usine de la Charrière SA'!$N24</f>
        <v>1</v>
      </c>
      <c r="X24" s="9">
        <f>SUM(B24:W24)</f>
        <v>249</v>
      </c>
      <c r="Y24" s="51">
        <v>0.95</v>
      </c>
      <c r="Z24" s="66">
        <f t="shared" si="2"/>
        <v>1759.8721499999999</v>
      </c>
      <c r="AA24" s="65">
        <f t="shared" si="3"/>
        <v>-1510.8721499999999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6">SUM(B5:B25)/2</f>
        <v>0</v>
      </c>
      <c r="C26" s="57">
        <f t="shared" si="6"/>
        <v>0</v>
      </c>
      <c r="D26" s="77">
        <f t="shared" si="6"/>
        <v>0</v>
      </c>
      <c r="E26" s="75">
        <f t="shared" si="6"/>
        <v>0</v>
      </c>
      <c r="F26" s="75">
        <f t="shared" si="6"/>
        <v>0</v>
      </c>
      <c r="G26" s="75">
        <f t="shared" si="6"/>
        <v>0</v>
      </c>
      <c r="H26" s="75">
        <f t="shared" si="6"/>
        <v>1</v>
      </c>
      <c r="I26" s="75">
        <f t="shared" si="6"/>
        <v>2</v>
      </c>
      <c r="J26" s="75">
        <f t="shared" si="6"/>
        <v>211</v>
      </c>
      <c r="K26" s="75">
        <f t="shared" si="6"/>
        <v>14</v>
      </c>
      <c r="L26" s="75">
        <f t="shared" si="6"/>
        <v>1</v>
      </c>
      <c r="M26" s="75">
        <f t="shared" si="6"/>
        <v>1</v>
      </c>
      <c r="N26" s="75">
        <f t="shared" si="6"/>
        <v>0</v>
      </c>
      <c r="O26" s="75">
        <f t="shared" si="6"/>
        <v>9</v>
      </c>
      <c r="P26" s="75">
        <f t="shared" si="6"/>
        <v>0</v>
      </c>
      <c r="Q26" s="75">
        <f t="shared" si="6"/>
        <v>0</v>
      </c>
      <c r="R26" s="75">
        <f t="shared" si="6"/>
        <v>0</v>
      </c>
      <c r="S26" s="75">
        <f t="shared" si="6"/>
        <v>0</v>
      </c>
      <c r="T26" s="75">
        <f t="shared" si="6"/>
        <v>3</v>
      </c>
      <c r="U26" s="75">
        <f t="shared" si="6"/>
        <v>6</v>
      </c>
      <c r="V26" s="75">
        <f t="shared" si="6"/>
        <v>0</v>
      </c>
      <c r="W26" s="76">
        <f t="shared" si="6"/>
        <v>1</v>
      </c>
      <c r="X26" s="57">
        <f t="shared" si="6"/>
        <v>249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211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3</v>
      </c>
      <c r="V27" s="43">
        <f>'Schwarz-Etienne SA'!N26</f>
        <v>6</v>
      </c>
      <c r="W27" s="43">
        <f>'TMH SA'!N26</f>
        <v>0</v>
      </c>
      <c r="X27" s="59">
        <f>SUM(B27:W27)</f>
        <v>220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2015-08-15T18:15:43Z</dcterms:modified>
</cp:coreProperties>
</file>