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70" windowHeight="9225" tabRatio="705"/>
  </bookViews>
  <sheets>
    <sheet name="Tab Suivi 2014" sheetId="18" r:id="rId1"/>
    <sheet name="Feuil1" sheetId="15" r:id="rId2"/>
    <sheet name="Feuil2" sheetId="19" r:id="rId3"/>
  </sheets>
  <definedNames>
    <definedName name="_xlnm._FilterDatabase" localSheetId="0" hidden="1">'Tab Suivi 2014'!$A$7:$M$92</definedName>
    <definedName name="_xlnm.Database" localSheetId="0">'Tab Suivi 2014'!$A$7:$O$108</definedName>
    <definedName name="_xlnm.Database">#REF!</definedName>
    <definedName name="Basededonnées">#REF!</definedName>
    <definedName name="_xlnm.Print_Titles" localSheetId="1">Feuil1!$6:$8</definedName>
    <definedName name="_xlnm.Print_Titles" localSheetId="0">'Tab Suivi 2014'!$7:$7</definedName>
  </definedNames>
  <calcPr calcId="152511"/>
</workbook>
</file>

<file path=xl/calcChain.xml><?xml version="1.0" encoding="utf-8"?>
<calcChain xmlns="http://schemas.openxmlformats.org/spreadsheetml/2006/main">
  <c r="E9" i="18" l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M38" i="15"/>
  <c r="L38" i="15"/>
  <c r="H38" i="15"/>
  <c r="G38" i="15"/>
  <c r="O37" i="15"/>
  <c r="N37" i="15"/>
  <c r="O33" i="15"/>
  <c r="N33" i="15"/>
  <c r="O31" i="15"/>
  <c r="N31" i="15"/>
  <c r="O29" i="15"/>
  <c r="N29" i="15"/>
  <c r="O19" i="15"/>
  <c r="N19" i="15"/>
  <c r="O9" i="15"/>
  <c r="O38" i="15"/>
  <c r="N9" i="15"/>
  <c r="N38" i="15"/>
  <c r="J37" i="15"/>
  <c r="J31" i="15"/>
  <c r="J33" i="15"/>
  <c r="J29" i="15"/>
  <c r="I37" i="15"/>
  <c r="Q37" i="15"/>
  <c r="I33" i="15"/>
  <c r="Q33" i="15"/>
  <c r="I31" i="15"/>
  <c r="Q31" i="15"/>
  <c r="I29" i="15"/>
  <c r="Q29" i="15"/>
  <c r="J19" i="15"/>
  <c r="I19" i="15"/>
  <c r="Q19" i="15" s="1"/>
  <c r="I9" i="15"/>
  <c r="Q9" i="15" s="1"/>
  <c r="J9" i="15"/>
  <c r="J38" i="15" s="1"/>
  <c r="I38" i="15"/>
  <c r="Q38" i="15" l="1"/>
  <c r="E1" i="18"/>
  <c r="E2" i="18" l="1"/>
  <c r="E3" i="18" s="1"/>
</calcChain>
</file>

<file path=xl/sharedStrings.xml><?xml version="1.0" encoding="utf-8"?>
<sst xmlns="http://schemas.openxmlformats.org/spreadsheetml/2006/main" count="786" uniqueCount="314">
  <si>
    <t>Morne Pavillon ZI Petite Cocotte 97224 Ducos</t>
  </si>
  <si>
    <t>5 semaines</t>
  </si>
  <si>
    <t>CDC</t>
  </si>
  <si>
    <t>5 jours</t>
  </si>
  <si>
    <t>30 jours</t>
  </si>
  <si>
    <t>15 jours</t>
  </si>
  <si>
    <t>4 semaines</t>
  </si>
  <si>
    <t>3 Semaines</t>
  </si>
  <si>
    <t>21 jours</t>
  </si>
  <si>
    <t>3 semaines</t>
  </si>
  <si>
    <t>ANTILLES ELECTRICITE</t>
  </si>
  <si>
    <t>Bat EGER Lot n°9 ZAC de Manhity 97232 Le Lamentin</t>
  </si>
  <si>
    <t>4 jours</t>
  </si>
  <si>
    <t>SECTION</t>
  </si>
  <si>
    <t>INTITULE</t>
  </si>
  <si>
    <t>TYPE</t>
  </si>
  <si>
    <t>NATURE</t>
  </si>
  <si>
    <t>N° bon de commande</t>
  </si>
  <si>
    <t>ESTIMATION</t>
  </si>
  <si>
    <t>Date d'envoi</t>
  </si>
  <si>
    <t>Date validation</t>
  </si>
  <si>
    <t>TITULAIRE</t>
  </si>
  <si>
    <t>Adresse</t>
  </si>
  <si>
    <t>MONTANT HT</t>
  </si>
  <si>
    <t>Travaux en cours</t>
  </si>
  <si>
    <t>Travaux réceptionnés</t>
  </si>
  <si>
    <t>GI</t>
  </si>
  <si>
    <t>MAPA</t>
  </si>
  <si>
    <t>ME</t>
  </si>
  <si>
    <t>GEM</t>
  </si>
  <si>
    <t>MI</t>
  </si>
  <si>
    <t>SIDES</t>
  </si>
  <si>
    <t>GRC</t>
  </si>
  <si>
    <t>SIEMENS</t>
  </si>
  <si>
    <t>Travaux</t>
  </si>
  <si>
    <t>LPI</t>
  </si>
  <si>
    <t>Fourniture</t>
  </si>
  <si>
    <t>OTIS</t>
  </si>
  <si>
    <t>Service</t>
  </si>
  <si>
    <t>VISIOM</t>
  </si>
  <si>
    <t>Romagefa</t>
  </si>
  <si>
    <t>Alstef</t>
  </si>
  <si>
    <t>La Survy</t>
  </si>
  <si>
    <t>Quartier Montgérald 97290 Le Marin</t>
  </si>
  <si>
    <t>CEE</t>
  </si>
  <si>
    <t>CET</t>
  </si>
  <si>
    <t>EGER</t>
  </si>
  <si>
    <t>1 mois</t>
  </si>
  <si>
    <t>2 semaines</t>
  </si>
  <si>
    <t>3 jours</t>
  </si>
  <si>
    <t>ZI Californie 97232 Le Lamentin</t>
  </si>
  <si>
    <t>ZAC La Marie Imm Pierre Jacquens 97224 Ducos</t>
  </si>
  <si>
    <t>NEXTIRAONE</t>
  </si>
  <si>
    <t>2 mois</t>
  </si>
  <si>
    <t>3 mois</t>
  </si>
  <si>
    <t>DEF</t>
  </si>
  <si>
    <t>1 an</t>
  </si>
  <si>
    <t>TOTAL</t>
  </si>
  <si>
    <t>6 mois</t>
  </si>
  <si>
    <t>ASSISTANCE97</t>
  </si>
  <si>
    <t>Imm Sofeca Californie 97232 Le Lamentin</t>
  </si>
  <si>
    <t>ZI de Californie 97232 Le Lamentin</t>
  </si>
  <si>
    <t>Durée</t>
  </si>
  <si>
    <t>10 jours</t>
  </si>
  <si>
    <t>1 jour</t>
  </si>
  <si>
    <t>BP9018 Boigny sur Bionne 45963 Orleans cedex 9</t>
  </si>
  <si>
    <t>2 jours</t>
  </si>
  <si>
    <t>1 semaine</t>
  </si>
  <si>
    <t>Maintenance des onduleurs</t>
  </si>
  <si>
    <t>Revetement plus</t>
  </si>
  <si>
    <t>6 semaines</t>
  </si>
  <si>
    <t>HTDS</t>
  </si>
  <si>
    <t>ENA</t>
  </si>
  <si>
    <t>8 semaines</t>
  </si>
  <si>
    <t>Parc d'activité de la caraibe Bahamas n°11 97231 Le Robert</t>
  </si>
  <si>
    <t>Cofely</t>
  </si>
  <si>
    <t>BLANDIN</t>
  </si>
  <si>
    <t>SAINT-SAUVEUR</t>
  </si>
  <si>
    <t>Immeuble Hexagone ZI de Champigny 97224 Ducos</t>
  </si>
  <si>
    <t>DIAMEX</t>
  </si>
  <si>
    <t>18 jours</t>
  </si>
  <si>
    <t>69, rue de la belle etoile Paris Nord II 95940 Roissy</t>
  </si>
  <si>
    <t>Bassin de radoub BP463 97205 Fort de France cedex</t>
  </si>
  <si>
    <t>9, rue du Saule Trapu BP211 91882 Massy cedex</t>
  </si>
  <si>
    <t>Deplacement de l'echaffaudage coté piste pour la 2e tranche jusqu'a la limite du PCA</t>
  </si>
  <si>
    <t>Réalisation de joints silicone sur les vitrages coté piste (2ème tranche)</t>
  </si>
  <si>
    <t>CAC</t>
  </si>
  <si>
    <t>Travaux de modification du local medical destiné à la medecine du travail</t>
  </si>
  <si>
    <r>
      <t xml:space="preserve">N°  </t>
    </r>
    <r>
      <rPr>
        <sz val="8"/>
        <rFont val="Arial"/>
        <family val="2"/>
      </rPr>
      <t>2013SAMACxx</t>
    </r>
  </si>
  <si>
    <t>52 rue du professeur R. Roy-Camille Dillon 97200 Fort de France</t>
  </si>
  <si>
    <t>c/sci les alizes ZA Laugier 97212 Riviere Salée</t>
  </si>
  <si>
    <t>EIFFAGE ENERGIE</t>
  </si>
  <si>
    <t>Distribution électrique des LCD</t>
  </si>
  <si>
    <t>3 Rue du Saule Trapu BP246 91882 Massy cedex</t>
  </si>
  <si>
    <t>Quartier vapeur Est 2 97240 Le François</t>
  </si>
  <si>
    <t>CAA</t>
  </si>
  <si>
    <t>Site :</t>
  </si>
  <si>
    <t>Situation :</t>
  </si>
  <si>
    <t>Désignation :</t>
  </si>
  <si>
    <t>Qté :</t>
  </si>
  <si>
    <t>Terminal passagers</t>
  </si>
  <si>
    <t>Façade nord</t>
  </si>
  <si>
    <t>Portes automatiques</t>
  </si>
  <si>
    <t>Accès recyclage chariot</t>
  </si>
  <si>
    <t>Porte automatique</t>
  </si>
  <si>
    <t>Sorties « filtre Douanes »</t>
  </si>
  <si>
    <t>Façade sud</t>
  </si>
  <si>
    <t>Accès côté piste</t>
  </si>
  <si>
    <t>Filtre police départ</t>
  </si>
  <si>
    <t>Portillons à verrin</t>
  </si>
  <si>
    <t>Parking bâtiment technique</t>
  </si>
  <si>
    <t>Portail coulissant</t>
  </si>
  <si>
    <t>Parking « convoyeurs de fonds »</t>
  </si>
  <si>
    <t>Barrière levante</t>
  </si>
  <si>
    <t>Terminal de fret</t>
  </si>
  <si>
    <t>Magasin Air France Cargo</t>
  </si>
  <si>
    <t>Porte automatique souple</t>
  </si>
  <si>
    <t xml:space="preserve">Rideaux électriques </t>
  </si>
  <si>
    <t>Magasin GIE Transair</t>
  </si>
  <si>
    <t>Poste OUEST (Entrée)</t>
  </si>
  <si>
    <t>Barrière levante BL 29</t>
  </si>
  <si>
    <t>Poste OUEST (Sortie)</t>
  </si>
  <si>
    <t>Barrière de sol (herse) RSB71</t>
  </si>
  <si>
    <t>P.I.F.</t>
  </si>
  <si>
    <t>Poste d’inspection frontalier</t>
  </si>
  <si>
    <t>Rideaux électriques</t>
  </si>
  <si>
    <t>Accès VIP</t>
  </si>
  <si>
    <t>A côté hangar MGH</t>
  </si>
  <si>
    <t>SSLIA</t>
  </si>
  <si>
    <t>Parking</t>
  </si>
  <si>
    <t>Portail automatique</t>
  </si>
  <si>
    <t>EAS</t>
  </si>
  <si>
    <t>Parking (Entrée)</t>
  </si>
  <si>
    <t>Parking (Sortie)</t>
  </si>
  <si>
    <t>Parking « Canal + Antilles »</t>
  </si>
  <si>
    <t>Filtre police arrivée</t>
  </si>
  <si>
    <t>ZAG</t>
  </si>
  <si>
    <t>PRIX UNITAIRE</t>
  </si>
  <si>
    <t>EQUIPEMENT CONTROL D'ACCES</t>
  </si>
  <si>
    <t>Qté</t>
  </si>
  <si>
    <t>PRIX TRIMESTRIEL</t>
  </si>
  <si>
    <t>PRIX SEMESTRIEL</t>
  </si>
  <si>
    <t>Qté total</t>
  </si>
  <si>
    <t>EQUIPEMENT HORS CONTROL D'ACCES</t>
  </si>
  <si>
    <t>TOUT EQUIPEMENT CONFONDU</t>
  </si>
  <si>
    <t>11 boulevard Galliéni 92130 Issy les Moulineaux</t>
  </si>
  <si>
    <t>Av J.Roumain squadra F Duplex A2 cité Dillon 97200 Fort de France</t>
  </si>
  <si>
    <t>BP 5031 97234 Fort de France Floreal</t>
  </si>
  <si>
    <t>TABLEAU SUIVI DES MAPA ST 2014</t>
  </si>
  <si>
    <t>Elect batiment ATIS</t>
  </si>
  <si>
    <t>Baie Redresseur 48 V</t>
  </si>
  <si>
    <t>Mise en oeuvre de la pêche dans les canaux côté piste</t>
  </si>
  <si>
    <t>Frais de transport matériel Alstef BC20131240</t>
  </si>
  <si>
    <t>Imm du port 3e etage 8 avenue Maurice Bishop 97200 Fort de France</t>
  </si>
  <si>
    <t>ALEXANDRE-ALEXIS Omer</t>
  </si>
  <si>
    <t>SETCARGO</t>
  </si>
  <si>
    <t>Tartane 97220 Trinité</t>
  </si>
  <si>
    <t>Démolition ancien local CE AF</t>
  </si>
  <si>
    <t>Mise en place d'un automatisme pour la porte accès PMR au filtre police départ</t>
  </si>
  <si>
    <t>Achat de pièces détachées pour véhicules R4 et R5 après visite de garantie SIDES</t>
  </si>
  <si>
    <t>Passionelec</t>
  </si>
  <si>
    <t>Long Pré 97232 Le Lamentin</t>
  </si>
  <si>
    <t xml:space="preserve">Echange standard bloc compresseur ARI Bauer </t>
  </si>
  <si>
    <t>MIS</t>
  </si>
  <si>
    <t>Maintenance réglementaire des radeux de survie de l'Aéromac</t>
  </si>
  <si>
    <t>GI/SC</t>
  </si>
  <si>
    <t>Convention pour l'entretien du réseau d'eaux usées et des postes de la zone aéroportuaire</t>
  </si>
  <si>
    <t>SME</t>
  </si>
  <si>
    <t>BP 213 Place d'Armes 97284 Lamentin cedex 2</t>
  </si>
  <si>
    <t>Maintenance des RX du PIF</t>
  </si>
  <si>
    <t>Peinture de la coursive R1</t>
  </si>
  <si>
    <t>Caméras passerelles télescopiques pour le PCA</t>
  </si>
  <si>
    <t>BP298 97286 Lamentin</t>
  </si>
  <si>
    <t>Location Groupe du FRET</t>
  </si>
  <si>
    <t>Peinture des façade du quai du Fret</t>
  </si>
  <si>
    <t>Eclairage escalier colimaçon</t>
  </si>
  <si>
    <t>Mise en place Alim Burger King</t>
  </si>
  <si>
    <t>Levée de réserves APAVE 2013</t>
  </si>
  <si>
    <t>Maintenance système GTC</t>
  </si>
  <si>
    <t>Batteries onduleurs</t>
  </si>
  <si>
    <t>182, rue de trignac BP146 44603 Saint-Nazaire</t>
  </si>
  <si>
    <t>La ferme redoute 6 imp Albert Moscou                97200 Fort de France</t>
  </si>
  <si>
    <t>17 lot St James 97250 Saint-Pierre</t>
  </si>
  <si>
    <t>Mise en place et raccordement de 10 potelets de prises de courant</t>
  </si>
  <si>
    <t>Maintenance des installations de climatisation de l'EAS -1er semestre 2014-</t>
  </si>
  <si>
    <t>RENOV PEINTURE</t>
  </si>
  <si>
    <t>Aménagement d'un local technique dans le batiment placette ouest</t>
  </si>
  <si>
    <t>Réappro téléphones</t>
  </si>
  <si>
    <t>Diagnostique accessibilité handicapés</t>
  </si>
  <si>
    <t>Remplacement d'armoires GTC</t>
  </si>
  <si>
    <t>Analyse d'huile des transfos</t>
  </si>
  <si>
    <t>Residence Toquade Bat H appt 6 Reneville 97200 Fort de France</t>
  </si>
  <si>
    <t>ZI 617 Rue Fourny BP20 78531 Buc cedex France</t>
  </si>
  <si>
    <t>Bat F6 1er étage ZAC de Rivière Roche 97252 Fort de France</t>
  </si>
  <si>
    <t>Maintenance contrôle d'accès de l'aéroport MAC pour le 1er trimestre 2014</t>
  </si>
  <si>
    <t>Habitation rivière blanche 97212 Saint-Joseph</t>
  </si>
  <si>
    <t>Maintenance contrôle d'accès de l'aéroport MAC pour le 2e trimestre 2014</t>
  </si>
  <si>
    <t>Maintenance balisage le dimanche - 01/01/2014 au 31/08/2014-</t>
  </si>
  <si>
    <t>35 dimanche</t>
  </si>
  <si>
    <t>Prestation de maintenance semestrielle de la GTC</t>
  </si>
  <si>
    <t>SSI rétention douane</t>
  </si>
  <si>
    <t>Réapprovisionnement stock tapis EDS VIS 108</t>
  </si>
  <si>
    <t>Parc de haute technologie 13, rue Alexis de Tocqueville Silic41 92182 Antony cedex</t>
  </si>
  <si>
    <t>Lot 9 ZAC de Manhity 97232 Le Lamentin</t>
  </si>
  <si>
    <t>Nettoyage et étanchéité du chéneaux Pax2 côté piste</t>
  </si>
  <si>
    <t>Travaux de curage des canaux aux abords de l'aérogare</t>
  </si>
  <si>
    <t>COTE JARDI.COM</t>
  </si>
  <si>
    <t>Résidence stodiotel Bat Isadora 33 97233 Schoelcher</t>
  </si>
  <si>
    <t>Travaux de réfection des garde-corps surplombant les comptoirs d'enregistrement de l'aérogare passagers</t>
  </si>
  <si>
    <t>HSE PRESTATIONS</t>
  </si>
  <si>
    <t>Réalisation d'un collecteur de condensats de climatisation en façade ouest du bâtiment Fret</t>
  </si>
  <si>
    <t>CGIA</t>
  </si>
  <si>
    <t>5 bis imp du petit morne avenue de la baie des anges Redoute 97200 Fort de France</t>
  </si>
  <si>
    <t>Bac Process 2</t>
  </si>
  <si>
    <t>Maintenance ouvrants EAS</t>
  </si>
  <si>
    <t>Composants de sono</t>
  </si>
  <si>
    <t>Niches pour écrans LCD</t>
  </si>
  <si>
    <t>Traitement étanchéité de la toiture du batiment placette "Burger King"</t>
  </si>
  <si>
    <t>ADM Sarl</t>
  </si>
  <si>
    <t>8 avenue François Mitterand 97200 Fort de France</t>
  </si>
  <si>
    <t>SC/GI</t>
  </si>
  <si>
    <t>Dégradation de la dalle béton du parking P6</t>
  </si>
  <si>
    <t>24 bis route de l'union Didier 97200 Fort de France</t>
  </si>
  <si>
    <t>sc/gi</t>
  </si>
  <si>
    <t>Scan 3D de la piste et des bretelles Alpha, Bravo, Charly et Delta</t>
  </si>
  <si>
    <t>CABINET FUCHS</t>
  </si>
  <si>
    <t>85 rue Jules Monnerot Place de l'abbé Grégoire Terres Sainville 97200 Fort de France</t>
  </si>
  <si>
    <t>40 jours</t>
  </si>
  <si>
    <t>Elargissement du chemin de ronde côté sud piste</t>
  </si>
  <si>
    <t>CARAIBES VRD</t>
  </si>
  <si>
    <t>B6 lot Gros raisins 97228 Sainte-Luce</t>
  </si>
  <si>
    <t>Remplacement chapiteaux face qu local taxi</t>
  </si>
  <si>
    <t>FABICOM</t>
  </si>
  <si>
    <t>Immeuble SCIC Pointe des carrières 97200 Fort de France</t>
  </si>
  <si>
    <t>Prestation d'assistance CARL SOURCE</t>
  </si>
  <si>
    <t>Remplacement injecteurs GMTG3</t>
  </si>
  <si>
    <t>Contrat de maintenance onduleurs Balisage</t>
  </si>
  <si>
    <t>SCHNEIDER ELECTRIC</t>
  </si>
  <si>
    <t>Gestion des accès PAF</t>
  </si>
  <si>
    <t>Maitrise d'Oeuvre Etude Evacuation</t>
  </si>
  <si>
    <t>Travaux de reprise du réseau EP du Fret</t>
  </si>
  <si>
    <t>SEA</t>
  </si>
  <si>
    <t>Bat F1 Bte 49 les villages de riviere roche 97200 Fort de France</t>
  </si>
  <si>
    <t>Maintenance des escalators de l'aérogare passagers 1er et 2e trimestre 2014</t>
  </si>
  <si>
    <t>7 allée des roseaux place d'armes 97232 Le Lamentin</t>
  </si>
  <si>
    <t>PC Tour GTC balisage</t>
  </si>
  <si>
    <t>WYTEK</t>
  </si>
  <si>
    <t>Pièces de rechange cellules HT</t>
  </si>
  <si>
    <t>Maintenance des GE de la plateforme aéroportuaire (SSLIA, Balisage et centrale Pax2)</t>
  </si>
  <si>
    <t>ZA Laugier 97215 Rivière Salée</t>
  </si>
  <si>
    <t>283 rue de l'etang 69578 Limonest cedex</t>
  </si>
  <si>
    <t>CARL SOFTWARE</t>
  </si>
  <si>
    <t>Imm Cotrell ZI Lezarde 97232 Le Lamentin</t>
  </si>
  <si>
    <t>20 avenue des jeux olympiques 38100 Grenoble cedex 9</t>
  </si>
  <si>
    <t>BUREAU VERITAS</t>
  </si>
  <si>
    <t>10 avenue de la vallée Montgerald 97200 Fort de France</t>
  </si>
  <si>
    <t>Rapport de consultation validé le 02/05/2014</t>
  </si>
  <si>
    <t>Upgrade logiciel des systèmes GTC</t>
  </si>
  <si>
    <t>Mise en place de téléradiamètres</t>
  </si>
  <si>
    <t>Pièces détachées électrique</t>
  </si>
  <si>
    <t>Batteries onduleur 60 kVa EAS</t>
  </si>
  <si>
    <t>Batteries onduleur 60 kVa TGBT1/PARKING/BALISAGE</t>
  </si>
  <si>
    <t>Travaux de remplacement de cable defectueux sur le circuit latéral piste</t>
  </si>
  <si>
    <t>64 rue condorcet 86000 Poitiers</t>
  </si>
  <si>
    <t>Maintenance des passerelles télescopiques 2e trimestre 2014</t>
  </si>
  <si>
    <t>COFELY</t>
  </si>
  <si>
    <t>Alim Clim au Bat Technique</t>
  </si>
  <si>
    <t>Maintenance Tomo juillet à septembre 2014</t>
  </si>
  <si>
    <t>MORPHO</t>
  </si>
  <si>
    <t>Maintenance Tomo octobre à décembre 2014</t>
  </si>
  <si>
    <t>Maintenance des onduleurs                                                  1er et 2e trimestre 2014</t>
  </si>
  <si>
    <t>20140601 à 20140605</t>
  </si>
  <si>
    <t>Maintenance EDS, RX et portiques de détection de métaux 3e trimestre 2014</t>
  </si>
  <si>
    <t>Maintenance EDS, RX et portiques de détection de métaux 4e trimestre 2014</t>
  </si>
  <si>
    <t>Modification cloison R0C5</t>
  </si>
  <si>
    <t>Mise à niveau des TOMO</t>
  </si>
  <si>
    <t>Réapprovisionnement en Gas Oil GMTG</t>
  </si>
  <si>
    <t>Tableau électrique ondulé au Filtre police</t>
  </si>
  <si>
    <t>Mise en place de baie local B.147</t>
  </si>
  <si>
    <t>Maintenance du SSI</t>
  </si>
  <si>
    <t>Cablage poste R0C5</t>
  </si>
  <si>
    <t>Installation de 10 caméras PCA</t>
  </si>
  <si>
    <t xml:space="preserve"> Maintenance transfo HT</t>
  </si>
  <si>
    <t>SAGEES</t>
  </si>
  <si>
    <t>Dépannage réseau caméras PCA</t>
  </si>
  <si>
    <t>580 chemin des digues habitation genipa 97224 Ducos</t>
  </si>
  <si>
    <t>Achat de pommelle pour porte en verre clarite</t>
  </si>
  <si>
    <t>SASERO MARQUIBAT</t>
  </si>
  <si>
    <t xml:space="preserve">Sonde des cuves Gasoil </t>
  </si>
  <si>
    <t>MVS</t>
  </si>
  <si>
    <t>Entretien pré-passerelle P7</t>
  </si>
  <si>
    <t>Pièces détachées électriqes</t>
  </si>
  <si>
    <r>
      <t>MAURICE FRAN</t>
    </r>
    <r>
      <rPr>
        <sz val="10"/>
        <rFont val="Calibri"/>
        <family val="2"/>
      </rPr>
      <t>Ç</t>
    </r>
    <r>
      <rPr>
        <sz val="8.5"/>
        <rFont val="Arial"/>
        <family val="2"/>
      </rPr>
      <t>OIS</t>
    </r>
  </si>
  <si>
    <t>Fourniture de dix caméras IP</t>
  </si>
  <si>
    <t>Carte CARANTEC pour GMTG</t>
  </si>
  <si>
    <t>ZI Les mangles centre Acajou 97232 Le Lamentin</t>
  </si>
  <si>
    <t>c/sci les Alizés ZA Laugier 97215 Rivière-Salée</t>
  </si>
  <si>
    <t>Control d'accès</t>
  </si>
  <si>
    <t>Immeuble Ampigny ZI Californie 97232 Le Lamentin</t>
  </si>
  <si>
    <t>Combrefort rue du plan incliné 97130 Capesterre belle eau</t>
  </si>
  <si>
    <t>Travaux de protection de l'escalier colimaçon pignon Est</t>
  </si>
  <si>
    <t>Zone du Lareinty 97232 Le Lamentin</t>
  </si>
  <si>
    <t>Travaux de rénovation de 3 centrales de traitement d'air</t>
  </si>
  <si>
    <t>Travaux de réhabilitation du local A27 à destination d'un local de quarantaine</t>
  </si>
  <si>
    <t>46 ZAC de riviere roche bat F6 97252 Fort de France</t>
  </si>
  <si>
    <t>14 jours</t>
  </si>
  <si>
    <t>Vérification semestrielle du matériel de lutte contre l'incendie -1er semestre 2014-</t>
  </si>
  <si>
    <t>Parc d'activité de la caraibe bahamas n°11 97231 Le Robert</t>
  </si>
  <si>
    <t>Contrôle d'accès</t>
  </si>
  <si>
    <t>Maintenance des passerelles télescopiques Jetway/Sovam de Aout à Décembre 2014</t>
  </si>
  <si>
    <t>5 mois</t>
  </si>
  <si>
    <t>Mise en place de compteurs de saturation carrousel et création d'un bouton acquit défaut sur le synoptique des 3 lignes de convoyage Gros Porteurs</t>
  </si>
  <si>
    <t>http://forum.excel-pratique.com/post312712.html#p312712</t>
  </si>
  <si>
    <t>MAPi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</si>
</sst>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#,##0.00\ _€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Calibri"/>
      <family val="2"/>
    </font>
    <font>
      <sz val="8.5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trike/>
      <sz val="10"/>
      <color rgb="FFFF0000"/>
      <name val="Arial"/>
      <family val="2"/>
    </font>
    <font>
      <b/>
      <sz val="16"/>
      <color rgb="FFFF0000"/>
      <name val="Arial"/>
      <family val="2"/>
    </font>
    <font>
      <u/>
      <sz val="10"/>
      <color theme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60">
    <xf numFmtId="0" fontId="0" fillId="0" borderId="0" xfId="0"/>
    <xf numFmtId="0" fontId="4" fillId="0" borderId="0" xfId="0" applyFont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right" vertical="center"/>
      <protection locked="0"/>
    </xf>
    <xf numFmtId="166" fontId="4" fillId="0" borderId="2" xfId="0" applyNumberFormat="1" applyFont="1" applyFill="1" applyBorder="1" applyAlignment="1" applyProtection="1">
      <alignment vertical="center"/>
      <protection locked="0"/>
    </xf>
    <xf numFmtId="14" fontId="0" fillId="0" borderId="2" xfId="0" applyNumberFormat="1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166" fontId="4" fillId="0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4" fillId="7" borderId="12" xfId="0" applyFont="1" applyFill="1" applyBorder="1" applyAlignment="1">
      <alignment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9" borderId="14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164" fontId="4" fillId="0" borderId="20" xfId="0" applyNumberFormat="1" applyFont="1" applyFill="1" applyBorder="1" applyAlignment="1">
      <alignment horizontal="center" vertical="center" wrapText="1"/>
    </xf>
    <xf numFmtId="0" fontId="0" fillId="10" borderId="0" xfId="0" applyFill="1" applyAlignment="1" applyProtection="1">
      <protection locked="0"/>
    </xf>
    <xf numFmtId="0" fontId="6" fillId="10" borderId="0" xfId="0" applyFont="1" applyFill="1" applyAlignment="1" applyProtection="1">
      <protection locked="0"/>
    </xf>
    <xf numFmtId="0" fontId="0" fillId="10" borderId="0" xfId="0" applyFill="1" applyProtection="1">
      <protection locked="0"/>
    </xf>
    <xf numFmtId="0" fontId="3" fillId="10" borderId="4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3" fillId="10" borderId="0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horizontal="center"/>
      <protection locked="0"/>
    </xf>
    <xf numFmtId="0" fontId="4" fillId="8" borderId="2" xfId="0" applyFont="1" applyFill="1" applyBorder="1" applyAlignment="1" applyProtection="1">
      <alignment wrapText="1"/>
      <protection locked="0"/>
    </xf>
    <xf numFmtId="0" fontId="0" fillId="8" borderId="2" xfId="0" applyFill="1" applyBorder="1" applyProtection="1">
      <protection locked="0"/>
    </xf>
    <xf numFmtId="4" fontId="0" fillId="8" borderId="2" xfId="0" applyNumberFormat="1" applyFill="1" applyBorder="1" applyAlignment="1" applyProtection="1">
      <alignment vertical="center"/>
      <protection locked="0"/>
    </xf>
    <xf numFmtId="14" fontId="0" fillId="8" borderId="2" xfId="0" applyNumberForma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vertical="center" wrapText="1"/>
      <protection locked="0"/>
    </xf>
    <xf numFmtId="14" fontId="0" fillId="8" borderId="2" xfId="0" applyNumberFormat="1" applyFill="1" applyBorder="1" applyProtection="1">
      <protection locked="0"/>
    </xf>
    <xf numFmtId="0" fontId="0" fillId="8" borderId="2" xfId="0" applyFill="1" applyBorder="1" applyAlignment="1" applyProtection="1">
      <alignment horizontal="center"/>
      <protection locked="0"/>
    </xf>
    <xf numFmtId="4" fontId="0" fillId="8" borderId="2" xfId="0" applyNumberFormat="1" applyFill="1" applyBorder="1" applyProtection="1">
      <protection locked="0"/>
    </xf>
    <xf numFmtId="0" fontId="3" fillId="11" borderId="3" xfId="0" applyFont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Protection="1">
      <protection locked="0"/>
    </xf>
    <xf numFmtId="0" fontId="4" fillId="8" borderId="0" xfId="0" applyFont="1" applyFill="1" applyProtection="1"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wrapText="1"/>
      <protection locked="0"/>
    </xf>
    <xf numFmtId="0" fontId="4" fillId="8" borderId="2" xfId="0" applyFont="1" applyFill="1" applyBorder="1" applyProtection="1">
      <protection locked="0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2" xfId="0" applyFont="1" applyFill="1" applyBorder="1" applyAlignment="1" applyProtection="1">
      <alignment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13" fillId="0" borderId="2" xfId="0" applyFont="1" applyFill="1" applyBorder="1" applyAlignment="1" applyProtection="1">
      <alignment horizontal="center" vertical="center" wrapText="1"/>
    </xf>
    <xf numFmtId="0" fontId="4" fillId="12" borderId="2" xfId="0" applyFont="1" applyFill="1" applyBorder="1" applyAlignment="1" applyProtection="1">
      <alignment horizontal="center"/>
      <protection locked="0"/>
    </xf>
    <xf numFmtId="0" fontId="0" fillId="7" borderId="0" xfId="0" applyFill="1"/>
    <xf numFmtId="0" fontId="3" fillId="0" borderId="0" xfId="0" applyFont="1"/>
    <xf numFmtId="0" fontId="3" fillId="9" borderId="21" xfId="0" applyFont="1" applyFill="1" applyBorder="1" applyAlignment="1">
      <alignment horizontal="center" vertical="center" wrapText="1"/>
    </xf>
    <xf numFmtId="0" fontId="15" fillId="0" borderId="0" xfId="2"/>
    <xf numFmtId="0" fontId="11" fillId="0" borderId="22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wrapText="1"/>
    </xf>
    <xf numFmtId="0" fontId="3" fillId="14" borderId="32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3" fillId="13" borderId="32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23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64" fontId="4" fillId="0" borderId="27" xfId="0" applyNumberFormat="1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27" xfId="0" applyNumberFormat="1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3" fillId="13" borderId="27" xfId="0" applyFont="1" applyFill="1" applyBorder="1" applyAlignment="1">
      <alignment horizontal="center" vertical="center" wrapText="1"/>
    </xf>
    <xf numFmtId="0" fontId="3" fillId="13" borderId="28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 wrapText="1"/>
    </xf>
  </cellXfs>
  <cellStyles count="3">
    <cellStyle name="Euro" xfId="1"/>
    <cellStyle name="Lien hypertexte" xfId="2" builtinId="8"/>
    <cellStyle name="Normal" xfId="0" builtinId="0"/>
  </cellStyles>
  <dxfs count="791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1</xdr:col>
          <xdr:colOff>2171700</xdr:colOff>
          <xdr:row>5</xdr:row>
          <xdr:rowOff>333375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127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  <pageSetUpPr fitToPage="1"/>
  </sheetPr>
  <dimension ref="A1:T108"/>
  <sheetViews>
    <sheetView tabSelected="1" topLeftCell="A6" zoomScale="85" zoomScaleNormal="85" workbookViewId="0">
      <pane xSplit="2" ySplit="2" topLeftCell="C8" activePane="bottomRight" state="frozen"/>
      <selection activeCell="A6" sqref="A6"/>
      <selection pane="topRight" activeCell="C6" sqref="C6"/>
      <selection pane="bottomLeft" activeCell="A8" sqref="A8"/>
      <selection pane="bottomRight" activeCell="F14" sqref="F14"/>
    </sheetView>
  </sheetViews>
  <sheetFormatPr baseColWidth="10" defaultRowHeight="12.75" x14ac:dyDescent="0.2"/>
  <cols>
    <col min="1" max="1" width="13.28515625" style="15" customWidth="1"/>
    <col min="2" max="2" width="42.85546875" style="15" customWidth="1"/>
    <col min="3" max="3" width="11.42578125" style="15" customWidth="1"/>
    <col min="4" max="4" width="11.42578125" style="15"/>
    <col min="5" max="5" width="11.5703125" style="15" bestFit="1" customWidth="1"/>
    <col min="6" max="6" width="19.7109375" style="15" customWidth="1"/>
    <col min="7" max="7" width="16.42578125" style="15" customWidth="1"/>
    <col min="8" max="8" width="12.140625" style="15" bestFit="1" customWidth="1"/>
    <col min="9" max="9" width="13.85546875" style="15" customWidth="1"/>
    <col min="10" max="10" width="27.7109375" style="15" customWidth="1"/>
    <col min="11" max="11" width="42.5703125" style="15" customWidth="1"/>
    <col min="12" max="13" width="14.5703125" style="15" customWidth="1"/>
    <col min="14" max="14" width="9.7109375" style="15" hidden="1" customWidth="1"/>
    <col min="15" max="15" width="12.140625" style="15" hidden="1" customWidth="1"/>
    <col min="16" max="16" width="9.7109375" style="15" customWidth="1"/>
    <col min="17" max="17" width="6.42578125" style="15" customWidth="1"/>
    <col min="18" max="16384" width="11.42578125" style="15"/>
  </cols>
  <sheetData>
    <row r="1" spans="1:20" ht="50.1" hidden="1" customHeight="1" x14ac:dyDescent="0.2">
      <c r="A1" s="3" t="s">
        <v>26</v>
      </c>
      <c r="B1" s="4" t="s">
        <v>84</v>
      </c>
      <c r="C1" s="5" t="s">
        <v>27</v>
      </c>
      <c r="D1" s="5" t="s">
        <v>38</v>
      </c>
      <c r="E1" s="6" t="e">
        <f>#REF!+1</f>
        <v>#REF!</v>
      </c>
      <c r="F1" s="7">
        <v>20130031</v>
      </c>
      <c r="G1" s="8">
        <v>19000</v>
      </c>
      <c r="H1" s="9">
        <v>41254</v>
      </c>
      <c r="I1" s="9">
        <v>41295</v>
      </c>
      <c r="J1" s="11" t="s">
        <v>72</v>
      </c>
      <c r="K1" s="4" t="s">
        <v>82</v>
      </c>
      <c r="L1" s="12">
        <v>18240</v>
      </c>
      <c r="M1" s="13" t="s">
        <v>4</v>
      </c>
      <c r="N1" s="14"/>
      <c r="O1" s="14"/>
    </row>
    <row r="2" spans="1:20" ht="25.5" hidden="1" x14ac:dyDescent="0.2">
      <c r="A2" s="3" t="s">
        <v>26</v>
      </c>
      <c r="B2" s="4" t="s">
        <v>85</v>
      </c>
      <c r="C2" s="5" t="s">
        <v>27</v>
      </c>
      <c r="D2" s="5" t="s">
        <v>38</v>
      </c>
      <c r="E2" s="6" t="e">
        <f>#REF!+1</f>
        <v>#REF!</v>
      </c>
      <c r="F2" s="7">
        <v>20130029</v>
      </c>
      <c r="G2" s="8">
        <v>7000</v>
      </c>
      <c r="H2" s="9">
        <v>41253</v>
      </c>
      <c r="I2" s="9">
        <v>41295</v>
      </c>
      <c r="J2" s="11" t="s">
        <v>86</v>
      </c>
      <c r="K2" s="4" t="s">
        <v>90</v>
      </c>
      <c r="L2" s="12">
        <v>6583.5</v>
      </c>
      <c r="M2" s="13" t="s">
        <v>8</v>
      </c>
      <c r="N2" s="16"/>
      <c r="O2" s="16"/>
    </row>
    <row r="3" spans="1:20" ht="25.5" hidden="1" x14ac:dyDescent="0.2">
      <c r="A3" s="3" t="s">
        <v>26</v>
      </c>
      <c r="B3" s="4" t="s">
        <v>87</v>
      </c>
      <c r="C3" s="5" t="s">
        <v>27</v>
      </c>
      <c r="D3" s="5" t="s">
        <v>34</v>
      </c>
      <c r="E3" s="6" t="e">
        <f>'Tab Suivi 2014'!E2+1</f>
        <v>#REF!</v>
      </c>
      <c r="F3" s="7">
        <v>20130028</v>
      </c>
      <c r="G3" s="8">
        <v>7000</v>
      </c>
      <c r="H3" s="9">
        <v>41254</v>
      </c>
      <c r="I3" s="9">
        <v>41295</v>
      </c>
      <c r="J3" s="11" t="s">
        <v>69</v>
      </c>
      <c r="K3" s="4" t="s">
        <v>89</v>
      </c>
      <c r="L3" s="12">
        <v>6223</v>
      </c>
      <c r="M3" s="13" t="s">
        <v>3</v>
      </c>
      <c r="N3" s="16"/>
      <c r="O3" s="16"/>
    </row>
    <row r="4" spans="1:20" hidden="1" x14ac:dyDescent="0.2">
      <c r="A4" s="17"/>
      <c r="B4" s="18"/>
      <c r="C4" s="19"/>
      <c r="D4" s="19"/>
      <c r="E4" s="20"/>
      <c r="F4" s="21"/>
      <c r="G4" s="22"/>
      <c r="H4" s="23"/>
      <c r="I4" s="23"/>
      <c r="J4" s="24"/>
      <c r="K4" s="18"/>
      <c r="L4" s="25"/>
      <c r="M4" s="26"/>
      <c r="N4" s="16"/>
      <c r="O4" s="16"/>
    </row>
    <row r="5" spans="1:20" hidden="1" x14ac:dyDescent="0.2">
      <c r="A5" s="17"/>
      <c r="B5" s="18"/>
      <c r="C5" s="19"/>
      <c r="D5" s="19"/>
      <c r="E5" s="20"/>
      <c r="F5" s="21"/>
      <c r="G5" s="22"/>
      <c r="H5" s="23"/>
      <c r="I5" s="23"/>
      <c r="J5" s="24"/>
      <c r="K5" s="18"/>
      <c r="L5" s="25"/>
      <c r="M5" s="26"/>
      <c r="N5" s="16"/>
      <c r="O5" s="16"/>
    </row>
    <row r="6" spans="1:20" ht="33.75" customHeight="1" thickBot="1" x14ac:dyDescent="0.3">
      <c r="A6" s="71"/>
      <c r="B6" s="72"/>
      <c r="C6" s="73"/>
      <c r="D6" s="73"/>
      <c r="E6" s="74"/>
      <c r="F6" s="74"/>
      <c r="G6" s="74"/>
      <c r="H6" s="75" t="s">
        <v>148</v>
      </c>
      <c r="I6" s="74"/>
      <c r="J6" s="74"/>
      <c r="K6" s="74"/>
      <c r="L6" s="74"/>
      <c r="M6" s="76"/>
      <c r="N6" s="27"/>
      <c r="O6" s="27"/>
    </row>
    <row r="7" spans="1:20" ht="60" customHeight="1" x14ac:dyDescent="0.2">
      <c r="A7" s="88" t="s">
        <v>13</v>
      </c>
      <c r="B7" s="88" t="s">
        <v>14</v>
      </c>
      <c r="C7" s="88" t="s">
        <v>15</v>
      </c>
      <c r="D7" s="88" t="s">
        <v>16</v>
      </c>
      <c r="E7" s="89" t="s">
        <v>88</v>
      </c>
      <c r="F7" s="89" t="s">
        <v>17</v>
      </c>
      <c r="G7" s="88" t="s">
        <v>18</v>
      </c>
      <c r="H7" s="89" t="s">
        <v>19</v>
      </c>
      <c r="I7" s="89" t="s">
        <v>20</v>
      </c>
      <c r="J7" s="89" t="s">
        <v>21</v>
      </c>
      <c r="K7" s="89" t="s">
        <v>22</v>
      </c>
      <c r="L7" s="89" t="s">
        <v>23</v>
      </c>
      <c r="M7" s="89" t="s">
        <v>62</v>
      </c>
      <c r="N7" s="28" t="s">
        <v>24</v>
      </c>
      <c r="O7" s="28" t="s">
        <v>25</v>
      </c>
    </row>
    <row r="8" spans="1:20" s="29" customFormat="1" ht="12.75" customHeight="1" x14ac:dyDescent="0.2">
      <c r="A8" s="77" t="s">
        <v>30</v>
      </c>
      <c r="B8" s="78" t="s">
        <v>276</v>
      </c>
      <c r="C8" s="10" t="s">
        <v>313</v>
      </c>
      <c r="D8" s="10" t="s">
        <v>38</v>
      </c>
      <c r="E8" s="92">
        <v>500</v>
      </c>
      <c r="F8" s="31">
        <v>123456</v>
      </c>
      <c r="G8" s="82">
        <v>30000</v>
      </c>
      <c r="H8" s="83"/>
      <c r="I8" s="83"/>
      <c r="J8" s="30" t="s">
        <v>57</v>
      </c>
      <c r="K8" s="84"/>
      <c r="L8" s="82"/>
      <c r="M8" s="31" t="s">
        <v>66</v>
      </c>
      <c r="N8" s="14"/>
      <c r="O8" s="14"/>
      <c r="P8" s="105" t="s">
        <v>256</v>
      </c>
      <c r="Q8" s="106"/>
      <c r="R8" s="106"/>
      <c r="S8" s="106"/>
    </row>
    <row r="9" spans="1:20" x14ac:dyDescent="0.2">
      <c r="A9" s="79" t="s">
        <v>30</v>
      </c>
      <c r="B9" s="80" t="s">
        <v>149</v>
      </c>
      <c r="C9" s="10" t="s">
        <v>27</v>
      </c>
      <c r="D9" s="10" t="s">
        <v>38</v>
      </c>
      <c r="E9" s="93">
        <f t="shared" ref="E9:E23" si="0">E8+1</f>
        <v>501</v>
      </c>
      <c r="F9" s="81">
        <v>20140062</v>
      </c>
      <c r="G9" s="82">
        <v>10000</v>
      </c>
      <c r="H9" s="85">
        <v>41667</v>
      </c>
      <c r="I9" s="85">
        <v>41680</v>
      </c>
      <c r="J9" s="86" t="s">
        <v>45</v>
      </c>
      <c r="K9" s="94" t="s">
        <v>147</v>
      </c>
      <c r="L9" s="87">
        <v>5654</v>
      </c>
      <c r="M9" s="81" t="s">
        <v>5</v>
      </c>
      <c r="N9" s="14"/>
      <c r="O9" s="14"/>
    </row>
    <row r="10" spans="1:20" ht="25.5" x14ac:dyDescent="0.2">
      <c r="A10" s="79" t="s">
        <v>30</v>
      </c>
      <c r="B10" s="80" t="s">
        <v>150</v>
      </c>
      <c r="C10" s="10" t="s">
        <v>27</v>
      </c>
      <c r="D10" s="10" t="s">
        <v>34</v>
      </c>
      <c r="E10" s="93">
        <f t="shared" si="0"/>
        <v>502</v>
      </c>
      <c r="F10" s="81">
        <v>20140064</v>
      </c>
      <c r="G10" s="82">
        <v>10000</v>
      </c>
      <c r="H10" s="85">
        <v>41667</v>
      </c>
      <c r="I10" s="85">
        <v>41680</v>
      </c>
      <c r="J10" s="86" t="s">
        <v>10</v>
      </c>
      <c r="K10" s="94" t="s">
        <v>11</v>
      </c>
      <c r="L10" s="87">
        <v>6088</v>
      </c>
      <c r="M10" s="81" t="s">
        <v>8</v>
      </c>
      <c r="N10" s="14"/>
      <c r="O10" s="14"/>
    </row>
    <row r="11" spans="1:20" ht="25.5" x14ac:dyDescent="0.2">
      <c r="A11" s="79" t="s">
        <v>26</v>
      </c>
      <c r="B11" s="80" t="s">
        <v>151</v>
      </c>
      <c r="C11" s="13" t="s">
        <v>27</v>
      </c>
      <c r="D11" s="13" t="s">
        <v>38</v>
      </c>
      <c r="E11" s="93">
        <f t="shared" si="0"/>
        <v>503</v>
      </c>
      <c r="F11" s="81">
        <v>20140053</v>
      </c>
      <c r="G11" s="82">
        <v>10000</v>
      </c>
      <c r="H11" s="85">
        <v>41666</v>
      </c>
      <c r="I11" s="85">
        <v>41697</v>
      </c>
      <c r="J11" s="86" t="s">
        <v>154</v>
      </c>
      <c r="K11" s="94" t="s">
        <v>156</v>
      </c>
      <c r="L11" s="87">
        <v>9765</v>
      </c>
      <c r="M11" s="81" t="s">
        <v>54</v>
      </c>
      <c r="N11" s="14"/>
      <c r="O11" s="14"/>
      <c r="R11" s="90"/>
      <c r="S11" s="91"/>
      <c r="T11" s="90"/>
    </row>
    <row r="12" spans="1:20" ht="25.5" x14ac:dyDescent="0.2">
      <c r="A12" s="79" t="s">
        <v>28</v>
      </c>
      <c r="B12" s="80" t="s">
        <v>152</v>
      </c>
      <c r="C12" s="10" t="s">
        <v>27</v>
      </c>
      <c r="D12" s="10" t="s">
        <v>38</v>
      </c>
      <c r="E12" s="93">
        <f t="shared" si="0"/>
        <v>504</v>
      </c>
      <c r="F12" s="81">
        <v>20140072</v>
      </c>
      <c r="G12" s="82">
        <v>4500</v>
      </c>
      <c r="H12" s="85">
        <v>41667</v>
      </c>
      <c r="I12" s="85">
        <v>41680</v>
      </c>
      <c r="J12" s="86" t="s">
        <v>155</v>
      </c>
      <c r="K12" s="94" t="s">
        <v>153</v>
      </c>
      <c r="L12" s="87">
        <v>4304.6400000000003</v>
      </c>
      <c r="M12" s="81" t="s">
        <v>9</v>
      </c>
      <c r="N12" s="14"/>
      <c r="O12" s="14"/>
      <c r="R12" s="90"/>
      <c r="S12" s="90"/>
      <c r="T12" s="90"/>
    </row>
    <row r="13" spans="1:20" x14ac:dyDescent="0.2">
      <c r="A13" s="79" t="s">
        <v>26</v>
      </c>
      <c r="B13" s="80" t="s">
        <v>157</v>
      </c>
      <c r="C13" s="10" t="s">
        <v>27</v>
      </c>
      <c r="D13" s="10" t="s">
        <v>34</v>
      </c>
      <c r="E13" s="93">
        <f t="shared" si="0"/>
        <v>505</v>
      </c>
      <c r="F13" s="81">
        <v>20140073</v>
      </c>
      <c r="G13" s="82">
        <v>12000</v>
      </c>
      <c r="H13" s="85">
        <v>41667</v>
      </c>
      <c r="I13" s="85">
        <v>41680</v>
      </c>
      <c r="J13" s="86" t="s">
        <v>2</v>
      </c>
      <c r="K13" s="94" t="s">
        <v>161</v>
      </c>
      <c r="L13" s="87">
        <v>11075</v>
      </c>
      <c r="M13" s="81" t="s">
        <v>12</v>
      </c>
      <c r="N13" s="14"/>
      <c r="O13" s="14"/>
    </row>
    <row r="14" spans="1:20" ht="25.5" x14ac:dyDescent="0.2">
      <c r="A14" s="79" t="s">
        <v>26</v>
      </c>
      <c r="B14" s="80" t="s">
        <v>158</v>
      </c>
      <c r="C14" s="10" t="s">
        <v>27</v>
      </c>
      <c r="D14" s="10" t="s">
        <v>34</v>
      </c>
      <c r="E14" s="93">
        <f t="shared" si="0"/>
        <v>506</v>
      </c>
      <c r="F14" s="81">
        <v>20140170</v>
      </c>
      <c r="G14" s="82">
        <v>5000</v>
      </c>
      <c r="H14" s="85">
        <v>41689</v>
      </c>
      <c r="I14" s="85">
        <v>41695</v>
      </c>
      <c r="J14" s="86" t="s">
        <v>160</v>
      </c>
      <c r="K14" s="94" t="s">
        <v>181</v>
      </c>
      <c r="L14" s="87">
        <v>4432.7</v>
      </c>
      <c r="M14" s="81" t="s">
        <v>66</v>
      </c>
      <c r="N14" s="14"/>
      <c r="O14" s="14"/>
    </row>
    <row r="15" spans="1:20" ht="25.5" x14ac:dyDescent="0.2">
      <c r="A15" s="79" t="s">
        <v>26</v>
      </c>
      <c r="B15" s="80" t="s">
        <v>159</v>
      </c>
      <c r="C15" s="10" t="s">
        <v>27</v>
      </c>
      <c r="D15" s="10" t="s">
        <v>36</v>
      </c>
      <c r="E15" s="93">
        <f t="shared" si="0"/>
        <v>507</v>
      </c>
      <c r="F15" s="81">
        <v>20140056</v>
      </c>
      <c r="G15" s="82">
        <v>7000</v>
      </c>
      <c r="H15" s="85">
        <v>41688</v>
      </c>
      <c r="I15" s="85">
        <v>41695</v>
      </c>
      <c r="J15" s="86" t="s">
        <v>31</v>
      </c>
      <c r="K15" s="94" t="s">
        <v>180</v>
      </c>
      <c r="L15" s="87">
        <v>6820.54</v>
      </c>
      <c r="M15" s="81" t="s">
        <v>73</v>
      </c>
      <c r="N15" s="14"/>
      <c r="O15" s="14"/>
    </row>
    <row r="16" spans="1:20" x14ac:dyDescent="0.2">
      <c r="A16" s="79" t="s">
        <v>26</v>
      </c>
      <c r="B16" s="80" t="s">
        <v>162</v>
      </c>
      <c r="C16" s="10"/>
      <c r="D16" s="10"/>
      <c r="E16" s="93">
        <f t="shared" si="0"/>
        <v>508</v>
      </c>
      <c r="F16" s="81">
        <v>20140158</v>
      </c>
      <c r="G16" s="82">
        <v>8000</v>
      </c>
      <c r="H16" s="85">
        <v>41688</v>
      </c>
      <c r="I16" s="85">
        <v>41695</v>
      </c>
      <c r="J16" s="86" t="s">
        <v>163</v>
      </c>
      <c r="K16" s="94" t="s">
        <v>182</v>
      </c>
      <c r="L16" s="87">
        <v>8276</v>
      </c>
      <c r="M16" s="81" t="s">
        <v>73</v>
      </c>
      <c r="N16" s="14"/>
      <c r="O16" s="14"/>
    </row>
    <row r="17" spans="1:15" ht="25.5" x14ac:dyDescent="0.2">
      <c r="A17" s="79" t="s">
        <v>26</v>
      </c>
      <c r="B17" s="80" t="s">
        <v>164</v>
      </c>
      <c r="C17" s="10" t="s">
        <v>27</v>
      </c>
      <c r="D17" s="10" t="s">
        <v>34</v>
      </c>
      <c r="E17" s="93">
        <f t="shared" si="0"/>
        <v>509</v>
      </c>
      <c r="F17" s="81">
        <v>20140059</v>
      </c>
      <c r="G17" s="82">
        <v>13000</v>
      </c>
      <c r="H17" s="85">
        <v>41688</v>
      </c>
      <c r="I17" s="85">
        <v>41695</v>
      </c>
      <c r="J17" s="86" t="s">
        <v>42</v>
      </c>
      <c r="K17" s="94" t="s">
        <v>43</v>
      </c>
      <c r="L17" s="87">
        <v>12330.08</v>
      </c>
      <c r="M17" s="81" t="s">
        <v>80</v>
      </c>
      <c r="N17" s="14"/>
      <c r="O17" s="14"/>
    </row>
    <row r="18" spans="1:15" ht="25.5" x14ac:dyDescent="0.2">
      <c r="A18" s="79" t="s">
        <v>165</v>
      </c>
      <c r="B18" s="80" t="s">
        <v>166</v>
      </c>
      <c r="C18" s="10" t="s">
        <v>27</v>
      </c>
      <c r="D18" s="10" t="s">
        <v>34</v>
      </c>
      <c r="E18" s="93">
        <f t="shared" si="0"/>
        <v>510</v>
      </c>
      <c r="F18" s="81">
        <v>20140179</v>
      </c>
      <c r="G18" s="82">
        <v>29500</v>
      </c>
      <c r="H18" s="85">
        <v>41690</v>
      </c>
      <c r="I18" s="85">
        <v>41695</v>
      </c>
      <c r="J18" s="86" t="s">
        <v>167</v>
      </c>
      <c r="K18" s="94" t="s">
        <v>168</v>
      </c>
      <c r="L18" s="87">
        <v>27028</v>
      </c>
      <c r="M18" s="81" t="s">
        <v>56</v>
      </c>
      <c r="N18" s="14"/>
      <c r="O18" s="14"/>
    </row>
    <row r="19" spans="1:15" ht="25.5" x14ac:dyDescent="0.2">
      <c r="A19" s="79" t="s">
        <v>30</v>
      </c>
      <c r="B19" s="80" t="s">
        <v>169</v>
      </c>
      <c r="C19" s="10" t="s">
        <v>27</v>
      </c>
      <c r="D19" s="10" t="s">
        <v>38</v>
      </c>
      <c r="E19" s="93">
        <f t="shared" si="0"/>
        <v>511</v>
      </c>
      <c r="F19" s="81">
        <v>20140162</v>
      </c>
      <c r="G19" s="82">
        <v>15000</v>
      </c>
      <c r="H19" s="85">
        <v>41688</v>
      </c>
      <c r="I19" s="85">
        <v>41705</v>
      </c>
      <c r="J19" s="86" t="s">
        <v>71</v>
      </c>
      <c r="K19" s="94" t="s">
        <v>93</v>
      </c>
      <c r="L19" s="87">
        <v>14402.58</v>
      </c>
      <c r="M19" s="81" t="s">
        <v>58</v>
      </c>
      <c r="N19" s="14"/>
      <c r="O19" s="14"/>
    </row>
    <row r="20" spans="1:15" ht="30.75" customHeight="1" x14ac:dyDescent="0.2">
      <c r="A20" s="79" t="s">
        <v>26</v>
      </c>
      <c r="B20" s="80" t="s">
        <v>170</v>
      </c>
      <c r="C20" s="10" t="s">
        <v>27</v>
      </c>
      <c r="D20" s="10" t="s">
        <v>34</v>
      </c>
      <c r="E20" s="93">
        <f t="shared" si="0"/>
        <v>512</v>
      </c>
      <c r="F20" s="81">
        <v>20140183</v>
      </c>
      <c r="G20" s="82">
        <v>9000</v>
      </c>
      <c r="H20" s="85">
        <v>41691</v>
      </c>
      <c r="I20" s="85">
        <v>41705</v>
      </c>
      <c r="J20" s="79" t="s">
        <v>185</v>
      </c>
      <c r="K20" s="94" t="s">
        <v>146</v>
      </c>
      <c r="L20" s="87">
        <v>9060</v>
      </c>
      <c r="M20" s="95" t="s">
        <v>47</v>
      </c>
      <c r="N20" s="14"/>
      <c r="O20" s="14"/>
    </row>
    <row r="21" spans="1:15" x14ac:dyDescent="0.2">
      <c r="A21" s="79" t="s">
        <v>30</v>
      </c>
      <c r="B21" s="80" t="s">
        <v>171</v>
      </c>
      <c r="C21" s="10" t="s">
        <v>27</v>
      </c>
      <c r="D21" s="10" t="s">
        <v>36</v>
      </c>
      <c r="E21" s="93">
        <f t="shared" si="0"/>
        <v>513</v>
      </c>
      <c r="F21" s="81">
        <v>20140014</v>
      </c>
      <c r="G21" s="82">
        <v>45000</v>
      </c>
      <c r="H21" s="85">
        <v>41660</v>
      </c>
      <c r="I21" s="85">
        <v>41705</v>
      </c>
      <c r="J21" s="79" t="s">
        <v>40</v>
      </c>
      <c r="K21" s="94" t="s">
        <v>172</v>
      </c>
      <c r="L21" s="87">
        <v>29819.4</v>
      </c>
      <c r="M21" s="95" t="s">
        <v>47</v>
      </c>
    </row>
    <row r="22" spans="1:15" x14ac:dyDescent="0.2">
      <c r="A22" s="79" t="s">
        <v>30</v>
      </c>
      <c r="B22" s="80" t="s">
        <v>173</v>
      </c>
      <c r="C22" s="10" t="s">
        <v>27</v>
      </c>
      <c r="D22" s="10" t="s">
        <v>38</v>
      </c>
      <c r="E22" s="93">
        <f t="shared" si="0"/>
        <v>514</v>
      </c>
      <c r="F22" s="81">
        <v>20140185</v>
      </c>
      <c r="G22" s="82">
        <v>15000</v>
      </c>
      <c r="H22" s="85">
        <v>41691</v>
      </c>
      <c r="I22" s="85">
        <v>41705</v>
      </c>
      <c r="J22" s="79" t="s">
        <v>59</v>
      </c>
      <c r="K22" s="94" t="s">
        <v>50</v>
      </c>
      <c r="L22" s="87">
        <v>10800</v>
      </c>
      <c r="M22" s="95" t="s">
        <v>54</v>
      </c>
    </row>
    <row r="23" spans="1:15" ht="25.5" x14ac:dyDescent="0.2">
      <c r="A23" s="79" t="s">
        <v>26</v>
      </c>
      <c r="B23" s="80" t="s">
        <v>174</v>
      </c>
      <c r="C23" s="10" t="s">
        <v>27</v>
      </c>
      <c r="D23" s="10" t="s">
        <v>34</v>
      </c>
      <c r="E23" s="93">
        <f t="shared" si="0"/>
        <v>515</v>
      </c>
      <c r="F23" s="81">
        <v>20140201</v>
      </c>
      <c r="G23" s="82">
        <v>31000</v>
      </c>
      <c r="H23" s="85">
        <v>41696</v>
      </c>
      <c r="I23" s="85">
        <v>41718</v>
      </c>
      <c r="J23" s="79" t="s">
        <v>77</v>
      </c>
      <c r="K23" s="94" t="s">
        <v>191</v>
      </c>
      <c r="L23" s="87">
        <v>31049</v>
      </c>
      <c r="M23" s="95" t="s">
        <v>48</v>
      </c>
      <c r="N23" s="14"/>
      <c r="O23" s="14"/>
    </row>
    <row r="24" spans="1:15" x14ac:dyDescent="0.2">
      <c r="A24" s="79" t="s">
        <v>30</v>
      </c>
      <c r="B24" s="80" t="s">
        <v>175</v>
      </c>
      <c r="C24" s="10" t="s">
        <v>27</v>
      </c>
      <c r="D24" s="10" t="s">
        <v>34</v>
      </c>
      <c r="E24" s="93">
        <f>'Tab Suivi 2014'!E23+1</f>
        <v>516</v>
      </c>
      <c r="F24" s="81">
        <v>20140209</v>
      </c>
      <c r="G24" s="82">
        <v>10000</v>
      </c>
      <c r="H24" s="85">
        <v>41696</v>
      </c>
      <c r="I24" s="85">
        <v>41718</v>
      </c>
      <c r="J24" s="79" t="s">
        <v>45</v>
      </c>
      <c r="K24" s="94" t="s">
        <v>147</v>
      </c>
      <c r="L24" s="87">
        <v>10800</v>
      </c>
      <c r="M24" s="95" t="s">
        <v>54</v>
      </c>
    </row>
    <row r="25" spans="1:15" x14ac:dyDescent="0.2">
      <c r="A25" s="79" t="s">
        <v>30</v>
      </c>
      <c r="B25" s="80" t="s">
        <v>92</v>
      </c>
      <c r="C25" s="10" t="s">
        <v>27</v>
      </c>
      <c r="D25" s="10" t="s">
        <v>34</v>
      </c>
      <c r="E25" s="93">
        <f>'Tab Suivi 2014'!E24+1</f>
        <v>517</v>
      </c>
      <c r="F25" s="81">
        <v>20140220</v>
      </c>
      <c r="G25" s="82">
        <v>25000</v>
      </c>
      <c r="H25" s="85">
        <v>41708</v>
      </c>
      <c r="I25" s="85">
        <v>41718</v>
      </c>
      <c r="J25" s="79" t="s">
        <v>45</v>
      </c>
      <c r="K25" s="94" t="s">
        <v>147</v>
      </c>
      <c r="L25" s="87">
        <v>22650.6</v>
      </c>
      <c r="M25" s="95" t="s">
        <v>53</v>
      </c>
    </row>
    <row r="26" spans="1:15" x14ac:dyDescent="0.2">
      <c r="A26" s="96" t="s">
        <v>30</v>
      </c>
      <c r="B26" s="97" t="s">
        <v>176</v>
      </c>
      <c r="C26" s="98" t="s">
        <v>27</v>
      </c>
      <c r="D26" s="98" t="s">
        <v>34</v>
      </c>
      <c r="E26" s="99">
        <f>'Tab Suivi 2014'!E25+1</f>
        <v>518</v>
      </c>
      <c r="F26" s="81"/>
      <c r="G26" s="82">
        <v>12000</v>
      </c>
      <c r="H26" s="85"/>
      <c r="I26" s="85"/>
      <c r="J26" s="79"/>
      <c r="K26" s="94"/>
      <c r="L26" s="87"/>
      <c r="M26" s="95"/>
    </row>
    <row r="27" spans="1:15" x14ac:dyDescent="0.2">
      <c r="A27" s="79" t="s">
        <v>30</v>
      </c>
      <c r="B27" s="80" t="s">
        <v>177</v>
      </c>
      <c r="C27" s="10" t="s">
        <v>27</v>
      </c>
      <c r="D27" s="10" t="s">
        <v>34</v>
      </c>
      <c r="E27" s="93">
        <f>'Tab Suivi 2014'!E26+1</f>
        <v>519</v>
      </c>
      <c r="F27" s="81">
        <v>20140304</v>
      </c>
      <c r="G27" s="82">
        <v>10000</v>
      </c>
      <c r="H27" s="85">
        <v>41725</v>
      </c>
      <c r="I27" s="85">
        <v>41761</v>
      </c>
      <c r="J27" s="79" t="s">
        <v>45</v>
      </c>
      <c r="K27" s="94" t="s">
        <v>147</v>
      </c>
      <c r="L27" s="87">
        <v>12617.79</v>
      </c>
      <c r="M27" s="95" t="s">
        <v>47</v>
      </c>
    </row>
    <row r="28" spans="1:15" ht="25.5" x14ac:dyDescent="0.2">
      <c r="A28" s="79" t="s">
        <v>30</v>
      </c>
      <c r="B28" s="80" t="s">
        <v>178</v>
      </c>
      <c r="C28" s="10" t="s">
        <v>27</v>
      </c>
      <c r="D28" s="10" t="s">
        <v>38</v>
      </c>
      <c r="E28" s="93">
        <f>'Tab Suivi 2014'!E27+1</f>
        <v>520</v>
      </c>
      <c r="F28" s="81">
        <v>20140155</v>
      </c>
      <c r="G28" s="82">
        <v>40000</v>
      </c>
      <c r="H28" s="85">
        <v>41696</v>
      </c>
      <c r="I28" s="85">
        <v>41718</v>
      </c>
      <c r="J28" s="79" t="s">
        <v>33</v>
      </c>
      <c r="K28" s="94" t="s">
        <v>192</v>
      </c>
      <c r="L28" s="87">
        <v>36833</v>
      </c>
      <c r="M28" s="95" t="s">
        <v>56</v>
      </c>
    </row>
    <row r="29" spans="1:15" ht="25.5" x14ac:dyDescent="0.2">
      <c r="A29" s="79" t="s">
        <v>30</v>
      </c>
      <c r="B29" s="80" t="s">
        <v>179</v>
      </c>
      <c r="C29" s="10" t="s">
        <v>27</v>
      </c>
      <c r="D29" s="10" t="s">
        <v>34</v>
      </c>
      <c r="E29" s="93">
        <f>'Tab Suivi 2014'!E28+1</f>
        <v>521</v>
      </c>
      <c r="F29" s="81">
        <v>20140221</v>
      </c>
      <c r="G29" s="82">
        <v>10000</v>
      </c>
      <c r="H29" s="85">
        <v>41708</v>
      </c>
      <c r="I29" s="85">
        <v>41718</v>
      </c>
      <c r="J29" s="79" t="s">
        <v>10</v>
      </c>
      <c r="K29" s="94" t="s">
        <v>11</v>
      </c>
      <c r="L29" s="87">
        <v>6200</v>
      </c>
      <c r="M29" s="95" t="s">
        <v>47</v>
      </c>
    </row>
    <row r="30" spans="1:15" ht="25.5" x14ac:dyDescent="0.2">
      <c r="A30" s="79" t="s">
        <v>30</v>
      </c>
      <c r="B30" s="80" t="s">
        <v>183</v>
      </c>
      <c r="C30" s="10" t="s">
        <v>27</v>
      </c>
      <c r="D30" s="10" t="s">
        <v>34</v>
      </c>
      <c r="E30" s="93">
        <f>'Tab Suivi 2014'!E29+1</f>
        <v>522</v>
      </c>
      <c r="F30" s="81"/>
      <c r="G30" s="82">
        <v>12000</v>
      </c>
      <c r="H30" s="85"/>
      <c r="I30" s="85"/>
      <c r="J30" s="79"/>
      <c r="K30" s="94"/>
      <c r="L30" s="87"/>
      <c r="M30" s="95" t="s">
        <v>47</v>
      </c>
    </row>
    <row r="31" spans="1:15" ht="25.5" customHeight="1" x14ac:dyDescent="0.2">
      <c r="A31" s="79" t="s">
        <v>28</v>
      </c>
      <c r="B31" s="80" t="s">
        <v>184</v>
      </c>
      <c r="C31" s="10" t="s">
        <v>27</v>
      </c>
      <c r="D31" s="10" t="s">
        <v>38</v>
      </c>
      <c r="E31" s="93">
        <f>'Tab Suivi 2014'!E30+1</f>
        <v>523</v>
      </c>
      <c r="F31" s="81">
        <v>20140219</v>
      </c>
      <c r="G31" s="82">
        <v>30000</v>
      </c>
      <c r="H31" s="85">
        <v>41709</v>
      </c>
      <c r="I31" s="85">
        <v>41718</v>
      </c>
      <c r="J31" s="79" t="s">
        <v>29</v>
      </c>
      <c r="K31" s="94" t="s">
        <v>78</v>
      </c>
      <c r="L31" s="87">
        <v>27426.720000000001</v>
      </c>
      <c r="M31" s="95" t="s">
        <v>58</v>
      </c>
    </row>
    <row r="32" spans="1:15" ht="25.5" x14ac:dyDescent="0.2">
      <c r="A32" s="79" t="s">
        <v>165</v>
      </c>
      <c r="B32" s="80" t="s">
        <v>186</v>
      </c>
      <c r="C32" s="10" t="s">
        <v>27</v>
      </c>
      <c r="D32" s="10" t="s">
        <v>34</v>
      </c>
      <c r="E32" s="93">
        <f>'Tab Suivi 2014'!E31+1</f>
        <v>524</v>
      </c>
      <c r="F32" s="81">
        <v>20140226</v>
      </c>
      <c r="G32" s="82">
        <v>6000</v>
      </c>
      <c r="H32" s="85">
        <v>41744</v>
      </c>
      <c r="I32" s="85">
        <v>41761</v>
      </c>
      <c r="J32" s="79" t="s">
        <v>32</v>
      </c>
      <c r="K32" s="80" t="s">
        <v>193</v>
      </c>
      <c r="L32" s="87">
        <v>6987.5</v>
      </c>
      <c r="M32" s="95" t="s">
        <v>5</v>
      </c>
    </row>
    <row r="33" spans="1:13" x14ac:dyDescent="0.2">
      <c r="A33" s="79" t="s">
        <v>30</v>
      </c>
      <c r="B33" s="80" t="s">
        <v>187</v>
      </c>
      <c r="C33" s="10" t="s">
        <v>27</v>
      </c>
      <c r="D33" s="10" t="s">
        <v>36</v>
      </c>
      <c r="E33" s="93">
        <f>'Tab Suivi 2014'!E32+1</f>
        <v>525</v>
      </c>
      <c r="F33" s="81"/>
      <c r="G33" s="82">
        <v>10000</v>
      </c>
      <c r="H33" s="85"/>
      <c r="I33" s="85"/>
      <c r="J33" s="79" t="s">
        <v>52</v>
      </c>
      <c r="K33" s="94"/>
      <c r="L33" s="87">
        <v>8090</v>
      </c>
      <c r="M33" s="95" t="s">
        <v>9</v>
      </c>
    </row>
    <row r="34" spans="1:13" ht="25.5" x14ac:dyDescent="0.2">
      <c r="A34" s="79" t="s">
        <v>26</v>
      </c>
      <c r="B34" s="80" t="s">
        <v>204</v>
      </c>
      <c r="C34" s="10" t="s">
        <v>27</v>
      </c>
      <c r="D34" s="10" t="s">
        <v>34</v>
      </c>
      <c r="E34" s="93">
        <f>'Tab Suivi 2014'!E33+1</f>
        <v>526</v>
      </c>
      <c r="F34" s="81">
        <v>20140383</v>
      </c>
      <c r="G34" s="82">
        <v>7000</v>
      </c>
      <c r="H34" s="85">
        <v>41740</v>
      </c>
      <c r="I34" s="85">
        <v>41761</v>
      </c>
      <c r="J34" s="79" t="s">
        <v>86</v>
      </c>
      <c r="K34" s="80" t="s">
        <v>249</v>
      </c>
      <c r="L34" s="87">
        <v>7334</v>
      </c>
      <c r="M34" s="95" t="s">
        <v>63</v>
      </c>
    </row>
    <row r="35" spans="1:13" ht="25.5" x14ac:dyDescent="0.2">
      <c r="A35" s="79" t="s">
        <v>30</v>
      </c>
      <c r="B35" s="80" t="s">
        <v>188</v>
      </c>
      <c r="C35" s="10" t="s">
        <v>27</v>
      </c>
      <c r="D35" s="10" t="s">
        <v>38</v>
      </c>
      <c r="E35" s="93">
        <f>'Tab Suivi 2014'!E34+1</f>
        <v>527</v>
      </c>
      <c r="F35" s="81">
        <v>20140373</v>
      </c>
      <c r="G35" s="82">
        <v>15000</v>
      </c>
      <c r="H35" s="85">
        <v>41740</v>
      </c>
      <c r="I35" s="85">
        <v>41761</v>
      </c>
      <c r="J35" s="79" t="s">
        <v>254</v>
      </c>
      <c r="K35" s="80" t="s">
        <v>255</v>
      </c>
      <c r="L35" s="87">
        <v>3655</v>
      </c>
      <c r="M35" s="95" t="s">
        <v>47</v>
      </c>
    </row>
    <row r="36" spans="1:13" x14ac:dyDescent="0.2">
      <c r="A36" s="79" t="s">
        <v>30</v>
      </c>
      <c r="B36" s="80" t="s">
        <v>189</v>
      </c>
      <c r="C36" s="10" t="s">
        <v>27</v>
      </c>
      <c r="D36" s="10" t="s">
        <v>34</v>
      </c>
      <c r="E36" s="93">
        <f>'Tab Suivi 2014'!E35+1</f>
        <v>528</v>
      </c>
      <c r="F36" s="81">
        <v>20140310</v>
      </c>
      <c r="G36" s="82">
        <v>10000</v>
      </c>
      <c r="H36" s="85">
        <v>41725</v>
      </c>
      <c r="I36" s="85">
        <v>41761</v>
      </c>
      <c r="J36" s="79" t="s">
        <v>45</v>
      </c>
      <c r="K36" s="94" t="s">
        <v>147</v>
      </c>
      <c r="L36" s="87">
        <v>8778.2800000000007</v>
      </c>
      <c r="M36" s="95" t="s">
        <v>48</v>
      </c>
    </row>
    <row r="37" spans="1:13" x14ac:dyDescent="0.2">
      <c r="A37" s="79" t="s">
        <v>30</v>
      </c>
      <c r="B37" s="80" t="s">
        <v>190</v>
      </c>
      <c r="C37" s="10" t="s">
        <v>27</v>
      </c>
      <c r="D37" s="10" t="s">
        <v>34</v>
      </c>
      <c r="E37" s="93">
        <f>'Tab Suivi 2014'!E36+1</f>
        <v>529</v>
      </c>
      <c r="F37" s="81">
        <v>20140307</v>
      </c>
      <c r="G37" s="82">
        <v>15000</v>
      </c>
      <c r="H37" s="85">
        <v>41725</v>
      </c>
      <c r="I37" s="85">
        <v>41761</v>
      </c>
      <c r="J37" s="79" t="s">
        <v>46</v>
      </c>
      <c r="K37" s="94" t="s">
        <v>203</v>
      </c>
      <c r="L37" s="87">
        <v>12944.25</v>
      </c>
      <c r="M37" s="95" t="s">
        <v>47</v>
      </c>
    </row>
    <row r="38" spans="1:13" ht="25.5" x14ac:dyDescent="0.2">
      <c r="A38" s="79" t="s">
        <v>30</v>
      </c>
      <c r="B38" s="80" t="s">
        <v>201</v>
      </c>
      <c r="C38" s="10" t="s">
        <v>27</v>
      </c>
      <c r="D38" s="10" t="s">
        <v>36</v>
      </c>
      <c r="E38" s="93">
        <f>'Tab Suivi 2014'!E37+1</f>
        <v>530</v>
      </c>
      <c r="F38" s="81">
        <v>20140306</v>
      </c>
      <c r="G38" s="82">
        <v>5000</v>
      </c>
      <c r="H38" s="85">
        <v>41725</v>
      </c>
      <c r="I38" s="85">
        <v>41761</v>
      </c>
      <c r="J38" s="79" t="s">
        <v>39</v>
      </c>
      <c r="K38" s="94" t="s">
        <v>202</v>
      </c>
      <c r="L38" s="87">
        <v>4237.21</v>
      </c>
      <c r="M38" s="95" t="s">
        <v>48</v>
      </c>
    </row>
    <row r="39" spans="1:13" ht="25.5" x14ac:dyDescent="0.2">
      <c r="A39" s="79" t="s">
        <v>30</v>
      </c>
      <c r="B39" s="80" t="s">
        <v>200</v>
      </c>
      <c r="C39" s="10" t="s">
        <v>27</v>
      </c>
      <c r="D39" s="10" t="s">
        <v>34</v>
      </c>
      <c r="E39" s="93">
        <f>'Tab Suivi 2014'!E38+1</f>
        <v>531</v>
      </c>
      <c r="F39" s="81">
        <v>20140305</v>
      </c>
      <c r="G39" s="82">
        <v>10000</v>
      </c>
      <c r="H39" s="85">
        <v>41725</v>
      </c>
      <c r="I39" s="85">
        <v>41761</v>
      </c>
      <c r="J39" s="79" t="s">
        <v>55</v>
      </c>
      <c r="K39" s="94" t="s">
        <v>83</v>
      </c>
      <c r="L39" s="87">
        <v>10859.6</v>
      </c>
      <c r="M39" s="95" t="s">
        <v>47</v>
      </c>
    </row>
    <row r="40" spans="1:13" ht="25.5" x14ac:dyDescent="0.2">
      <c r="A40" s="79" t="s">
        <v>30</v>
      </c>
      <c r="B40" s="80" t="s">
        <v>199</v>
      </c>
      <c r="C40" s="10" t="s">
        <v>27</v>
      </c>
      <c r="D40" s="10" t="s">
        <v>38</v>
      </c>
      <c r="E40" s="93">
        <f>'Tab Suivi 2014'!E39+1</f>
        <v>532</v>
      </c>
      <c r="F40" s="81">
        <v>20140302</v>
      </c>
      <c r="G40" s="82">
        <v>8500</v>
      </c>
      <c r="H40" s="85">
        <v>41725</v>
      </c>
      <c r="I40" s="85"/>
      <c r="J40" s="79" t="s">
        <v>33</v>
      </c>
      <c r="K40" s="94" t="s">
        <v>192</v>
      </c>
      <c r="L40" s="87">
        <v>8265</v>
      </c>
      <c r="M40" s="95" t="s">
        <v>58</v>
      </c>
    </row>
    <row r="41" spans="1:13" ht="27.75" customHeight="1" x14ac:dyDescent="0.2">
      <c r="A41" s="79" t="s">
        <v>28</v>
      </c>
      <c r="B41" s="80" t="s">
        <v>194</v>
      </c>
      <c r="C41" s="10" t="s">
        <v>27</v>
      </c>
      <c r="D41" s="10" t="s">
        <v>38</v>
      </c>
      <c r="E41" s="93">
        <f>'Tab Suivi 2014'!E40+1</f>
        <v>533</v>
      </c>
      <c r="F41" s="81">
        <v>20140285</v>
      </c>
      <c r="G41" s="82">
        <v>11000</v>
      </c>
      <c r="H41" s="85">
        <v>41722</v>
      </c>
      <c r="I41" s="85">
        <v>41761</v>
      </c>
      <c r="J41" s="79" t="s">
        <v>91</v>
      </c>
      <c r="K41" s="94" t="s">
        <v>195</v>
      </c>
      <c r="L41" s="87">
        <v>10608.74</v>
      </c>
      <c r="M41" s="95" t="s">
        <v>54</v>
      </c>
    </row>
    <row r="42" spans="1:13" ht="25.5" x14ac:dyDescent="0.2">
      <c r="A42" s="79" t="s">
        <v>28</v>
      </c>
      <c r="B42" s="80" t="s">
        <v>196</v>
      </c>
      <c r="C42" s="10" t="s">
        <v>27</v>
      </c>
      <c r="D42" s="10" t="s">
        <v>38</v>
      </c>
      <c r="E42" s="93">
        <f>'Tab Suivi 2014'!E41+1</f>
        <v>534</v>
      </c>
      <c r="F42" s="81">
        <v>20140286</v>
      </c>
      <c r="G42" s="82">
        <v>11000</v>
      </c>
      <c r="H42" s="85">
        <v>41722</v>
      </c>
      <c r="I42" s="85">
        <v>41761</v>
      </c>
      <c r="J42" s="79" t="s">
        <v>91</v>
      </c>
      <c r="K42" s="80" t="s">
        <v>195</v>
      </c>
      <c r="L42" s="87">
        <v>10608.74</v>
      </c>
      <c r="M42" s="95" t="s">
        <v>54</v>
      </c>
    </row>
    <row r="43" spans="1:13" ht="25.5" x14ac:dyDescent="0.2">
      <c r="A43" s="79" t="s">
        <v>26</v>
      </c>
      <c r="B43" s="80" t="s">
        <v>197</v>
      </c>
      <c r="C43" s="10" t="s">
        <v>27</v>
      </c>
      <c r="D43" s="10" t="s">
        <v>38</v>
      </c>
      <c r="E43" s="93">
        <f>'Tab Suivi 2014'!E42+1</f>
        <v>535</v>
      </c>
      <c r="F43" s="81">
        <v>20140287</v>
      </c>
      <c r="G43" s="82">
        <v>11000</v>
      </c>
      <c r="H43" s="85">
        <v>41722</v>
      </c>
      <c r="I43" s="85">
        <v>41761</v>
      </c>
      <c r="J43" s="79" t="s">
        <v>91</v>
      </c>
      <c r="K43" s="80" t="s">
        <v>195</v>
      </c>
      <c r="L43" s="87">
        <v>10310.65</v>
      </c>
      <c r="M43" s="95" t="s">
        <v>198</v>
      </c>
    </row>
    <row r="44" spans="1:13" ht="25.5" x14ac:dyDescent="0.2">
      <c r="A44" s="79" t="s">
        <v>26</v>
      </c>
      <c r="B44" s="80" t="s">
        <v>205</v>
      </c>
      <c r="C44" s="10" t="s">
        <v>27</v>
      </c>
      <c r="D44" s="10" t="s">
        <v>34</v>
      </c>
      <c r="E44" s="93">
        <f>'Tab Suivi 2014'!E43+1</f>
        <v>536</v>
      </c>
      <c r="F44" s="81">
        <v>20140296</v>
      </c>
      <c r="G44" s="82">
        <v>11000</v>
      </c>
      <c r="H44" s="85">
        <v>41725</v>
      </c>
      <c r="I44" s="85">
        <v>41761</v>
      </c>
      <c r="J44" s="79" t="s">
        <v>206</v>
      </c>
      <c r="K44" s="80" t="s">
        <v>207</v>
      </c>
      <c r="L44" s="87">
        <v>10071.99</v>
      </c>
      <c r="M44" s="95"/>
    </row>
    <row r="45" spans="1:13" ht="38.25" x14ac:dyDescent="0.2">
      <c r="A45" s="79" t="s">
        <v>26</v>
      </c>
      <c r="B45" s="80" t="s">
        <v>208</v>
      </c>
      <c r="C45" s="10" t="s">
        <v>27</v>
      </c>
      <c r="D45" s="10" t="s">
        <v>34</v>
      </c>
      <c r="E45" s="93">
        <f>'Tab Suivi 2014'!E44+1</f>
        <v>537</v>
      </c>
      <c r="F45" s="81">
        <v>20140297</v>
      </c>
      <c r="G45" s="82">
        <v>20000</v>
      </c>
      <c r="H45" s="85">
        <v>41725</v>
      </c>
      <c r="I45" s="85">
        <v>41761</v>
      </c>
      <c r="J45" s="79" t="s">
        <v>209</v>
      </c>
      <c r="K45" s="80" t="s">
        <v>94</v>
      </c>
      <c r="L45" s="87">
        <v>19047.5</v>
      </c>
      <c r="M45" s="95" t="s">
        <v>5</v>
      </c>
    </row>
    <row r="46" spans="1:13" ht="25.5" x14ac:dyDescent="0.2">
      <c r="A46" s="79" t="s">
        <v>165</v>
      </c>
      <c r="B46" s="80" t="s">
        <v>210</v>
      </c>
      <c r="C46" s="10" t="s">
        <v>27</v>
      </c>
      <c r="D46" s="10" t="s">
        <v>34</v>
      </c>
      <c r="E46" s="93">
        <f>'Tab Suivi 2014'!E45+1</f>
        <v>538</v>
      </c>
      <c r="F46" s="81">
        <v>20140313</v>
      </c>
      <c r="G46" s="82">
        <v>6000</v>
      </c>
      <c r="H46" s="85">
        <v>41733</v>
      </c>
      <c r="I46" s="85">
        <v>41761</v>
      </c>
      <c r="J46" s="79" t="s">
        <v>211</v>
      </c>
      <c r="K46" s="80" t="s">
        <v>212</v>
      </c>
      <c r="L46" s="87">
        <v>6460</v>
      </c>
      <c r="M46" s="95" t="s">
        <v>5</v>
      </c>
    </row>
    <row r="47" spans="1:13" x14ac:dyDescent="0.2">
      <c r="A47" s="79" t="s">
        <v>30</v>
      </c>
      <c r="B47" s="80" t="s">
        <v>213</v>
      </c>
      <c r="C47" s="10" t="s">
        <v>27</v>
      </c>
      <c r="D47" s="10" t="s">
        <v>34</v>
      </c>
      <c r="E47" s="93">
        <f>'Tab Suivi 2014'!E46+1</f>
        <v>539</v>
      </c>
      <c r="F47" s="81">
        <v>20140387</v>
      </c>
      <c r="G47" s="82">
        <v>6000</v>
      </c>
      <c r="H47" s="85">
        <v>41740</v>
      </c>
      <c r="I47" s="85">
        <v>41761</v>
      </c>
      <c r="J47" s="79" t="s">
        <v>59</v>
      </c>
      <c r="K47" s="80" t="s">
        <v>60</v>
      </c>
      <c r="L47" s="87">
        <v>5074.9399999999996</v>
      </c>
      <c r="M47" s="95" t="s">
        <v>47</v>
      </c>
    </row>
    <row r="48" spans="1:13" ht="25.5" x14ac:dyDescent="0.2">
      <c r="A48" s="79" t="s">
        <v>30</v>
      </c>
      <c r="B48" s="80" t="s">
        <v>214</v>
      </c>
      <c r="C48" s="10" t="s">
        <v>27</v>
      </c>
      <c r="D48" s="10" t="s">
        <v>34</v>
      </c>
      <c r="E48" s="93">
        <f>'Tab Suivi 2014'!E47+1</f>
        <v>540</v>
      </c>
      <c r="F48" s="81">
        <v>20140388</v>
      </c>
      <c r="G48" s="82">
        <v>10000</v>
      </c>
      <c r="H48" s="85">
        <v>41740</v>
      </c>
      <c r="I48" s="85">
        <v>41865</v>
      </c>
      <c r="J48" s="79" t="s">
        <v>35</v>
      </c>
      <c r="K48" s="80" t="s">
        <v>74</v>
      </c>
      <c r="L48" s="87">
        <v>10792</v>
      </c>
      <c r="M48" s="95" t="s">
        <v>53</v>
      </c>
    </row>
    <row r="49" spans="1:13" x14ac:dyDescent="0.2">
      <c r="A49" s="79" t="s">
        <v>30</v>
      </c>
      <c r="B49" s="80" t="s">
        <v>215</v>
      </c>
      <c r="C49" s="10" t="s">
        <v>27</v>
      </c>
      <c r="D49" s="10" t="s">
        <v>34</v>
      </c>
      <c r="E49" s="93">
        <f>'Tab Suivi 2014'!E48+1</f>
        <v>541</v>
      </c>
      <c r="F49" s="81">
        <v>20140389</v>
      </c>
      <c r="G49" s="82">
        <v>10000</v>
      </c>
      <c r="H49" s="85">
        <v>41740</v>
      </c>
      <c r="I49" s="85">
        <v>41761</v>
      </c>
      <c r="J49" s="79" t="s">
        <v>52</v>
      </c>
      <c r="K49" s="80" t="s">
        <v>51</v>
      </c>
      <c r="L49" s="87">
        <v>9530</v>
      </c>
      <c r="M49" s="95" t="s">
        <v>53</v>
      </c>
    </row>
    <row r="50" spans="1:13" x14ac:dyDescent="0.2">
      <c r="A50" s="79" t="s">
        <v>30</v>
      </c>
      <c r="B50" s="80" t="s">
        <v>216</v>
      </c>
      <c r="C50" s="10" t="s">
        <v>27</v>
      </c>
      <c r="D50" s="10" t="s">
        <v>34</v>
      </c>
      <c r="E50" s="93">
        <f>'Tab Suivi 2014'!E49+1</f>
        <v>542</v>
      </c>
      <c r="F50" s="81"/>
      <c r="G50" s="82">
        <v>10000</v>
      </c>
      <c r="H50" s="85"/>
      <c r="I50" s="85"/>
      <c r="J50" s="79" t="s">
        <v>95</v>
      </c>
      <c r="K50" s="80"/>
      <c r="L50" s="87"/>
      <c r="M50" s="95" t="s">
        <v>53</v>
      </c>
    </row>
    <row r="51" spans="1:13" ht="25.5" x14ac:dyDescent="0.2">
      <c r="A51" s="79" t="s">
        <v>26</v>
      </c>
      <c r="B51" s="80" t="s">
        <v>217</v>
      </c>
      <c r="C51" s="10" t="s">
        <v>27</v>
      </c>
      <c r="D51" s="10" t="s">
        <v>34</v>
      </c>
      <c r="E51" s="93">
        <f>'Tab Suivi 2014'!E50+1</f>
        <v>543</v>
      </c>
      <c r="F51" s="81">
        <v>20140344</v>
      </c>
      <c r="G51" s="82">
        <v>9000</v>
      </c>
      <c r="H51" s="85">
        <v>41740</v>
      </c>
      <c r="I51" s="85">
        <v>41761</v>
      </c>
      <c r="J51" s="79" t="s">
        <v>218</v>
      </c>
      <c r="K51" s="80" t="s">
        <v>219</v>
      </c>
      <c r="L51" s="87">
        <v>8480.49</v>
      </c>
      <c r="M51" s="95" t="s">
        <v>12</v>
      </c>
    </row>
    <row r="52" spans="1:13" ht="25.5" x14ac:dyDescent="0.2">
      <c r="A52" s="79" t="s">
        <v>220</v>
      </c>
      <c r="B52" s="80" t="s">
        <v>221</v>
      </c>
      <c r="C52" s="10" t="s">
        <v>27</v>
      </c>
      <c r="D52" s="10" t="s">
        <v>34</v>
      </c>
      <c r="E52" s="93">
        <f>'Tab Suivi 2014'!E51+1</f>
        <v>544</v>
      </c>
      <c r="F52" s="81">
        <v>20140362</v>
      </c>
      <c r="G52" s="82">
        <v>7000</v>
      </c>
      <c r="H52" s="85">
        <v>41738</v>
      </c>
      <c r="I52" s="85">
        <v>41761</v>
      </c>
      <c r="J52" s="79" t="s">
        <v>79</v>
      </c>
      <c r="K52" s="80" t="s">
        <v>222</v>
      </c>
      <c r="L52" s="87">
        <v>6600</v>
      </c>
      <c r="M52" s="95"/>
    </row>
    <row r="53" spans="1:13" ht="25.5" x14ac:dyDescent="0.2">
      <c r="A53" s="79" t="s">
        <v>223</v>
      </c>
      <c r="B53" s="80" t="s">
        <v>224</v>
      </c>
      <c r="C53" s="10" t="s">
        <v>27</v>
      </c>
      <c r="D53" s="10" t="s">
        <v>34</v>
      </c>
      <c r="E53" s="93">
        <f>'Tab Suivi 2014'!E52+1</f>
        <v>545</v>
      </c>
      <c r="F53" s="81">
        <v>20140361</v>
      </c>
      <c r="G53" s="82">
        <v>30000</v>
      </c>
      <c r="H53" s="85">
        <v>41738</v>
      </c>
      <c r="I53" s="85">
        <v>41761</v>
      </c>
      <c r="J53" s="79" t="s">
        <v>225</v>
      </c>
      <c r="K53" s="80" t="s">
        <v>226</v>
      </c>
      <c r="L53" s="87">
        <v>29234.25</v>
      </c>
      <c r="M53" s="95" t="s">
        <v>227</v>
      </c>
    </row>
    <row r="54" spans="1:13" x14ac:dyDescent="0.2">
      <c r="A54" s="79" t="s">
        <v>220</v>
      </c>
      <c r="B54" s="80" t="s">
        <v>228</v>
      </c>
      <c r="C54" s="10" t="s">
        <v>27</v>
      </c>
      <c r="D54" s="10" t="s">
        <v>34</v>
      </c>
      <c r="E54" s="93">
        <f>'Tab Suivi 2014'!E53+1</f>
        <v>546</v>
      </c>
      <c r="F54" s="81">
        <v>20140366</v>
      </c>
      <c r="G54" s="82">
        <v>60000</v>
      </c>
      <c r="H54" s="85">
        <v>41738</v>
      </c>
      <c r="I54" s="85">
        <v>41761</v>
      </c>
      <c r="J54" s="79" t="s">
        <v>229</v>
      </c>
      <c r="K54" s="80" t="s">
        <v>230</v>
      </c>
      <c r="L54" s="87">
        <v>54600</v>
      </c>
      <c r="M54" s="95"/>
    </row>
    <row r="55" spans="1:13" ht="25.5" x14ac:dyDescent="0.2">
      <c r="A55" s="79" t="s">
        <v>26</v>
      </c>
      <c r="B55" s="80" t="s">
        <v>231</v>
      </c>
      <c r="C55" s="10" t="s">
        <v>27</v>
      </c>
      <c r="D55" s="10" t="s">
        <v>36</v>
      </c>
      <c r="E55" s="93">
        <f>'Tab Suivi 2014'!E54+1</f>
        <v>547</v>
      </c>
      <c r="F55" s="81">
        <v>20140367</v>
      </c>
      <c r="G55" s="82">
        <v>6000</v>
      </c>
      <c r="H55" s="85">
        <v>41738</v>
      </c>
      <c r="I55" s="85">
        <v>41761</v>
      </c>
      <c r="J55" s="79" t="s">
        <v>232</v>
      </c>
      <c r="K55" s="80" t="s">
        <v>233</v>
      </c>
      <c r="L55" s="87">
        <v>5500</v>
      </c>
      <c r="M55" s="95" t="s">
        <v>67</v>
      </c>
    </row>
    <row r="56" spans="1:13" x14ac:dyDescent="0.2">
      <c r="A56" s="79" t="s">
        <v>30</v>
      </c>
      <c r="B56" s="80" t="s">
        <v>234</v>
      </c>
      <c r="C56" s="10" t="s">
        <v>27</v>
      </c>
      <c r="D56" s="10" t="s">
        <v>38</v>
      </c>
      <c r="E56" s="93">
        <f>'Tab Suivi 2014'!E55+1</f>
        <v>548</v>
      </c>
      <c r="F56" s="81">
        <v>20140411</v>
      </c>
      <c r="G56" s="82">
        <v>10000</v>
      </c>
      <c r="H56" s="85">
        <v>41744</v>
      </c>
      <c r="I56" s="85">
        <v>41761</v>
      </c>
      <c r="J56" s="79" t="s">
        <v>251</v>
      </c>
      <c r="K56" s="80" t="s">
        <v>250</v>
      </c>
      <c r="L56" s="87">
        <v>9350</v>
      </c>
      <c r="M56" s="95" t="s">
        <v>67</v>
      </c>
    </row>
    <row r="57" spans="1:13" x14ac:dyDescent="0.2">
      <c r="A57" s="79" t="s">
        <v>30</v>
      </c>
      <c r="B57" s="80" t="s">
        <v>235</v>
      </c>
      <c r="C57" s="10" t="s">
        <v>27</v>
      </c>
      <c r="D57" s="10" t="s">
        <v>34</v>
      </c>
      <c r="E57" s="93">
        <f>'Tab Suivi 2014'!E56+1</f>
        <v>549</v>
      </c>
      <c r="F57" s="81">
        <v>20140410</v>
      </c>
      <c r="G57" s="82">
        <v>50000</v>
      </c>
      <c r="H57" s="85">
        <v>41744</v>
      </c>
      <c r="I57" s="85">
        <v>41761</v>
      </c>
      <c r="J57" s="79" t="s">
        <v>59</v>
      </c>
      <c r="K57" s="80" t="s">
        <v>60</v>
      </c>
      <c r="L57" s="87">
        <v>43500</v>
      </c>
      <c r="M57" s="95" t="s">
        <v>47</v>
      </c>
    </row>
    <row r="58" spans="1:13" x14ac:dyDescent="0.2">
      <c r="A58" s="79" t="s">
        <v>30</v>
      </c>
      <c r="B58" s="80" t="s">
        <v>238</v>
      </c>
      <c r="C58" s="10" t="s">
        <v>27</v>
      </c>
      <c r="D58" s="10" t="s">
        <v>34</v>
      </c>
      <c r="E58" s="93">
        <f>'Tab Suivi 2014'!E57+1</f>
        <v>550</v>
      </c>
      <c r="F58" s="81">
        <v>20140409</v>
      </c>
      <c r="G58" s="82">
        <v>6000</v>
      </c>
      <c r="H58" s="85">
        <v>41744</v>
      </c>
      <c r="I58" s="85">
        <v>41792</v>
      </c>
      <c r="J58" s="79" t="s">
        <v>45</v>
      </c>
      <c r="K58" s="80" t="s">
        <v>147</v>
      </c>
      <c r="L58" s="87">
        <v>4988.43</v>
      </c>
      <c r="M58" s="95" t="s">
        <v>47</v>
      </c>
    </row>
    <row r="59" spans="1:13" x14ac:dyDescent="0.2">
      <c r="A59" s="79" t="s">
        <v>30</v>
      </c>
      <c r="B59" s="80" t="s">
        <v>236</v>
      </c>
      <c r="C59" s="10" t="s">
        <v>27</v>
      </c>
      <c r="D59" s="10" t="s">
        <v>38</v>
      </c>
      <c r="E59" s="93">
        <f>'Tab Suivi 2014'!E58+1</f>
        <v>551</v>
      </c>
      <c r="F59" s="81">
        <v>20140412</v>
      </c>
      <c r="G59" s="82">
        <v>12000</v>
      </c>
      <c r="H59" s="85">
        <v>41744</v>
      </c>
      <c r="I59" s="85">
        <v>41761</v>
      </c>
      <c r="J59" s="79" t="s">
        <v>237</v>
      </c>
      <c r="K59" s="80" t="s">
        <v>252</v>
      </c>
      <c r="L59" s="87">
        <v>11025</v>
      </c>
      <c r="M59" s="95" t="s">
        <v>56</v>
      </c>
    </row>
    <row r="60" spans="1:13" x14ac:dyDescent="0.2">
      <c r="A60" s="79" t="s">
        <v>30</v>
      </c>
      <c r="B60" s="80" t="s">
        <v>239</v>
      </c>
      <c r="C60" s="10" t="s">
        <v>27</v>
      </c>
      <c r="D60" s="10" t="s">
        <v>38</v>
      </c>
      <c r="E60" s="93">
        <f>'Tab Suivi 2014'!E59+1</f>
        <v>552</v>
      </c>
      <c r="F60" s="81"/>
      <c r="G60" s="82">
        <v>20000</v>
      </c>
      <c r="H60" s="85"/>
      <c r="I60" s="85"/>
      <c r="J60" s="79"/>
      <c r="K60" s="80"/>
      <c r="L60" s="87"/>
      <c r="M60" s="95" t="s">
        <v>56</v>
      </c>
    </row>
    <row r="61" spans="1:13" ht="25.5" x14ac:dyDescent="0.2">
      <c r="A61" s="79" t="s">
        <v>26</v>
      </c>
      <c r="B61" s="80" t="s">
        <v>240</v>
      </c>
      <c r="C61" s="10" t="s">
        <v>27</v>
      </c>
      <c r="D61" s="10" t="s">
        <v>34</v>
      </c>
      <c r="E61" s="93">
        <f>'Tab Suivi 2014'!E60+1</f>
        <v>553</v>
      </c>
      <c r="F61" s="81">
        <v>20140377</v>
      </c>
      <c r="G61" s="82">
        <v>37000</v>
      </c>
      <c r="H61" s="85">
        <v>41740</v>
      </c>
      <c r="I61" s="85">
        <v>41761</v>
      </c>
      <c r="J61" s="79" t="s">
        <v>241</v>
      </c>
      <c r="K61" s="80" t="s">
        <v>242</v>
      </c>
      <c r="L61" s="87">
        <v>38200.199999999997</v>
      </c>
      <c r="M61" s="95" t="s">
        <v>6</v>
      </c>
    </row>
    <row r="62" spans="1:13" ht="25.5" x14ac:dyDescent="0.2">
      <c r="A62" s="79" t="s">
        <v>28</v>
      </c>
      <c r="B62" s="80" t="s">
        <v>243</v>
      </c>
      <c r="C62" s="10" t="s">
        <v>27</v>
      </c>
      <c r="D62" s="10" t="s">
        <v>38</v>
      </c>
      <c r="E62" s="93">
        <f>'Tab Suivi 2014'!E61+1</f>
        <v>554</v>
      </c>
      <c r="F62" s="81">
        <v>20140376</v>
      </c>
      <c r="G62" s="82">
        <v>15000</v>
      </c>
      <c r="H62" s="85">
        <v>41740</v>
      </c>
      <c r="I62" s="85">
        <v>41761</v>
      </c>
      <c r="J62" s="79" t="s">
        <v>37</v>
      </c>
      <c r="K62" s="80" t="s">
        <v>244</v>
      </c>
      <c r="L62" s="87">
        <v>14307.84</v>
      </c>
      <c r="M62" s="95" t="s">
        <v>58</v>
      </c>
    </row>
    <row r="63" spans="1:13" x14ac:dyDescent="0.2">
      <c r="A63" s="79" t="s">
        <v>30</v>
      </c>
      <c r="B63" s="80" t="s">
        <v>258</v>
      </c>
      <c r="C63" s="10" t="s">
        <v>27</v>
      </c>
      <c r="D63" s="10" t="s">
        <v>34</v>
      </c>
      <c r="E63" s="93">
        <f>'Tab Suivi 2014'!E62+1</f>
        <v>555</v>
      </c>
      <c r="F63" s="81">
        <v>20140404</v>
      </c>
      <c r="G63" s="82">
        <v>40000</v>
      </c>
      <c r="H63" s="85">
        <v>41787</v>
      </c>
      <c r="I63" s="85">
        <v>41792</v>
      </c>
      <c r="J63" s="79" t="s">
        <v>246</v>
      </c>
      <c r="K63" s="80" t="s">
        <v>263</v>
      </c>
      <c r="L63" s="87">
        <v>36750</v>
      </c>
      <c r="M63" s="95" t="s">
        <v>53</v>
      </c>
    </row>
    <row r="64" spans="1:13" ht="25.5" x14ac:dyDescent="0.2">
      <c r="A64" s="79" t="s">
        <v>30</v>
      </c>
      <c r="B64" s="80" t="s">
        <v>245</v>
      </c>
      <c r="C64" s="10" t="s">
        <v>27</v>
      </c>
      <c r="D64" s="10" t="s">
        <v>34</v>
      </c>
      <c r="E64" s="93">
        <f>'Tab Suivi 2014'!E63+1</f>
        <v>556</v>
      </c>
      <c r="F64" s="81">
        <v>20140403</v>
      </c>
      <c r="G64" s="82">
        <v>10000</v>
      </c>
      <c r="H64" s="85">
        <v>41744</v>
      </c>
      <c r="I64" s="85">
        <v>41761</v>
      </c>
      <c r="J64" s="79" t="s">
        <v>33</v>
      </c>
      <c r="K64" s="80" t="s">
        <v>192</v>
      </c>
      <c r="L64" s="87">
        <v>8072.55</v>
      </c>
      <c r="M64" s="95" t="s">
        <v>53</v>
      </c>
    </row>
    <row r="65" spans="1:13" ht="25.5" x14ac:dyDescent="0.2">
      <c r="A65" s="79" t="s">
        <v>30</v>
      </c>
      <c r="B65" s="80" t="s">
        <v>247</v>
      </c>
      <c r="C65" s="10" t="s">
        <v>27</v>
      </c>
      <c r="D65" s="10" t="s">
        <v>36</v>
      </c>
      <c r="E65" s="93">
        <f>'Tab Suivi 2014'!E64+1</f>
        <v>557</v>
      </c>
      <c r="F65" s="81">
        <v>20140401</v>
      </c>
      <c r="G65" s="82">
        <v>6000</v>
      </c>
      <c r="H65" s="85">
        <v>41744</v>
      </c>
      <c r="I65" s="85">
        <v>41761</v>
      </c>
      <c r="J65" s="79" t="s">
        <v>237</v>
      </c>
      <c r="K65" s="80" t="s">
        <v>253</v>
      </c>
      <c r="L65" s="87">
        <v>5897</v>
      </c>
      <c r="M65" s="95" t="s">
        <v>53</v>
      </c>
    </row>
    <row r="66" spans="1:13" ht="25.5" x14ac:dyDescent="0.2">
      <c r="A66" s="79" t="s">
        <v>30</v>
      </c>
      <c r="B66" s="80" t="s">
        <v>248</v>
      </c>
      <c r="C66" s="10" t="s">
        <v>27</v>
      </c>
      <c r="D66" s="10" t="s">
        <v>34</v>
      </c>
      <c r="E66" s="93">
        <f>'Tab Suivi 2014'!E65+1</f>
        <v>558</v>
      </c>
      <c r="F66" s="81">
        <v>20140421</v>
      </c>
      <c r="G66" s="82">
        <v>70000</v>
      </c>
      <c r="H66" s="85">
        <v>41744</v>
      </c>
      <c r="I66" s="85">
        <v>41761</v>
      </c>
      <c r="J66" s="79" t="s">
        <v>59</v>
      </c>
      <c r="K66" s="80" t="s">
        <v>60</v>
      </c>
      <c r="L66" s="87">
        <v>56781.120000000003</v>
      </c>
      <c r="M66" s="95" t="s">
        <v>56</v>
      </c>
    </row>
    <row r="67" spans="1:13" ht="25.5" x14ac:dyDescent="0.2">
      <c r="A67" s="79" t="s">
        <v>30</v>
      </c>
      <c r="B67" s="80" t="s">
        <v>257</v>
      </c>
      <c r="C67" s="10" t="s">
        <v>27</v>
      </c>
      <c r="D67" s="10" t="s">
        <v>34</v>
      </c>
      <c r="E67" s="93">
        <f>'Tab Suivi 2014'!E66+1</f>
        <v>559</v>
      </c>
      <c r="F67" s="81">
        <v>20140447</v>
      </c>
      <c r="G67" s="82">
        <v>25000</v>
      </c>
      <c r="H67" s="85">
        <v>41764</v>
      </c>
      <c r="I67" s="85">
        <v>41792</v>
      </c>
      <c r="J67" s="79" t="s">
        <v>33</v>
      </c>
      <c r="K67" s="80" t="s">
        <v>192</v>
      </c>
      <c r="L67" s="87">
        <v>24532.080000000002</v>
      </c>
      <c r="M67" s="95" t="s">
        <v>53</v>
      </c>
    </row>
    <row r="68" spans="1:13" ht="25.5" x14ac:dyDescent="0.2">
      <c r="A68" s="79" t="s">
        <v>30</v>
      </c>
      <c r="B68" s="80" t="s">
        <v>259</v>
      </c>
      <c r="C68" s="10" t="s">
        <v>27</v>
      </c>
      <c r="D68" s="10" t="s">
        <v>36</v>
      </c>
      <c r="E68" s="93">
        <f>'Tab Suivi 2014'!E67+1</f>
        <v>560</v>
      </c>
      <c r="F68" s="81">
        <v>20140445</v>
      </c>
      <c r="G68" s="82">
        <v>15000</v>
      </c>
      <c r="H68" s="85">
        <v>41764</v>
      </c>
      <c r="I68" s="85">
        <v>41865</v>
      </c>
      <c r="J68" s="79" t="s">
        <v>76</v>
      </c>
      <c r="K68" s="80" t="s">
        <v>295</v>
      </c>
      <c r="L68" s="87">
        <v>14792.72</v>
      </c>
      <c r="M68" s="95" t="s">
        <v>47</v>
      </c>
    </row>
    <row r="69" spans="1:13" ht="25.5" x14ac:dyDescent="0.2">
      <c r="A69" s="79" t="s">
        <v>30</v>
      </c>
      <c r="B69" s="80" t="s">
        <v>260</v>
      </c>
      <c r="C69" s="10" t="s">
        <v>27</v>
      </c>
      <c r="D69" s="10" t="s">
        <v>36</v>
      </c>
      <c r="E69" s="93">
        <f>'Tab Suivi 2014'!E68+1</f>
        <v>561</v>
      </c>
      <c r="F69" s="81">
        <v>20140548</v>
      </c>
      <c r="G69" s="82">
        <v>5000</v>
      </c>
      <c r="H69" s="85">
        <v>41794</v>
      </c>
      <c r="I69" s="85">
        <v>41796</v>
      </c>
      <c r="J69" s="79" t="s">
        <v>10</v>
      </c>
      <c r="K69" s="80" t="s">
        <v>11</v>
      </c>
      <c r="L69" s="87">
        <v>4800</v>
      </c>
      <c r="M69" s="95" t="s">
        <v>47</v>
      </c>
    </row>
    <row r="70" spans="1:13" ht="25.5" x14ac:dyDescent="0.2">
      <c r="A70" s="79" t="s">
        <v>30</v>
      </c>
      <c r="B70" s="80" t="s">
        <v>261</v>
      </c>
      <c r="C70" s="10" t="s">
        <v>27</v>
      </c>
      <c r="D70" s="10" t="s">
        <v>36</v>
      </c>
      <c r="E70" s="93">
        <f>'Tab Suivi 2014'!E69+1</f>
        <v>562</v>
      </c>
      <c r="F70" s="81">
        <v>20140549</v>
      </c>
      <c r="G70" s="82">
        <v>7000</v>
      </c>
      <c r="H70" s="85">
        <v>41794</v>
      </c>
      <c r="I70" s="85">
        <v>41796</v>
      </c>
      <c r="J70" s="79" t="s">
        <v>10</v>
      </c>
      <c r="K70" s="80" t="s">
        <v>11</v>
      </c>
      <c r="L70" s="87">
        <v>6590</v>
      </c>
      <c r="M70" s="95" t="s">
        <v>47</v>
      </c>
    </row>
    <row r="71" spans="1:13" ht="25.5" x14ac:dyDescent="0.2">
      <c r="A71" s="79" t="s">
        <v>26</v>
      </c>
      <c r="B71" s="80" t="s">
        <v>262</v>
      </c>
      <c r="C71" s="10" t="s">
        <v>27</v>
      </c>
      <c r="D71" s="10" t="s">
        <v>34</v>
      </c>
      <c r="E71" s="93">
        <f>'Tab Suivi 2014'!E70+1</f>
        <v>563</v>
      </c>
      <c r="F71" s="81">
        <v>20140509</v>
      </c>
      <c r="G71" s="82">
        <v>7000</v>
      </c>
      <c r="H71" s="85">
        <v>41787</v>
      </c>
      <c r="I71" s="85">
        <v>41796</v>
      </c>
      <c r="J71" s="79" t="s">
        <v>91</v>
      </c>
      <c r="K71" s="94" t="s">
        <v>195</v>
      </c>
      <c r="L71" s="87">
        <v>7482.89</v>
      </c>
      <c r="M71" s="95" t="s">
        <v>47</v>
      </c>
    </row>
    <row r="72" spans="1:13" ht="25.5" x14ac:dyDescent="0.2">
      <c r="A72" s="79" t="s">
        <v>28</v>
      </c>
      <c r="B72" s="80" t="s">
        <v>264</v>
      </c>
      <c r="C72" s="10" t="s">
        <v>27</v>
      </c>
      <c r="D72" s="10" t="s">
        <v>34</v>
      </c>
      <c r="E72" s="93">
        <f>'Tab Suivi 2014'!E71+1</f>
        <v>564</v>
      </c>
      <c r="F72" s="81">
        <v>20140542</v>
      </c>
      <c r="G72" s="82">
        <v>43000</v>
      </c>
      <c r="H72" s="85">
        <v>41794</v>
      </c>
      <c r="I72" s="85">
        <v>41796</v>
      </c>
      <c r="J72" s="79" t="s">
        <v>265</v>
      </c>
      <c r="K72" s="80" t="s">
        <v>81</v>
      </c>
      <c r="L72" s="87">
        <v>38939.64</v>
      </c>
      <c r="M72" s="95" t="s">
        <v>54</v>
      </c>
    </row>
    <row r="73" spans="1:13" x14ac:dyDescent="0.2">
      <c r="A73" s="79" t="s">
        <v>30</v>
      </c>
      <c r="B73" s="80" t="s">
        <v>266</v>
      </c>
      <c r="C73" s="10" t="s">
        <v>27</v>
      </c>
      <c r="D73" s="10" t="s">
        <v>34</v>
      </c>
      <c r="E73" s="93">
        <f>'Tab Suivi 2014'!E72+1</f>
        <v>565</v>
      </c>
      <c r="F73" s="81">
        <v>20140586</v>
      </c>
      <c r="G73" s="82">
        <v>1200</v>
      </c>
      <c r="H73" s="85">
        <v>41810</v>
      </c>
      <c r="I73" s="85"/>
      <c r="J73" s="79" t="s">
        <v>45</v>
      </c>
      <c r="K73" s="80" t="s">
        <v>147</v>
      </c>
      <c r="L73" s="87">
        <v>760</v>
      </c>
      <c r="M73" s="95" t="s">
        <v>64</v>
      </c>
    </row>
    <row r="74" spans="1:13" x14ac:dyDescent="0.2">
      <c r="A74" s="79" t="s">
        <v>30</v>
      </c>
      <c r="B74" s="80" t="s">
        <v>267</v>
      </c>
      <c r="C74" s="10" t="s">
        <v>27</v>
      </c>
      <c r="D74" s="10" t="s">
        <v>34</v>
      </c>
      <c r="E74" s="93">
        <f>'Tab Suivi 2014'!E73+1</f>
        <v>566</v>
      </c>
      <c r="F74" s="81">
        <v>20140587</v>
      </c>
      <c r="G74" s="82">
        <v>55000</v>
      </c>
      <c r="H74" s="85">
        <v>41810</v>
      </c>
      <c r="I74" s="85">
        <v>41827</v>
      </c>
      <c r="J74" s="79" t="s">
        <v>268</v>
      </c>
      <c r="K74" s="2" t="s">
        <v>145</v>
      </c>
      <c r="L74" s="87">
        <v>51912</v>
      </c>
      <c r="M74" s="95" t="s">
        <v>54</v>
      </c>
    </row>
    <row r="75" spans="1:13" x14ac:dyDescent="0.2">
      <c r="A75" s="79" t="s">
        <v>30</v>
      </c>
      <c r="B75" s="80" t="s">
        <v>269</v>
      </c>
      <c r="C75" s="10" t="s">
        <v>27</v>
      </c>
      <c r="D75" s="10" t="s">
        <v>34</v>
      </c>
      <c r="E75" s="93">
        <f>'Tab Suivi 2014'!E74+1</f>
        <v>567</v>
      </c>
      <c r="F75" s="81">
        <v>20140588</v>
      </c>
      <c r="G75" s="82">
        <v>55000</v>
      </c>
      <c r="H75" s="85">
        <v>41810</v>
      </c>
      <c r="I75" s="85">
        <v>41827</v>
      </c>
      <c r="J75" s="79" t="s">
        <v>268</v>
      </c>
      <c r="K75" s="2" t="s">
        <v>145</v>
      </c>
      <c r="L75" s="87">
        <v>51912</v>
      </c>
      <c r="M75" s="95" t="s">
        <v>54</v>
      </c>
    </row>
    <row r="76" spans="1:13" ht="25.5" x14ac:dyDescent="0.2">
      <c r="A76" s="79" t="s">
        <v>30</v>
      </c>
      <c r="B76" s="80" t="s">
        <v>270</v>
      </c>
      <c r="C76" s="10" t="s">
        <v>27</v>
      </c>
      <c r="D76" s="10" t="s">
        <v>34</v>
      </c>
      <c r="E76" s="93">
        <f>'Tab Suivi 2014'!E75+1</f>
        <v>568</v>
      </c>
      <c r="F76" s="81" t="s">
        <v>271</v>
      </c>
      <c r="G76" s="82">
        <v>55000</v>
      </c>
      <c r="H76" s="85">
        <v>41810</v>
      </c>
      <c r="I76" s="85">
        <v>41865</v>
      </c>
      <c r="J76" s="79" t="s">
        <v>10</v>
      </c>
      <c r="K76" s="80" t="s">
        <v>11</v>
      </c>
      <c r="L76" s="87">
        <v>18292</v>
      </c>
      <c r="M76" s="95" t="s">
        <v>58</v>
      </c>
    </row>
    <row r="77" spans="1:13" ht="25.5" x14ac:dyDescent="0.2">
      <c r="A77" s="79" t="s">
        <v>30</v>
      </c>
      <c r="B77" s="80" t="s">
        <v>272</v>
      </c>
      <c r="C77" s="10" t="s">
        <v>27</v>
      </c>
      <c r="D77" s="10" t="s">
        <v>34</v>
      </c>
      <c r="E77" s="93">
        <f>'Tab Suivi 2014'!E76+1</f>
        <v>569</v>
      </c>
      <c r="F77" s="81">
        <v>20140599</v>
      </c>
      <c r="G77" s="82">
        <v>60000</v>
      </c>
      <c r="H77" s="85">
        <v>41810</v>
      </c>
      <c r="I77" s="85">
        <v>41827</v>
      </c>
      <c r="J77" s="79" t="s">
        <v>39</v>
      </c>
      <c r="K77" s="94" t="s">
        <v>202</v>
      </c>
      <c r="L77" s="87">
        <v>58339</v>
      </c>
      <c r="M77" s="95" t="s">
        <v>54</v>
      </c>
    </row>
    <row r="78" spans="1:13" ht="25.5" x14ac:dyDescent="0.2">
      <c r="A78" s="79" t="s">
        <v>30</v>
      </c>
      <c r="B78" s="80" t="s">
        <v>273</v>
      </c>
      <c r="C78" s="10" t="s">
        <v>27</v>
      </c>
      <c r="D78" s="10" t="s">
        <v>34</v>
      </c>
      <c r="E78" s="93">
        <f>'Tab Suivi 2014'!E77+1</f>
        <v>570</v>
      </c>
      <c r="F78" s="81">
        <v>20140600</v>
      </c>
      <c r="G78" s="82">
        <v>60000</v>
      </c>
      <c r="H78" s="85">
        <v>41810</v>
      </c>
      <c r="I78" s="85">
        <v>41827</v>
      </c>
      <c r="J78" s="79" t="s">
        <v>39</v>
      </c>
      <c r="K78" s="94" t="s">
        <v>202</v>
      </c>
      <c r="L78" s="87">
        <v>58339</v>
      </c>
      <c r="M78" s="95" t="s">
        <v>54</v>
      </c>
    </row>
    <row r="79" spans="1:13" ht="25.5" x14ac:dyDescent="0.2">
      <c r="A79" s="79" t="s">
        <v>26</v>
      </c>
      <c r="B79" s="80" t="s">
        <v>274</v>
      </c>
      <c r="C79" s="10"/>
      <c r="D79" s="10"/>
      <c r="E79" s="93">
        <f>'Tab Suivi 2014'!E78+1</f>
        <v>571</v>
      </c>
      <c r="F79" s="81">
        <v>20140664</v>
      </c>
      <c r="G79" s="82">
        <v>5000</v>
      </c>
      <c r="H79" s="85">
        <v>41842</v>
      </c>
      <c r="I79" s="85">
        <v>41848</v>
      </c>
      <c r="J79" s="79" t="s">
        <v>95</v>
      </c>
      <c r="K79" s="80" t="s">
        <v>285</v>
      </c>
      <c r="L79" s="87">
        <v>4895</v>
      </c>
      <c r="M79" s="95" t="s">
        <v>67</v>
      </c>
    </row>
    <row r="80" spans="1:13" x14ac:dyDescent="0.2">
      <c r="A80" s="79" t="s">
        <v>30</v>
      </c>
      <c r="B80" s="80" t="s">
        <v>275</v>
      </c>
      <c r="C80" s="10" t="s">
        <v>27</v>
      </c>
      <c r="D80" s="10" t="s">
        <v>34</v>
      </c>
      <c r="E80" s="93">
        <f>'Tab Suivi 2014'!E79+1</f>
        <v>572</v>
      </c>
      <c r="F80" s="81"/>
      <c r="G80" s="82">
        <v>220000</v>
      </c>
      <c r="H80" s="85"/>
      <c r="I80" s="85"/>
      <c r="J80" s="79" t="s">
        <v>268</v>
      </c>
      <c r="K80" s="94" t="s">
        <v>145</v>
      </c>
      <c r="L80" s="87">
        <v>201099</v>
      </c>
      <c r="M80" s="95" t="s">
        <v>47</v>
      </c>
    </row>
    <row r="81" spans="1:13" x14ac:dyDescent="0.2">
      <c r="A81" s="79" t="s">
        <v>30</v>
      </c>
      <c r="B81" s="80" t="s">
        <v>276</v>
      </c>
      <c r="C81" s="10" t="s">
        <v>27</v>
      </c>
      <c r="D81" s="10" t="s">
        <v>36</v>
      </c>
      <c r="E81" s="93">
        <f>'Tab Suivi 2014'!E80+1</f>
        <v>573</v>
      </c>
      <c r="F81" s="81">
        <v>20140722</v>
      </c>
      <c r="G81" s="82">
        <v>30000</v>
      </c>
      <c r="H81" s="85">
        <v>41852</v>
      </c>
      <c r="I81" s="85">
        <v>41865</v>
      </c>
      <c r="J81" s="100" t="s">
        <v>57</v>
      </c>
      <c r="K81" s="94" t="s">
        <v>61</v>
      </c>
      <c r="L81" s="87">
        <v>26179.5</v>
      </c>
      <c r="M81" s="95" t="s">
        <v>66</v>
      </c>
    </row>
    <row r="82" spans="1:13" x14ac:dyDescent="0.2">
      <c r="A82" s="79" t="s">
        <v>30</v>
      </c>
      <c r="B82" s="80" t="s">
        <v>276</v>
      </c>
      <c r="C82" s="10" t="s">
        <v>27</v>
      </c>
      <c r="D82" s="10" t="s">
        <v>36</v>
      </c>
      <c r="E82" s="93">
        <f>'Tab Suivi 2014'!E81+1</f>
        <v>574</v>
      </c>
      <c r="F82" s="81">
        <v>20140755</v>
      </c>
      <c r="G82" s="82">
        <v>30000</v>
      </c>
      <c r="H82" s="85">
        <v>41870</v>
      </c>
      <c r="I82" s="85">
        <v>41873</v>
      </c>
      <c r="J82" s="100" t="s">
        <v>57</v>
      </c>
      <c r="K82" s="94" t="s">
        <v>61</v>
      </c>
      <c r="L82" s="87"/>
      <c r="M82" s="95" t="s">
        <v>66</v>
      </c>
    </row>
    <row r="83" spans="1:13" x14ac:dyDescent="0.2">
      <c r="A83" s="79" t="s">
        <v>30</v>
      </c>
      <c r="B83" s="80" t="s">
        <v>277</v>
      </c>
      <c r="C83" s="10" t="s">
        <v>27</v>
      </c>
      <c r="D83" s="10" t="s">
        <v>34</v>
      </c>
      <c r="E83" s="93">
        <f>'Tab Suivi 2014'!E82+1</f>
        <v>575</v>
      </c>
      <c r="F83" s="81"/>
      <c r="G83" s="82">
        <v>8000</v>
      </c>
      <c r="H83" s="85"/>
      <c r="I83" s="85"/>
      <c r="J83" s="79" t="s">
        <v>44</v>
      </c>
      <c r="K83" s="94"/>
      <c r="L83" s="87">
        <v>3937</v>
      </c>
      <c r="M83" s="95" t="s">
        <v>7</v>
      </c>
    </row>
    <row r="84" spans="1:13" x14ac:dyDescent="0.2">
      <c r="A84" s="79" t="s">
        <v>30</v>
      </c>
      <c r="B84" s="80" t="s">
        <v>278</v>
      </c>
      <c r="C84" s="10" t="s">
        <v>27</v>
      </c>
      <c r="D84" s="10" t="s">
        <v>34</v>
      </c>
      <c r="E84" s="93">
        <f>'Tab Suivi 2014'!E83+1</f>
        <v>576</v>
      </c>
      <c r="F84" s="81">
        <v>20140717</v>
      </c>
      <c r="G84" s="82">
        <v>15000</v>
      </c>
      <c r="H84" s="85">
        <v>41852</v>
      </c>
      <c r="I84" s="85">
        <v>41865</v>
      </c>
      <c r="J84" s="100" t="s">
        <v>44</v>
      </c>
      <c r="K84" s="94" t="s">
        <v>0</v>
      </c>
      <c r="L84" s="87">
        <v>8654.7999999999993</v>
      </c>
      <c r="M84" s="95" t="s">
        <v>1</v>
      </c>
    </row>
    <row r="85" spans="1:13" ht="25.5" x14ac:dyDescent="0.2">
      <c r="A85" s="79" t="s">
        <v>30</v>
      </c>
      <c r="B85" s="80" t="s">
        <v>279</v>
      </c>
      <c r="C85" s="10" t="s">
        <v>27</v>
      </c>
      <c r="D85" s="10" t="s">
        <v>38</v>
      </c>
      <c r="E85" s="93">
        <f>'Tab Suivi 2014'!E84+1</f>
        <v>577</v>
      </c>
      <c r="F85" s="81">
        <v>20140711</v>
      </c>
      <c r="G85" s="82">
        <v>50000</v>
      </c>
      <c r="H85" s="85">
        <v>41852</v>
      </c>
      <c r="I85" s="85">
        <v>41865</v>
      </c>
      <c r="J85" s="100" t="s">
        <v>55</v>
      </c>
      <c r="K85" s="94" t="s">
        <v>83</v>
      </c>
      <c r="L85" s="87">
        <v>43045</v>
      </c>
      <c r="M85" s="95" t="s">
        <v>56</v>
      </c>
    </row>
    <row r="86" spans="1:13" x14ac:dyDescent="0.2">
      <c r="A86" s="79" t="s">
        <v>30</v>
      </c>
      <c r="B86" s="80" t="s">
        <v>280</v>
      </c>
      <c r="C86" s="10" t="s">
        <v>27</v>
      </c>
      <c r="D86" s="10" t="s">
        <v>34</v>
      </c>
      <c r="E86" s="93">
        <f>'Tab Suivi 2014'!E85+1</f>
        <v>578</v>
      </c>
      <c r="F86" s="81">
        <v>20140698</v>
      </c>
      <c r="G86" s="82">
        <v>6000</v>
      </c>
      <c r="H86" s="85">
        <v>41852</v>
      </c>
      <c r="I86" s="85">
        <v>41865</v>
      </c>
      <c r="J86" s="100" t="s">
        <v>45</v>
      </c>
      <c r="K86" s="94" t="s">
        <v>147</v>
      </c>
      <c r="L86" s="87">
        <v>4904</v>
      </c>
      <c r="M86" s="95" t="s">
        <v>48</v>
      </c>
    </row>
    <row r="87" spans="1:13" x14ac:dyDescent="0.2">
      <c r="A87" s="79" t="s">
        <v>30</v>
      </c>
      <c r="B87" s="80" t="s">
        <v>281</v>
      </c>
      <c r="C87" s="10" t="s">
        <v>27</v>
      </c>
      <c r="D87" s="10" t="s">
        <v>34</v>
      </c>
      <c r="E87" s="93">
        <f>'Tab Suivi 2014'!E86+1</f>
        <v>579</v>
      </c>
      <c r="F87" s="81">
        <v>20140769</v>
      </c>
      <c r="G87" s="82">
        <v>20000</v>
      </c>
      <c r="H87" s="85">
        <v>41872</v>
      </c>
      <c r="I87" s="85">
        <v>41897</v>
      </c>
      <c r="J87" s="100" t="s">
        <v>45</v>
      </c>
      <c r="K87" s="94" t="s">
        <v>147</v>
      </c>
      <c r="L87" s="87">
        <v>19573.53</v>
      </c>
      <c r="M87" s="95" t="s">
        <v>47</v>
      </c>
    </row>
    <row r="88" spans="1:13" x14ac:dyDescent="0.2">
      <c r="A88" s="79" t="s">
        <v>30</v>
      </c>
      <c r="B88" s="80" t="s">
        <v>282</v>
      </c>
      <c r="C88" s="10" t="s">
        <v>27</v>
      </c>
      <c r="D88" s="10" t="s">
        <v>34</v>
      </c>
      <c r="E88" s="93">
        <f>'Tab Suivi 2014'!E87+1</f>
        <v>580</v>
      </c>
      <c r="F88" s="81">
        <v>20140768</v>
      </c>
      <c r="G88" s="82">
        <v>8000</v>
      </c>
      <c r="H88" s="85">
        <v>41872</v>
      </c>
      <c r="I88" s="85">
        <v>41897</v>
      </c>
      <c r="J88" s="100" t="s">
        <v>283</v>
      </c>
      <c r="K88" s="94"/>
      <c r="L88" s="87">
        <v>5872</v>
      </c>
      <c r="M88" s="95" t="s">
        <v>49</v>
      </c>
    </row>
    <row r="89" spans="1:13" x14ac:dyDescent="0.2">
      <c r="A89" s="79" t="s">
        <v>30</v>
      </c>
      <c r="B89" s="80" t="s">
        <v>284</v>
      </c>
      <c r="C89" s="10" t="s">
        <v>27</v>
      </c>
      <c r="D89" s="10" t="s">
        <v>34</v>
      </c>
      <c r="E89" s="93">
        <f>'Tab Suivi 2014'!E88+1</f>
        <v>581</v>
      </c>
      <c r="F89" s="81">
        <v>20140757</v>
      </c>
      <c r="G89" s="82">
        <v>6000</v>
      </c>
      <c r="H89" s="85">
        <v>41870</v>
      </c>
      <c r="I89" s="85">
        <v>41873</v>
      </c>
      <c r="J89" s="100" t="s">
        <v>45</v>
      </c>
      <c r="K89" s="94" t="s">
        <v>147</v>
      </c>
      <c r="L89" s="87">
        <v>5676.13</v>
      </c>
      <c r="M89" s="95" t="s">
        <v>67</v>
      </c>
    </row>
    <row r="90" spans="1:13" ht="25.5" x14ac:dyDescent="0.2">
      <c r="A90" s="79" t="s">
        <v>26</v>
      </c>
      <c r="B90" s="80" t="s">
        <v>286</v>
      </c>
      <c r="C90" s="10"/>
      <c r="D90" s="10"/>
      <c r="E90" s="93">
        <f>'Tab Suivi 2014'!E89+1</f>
        <v>582</v>
      </c>
      <c r="F90" s="81">
        <v>20140752</v>
      </c>
      <c r="G90" s="82">
        <v>8000</v>
      </c>
      <c r="H90" s="85">
        <v>41870</v>
      </c>
      <c r="I90" s="85">
        <v>41873</v>
      </c>
      <c r="J90" s="100" t="s">
        <v>287</v>
      </c>
      <c r="K90" s="94" t="s">
        <v>298</v>
      </c>
      <c r="L90" s="87">
        <v>8193.4599999999991</v>
      </c>
      <c r="M90" s="95" t="s">
        <v>73</v>
      </c>
    </row>
    <row r="91" spans="1:13" x14ac:dyDescent="0.2">
      <c r="A91" s="79" t="s">
        <v>30</v>
      </c>
      <c r="B91" s="80" t="s">
        <v>173</v>
      </c>
      <c r="C91" s="10" t="s">
        <v>27</v>
      </c>
      <c r="D91" s="10" t="s">
        <v>38</v>
      </c>
      <c r="E91" s="93">
        <f>'Tab Suivi 2014'!E90+1</f>
        <v>583</v>
      </c>
      <c r="F91" s="81">
        <v>20140782</v>
      </c>
      <c r="G91" s="82">
        <v>15000</v>
      </c>
      <c r="H91" s="85">
        <v>41872</v>
      </c>
      <c r="I91" s="85">
        <v>41897</v>
      </c>
      <c r="J91" s="100" t="s">
        <v>59</v>
      </c>
      <c r="K91" s="94" t="s">
        <v>60</v>
      </c>
      <c r="L91" s="87">
        <v>10800</v>
      </c>
      <c r="M91" s="95" t="s">
        <v>54</v>
      </c>
    </row>
    <row r="92" spans="1:13" ht="25.5" x14ac:dyDescent="0.2">
      <c r="A92" s="79" t="s">
        <v>30</v>
      </c>
      <c r="B92" s="80" t="s">
        <v>288</v>
      </c>
      <c r="C92" s="10" t="s">
        <v>27</v>
      </c>
      <c r="D92" s="10" t="s">
        <v>38</v>
      </c>
      <c r="E92" s="93">
        <f>'Tab Suivi 2014'!E91+1</f>
        <v>584</v>
      </c>
      <c r="F92" s="81">
        <v>20140779</v>
      </c>
      <c r="G92" s="82">
        <v>4350</v>
      </c>
      <c r="H92" s="85">
        <v>41872</v>
      </c>
      <c r="I92" s="85">
        <v>41897</v>
      </c>
      <c r="J92" s="100" t="s">
        <v>289</v>
      </c>
      <c r="K92" s="94" t="s">
        <v>299</v>
      </c>
      <c r="L92" s="87">
        <v>4009.22</v>
      </c>
      <c r="M92" s="95"/>
    </row>
    <row r="93" spans="1:13" ht="25.5" x14ac:dyDescent="0.2">
      <c r="A93" s="79" t="s">
        <v>26</v>
      </c>
      <c r="B93" s="80" t="s">
        <v>300</v>
      </c>
      <c r="C93" s="10" t="s">
        <v>27</v>
      </c>
      <c r="D93" s="10" t="s">
        <v>38</v>
      </c>
      <c r="E93" s="93">
        <f>'Tab Suivi 2014'!E92+1</f>
        <v>585</v>
      </c>
      <c r="F93" s="81">
        <v>20140751</v>
      </c>
      <c r="G93" s="82">
        <v>5000</v>
      </c>
      <c r="H93" s="85">
        <v>41870</v>
      </c>
      <c r="I93" s="85">
        <v>41873</v>
      </c>
      <c r="J93" s="100" t="s">
        <v>86</v>
      </c>
      <c r="K93" s="80" t="s">
        <v>296</v>
      </c>
      <c r="L93" s="87">
        <v>4771.2</v>
      </c>
      <c r="M93" s="95" t="s">
        <v>66</v>
      </c>
    </row>
    <row r="94" spans="1:13" x14ac:dyDescent="0.2">
      <c r="A94" s="79" t="s">
        <v>26</v>
      </c>
      <c r="B94" s="80" t="s">
        <v>290</v>
      </c>
      <c r="C94" s="10" t="s">
        <v>27</v>
      </c>
      <c r="D94" s="10" t="s">
        <v>38</v>
      </c>
      <c r="E94" s="93">
        <f>'Tab Suivi 2014'!E93+1</f>
        <v>586</v>
      </c>
      <c r="F94" s="81">
        <v>20140725</v>
      </c>
      <c r="G94" s="82">
        <v>50000</v>
      </c>
      <c r="H94" s="85">
        <v>41855</v>
      </c>
      <c r="I94" s="85">
        <v>41865</v>
      </c>
      <c r="J94" s="100" t="s">
        <v>86</v>
      </c>
      <c r="K94" s="94" t="s">
        <v>296</v>
      </c>
      <c r="L94" s="87">
        <v>53097.46</v>
      </c>
      <c r="M94" s="95" t="s">
        <v>9</v>
      </c>
    </row>
    <row r="95" spans="1:13" x14ac:dyDescent="0.2">
      <c r="A95" s="79" t="s">
        <v>30</v>
      </c>
      <c r="B95" s="80" t="s">
        <v>291</v>
      </c>
      <c r="C95" s="10" t="s">
        <v>27</v>
      </c>
      <c r="D95" s="10" t="s">
        <v>36</v>
      </c>
      <c r="E95" s="93">
        <f>'Tab Suivi 2014'!E94+1</f>
        <v>587</v>
      </c>
      <c r="F95" s="81">
        <v>20140750</v>
      </c>
      <c r="G95" s="82">
        <v>6000</v>
      </c>
      <c r="H95" s="85">
        <v>41870</v>
      </c>
      <c r="I95" s="85">
        <v>41873</v>
      </c>
      <c r="J95" s="100" t="s">
        <v>292</v>
      </c>
      <c r="K95" s="94" t="s">
        <v>301</v>
      </c>
      <c r="L95" s="87">
        <v>4910</v>
      </c>
      <c r="M95" s="95" t="s">
        <v>67</v>
      </c>
    </row>
    <row r="96" spans="1:13" x14ac:dyDescent="0.2">
      <c r="A96" s="79" t="s">
        <v>30</v>
      </c>
      <c r="B96" s="80"/>
      <c r="C96" s="10"/>
      <c r="D96" s="10"/>
      <c r="E96" s="93">
        <f>'Tab Suivi 2014'!E95+1</f>
        <v>588</v>
      </c>
      <c r="F96" s="81"/>
      <c r="G96" s="82"/>
      <c r="H96" s="85"/>
      <c r="I96" s="85"/>
      <c r="J96" s="79"/>
      <c r="K96" s="94"/>
      <c r="L96" s="87"/>
      <c r="M96" s="95"/>
    </row>
    <row r="97" spans="1:13" x14ac:dyDescent="0.2">
      <c r="A97" s="79" t="s">
        <v>30</v>
      </c>
      <c r="B97" s="80" t="s">
        <v>293</v>
      </c>
      <c r="C97" s="10" t="s">
        <v>27</v>
      </c>
      <c r="D97" s="10" t="s">
        <v>36</v>
      </c>
      <c r="E97" s="93">
        <f>'Tab Suivi 2014'!E96+1</f>
        <v>589</v>
      </c>
      <c r="F97" s="81">
        <v>20140860</v>
      </c>
      <c r="G97" s="82">
        <v>13000</v>
      </c>
      <c r="H97" s="85">
        <v>41906</v>
      </c>
      <c r="I97" s="85">
        <v>41914</v>
      </c>
      <c r="J97" s="79" t="s">
        <v>45</v>
      </c>
      <c r="K97" s="80" t="s">
        <v>147</v>
      </c>
      <c r="L97" s="87">
        <v>8130</v>
      </c>
      <c r="M97" s="95" t="s">
        <v>70</v>
      </c>
    </row>
    <row r="98" spans="1:13" x14ac:dyDescent="0.2">
      <c r="A98" s="79" t="s">
        <v>30</v>
      </c>
      <c r="B98" s="80" t="s">
        <v>294</v>
      </c>
      <c r="C98" s="10" t="s">
        <v>27</v>
      </c>
      <c r="D98" s="10" t="s">
        <v>36</v>
      </c>
      <c r="E98" s="93">
        <f>'Tab Suivi 2014'!E97+1</f>
        <v>590</v>
      </c>
      <c r="F98" s="81">
        <v>20140780</v>
      </c>
      <c r="G98" s="82">
        <v>15000</v>
      </c>
      <c r="H98" s="85">
        <v>41872</v>
      </c>
      <c r="I98" s="85">
        <v>41897</v>
      </c>
      <c r="J98" s="79" t="s">
        <v>59</v>
      </c>
      <c r="K98" s="94" t="s">
        <v>60</v>
      </c>
      <c r="L98" s="87">
        <v>19740</v>
      </c>
      <c r="M98" s="95" t="s">
        <v>70</v>
      </c>
    </row>
    <row r="99" spans="1:13" ht="25.5" x14ac:dyDescent="0.2">
      <c r="A99" s="79" t="s">
        <v>26</v>
      </c>
      <c r="B99" s="80" t="s">
        <v>151</v>
      </c>
      <c r="C99" s="10" t="s">
        <v>27</v>
      </c>
      <c r="D99" s="10" t="s">
        <v>38</v>
      </c>
      <c r="E99" s="93">
        <f>'Tab Suivi 2014'!E98+1</f>
        <v>591</v>
      </c>
      <c r="F99" s="81">
        <v>20140804</v>
      </c>
      <c r="G99" s="82">
        <v>10000</v>
      </c>
      <c r="H99" s="85">
        <v>41873</v>
      </c>
      <c r="I99" s="85"/>
      <c r="J99" s="86" t="s">
        <v>154</v>
      </c>
      <c r="K99" s="94" t="s">
        <v>156</v>
      </c>
      <c r="L99" s="87">
        <v>9765</v>
      </c>
      <c r="M99" s="81" t="s">
        <v>54</v>
      </c>
    </row>
    <row r="100" spans="1:13" ht="12.75" customHeight="1" x14ac:dyDescent="0.2">
      <c r="A100" s="79" t="s">
        <v>28</v>
      </c>
      <c r="B100" s="80" t="s">
        <v>302</v>
      </c>
      <c r="C100" s="10" t="s">
        <v>27</v>
      </c>
      <c r="D100" s="10" t="s">
        <v>38</v>
      </c>
      <c r="E100" s="93">
        <f>'Tab Suivi 2014'!E99+1</f>
        <v>592</v>
      </c>
      <c r="F100" s="81">
        <v>20110741</v>
      </c>
      <c r="G100" s="82">
        <v>10500</v>
      </c>
      <c r="H100" s="85">
        <v>41869</v>
      </c>
      <c r="I100" s="85">
        <v>41897</v>
      </c>
      <c r="J100" s="86" t="s">
        <v>86</v>
      </c>
      <c r="K100" s="94" t="s">
        <v>296</v>
      </c>
      <c r="L100" s="87">
        <v>10445.299999999999</v>
      </c>
      <c r="M100" s="81" t="s">
        <v>63</v>
      </c>
    </row>
    <row r="101" spans="1:13" x14ac:dyDescent="0.2">
      <c r="A101" s="79" t="s">
        <v>30</v>
      </c>
      <c r="B101" s="80" t="s">
        <v>179</v>
      </c>
      <c r="C101" s="10" t="s">
        <v>27</v>
      </c>
      <c r="D101" s="10" t="s">
        <v>34</v>
      </c>
      <c r="E101" s="93">
        <f>'Tab Suivi 2014'!E100+1</f>
        <v>593</v>
      </c>
      <c r="F101" s="81"/>
      <c r="G101" s="82">
        <v>10000</v>
      </c>
      <c r="H101" s="85"/>
      <c r="I101" s="85"/>
      <c r="J101" s="86" t="s">
        <v>10</v>
      </c>
      <c r="K101" s="94"/>
      <c r="L101" s="87">
        <v>9088</v>
      </c>
      <c r="M101" s="81" t="s">
        <v>47</v>
      </c>
    </row>
    <row r="102" spans="1:13" x14ac:dyDescent="0.2">
      <c r="A102" s="79" t="s">
        <v>30</v>
      </c>
      <c r="B102" s="80" t="s">
        <v>68</v>
      </c>
      <c r="C102" s="10" t="s">
        <v>27</v>
      </c>
      <c r="D102" s="10" t="s">
        <v>38</v>
      </c>
      <c r="E102" s="93">
        <f>'Tab Suivi 2014'!E101+1</f>
        <v>594</v>
      </c>
      <c r="F102" s="81"/>
      <c r="G102" s="82">
        <v>11000</v>
      </c>
      <c r="H102" s="85"/>
      <c r="I102" s="85"/>
      <c r="J102" s="86" t="s">
        <v>10</v>
      </c>
      <c r="K102" s="94"/>
      <c r="L102" s="87">
        <v>10265</v>
      </c>
      <c r="M102" s="81" t="s">
        <v>54</v>
      </c>
    </row>
    <row r="103" spans="1:13" x14ac:dyDescent="0.2">
      <c r="A103" s="79" t="s">
        <v>30</v>
      </c>
      <c r="B103" s="80" t="s">
        <v>68</v>
      </c>
      <c r="C103" s="10" t="s">
        <v>27</v>
      </c>
      <c r="D103" s="10" t="s">
        <v>38</v>
      </c>
      <c r="E103" s="93">
        <f>'Tab Suivi 2014'!E102+1</f>
        <v>595</v>
      </c>
      <c r="F103" s="81"/>
      <c r="G103" s="82">
        <v>11000</v>
      </c>
      <c r="H103" s="85"/>
      <c r="I103" s="85"/>
      <c r="J103" s="86" t="s">
        <v>10</v>
      </c>
      <c r="K103" s="94"/>
      <c r="L103" s="87">
        <v>10265</v>
      </c>
      <c r="M103" s="81" t="s">
        <v>54</v>
      </c>
    </row>
    <row r="104" spans="1:13" ht="25.5" x14ac:dyDescent="0.2">
      <c r="A104" s="79" t="s">
        <v>26</v>
      </c>
      <c r="B104" s="80" t="s">
        <v>303</v>
      </c>
      <c r="C104" s="10" t="s">
        <v>27</v>
      </c>
      <c r="D104" s="10" t="s">
        <v>34</v>
      </c>
      <c r="E104" s="93">
        <f>'Tab Suivi 2014'!E103+1</f>
        <v>596</v>
      </c>
      <c r="F104" s="81">
        <v>20140881</v>
      </c>
      <c r="G104" s="82">
        <v>20000</v>
      </c>
      <c r="H104" s="85">
        <v>41914</v>
      </c>
      <c r="I104" s="85"/>
      <c r="J104" s="86" t="s">
        <v>32</v>
      </c>
      <c r="K104" s="94" t="s">
        <v>304</v>
      </c>
      <c r="L104" s="87">
        <v>19557.3</v>
      </c>
      <c r="M104" s="81" t="s">
        <v>305</v>
      </c>
    </row>
    <row r="105" spans="1:13" ht="25.5" x14ac:dyDescent="0.2">
      <c r="A105" s="79" t="s">
        <v>30</v>
      </c>
      <c r="B105" s="80" t="s">
        <v>306</v>
      </c>
      <c r="C105" s="10" t="s">
        <v>27</v>
      </c>
      <c r="D105" s="10" t="s">
        <v>38</v>
      </c>
      <c r="E105" s="93">
        <f>'Tab Suivi 2014'!E104+1</f>
        <v>597</v>
      </c>
      <c r="F105" s="81">
        <v>20140880</v>
      </c>
      <c r="G105" s="82">
        <v>8000</v>
      </c>
      <c r="H105" s="85">
        <v>41911</v>
      </c>
      <c r="I105" s="85"/>
      <c r="J105" s="86" t="s">
        <v>35</v>
      </c>
      <c r="K105" s="94" t="s">
        <v>307</v>
      </c>
      <c r="L105" s="87">
        <v>6658.53</v>
      </c>
      <c r="M105" s="81"/>
    </row>
    <row r="106" spans="1:13" x14ac:dyDescent="0.2">
      <c r="A106" s="79" t="s">
        <v>30</v>
      </c>
      <c r="B106" s="80" t="s">
        <v>308</v>
      </c>
      <c r="C106" s="10" t="s">
        <v>27</v>
      </c>
      <c r="D106" s="10" t="s">
        <v>34</v>
      </c>
      <c r="E106" s="93">
        <f>'Tab Suivi 2014'!E105+1</f>
        <v>598</v>
      </c>
      <c r="F106" s="81"/>
      <c r="G106" s="82">
        <v>200000</v>
      </c>
      <c r="H106" s="85"/>
      <c r="I106" s="85"/>
      <c r="J106" s="86"/>
      <c r="K106" s="94"/>
      <c r="L106" s="87"/>
      <c r="M106" s="81" t="s">
        <v>53</v>
      </c>
    </row>
    <row r="107" spans="1:13" ht="25.5" x14ac:dyDescent="0.2">
      <c r="A107" s="79" t="s">
        <v>28</v>
      </c>
      <c r="B107" s="80" t="s">
        <v>309</v>
      </c>
      <c r="C107" s="10" t="s">
        <v>27</v>
      </c>
      <c r="D107" s="10" t="s">
        <v>34</v>
      </c>
      <c r="E107" s="93">
        <f>'Tab Suivi 2014'!E106+1</f>
        <v>599</v>
      </c>
      <c r="F107" s="81">
        <v>20140933</v>
      </c>
      <c r="G107" s="82"/>
      <c r="H107" s="85">
        <v>41918</v>
      </c>
      <c r="I107" s="85"/>
      <c r="J107" s="86" t="s">
        <v>75</v>
      </c>
      <c r="K107" s="94" t="s">
        <v>81</v>
      </c>
      <c r="L107" s="87">
        <v>64899.4</v>
      </c>
      <c r="M107" s="81" t="s">
        <v>310</v>
      </c>
    </row>
    <row r="108" spans="1:13" ht="51" x14ac:dyDescent="0.2">
      <c r="A108" s="79" t="s">
        <v>28</v>
      </c>
      <c r="B108" s="80" t="s">
        <v>311</v>
      </c>
      <c r="C108" s="10" t="s">
        <v>27</v>
      </c>
      <c r="D108" s="10" t="s">
        <v>38</v>
      </c>
      <c r="E108" s="93">
        <f>'Tab Suivi 2014'!E107+1</f>
        <v>600</v>
      </c>
      <c r="F108" s="81">
        <v>20140930</v>
      </c>
      <c r="G108" s="82">
        <v>7000</v>
      </c>
      <c r="H108" s="85">
        <v>41918</v>
      </c>
      <c r="I108" s="85"/>
      <c r="J108" s="86" t="s">
        <v>41</v>
      </c>
      <c r="K108" s="94" t="s">
        <v>65</v>
      </c>
      <c r="L108" s="87">
        <v>6420</v>
      </c>
      <c r="M108" s="81"/>
    </row>
  </sheetData>
  <sheetProtection password="DE09" sheet="1" objects="1" scenarios="1" selectLockedCells="1" selectUnlockedCells="1"/>
  <autoFilter ref="A7:M92"/>
  <mergeCells count="1">
    <mergeCell ref="P8:S8"/>
  </mergeCells>
  <conditionalFormatting sqref="A8:M8 H9:I9 K9 C10 C9:F9 A46:M72">
    <cfRule type="expression" dxfId="790" priority="1702" stopIfTrue="1">
      <formula>$I8&lt;&gt;""</formula>
    </cfRule>
  </conditionalFormatting>
  <conditionalFormatting sqref="B10">
    <cfRule type="expression" dxfId="789" priority="1700" stopIfTrue="1">
      <formula>$I10&lt;&gt;""</formula>
    </cfRule>
  </conditionalFormatting>
  <conditionalFormatting sqref="D10">
    <cfRule type="expression" dxfId="788" priority="1698" stopIfTrue="1">
      <formula>$I10&lt;&gt;""</formula>
    </cfRule>
  </conditionalFormatting>
  <conditionalFormatting sqref="E10">
    <cfRule type="expression" dxfId="787" priority="1697" stopIfTrue="1">
      <formula>$I10&lt;&gt;""</formula>
    </cfRule>
  </conditionalFormatting>
  <conditionalFormatting sqref="F10">
    <cfRule type="expression" dxfId="786" priority="1696" stopIfTrue="1">
      <formula>$I10&lt;&gt;""</formula>
    </cfRule>
  </conditionalFormatting>
  <conditionalFormatting sqref="G10">
    <cfRule type="expression" dxfId="785" priority="1695" stopIfTrue="1">
      <formula>$I10&lt;&gt;""</formula>
    </cfRule>
  </conditionalFormatting>
  <conditionalFormatting sqref="H10">
    <cfRule type="expression" dxfId="784" priority="1694" stopIfTrue="1">
      <formula>$I10&lt;&gt;""</formula>
    </cfRule>
  </conditionalFormatting>
  <conditionalFormatting sqref="I10">
    <cfRule type="expression" dxfId="783" priority="1693" stopIfTrue="1">
      <formula>$I10&lt;&gt;""</formula>
    </cfRule>
  </conditionalFormatting>
  <conditionalFormatting sqref="J10">
    <cfRule type="expression" dxfId="782" priority="1692" stopIfTrue="1">
      <formula>$I10&lt;&gt;""</formula>
    </cfRule>
  </conditionalFormatting>
  <conditionalFormatting sqref="K10">
    <cfRule type="expression" dxfId="781" priority="1691" stopIfTrue="1">
      <formula>$I10&lt;&gt;""</formula>
    </cfRule>
  </conditionalFormatting>
  <conditionalFormatting sqref="L10">
    <cfRule type="expression" dxfId="780" priority="1690" stopIfTrue="1">
      <formula>$I10&lt;&gt;""</formula>
    </cfRule>
  </conditionalFormatting>
  <conditionalFormatting sqref="M10">
    <cfRule type="expression" dxfId="779" priority="1689" stopIfTrue="1">
      <formula>$I10&lt;&gt;""</formula>
    </cfRule>
  </conditionalFormatting>
  <conditionalFormatting sqref="B9">
    <cfRule type="expression" dxfId="778" priority="1688" stopIfTrue="1">
      <formula>$I9&lt;&gt;""</formula>
    </cfRule>
  </conditionalFormatting>
  <conditionalFormatting sqref="A9">
    <cfRule type="expression" dxfId="777" priority="1687" stopIfTrue="1">
      <formula>$I9&lt;&gt;""</formula>
    </cfRule>
  </conditionalFormatting>
  <conditionalFormatting sqref="G9">
    <cfRule type="expression" dxfId="776" priority="1686" stopIfTrue="1">
      <formula>$I9&lt;&gt;""</formula>
    </cfRule>
  </conditionalFormatting>
  <conditionalFormatting sqref="J9">
    <cfRule type="expression" dxfId="775" priority="1685" stopIfTrue="1">
      <formula>$I9&lt;&gt;""</formula>
    </cfRule>
  </conditionalFormatting>
  <conditionalFormatting sqref="L9">
    <cfRule type="expression" dxfId="774" priority="1684" stopIfTrue="1">
      <formula>$I9&lt;&gt;""</formula>
    </cfRule>
  </conditionalFormatting>
  <conditionalFormatting sqref="M9">
    <cfRule type="expression" dxfId="773" priority="1683" stopIfTrue="1">
      <formula>$I9&lt;&gt;""</formula>
    </cfRule>
  </conditionalFormatting>
  <conditionalFormatting sqref="A10">
    <cfRule type="expression" dxfId="772" priority="1682" stopIfTrue="1">
      <formula>$I10&lt;&gt;""</formula>
    </cfRule>
  </conditionalFormatting>
  <conditionalFormatting sqref="A11">
    <cfRule type="expression" dxfId="771" priority="1681" stopIfTrue="1">
      <formula>$I11&lt;&gt;""</formula>
    </cfRule>
  </conditionalFormatting>
  <conditionalFormatting sqref="B11">
    <cfRule type="expression" dxfId="770" priority="1680" stopIfTrue="1">
      <formula>$I11&lt;&gt;""</formula>
    </cfRule>
  </conditionalFormatting>
  <conditionalFormatting sqref="C11">
    <cfRule type="expression" dxfId="769" priority="1679" stopIfTrue="1">
      <formula>$I11&lt;&gt;""</formula>
    </cfRule>
  </conditionalFormatting>
  <conditionalFormatting sqref="D11">
    <cfRule type="expression" dxfId="768" priority="1678" stopIfTrue="1">
      <formula>$I11&lt;&gt;""</formula>
    </cfRule>
  </conditionalFormatting>
  <conditionalFormatting sqref="E11">
    <cfRule type="expression" dxfId="767" priority="1677" stopIfTrue="1">
      <formula>$I11&lt;&gt;""</formula>
    </cfRule>
  </conditionalFormatting>
  <conditionalFormatting sqref="F11">
    <cfRule type="expression" dxfId="766" priority="1676" stopIfTrue="1">
      <formula>$I11&lt;&gt;""</formula>
    </cfRule>
  </conditionalFormatting>
  <conditionalFormatting sqref="G11">
    <cfRule type="expression" dxfId="765" priority="1675" stopIfTrue="1">
      <formula>$I11&lt;&gt;""</formula>
    </cfRule>
  </conditionalFormatting>
  <conditionalFormatting sqref="H11">
    <cfRule type="expression" dxfId="764" priority="1674" stopIfTrue="1">
      <formula>$I11&lt;&gt;""</formula>
    </cfRule>
  </conditionalFormatting>
  <conditionalFormatting sqref="I11">
    <cfRule type="expression" dxfId="763" priority="1673" stopIfTrue="1">
      <formula>$I11&lt;&gt;""</formula>
    </cfRule>
  </conditionalFormatting>
  <conditionalFormatting sqref="J11">
    <cfRule type="expression" dxfId="762" priority="1672" stopIfTrue="1">
      <formula>$I11&lt;&gt;""</formula>
    </cfRule>
  </conditionalFormatting>
  <conditionalFormatting sqref="K11">
    <cfRule type="expression" dxfId="761" priority="1671" stopIfTrue="1">
      <formula>$I11&lt;&gt;""</formula>
    </cfRule>
  </conditionalFormatting>
  <conditionalFormatting sqref="L11">
    <cfRule type="expression" dxfId="760" priority="1670" stopIfTrue="1">
      <formula>$I11&lt;&gt;""</formula>
    </cfRule>
  </conditionalFormatting>
  <conditionalFormatting sqref="M11">
    <cfRule type="expression" dxfId="759" priority="1669" stopIfTrue="1">
      <formula>$I11&lt;&gt;""</formula>
    </cfRule>
  </conditionalFormatting>
  <conditionalFormatting sqref="A12">
    <cfRule type="expression" dxfId="758" priority="1668" stopIfTrue="1">
      <formula>$I12&lt;&gt;""</formula>
    </cfRule>
  </conditionalFormatting>
  <conditionalFormatting sqref="B12">
    <cfRule type="expression" dxfId="757" priority="1667" stopIfTrue="1">
      <formula>$I12&lt;&gt;""</formula>
    </cfRule>
  </conditionalFormatting>
  <conditionalFormatting sqref="C12">
    <cfRule type="expression" dxfId="756" priority="1666" stopIfTrue="1">
      <formula>$I12&lt;&gt;""</formula>
    </cfRule>
  </conditionalFormatting>
  <conditionalFormatting sqref="D12">
    <cfRule type="expression" dxfId="755" priority="1665" stopIfTrue="1">
      <formula>$I12&lt;&gt;""</formula>
    </cfRule>
  </conditionalFormatting>
  <conditionalFormatting sqref="E12">
    <cfRule type="expression" dxfId="754" priority="1664" stopIfTrue="1">
      <formula>$I12&lt;&gt;""</formula>
    </cfRule>
  </conditionalFormatting>
  <conditionalFormatting sqref="F12">
    <cfRule type="expression" dxfId="753" priority="1663" stopIfTrue="1">
      <formula>$I12&lt;&gt;""</formula>
    </cfRule>
  </conditionalFormatting>
  <conditionalFormatting sqref="G12">
    <cfRule type="expression" dxfId="752" priority="1662" stopIfTrue="1">
      <formula>$I12&lt;&gt;""</formula>
    </cfRule>
  </conditionalFormatting>
  <conditionalFormatting sqref="H12">
    <cfRule type="expression" dxfId="751" priority="1661" stopIfTrue="1">
      <formula>$I12&lt;&gt;""</formula>
    </cfRule>
  </conditionalFormatting>
  <conditionalFormatting sqref="I12">
    <cfRule type="expression" dxfId="750" priority="1660" stopIfTrue="1">
      <formula>$I12&lt;&gt;""</formula>
    </cfRule>
  </conditionalFormatting>
  <conditionalFormatting sqref="J12">
    <cfRule type="expression" dxfId="749" priority="1659" stopIfTrue="1">
      <formula>$I12&lt;&gt;""</formula>
    </cfRule>
  </conditionalFormatting>
  <conditionalFormatting sqref="K12">
    <cfRule type="expression" dxfId="748" priority="1658" stopIfTrue="1">
      <formula>$I12&lt;&gt;""</formula>
    </cfRule>
  </conditionalFormatting>
  <conditionalFormatting sqref="L12">
    <cfRule type="expression" dxfId="747" priority="1657" stopIfTrue="1">
      <formula>$I12&lt;&gt;""</formula>
    </cfRule>
  </conditionalFormatting>
  <conditionalFormatting sqref="M12">
    <cfRule type="expression" dxfId="746" priority="1656" stopIfTrue="1">
      <formula>$I12&lt;&gt;""</formula>
    </cfRule>
  </conditionalFormatting>
  <conditionalFormatting sqref="A13">
    <cfRule type="expression" dxfId="745" priority="1655" stopIfTrue="1">
      <formula>$I13&lt;&gt;""</formula>
    </cfRule>
  </conditionalFormatting>
  <conditionalFormatting sqref="B13">
    <cfRule type="expression" dxfId="744" priority="1654" stopIfTrue="1">
      <formula>$I13&lt;&gt;""</formula>
    </cfRule>
  </conditionalFormatting>
  <conditionalFormatting sqref="C13">
    <cfRule type="expression" dxfId="743" priority="1653" stopIfTrue="1">
      <formula>$I13&lt;&gt;""</formula>
    </cfRule>
  </conditionalFormatting>
  <conditionalFormatting sqref="D13">
    <cfRule type="expression" dxfId="742" priority="1652" stopIfTrue="1">
      <formula>$I13&lt;&gt;""</formula>
    </cfRule>
  </conditionalFormatting>
  <conditionalFormatting sqref="E13">
    <cfRule type="expression" dxfId="741" priority="1651" stopIfTrue="1">
      <formula>$I13&lt;&gt;""</formula>
    </cfRule>
  </conditionalFormatting>
  <conditionalFormatting sqref="F13">
    <cfRule type="expression" dxfId="740" priority="1650" stopIfTrue="1">
      <formula>$I13&lt;&gt;""</formula>
    </cfRule>
  </conditionalFormatting>
  <conditionalFormatting sqref="G13">
    <cfRule type="expression" dxfId="739" priority="1649" stopIfTrue="1">
      <formula>$I13&lt;&gt;""</formula>
    </cfRule>
  </conditionalFormatting>
  <conditionalFormatting sqref="H13">
    <cfRule type="expression" dxfId="738" priority="1648" stopIfTrue="1">
      <formula>$I13&lt;&gt;""</formula>
    </cfRule>
  </conditionalFormatting>
  <conditionalFormatting sqref="I13">
    <cfRule type="expression" dxfId="737" priority="1647" stopIfTrue="1">
      <formula>$I13&lt;&gt;""</formula>
    </cfRule>
  </conditionalFormatting>
  <conditionalFormatting sqref="J13">
    <cfRule type="expression" dxfId="736" priority="1646" stopIfTrue="1">
      <formula>$I13&lt;&gt;""</formula>
    </cfRule>
  </conditionalFormatting>
  <conditionalFormatting sqref="K13">
    <cfRule type="expression" dxfId="735" priority="1645" stopIfTrue="1">
      <formula>$I13&lt;&gt;""</formula>
    </cfRule>
  </conditionalFormatting>
  <conditionalFormatting sqref="L13">
    <cfRule type="expression" dxfId="734" priority="1644" stopIfTrue="1">
      <formula>$I13&lt;&gt;""</formula>
    </cfRule>
  </conditionalFormatting>
  <conditionalFormatting sqref="M13">
    <cfRule type="expression" dxfId="733" priority="1643" stopIfTrue="1">
      <formula>$I13&lt;&gt;""</formula>
    </cfRule>
  </conditionalFormatting>
  <conditionalFormatting sqref="A14">
    <cfRule type="expression" dxfId="732" priority="1642" stopIfTrue="1">
      <formula>$I14&lt;&gt;""</formula>
    </cfRule>
  </conditionalFormatting>
  <conditionalFormatting sqref="B14">
    <cfRule type="expression" dxfId="731" priority="1641" stopIfTrue="1">
      <formula>$I14&lt;&gt;""</formula>
    </cfRule>
  </conditionalFormatting>
  <conditionalFormatting sqref="C14">
    <cfRule type="expression" dxfId="730" priority="1640" stopIfTrue="1">
      <formula>$I14&lt;&gt;""</formula>
    </cfRule>
  </conditionalFormatting>
  <conditionalFormatting sqref="D14">
    <cfRule type="expression" dxfId="729" priority="1639" stopIfTrue="1">
      <formula>$I14&lt;&gt;""</formula>
    </cfRule>
  </conditionalFormatting>
  <conditionalFormatting sqref="E14">
    <cfRule type="expression" dxfId="728" priority="1638" stopIfTrue="1">
      <formula>$I14&lt;&gt;""</formula>
    </cfRule>
  </conditionalFormatting>
  <conditionalFormatting sqref="F14">
    <cfRule type="expression" dxfId="727" priority="1637" stopIfTrue="1">
      <formula>$I14&lt;&gt;""</formula>
    </cfRule>
  </conditionalFormatting>
  <conditionalFormatting sqref="G14">
    <cfRule type="expression" dxfId="726" priority="1636" stopIfTrue="1">
      <formula>$I14&lt;&gt;""</formula>
    </cfRule>
  </conditionalFormatting>
  <conditionalFormatting sqref="H14">
    <cfRule type="expression" dxfId="725" priority="1635" stopIfTrue="1">
      <formula>$I14&lt;&gt;""</formula>
    </cfRule>
  </conditionalFormatting>
  <conditionalFormatting sqref="I14">
    <cfRule type="expression" dxfId="724" priority="1634" stopIfTrue="1">
      <formula>$I14&lt;&gt;""</formula>
    </cfRule>
  </conditionalFormatting>
  <conditionalFormatting sqref="J14">
    <cfRule type="expression" dxfId="723" priority="1633" stopIfTrue="1">
      <formula>$I14&lt;&gt;""</formula>
    </cfRule>
  </conditionalFormatting>
  <conditionalFormatting sqref="K14">
    <cfRule type="expression" dxfId="722" priority="1632" stopIfTrue="1">
      <formula>$I14&lt;&gt;""</formula>
    </cfRule>
  </conditionalFormatting>
  <conditionalFormatting sqref="L14">
    <cfRule type="expression" dxfId="721" priority="1631" stopIfTrue="1">
      <formula>$I14&lt;&gt;""</formula>
    </cfRule>
  </conditionalFormatting>
  <conditionalFormatting sqref="M14">
    <cfRule type="expression" dxfId="720" priority="1630" stopIfTrue="1">
      <formula>$I14&lt;&gt;""</formula>
    </cfRule>
  </conditionalFormatting>
  <conditionalFormatting sqref="A15">
    <cfRule type="expression" dxfId="719" priority="1629" stopIfTrue="1">
      <formula>$I15&lt;&gt;""</formula>
    </cfRule>
  </conditionalFormatting>
  <conditionalFormatting sqref="B15">
    <cfRule type="expression" dxfId="718" priority="1628" stopIfTrue="1">
      <formula>$I15&lt;&gt;""</formula>
    </cfRule>
  </conditionalFormatting>
  <conditionalFormatting sqref="C15">
    <cfRule type="expression" dxfId="717" priority="1627" stopIfTrue="1">
      <formula>$I15&lt;&gt;""</formula>
    </cfRule>
  </conditionalFormatting>
  <conditionalFormatting sqref="D15">
    <cfRule type="expression" dxfId="716" priority="1626" stopIfTrue="1">
      <formula>$I15&lt;&gt;""</formula>
    </cfRule>
  </conditionalFormatting>
  <conditionalFormatting sqref="E15">
    <cfRule type="expression" dxfId="715" priority="1625" stopIfTrue="1">
      <formula>$I15&lt;&gt;""</formula>
    </cfRule>
  </conditionalFormatting>
  <conditionalFormatting sqref="F15">
    <cfRule type="expression" dxfId="714" priority="1624" stopIfTrue="1">
      <formula>$I15&lt;&gt;""</formula>
    </cfRule>
  </conditionalFormatting>
  <conditionalFormatting sqref="G15">
    <cfRule type="expression" dxfId="713" priority="1623" stopIfTrue="1">
      <formula>$I15&lt;&gt;""</formula>
    </cfRule>
  </conditionalFormatting>
  <conditionalFormatting sqref="H15">
    <cfRule type="expression" dxfId="712" priority="1622" stopIfTrue="1">
      <formula>$I15&lt;&gt;""</formula>
    </cfRule>
  </conditionalFormatting>
  <conditionalFormatting sqref="I15">
    <cfRule type="expression" dxfId="711" priority="1621" stopIfTrue="1">
      <formula>$I15&lt;&gt;""</formula>
    </cfRule>
  </conditionalFormatting>
  <conditionalFormatting sqref="J15">
    <cfRule type="expression" dxfId="710" priority="1620" stopIfTrue="1">
      <formula>$I15&lt;&gt;""</formula>
    </cfRule>
  </conditionalFormatting>
  <conditionalFormatting sqref="K15">
    <cfRule type="expression" dxfId="709" priority="1619" stopIfTrue="1">
      <formula>$I15&lt;&gt;""</formula>
    </cfRule>
  </conditionalFormatting>
  <conditionalFormatting sqref="L15">
    <cfRule type="expression" dxfId="708" priority="1618" stopIfTrue="1">
      <formula>$I15&lt;&gt;""</formula>
    </cfRule>
  </conditionalFormatting>
  <conditionalFormatting sqref="M15">
    <cfRule type="expression" dxfId="707" priority="1617" stopIfTrue="1">
      <formula>$I15&lt;&gt;""</formula>
    </cfRule>
  </conditionalFormatting>
  <conditionalFormatting sqref="A16">
    <cfRule type="expression" dxfId="706" priority="1616" stopIfTrue="1">
      <formula>$I16&lt;&gt;""</formula>
    </cfRule>
  </conditionalFormatting>
  <conditionalFormatting sqref="B16">
    <cfRule type="expression" dxfId="705" priority="1615" stopIfTrue="1">
      <formula>$I16&lt;&gt;""</formula>
    </cfRule>
  </conditionalFormatting>
  <conditionalFormatting sqref="C16">
    <cfRule type="expression" dxfId="704" priority="1614" stopIfTrue="1">
      <formula>$I16&lt;&gt;""</formula>
    </cfRule>
  </conditionalFormatting>
  <conditionalFormatting sqref="D16">
    <cfRule type="expression" dxfId="703" priority="1613" stopIfTrue="1">
      <formula>$I16&lt;&gt;""</formula>
    </cfRule>
  </conditionalFormatting>
  <conditionalFormatting sqref="E16">
    <cfRule type="expression" dxfId="702" priority="1612" stopIfTrue="1">
      <formula>$I16&lt;&gt;""</formula>
    </cfRule>
  </conditionalFormatting>
  <conditionalFormatting sqref="F16">
    <cfRule type="expression" dxfId="701" priority="1611" stopIfTrue="1">
      <formula>$I16&lt;&gt;""</formula>
    </cfRule>
  </conditionalFormatting>
  <conditionalFormatting sqref="G16">
    <cfRule type="expression" dxfId="700" priority="1610" stopIfTrue="1">
      <formula>$I16&lt;&gt;""</formula>
    </cfRule>
  </conditionalFormatting>
  <conditionalFormatting sqref="H16">
    <cfRule type="expression" dxfId="699" priority="1609" stopIfTrue="1">
      <formula>$I16&lt;&gt;""</formula>
    </cfRule>
  </conditionalFormatting>
  <conditionalFormatting sqref="I16">
    <cfRule type="expression" dxfId="698" priority="1608" stopIfTrue="1">
      <formula>$I16&lt;&gt;""</formula>
    </cfRule>
  </conditionalFormatting>
  <conditionalFormatting sqref="J16">
    <cfRule type="expression" dxfId="697" priority="1607" stopIfTrue="1">
      <formula>$I16&lt;&gt;""</formula>
    </cfRule>
  </conditionalFormatting>
  <conditionalFormatting sqref="K16">
    <cfRule type="expression" dxfId="696" priority="1606" stopIfTrue="1">
      <formula>$I16&lt;&gt;""</formula>
    </cfRule>
  </conditionalFormatting>
  <conditionalFormatting sqref="L16">
    <cfRule type="expression" dxfId="695" priority="1605" stopIfTrue="1">
      <formula>$I16&lt;&gt;""</formula>
    </cfRule>
  </conditionalFormatting>
  <conditionalFormatting sqref="M16">
    <cfRule type="expression" dxfId="694" priority="1604" stopIfTrue="1">
      <formula>$I16&lt;&gt;""</formula>
    </cfRule>
  </conditionalFormatting>
  <conditionalFormatting sqref="A17">
    <cfRule type="expression" dxfId="693" priority="1603" stopIfTrue="1">
      <formula>$I17&lt;&gt;""</formula>
    </cfRule>
  </conditionalFormatting>
  <conditionalFormatting sqref="B17">
    <cfRule type="expression" dxfId="692" priority="1602" stopIfTrue="1">
      <formula>$I17&lt;&gt;""</formula>
    </cfRule>
  </conditionalFormatting>
  <conditionalFormatting sqref="C17">
    <cfRule type="expression" dxfId="691" priority="1601" stopIfTrue="1">
      <formula>$I17&lt;&gt;""</formula>
    </cfRule>
  </conditionalFormatting>
  <conditionalFormatting sqref="D17">
    <cfRule type="expression" dxfId="690" priority="1600" stopIfTrue="1">
      <formula>$I17&lt;&gt;""</formula>
    </cfRule>
  </conditionalFormatting>
  <conditionalFormatting sqref="E17">
    <cfRule type="expression" dxfId="689" priority="1599" stopIfTrue="1">
      <formula>$I17&lt;&gt;""</formula>
    </cfRule>
  </conditionalFormatting>
  <conditionalFormatting sqref="F17">
    <cfRule type="expression" dxfId="688" priority="1598" stopIfTrue="1">
      <formula>$I17&lt;&gt;""</formula>
    </cfRule>
  </conditionalFormatting>
  <conditionalFormatting sqref="G17">
    <cfRule type="expression" dxfId="687" priority="1597" stopIfTrue="1">
      <formula>$I17&lt;&gt;""</formula>
    </cfRule>
  </conditionalFormatting>
  <conditionalFormatting sqref="H17">
    <cfRule type="expression" dxfId="686" priority="1596" stopIfTrue="1">
      <formula>$I17&lt;&gt;""</formula>
    </cfRule>
  </conditionalFormatting>
  <conditionalFormatting sqref="I17">
    <cfRule type="expression" dxfId="685" priority="1595" stopIfTrue="1">
      <formula>$I17&lt;&gt;""</formula>
    </cfRule>
  </conditionalFormatting>
  <conditionalFormatting sqref="J17">
    <cfRule type="expression" dxfId="684" priority="1594" stopIfTrue="1">
      <formula>$I17&lt;&gt;""</formula>
    </cfRule>
  </conditionalFormatting>
  <conditionalFormatting sqref="K17">
    <cfRule type="expression" dxfId="683" priority="1593" stopIfTrue="1">
      <formula>$I17&lt;&gt;""</formula>
    </cfRule>
  </conditionalFormatting>
  <conditionalFormatting sqref="L17">
    <cfRule type="expression" dxfId="682" priority="1592" stopIfTrue="1">
      <formula>$I17&lt;&gt;""</formula>
    </cfRule>
  </conditionalFormatting>
  <conditionalFormatting sqref="M17">
    <cfRule type="expression" dxfId="681" priority="1591" stopIfTrue="1">
      <formula>$I17&lt;&gt;""</formula>
    </cfRule>
  </conditionalFormatting>
  <conditionalFormatting sqref="A18">
    <cfRule type="expression" dxfId="680" priority="1590" stopIfTrue="1">
      <formula>$I18&lt;&gt;""</formula>
    </cfRule>
  </conditionalFormatting>
  <conditionalFormatting sqref="B18">
    <cfRule type="expression" dxfId="679" priority="1589" stopIfTrue="1">
      <formula>$I18&lt;&gt;""</formula>
    </cfRule>
  </conditionalFormatting>
  <conditionalFormatting sqref="C18">
    <cfRule type="expression" dxfId="678" priority="1588" stopIfTrue="1">
      <formula>$I18&lt;&gt;""</formula>
    </cfRule>
  </conditionalFormatting>
  <conditionalFormatting sqref="D18">
    <cfRule type="expression" dxfId="677" priority="1587" stopIfTrue="1">
      <formula>$I18&lt;&gt;""</formula>
    </cfRule>
  </conditionalFormatting>
  <conditionalFormatting sqref="E18">
    <cfRule type="expression" dxfId="676" priority="1586" stopIfTrue="1">
      <formula>$I18&lt;&gt;""</formula>
    </cfRule>
  </conditionalFormatting>
  <conditionalFormatting sqref="F18">
    <cfRule type="expression" dxfId="675" priority="1585" stopIfTrue="1">
      <formula>$I18&lt;&gt;""</formula>
    </cfRule>
  </conditionalFormatting>
  <conditionalFormatting sqref="G18">
    <cfRule type="expression" dxfId="674" priority="1584" stopIfTrue="1">
      <formula>$I18&lt;&gt;""</formula>
    </cfRule>
  </conditionalFormatting>
  <conditionalFormatting sqref="H18">
    <cfRule type="expression" dxfId="673" priority="1583" stopIfTrue="1">
      <formula>$I18&lt;&gt;""</formula>
    </cfRule>
  </conditionalFormatting>
  <conditionalFormatting sqref="I18">
    <cfRule type="expression" dxfId="672" priority="1582" stopIfTrue="1">
      <formula>$I18&lt;&gt;""</formula>
    </cfRule>
  </conditionalFormatting>
  <conditionalFormatting sqref="J18">
    <cfRule type="expression" dxfId="671" priority="1581" stopIfTrue="1">
      <formula>$I18&lt;&gt;""</formula>
    </cfRule>
  </conditionalFormatting>
  <conditionalFormatting sqref="K18">
    <cfRule type="expression" dxfId="670" priority="1580" stopIfTrue="1">
      <formula>$I18&lt;&gt;""</formula>
    </cfRule>
  </conditionalFormatting>
  <conditionalFormatting sqref="L18">
    <cfRule type="expression" dxfId="669" priority="1579" stopIfTrue="1">
      <formula>$I18&lt;&gt;""</formula>
    </cfRule>
  </conditionalFormatting>
  <conditionalFormatting sqref="M18">
    <cfRule type="expression" dxfId="668" priority="1578" stopIfTrue="1">
      <formula>$I18&lt;&gt;""</formula>
    </cfRule>
  </conditionalFormatting>
  <conditionalFormatting sqref="F20">
    <cfRule type="expression" dxfId="667" priority="1544" stopIfTrue="1">
      <formula>$I20&lt;&gt;""</formula>
    </cfRule>
  </conditionalFormatting>
  <conditionalFormatting sqref="G20">
    <cfRule type="expression" dxfId="666" priority="1543" stopIfTrue="1">
      <formula>$I20&lt;&gt;""</formula>
    </cfRule>
  </conditionalFormatting>
  <conditionalFormatting sqref="H20">
    <cfRule type="expression" dxfId="665" priority="1542" stopIfTrue="1">
      <formula>$I20&lt;&gt;""</formula>
    </cfRule>
  </conditionalFormatting>
  <conditionalFormatting sqref="I20">
    <cfRule type="expression" dxfId="664" priority="1541" stopIfTrue="1">
      <formula>$I20&lt;&gt;""</formula>
    </cfRule>
  </conditionalFormatting>
  <conditionalFormatting sqref="J20">
    <cfRule type="expression" dxfId="663" priority="1540" stopIfTrue="1">
      <formula>$I20&lt;&gt;""</formula>
    </cfRule>
  </conditionalFormatting>
  <conditionalFormatting sqref="K20">
    <cfRule type="expression" dxfId="662" priority="1539" stopIfTrue="1">
      <formula>$I20&lt;&gt;""</formula>
    </cfRule>
  </conditionalFormatting>
  <conditionalFormatting sqref="L20">
    <cfRule type="expression" dxfId="661" priority="1538" stopIfTrue="1">
      <formula>$I20&lt;&gt;""</formula>
    </cfRule>
  </conditionalFormatting>
  <conditionalFormatting sqref="M20">
    <cfRule type="expression" dxfId="660" priority="1537" stopIfTrue="1">
      <formula>$I20&lt;&gt;""</formula>
    </cfRule>
  </conditionalFormatting>
  <conditionalFormatting sqref="B19">
    <cfRule type="expression" dxfId="659" priority="1536" stopIfTrue="1">
      <formula>$I19&lt;&gt;""</formula>
    </cfRule>
  </conditionalFormatting>
  <conditionalFormatting sqref="C19">
    <cfRule type="expression" dxfId="658" priority="1535" stopIfTrue="1">
      <formula>$I19&lt;&gt;""</formula>
    </cfRule>
  </conditionalFormatting>
  <conditionalFormatting sqref="D19">
    <cfRule type="expression" dxfId="657" priority="1534" stopIfTrue="1">
      <formula>$I19&lt;&gt;""</formula>
    </cfRule>
  </conditionalFormatting>
  <conditionalFormatting sqref="A19">
    <cfRule type="expression" dxfId="656" priority="1562" stopIfTrue="1">
      <formula>$I19&lt;&gt;""</formula>
    </cfRule>
  </conditionalFormatting>
  <conditionalFormatting sqref="E19">
    <cfRule type="expression" dxfId="655" priority="1558" stopIfTrue="1">
      <formula>$I19&lt;&gt;""</formula>
    </cfRule>
  </conditionalFormatting>
  <conditionalFormatting sqref="F19">
    <cfRule type="expression" dxfId="654" priority="1557" stopIfTrue="1">
      <formula>$I19&lt;&gt;""</formula>
    </cfRule>
  </conditionalFormatting>
  <conditionalFormatting sqref="G19">
    <cfRule type="expression" dxfId="653" priority="1556" stopIfTrue="1">
      <formula>$I19&lt;&gt;""</formula>
    </cfRule>
  </conditionalFormatting>
  <conditionalFormatting sqref="H19">
    <cfRule type="expression" dxfId="652" priority="1555" stopIfTrue="1">
      <formula>$I19&lt;&gt;""</formula>
    </cfRule>
  </conditionalFormatting>
  <conditionalFormatting sqref="I19">
    <cfRule type="expression" dxfId="651" priority="1554" stopIfTrue="1">
      <formula>$I19&lt;&gt;""</formula>
    </cfRule>
  </conditionalFormatting>
  <conditionalFormatting sqref="J19">
    <cfRule type="expression" dxfId="650" priority="1553" stopIfTrue="1">
      <formula>$I19&lt;&gt;""</formula>
    </cfRule>
  </conditionalFormatting>
  <conditionalFormatting sqref="K19">
    <cfRule type="expression" dxfId="649" priority="1552" stopIfTrue="1">
      <formula>$I19&lt;&gt;""</formula>
    </cfRule>
  </conditionalFormatting>
  <conditionalFormatting sqref="L19">
    <cfRule type="expression" dxfId="648" priority="1551" stopIfTrue="1">
      <formula>$I19&lt;&gt;""</formula>
    </cfRule>
  </conditionalFormatting>
  <conditionalFormatting sqref="M19">
    <cfRule type="expression" dxfId="647" priority="1550" stopIfTrue="1">
      <formula>$I19&lt;&gt;""</formula>
    </cfRule>
  </conditionalFormatting>
  <conditionalFormatting sqref="A20">
    <cfRule type="expression" dxfId="646" priority="1549" stopIfTrue="1">
      <formula>$I20&lt;&gt;""</formula>
    </cfRule>
  </conditionalFormatting>
  <conditionalFormatting sqref="B20">
    <cfRule type="expression" dxfId="645" priority="1548" stopIfTrue="1">
      <formula>$I20&lt;&gt;""</formula>
    </cfRule>
  </conditionalFormatting>
  <conditionalFormatting sqref="E20">
    <cfRule type="expression" dxfId="644" priority="1545" stopIfTrue="1">
      <formula>$I20&lt;&gt;""</formula>
    </cfRule>
  </conditionalFormatting>
  <conditionalFormatting sqref="C20">
    <cfRule type="expression" dxfId="643" priority="1533" stopIfTrue="1">
      <formula>$I20&lt;&gt;""</formula>
    </cfRule>
  </conditionalFormatting>
  <conditionalFormatting sqref="D20">
    <cfRule type="expression" dxfId="642" priority="1532" stopIfTrue="1">
      <formula>$I20&lt;&gt;""</formula>
    </cfRule>
  </conditionalFormatting>
  <conditionalFormatting sqref="F23:F31">
    <cfRule type="expression" dxfId="641" priority="1295" stopIfTrue="1">
      <formula>$I23&lt;&gt;""</formula>
    </cfRule>
  </conditionalFormatting>
  <conditionalFormatting sqref="G23:G31">
    <cfRule type="expression" dxfId="640" priority="1294" stopIfTrue="1">
      <formula>$I23&lt;&gt;""</formula>
    </cfRule>
  </conditionalFormatting>
  <conditionalFormatting sqref="H23:H31">
    <cfRule type="expression" dxfId="639" priority="1293" stopIfTrue="1">
      <formula>$I23&lt;&gt;""</formula>
    </cfRule>
  </conditionalFormatting>
  <conditionalFormatting sqref="I23:I31">
    <cfRule type="expression" dxfId="638" priority="1292" stopIfTrue="1">
      <formula>$I23&lt;&gt;""</formula>
    </cfRule>
  </conditionalFormatting>
  <conditionalFormatting sqref="J23:J31">
    <cfRule type="expression" dxfId="637" priority="1291" stopIfTrue="1">
      <formula>$I23&lt;&gt;""</formula>
    </cfRule>
  </conditionalFormatting>
  <conditionalFormatting sqref="K23:K31">
    <cfRule type="expression" dxfId="636" priority="1290" stopIfTrue="1">
      <formula>$I23&lt;&gt;""</formula>
    </cfRule>
  </conditionalFormatting>
  <conditionalFormatting sqref="L23:L31">
    <cfRule type="expression" dxfId="635" priority="1289" stopIfTrue="1">
      <formula>$I23&lt;&gt;""</formula>
    </cfRule>
  </conditionalFormatting>
  <conditionalFormatting sqref="M23:M31">
    <cfRule type="expression" dxfId="634" priority="1288" stopIfTrue="1">
      <formula>$I23&lt;&gt;""</formula>
    </cfRule>
  </conditionalFormatting>
  <conditionalFormatting sqref="A23:A31">
    <cfRule type="expression" dxfId="633" priority="1298" stopIfTrue="1">
      <formula>$I23&lt;&gt;""</formula>
    </cfRule>
  </conditionalFormatting>
  <conditionalFormatting sqref="B23:B31">
    <cfRule type="expression" dxfId="632" priority="1297" stopIfTrue="1">
      <formula>$I23&lt;&gt;""</formula>
    </cfRule>
  </conditionalFormatting>
  <conditionalFormatting sqref="E23:E31">
    <cfRule type="expression" dxfId="631" priority="1296" stopIfTrue="1">
      <formula>$I23&lt;&gt;""</formula>
    </cfRule>
  </conditionalFormatting>
  <conditionalFormatting sqref="C23:C31">
    <cfRule type="expression" dxfId="630" priority="1287" stopIfTrue="1">
      <formula>$I23&lt;&gt;""</formula>
    </cfRule>
  </conditionalFormatting>
  <conditionalFormatting sqref="D23:D31">
    <cfRule type="expression" dxfId="629" priority="1286" stopIfTrue="1">
      <formula>$I23&lt;&gt;""</formula>
    </cfRule>
  </conditionalFormatting>
  <conditionalFormatting sqref="F21:F22">
    <cfRule type="expression" dxfId="628" priority="1282" stopIfTrue="1">
      <formula>$I21&lt;&gt;""</formula>
    </cfRule>
  </conditionalFormatting>
  <conditionalFormatting sqref="G21:G22">
    <cfRule type="expression" dxfId="627" priority="1281" stopIfTrue="1">
      <formula>$I21&lt;&gt;""</formula>
    </cfRule>
  </conditionalFormatting>
  <conditionalFormatting sqref="H21:H22">
    <cfRule type="expression" dxfId="626" priority="1280" stopIfTrue="1">
      <formula>$I21&lt;&gt;""</formula>
    </cfRule>
  </conditionalFormatting>
  <conditionalFormatting sqref="I21:I22">
    <cfRule type="expression" dxfId="625" priority="1279" stopIfTrue="1">
      <formula>$I21&lt;&gt;""</formula>
    </cfRule>
  </conditionalFormatting>
  <conditionalFormatting sqref="J21:J22">
    <cfRule type="expression" dxfId="624" priority="1278" stopIfTrue="1">
      <formula>$I21&lt;&gt;""</formula>
    </cfRule>
  </conditionalFormatting>
  <conditionalFormatting sqref="K21:K22">
    <cfRule type="expression" dxfId="623" priority="1277" stopIfTrue="1">
      <formula>$I21&lt;&gt;""</formula>
    </cfRule>
  </conditionalFormatting>
  <conditionalFormatting sqref="L21:L22">
    <cfRule type="expression" dxfId="622" priority="1276" stopIfTrue="1">
      <formula>$I21&lt;&gt;""</formula>
    </cfRule>
  </conditionalFormatting>
  <conditionalFormatting sqref="M21:M22">
    <cfRule type="expression" dxfId="621" priority="1275" stopIfTrue="1">
      <formula>$I21&lt;&gt;""</formula>
    </cfRule>
  </conditionalFormatting>
  <conditionalFormatting sqref="A21:A22">
    <cfRule type="expression" dxfId="620" priority="1285" stopIfTrue="1">
      <formula>$I21&lt;&gt;""</formula>
    </cfRule>
  </conditionalFormatting>
  <conditionalFormatting sqref="B21:B22">
    <cfRule type="expression" dxfId="619" priority="1284" stopIfTrue="1">
      <formula>$I21&lt;&gt;""</formula>
    </cfRule>
  </conditionalFormatting>
  <conditionalFormatting sqref="E21:E22">
    <cfRule type="expression" dxfId="618" priority="1283" stopIfTrue="1">
      <formula>$I21&lt;&gt;""</formula>
    </cfRule>
  </conditionalFormatting>
  <conditionalFormatting sqref="C21:C22">
    <cfRule type="expression" dxfId="617" priority="1274" stopIfTrue="1">
      <formula>$I21&lt;&gt;""</formula>
    </cfRule>
  </conditionalFormatting>
  <conditionalFormatting sqref="D21:D22">
    <cfRule type="expression" dxfId="616" priority="1273" stopIfTrue="1">
      <formula>$I21&lt;&gt;""</formula>
    </cfRule>
  </conditionalFormatting>
  <conditionalFormatting sqref="A32">
    <cfRule type="expression" dxfId="615" priority="1272" stopIfTrue="1">
      <formula>$I32&lt;&gt;""</formula>
    </cfRule>
  </conditionalFormatting>
  <conditionalFormatting sqref="B32">
    <cfRule type="expression" dxfId="614" priority="1271" stopIfTrue="1">
      <formula>$I32&lt;&gt;""</formula>
    </cfRule>
  </conditionalFormatting>
  <conditionalFormatting sqref="C32">
    <cfRule type="expression" dxfId="613" priority="1270" stopIfTrue="1">
      <formula>$I32&lt;&gt;""</formula>
    </cfRule>
  </conditionalFormatting>
  <conditionalFormatting sqref="D32">
    <cfRule type="expression" dxfId="612" priority="1269" stopIfTrue="1">
      <formula>$I32&lt;&gt;""</formula>
    </cfRule>
  </conditionalFormatting>
  <conditionalFormatting sqref="E32">
    <cfRule type="expression" dxfId="611" priority="1268" stopIfTrue="1">
      <formula>$I32&lt;&gt;""</formula>
    </cfRule>
  </conditionalFormatting>
  <conditionalFormatting sqref="F32">
    <cfRule type="expression" dxfId="610" priority="1267" stopIfTrue="1">
      <formula>$I32&lt;&gt;""</formula>
    </cfRule>
  </conditionalFormatting>
  <conditionalFormatting sqref="G32">
    <cfRule type="expression" dxfId="609" priority="1266" stopIfTrue="1">
      <formula>$I32&lt;&gt;""</formula>
    </cfRule>
  </conditionalFormatting>
  <conditionalFormatting sqref="H32">
    <cfRule type="expression" dxfId="608" priority="1265" stopIfTrue="1">
      <formula>$I32&lt;&gt;""</formula>
    </cfRule>
  </conditionalFormatting>
  <conditionalFormatting sqref="I32">
    <cfRule type="expression" dxfId="607" priority="1264" stopIfTrue="1">
      <formula>$I32&lt;&gt;""</formula>
    </cfRule>
  </conditionalFormatting>
  <conditionalFormatting sqref="J32">
    <cfRule type="expression" dxfId="606" priority="1263" stopIfTrue="1">
      <formula>$I32&lt;&gt;""</formula>
    </cfRule>
  </conditionalFormatting>
  <conditionalFormatting sqref="K32">
    <cfRule type="expression" dxfId="605" priority="1262" stopIfTrue="1">
      <formula>$I32&lt;&gt;""</formula>
    </cfRule>
  </conditionalFormatting>
  <conditionalFormatting sqref="L32">
    <cfRule type="expression" dxfId="604" priority="1261" stopIfTrue="1">
      <formula>$I32&lt;&gt;""</formula>
    </cfRule>
  </conditionalFormatting>
  <conditionalFormatting sqref="M32">
    <cfRule type="expression" dxfId="603" priority="1260" stopIfTrue="1">
      <formula>$I32&lt;&gt;""</formula>
    </cfRule>
  </conditionalFormatting>
  <conditionalFormatting sqref="A33">
    <cfRule type="expression" dxfId="602" priority="1259" stopIfTrue="1">
      <formula>$I33&lt;&gt;""</formula>
    </cfRule>
  </conditionalFormatting>
  <conditionalFormatting sqref="B33">
    <cfRule type="expression" dxfId="601" priority="1258" stopIfTrue="1">
      <formula>$I33&lt;&gt;""</formula>
    </cfRule>
  </conditionalFormatting>
  <conditionalFormatting sqref="E33">
    <cfRule type="expression" dxfId="600" priority="1255" stopIfTrue="1">
      <formula>$I33&lt;&gt;""</formula>
    </cfRule>
  </conditionalFormatting>
  <conditionalFormatting sqref="F33">
    <cfRule type="expression" dxfId="599" priority="1254" stopIfTrue="1">
      <formula>$I33&lt;&gt;""</formula>
    </cfRule>
  </conditionalFormatting>
  <conditionalFormatting sqref="G33">
    <cfRule type="expression" dxfId="598" priority="1253" stopIfTrue="1">
      <formula>$I33&lt;&gt;""</formula>
    </cfRule>
  </conditionalFormatting>
  <conditionalFormatting sqref="H33">
    <cfRule type="expression" dxfId="597" priority="1252" stopIfTrue="1">
      <formula>$I33&lt;&gt;""</formula>
    </cfRule>
  </conditionalFormatting>
  <conditionalFormatting sqref="I33">
    <cfRule type="expression" dxfId="596" priority="1251" stopIfTrue="1">
      <formula>$I33&lt;&gt;""</formula>
    </cfRule>
  </conditionalFormatting>
  <conditionalFormatting sqref="J33">
    <cfRule type="expression" dxfId="595" priority="1250" stopIfTrue="1">
      <formula>$I33&lt;&gt;""</formula>
    </cfRule>
  </conditionalFormatting>
  <conditionalFormatting sqref="K33">
    <cfRule type="expression" dxfId="594" priority="1249" stopIfTrue="1">
      <formula>$I33&lt;&gt;""</formula>
    </cfRule>
  </conditionalFormatting>
  <conditionalFormatting sqref="L33">
    <cfRule type="expression" dxfId="593" priority="1248" stopIfTrue="1">
      <formula>$I33&lt;&gt;""</formula>
    </cfRule>
  </conditionalFormatting>
  <conditionalFormatting sqref="M33">
    <cfRule type="expression" dxfId="592" priority="1247" stopIfTrue="1">
      <formula>$I33&lt;&gt;""</formula>
    </cfRule>
  </conditionalFormatting>
  <conditionalFormatting sqref="C33:C34">
    <cfRule type="expression" dxfId="591" priority="1246" stopIfTrue="1">
      <formula>$I33&lt;&gt;""</formula>
    </cfRule>
  </conditionalFormatting>
  <conditionalFormatting sqref="D33">
    <cfRule type="expression" dxfId="590" priority="1245" stopIfTrue="1">
      <formula>$I33&lt;&gt;""</formula>
    </cfRule>
  </conditionalFormatting>
  <conditionalFormatting sqref="A34">
    <cfRule type="expression" dxfId="589" priority="1244" stopIfTrue="1">
      <formula>$I34&lt;&gt;""</formula>
    </cfRule>
  </conditionalFormatting>
  <conditionalFormatting sqref="B34">
    <cfRule type="expression" dxfId="588" priority="1243" stopIfTrue="1">
      <formula>$I34&lt;&gt;""</formula>
    </cfRule>
  </conditionalFormatting>
  <conditionalFormatting sqref="D34">
    <cfRule type="expression" dxfId="587" priority="1241" stopIfTrue="1">
      <formula>$I34&lt;&gt;""</formula>
    </cfRule>
  </conditionalFormatting>
  <conditionalFormatting sqref="E34">
    <cfRule type="expression" dxfId="586" priority="1240" stopIfTrue="1">
      <formula>$I34&lt;&gt;""</formula>
    </cfRule>
  </conditionalFormatting>
  <conditionalFormatting sqref="F34">
    <cfRule type="expression" dxfId="585" priority="1239" stopIfTrue="1">
      <formula>$I34&lt;&gt;""</formula>
    </cfRule>
  </conditionalFormatting>
  <conditionalFormatting sqref="G34">
    <cfRule type="expression" dxfId="584" priority="1238" stopIfTrue="1">
      <formula>$I34&lt;&gt;""</formula>
    </cfRule>
  </conditionalFormatting>
  <conditionalFormatting sqref="H34">
    <cfRule type="expression" dxfId="583" priority="1237" stopIfTrue="1">
      <formula>$I34&lt;&gt;""</formula>
    </cfRule>
  </conditionalFormatting>
  <conditionalFormatting sqref="I34">
    <cfRule type="expression" dxfId="582" priority="1236" stopIfTrue="1">
      <formula>$I34&lt;&gt;""</formula>
    </cfRule>
  </conditionalFormatting>
  <conditionalFormatting sqref="J34">
    <cfRule type="expression" dxfId="581" priority="1235" stopIfTrue="1">
      <formula>$I34&lt;&gt;""</formula>
    </cfRule>
  </conditionalFormatting>
  <conditionalFormatting sqref="K34">
    <cfRule type="expression" dxfId="580" priority="1234" stopIfTrue="1">
      <formula>$I34&lt;&gt;""</formula>
    </cfRule>
  </conditionalFormatting>
  <conditionalFormatting sqref="L34">
    <cfRule type="expression" dxfId="579" priority="1233" stopIfTrue="1">
      <formula>$I34&lt;&gt;""</formula>
    </cfRule>
  </conditionalFormatting>
  <conditionalFormatting sqref="M34">
    <cfRule type="expression" dxfId="578" priority="1232" stopIfTrue="1">
      <formula>$I34&lt;&gt;""</formula>
    </cfRule>
  </conditionalFormatting>
  <conditionalFormatting sqref="A35">
    <cfRule type="expression" dxfId="577" priority="1231" stopIfTrue="1">
      <formula>$I35&lt;&gt;""</formula>
    </cfRule>
  </conditionalFormatting>
  <conditionalFormatting sqref="B35">
    <cfRule type="expression" dxfId="576" priority="1230" stopIfTrue="1">
      <formula>$I35&lt;&gt;""</formula>
    </cfRule>
  </conditionalFormatting>
  <conditionalFormatting sqref="E35">
    <cfRule type="expression" dxfId="575" priority="1227" stopIfTrue="1">
      <formula>$I35&lt;&gt;""</formula>
    </cfRule>
  </conditionalFormatting>
  <conditionalFormatting sqref="F35">
    <cfRule type="expression" dxfId="574" priority="1226" stopIfTrue="1">
      <formula>$I35&lt;&gt;""</formula>
    </cfRule>
  </conditionalFormatting>
  <conditionalFormatting sqref="G35">
    <cfRule type="expression" dxfId="573" priority="1225" stopIfTrue="1">
      <formula>$I35&lt;&gt;""</formula>
    </cfRule>
  </conditionalFormatting>
  <conditionalFormatting sqref="H35">
    <cfRule type="expression" dxfId="572" priority="1224" stopIfTrue="1">
      <formula>$I35&lt;&gt;""</formula>
    </cfRule>
  </conditionalFormatting>
  <conditionalFormatting sqref="I35">
    <cfRule type="expression" dxfId="571" priority="1223" stopIfTrue="1">
      <formula>$I35&lt;&gt;""</formula>
    </cfRule>
  </conditionalFormatting>
  <conditionalFormatting sqref="J35">
    <cfRule type="expression" dxfId="570" priority="1222" stopIfTrue="1">
      <formula>$I35&lt;&gt;""</formula>
    </cfRule>
  </conditionalFormatting>
  <conditionalFormatting sqref="K35">
    <cfRule type="expression" dxfId="569" priority="1221" stopIfTrue="1">
      <formula>$I35&lt;&gt;""</formula>
    </cfRule>
  </conditionalFormatting>
  <conditionalFormatting sqref="L35">
    <cfRule type="expression" dxfId="568" priority="1220" stopIfTrue="1">
      <formula>$I35&lt;&gt;""</formula>
    </cfRule>
  </conditionalFormatting>
  <conditionalFormatting sqref="M35">
    <cfRule type="expression" dxfId="567" priority="1219" stopIfTrue="1">
      <formula>$I35&lt;&gt;""</formula>
    </cfRule>
  </conditionalFormatting>
  <conditionalFormatting sqref="C35">
    <cfRule type="expression" dxfId="566" priority="1218" stopIfTrue="1">
      <formula>$I35&lt;&gt;""</formula>
    </cfRule>
  </conditionalFormatting>
  <conditionalFormatting sqref="D35">
    <cfRule type="expression" dxfId="565" priority="1217" stopIfTrue="1">
      <formula>$I35&lt;&gt;""</formula>
    </cfRule>
  </conditionalFormatting>
  <conditionalFormatting sqref="A36">
    <cfRule type="expression" dxfId="564" priority="1216" stopIfTrue="1">
      <formula>$I36&lt;&gt;""</formula>
    </cfRule>
  </conditionalFormatting>
  <conditionalFormatting sqref="B36">
    <cfRule type="expression" dxfId="563" priority="1215" stopIfTrue="1">
      <formula>$I36&lt;&gt;""</formula>
    </cfRule>
  </conditionalFormatting>
  <conditionalFormatting sqref="E36">
    <cfRule type="expression" dxfId="562" priority="1212" stopIfTrue="1">
      <formula>$I36&lt;&gt;""</formula>
    </cfRule>
  </conditionalFormatting>
  <conditionalFormatting sqref="F36">
    <cfRule type="expression" dxfId="561" priority="1211" stopIfTrue="1">
      <formula>$I36&lt;&gt;""</formula>
    </cfRule>
  </conditionalFormatting>
  <conditionalFormatting sqref="G36">
    <cfRule type="expression" dxfId="560" priority="1210" stopIfTrue="1">
      <formula>$I36&lt;&gt;""</formula>
    </cfRule>
  </conditionalFormatting>
  <conditionalFormatting sqref="H36">
    <cfRule type="expression" dxfId="559" priority="1209" stopIfTrue="1">
      <formula>$I36&lt;&gt;""</formula>
    </cfRule>
  </conditionalFormatting>
  <conditionalFormatting sqref="I36">
    <cfRule type="expression" dxfId="558" priority="1208" stopIfTrue="1">
      <formula>$I36&lt;&gt;""</formula>
    </cfRule>
  </conditionalFormatting>
  <conditionalFormatting sqref="J36">
    <cfRule type="expression" dxfId="557" priority="1207" stopIfTrue="1">
      <formula>$I36&lt;&gt;""</formula>
    </cfRule>
  </conditionalFormatting>
  <conditionalFormatting sqref="K36">
    <cfRule type="expression" dxfId="556" priority="1206" stopIfTrue="1">
      <formula>$I36&lt;&gt;""</formula>
    </cfRule>
  </conditionalFormatting>
  <conditionalFormatting sqref="L36">
    <cfRule type="expression" dxfId="555" priority="1205" stopIfTrue="1">
      <formula>$I36&lt;&gt;""</formula>
    </cfRule>
  </conditionalFormatting>
  <conditionalFormatting sqref="M36">
    <cfRule type="expression" dxfId="554" priority="1204" stopIfTrue="1">
      <formula>$I36&lt;&gt;""</formula>
    </cfRule>
  </conditionalFormatting>
  <conditionalFormatting sqref="C36">
    <cfRule type="expression" dxfId="553" priority="1203" stopIfTrue="1">
      <formula>$I36&lt;&gt;""</formula>
    </cfRule>
  </conditionalFormatting>
  <conditionalFormatting sqref="D36">
    <cfRule type="expression" dxfId="552" priority="1202" stopIfTrue="1">
      <formula>$I36&lt;&gt;""</formula>
    </cfRule>
  </conditionalFormatting>
  <conditionalFormatting sqref="A37">
    <cfRule type="expression" dxfId="551" priority="1201" stopIfTrue="1">
      <formula>$I37&lt;&gt;""</formula>
    </cfRule>
  </conditionalFormatting>
  <conditionalFormatting sqref="B37">
    <cfRule type="expression" dxfId="550" priority="1200" stopIfTrue="1">
      <formula>$I37&lt;&gt;""</formula>
    </cfRule>
  </conditionalFormatting>
  <conditionalFormatting sqref="C37">
    <cfRule type="expression" dxfId="549" priority="1199" stopIfTrue="1">
      <formula>$I37&lt;&gt;""</formula>
    </cfRule>
  </conditionalFormatting>
  <conditionalFormatting sqref="D37">
    <cfRule type="expression" dxfId="548" priority="1198" stopIfTrue="1">
      <formula>$I37&lt;&gt;""</formula>
    </cfRule>
  </conditionalFormatting>
  <conditionalFormatting sqref="E37">
    <cfRule type="expression" dxfId="547" priority="1197" stopIfTrue="1">
      <formula>$I37&lt;&gt;""</formula>
    </cfRule>
  </conditionalFormatting>
  <conditionalFormatting sqref="F37">
    <cfRule type="expression" dxfId="546" priority="1196" stopIfTrue="1">
      <formula>$I37&lt;&gt;""</formula>
    </cfRule>
  </conditionalFormatting>
  <conditionalFormatting sqref="G37">
    <cfRule type="expression" dxfId="545" priority="1195" stopIfTrue="1">
      <formula>$I37&lt;&gt;""</formula>
    </cfRule>
  </conditionalFormatting>
  <conditionalFormatting sqref="H37">
    <cfRule type="expression" dxfId="544" priority="1194" stopIfTrue="1">
      <formula>$I37&lt;&gt;""</formula>
    </cfRule>
  </conditionalFormatting>
  <conditionalFormatting sqref="I37">
    <cfRule type="expression" dxfId="543" priority="1193" stopIfTrue="1">
      <formula>$I37&lt;&gt;""</formula>
    </cfRule>
  </conditionalFormatting>
  <conditionalFormatting sqref="J37">
    <cfRule type="expression" dxfId="542" priority="1192" stopIfTrue="1">
      <formula>$I37&lt;&gt;""</formula>
    </cfRule>
  </conditionalFormatting>
  <conditionalFormatting sqref="K37">
    <cfRule type="expression" dxfId="541" priority="1191" stopIfTrue="1">
      <formula>$I37&lt;&gt;""</formula>
    </cfRule>
  </conditionalFormatting>
  <conditionalFormatting sqref="L37">
    <cfRule type="expression" dxfId="540" priority="1190" stopIfTrue="1">
      <formula>$I37&lt;&gt;""</formula>
    </cfRule>
  </conditionalFormatting>
  <conditionalFormatting sqref="M37">
    <cfRule type="expression" dxfId="539" priority="1189" stopIfTrue="1">
      <formula>$I37&lt;&gt;""</formula>
    </cfRule>
  </conditionalFormatting>
  <conditionalFormatting sqref="A38">
    <cfRule type="expression" dxfId="538" priority="1188" stopIfTrue="1">
      <formula>$I38&lt;&gt;""</formula>
    </cfRule>
  </conditionalFormatting>
  <conditionalFormatting sqref="B38">
    <cfRule type="expression" dxfId="537" priority="1187" stopIfTrue="1">
      <formula>$I38&lt;&gt;""</formula>
    </cfRule>
  </conditionalFormatting>
  <conditionalFormatting sqref="C38">
    <cfRule type="expression" dxfId="536" priority="1186" stopIfTrue="1">
      <formula>$I38&lt;&gt;""</formula>
    </cfRule>
  </conditionalFormatting>
  <conditionalFormatting sqref="D38">
    <cfRule type="expression" dxfId="535" priority="1185" stopIfTrue="1">
      <formula>$I38&lt;&gt;""</formula>
    </cfRule>
  </conditionalFormatting>
  <conditionalFormatting sqref="E38">
    <cfRule type="expression" dxfId="534" priority="1184" stopIfTrue="1">
      <formula>$I38&lt;&gt;""</formula>
    </cfRule>
  </conditionalFormatting>
  <conditionalFormatting sqref="F38">
    <cfRule type="expression" dxfId="533" priority="1183" stopIfTrue="1">
      <formula>$I38&lt;&gt;""</formula>
    </cfRule>
  </conditionalFormatting>
  <conditionalFormatting sqref="G38">
    <cfRule type="expression" dxfId="532" priority="1182" stopIfTrue="1">
      <formula>$I38&lt;&gt;""</formula>
    </cfRule>
  </conditionalFormatting>
  <conditionalFormatting sqref="H38">
    <cfRule type="expression" dxfId="531" priority="1181" stopIfTrue="1">
      <formula>$I38&lt;&gt;""</formula>
    </cfRule>
  </conditionalFormatting>
  <conditionalFormatting sqref="I38">
    <cfRule type="expression" dxfId="530" priority="1180" stopIfTrue="1">
      <formula>$I38&lt;&gt;""</formula>
    </cfRule>
  </conditionalFormatting>
  <conditionalFormatting sqref="J38">
    <cfRule type="expression" dxfId="529" priority="1179" stopIfTrue="1">
      <formula>$I38&lt;&gt;""</formula>
    </cfRule>
  </conditionalFormatting>
  <conditionalFormatting sqref="K38">
    <cfRule type="expression" dxfId="528" priority="1178" stopIfTrue="1">
      <formula>$I38&lt;&gt;""</formula>
    </cfRule>
  </conditionalFormatting>
  <conditionalFormatting sqref="L38">
    <cfRule type="expression" dxfId="527" priority="1177" stopIfTrue="1">
      <formula>$I38&lt;&gt;""</formula>
    </cfRule>
  </conditionalFormatting>
  <conditionalFormatting sqref="M38">
    <cfRule type="expression" dxfId="526" priority="1176" stopIfTrue="1">
      <formula>$I38&lt;&gt;""</formula>
    </cfRule>
  </conditionalFormatting>
  <conditionalFormatting sqref="A39">
    <cfRule type="expression" dxfId="525" priority="1175" stopIfTrue="1">
      <formula>$I39&lt;&gt;""</formula>
    </cfRule>
  </conditionalFormatting>
  <conditionalFormatting sqref="B39">
    <cfRule type="expression" dxfId="524" priority="1174" stopIfTrue="1">
      <formula>$I39&lt;&gt;""</formula>
    </cfRule>
  </conditionalFormatting>
  <conditionalFormatting sqref="C39">
    <cfRule type="expression" dxfId="523" priority="1173" stopIfTrue="1">
      <formula>$I39&lt;&gt;""</formula>
    </cfRule>
  </conditionalFormatting>
  <conditionalFormatting sqref="D39">
    <cfRule type="expression" dxfId="522" priority="1172" stopIfTrue="1">
      <formula>$I39&lt;&gt;""</formula>
    </cfRule>
  </conditionalFormatting>
  <conditionalFormatting sqref="E39">
    <cfRule type="expression" dxfId="521" priority="1171" stopIfTrue="1">
      <formula>$I39&lt;&gt;""</formula>
    </cfRule>
  </conditionalFormatting>
  <conditionalFormatting sqref="F39">
    <cfRule type="expression" dxfId="520" priority="1170" stopIfTrue="1">
      <formula>$I39&lt;&gt;""</formula>
    </cfRule>
  </conditionalFormatting>
  <conditionalFormatting sqref="G39">
    <cfRule type="expression" dxfId="519" priority="1169" stopIfTrue="1">
      <formula>$I39&lt;&gt;""</formula>
    </cfRule>
  </conditionalFormatting>
  <conditionalFormatting sqref="H39">
    <cfRule type="expression" dxfId="518" priority="1168" stopIfTrue="1">
      <formula>$I39&lt;&gt;""</formula>
    </cfRule>
  </conditionalFormatting>
  <conditionalFormatting sqref="I39">
    <cfRule type="expression" dxfId="517" priority="1167" stopIfTrue="1">
      <formula>$I39&lt;&gt;""</formula>
    </cfRule>
  </conditionalFormatting>
  <conditionalFormatting sqref="J39">
    <cfRule type="expression" dxfId="516" priority="1166" stopIfTrue="1">
      <formula>$I39&lt;&gt;""</formula>
    </cfRule>
  </conditionalFormatting>
  <conditionalFormatting sqref="K39">
    <cfRule type="expression" dxfId="515" priority="1165" stopIfTrue="1">
      <formula>$I39&lt;&gt;""</formula>
    </cfRule>
  </conditionalFormatting>
  <conditionalFormatting sqref="L39">
    <cfRule type="expression" dxfId="514" priority="1164" stopIfTrue="1">
      <formula>$I39&lt;&gt;""</formula>
    </cfRule>
  </conditionalFormatting>
  <conditionalFormatting sqref="M39">
    <cfRule type="expression" dxfId="513" priority="1163" stopIfTrue="1">
      <formula>$I39&lt;&gt;""</formula>
    </cfRule>
  </conditionalFormatting>
  <conditionalFormatting sqref="A40">
    <cfRule type="expression" dxfId="512" priority="1162" stopIfTrue="1">
      <formula>$I40&lt;&gt;""</formula>
    </cfRule>
  </conditionalFormatting>
  <conditionalFormatting sqref="B40">
    <cfRule type="expression" dxfId="511" priority="1161" stopIfTrue="1">
      <formula>$I40&lt;&gt;""</formula>
    </cfRule>
  </conditionalFormatting>
  <conditionalFormatting sqref="C40">
    <cfRule type="expression" dxfId="510" priority="1160" stopIfTrue="1">
      <formula>$I40&lt;&gt;""</formula>
    </cfRule>
  </conditionalFormatting>
  <conditionalFormatting sqref="D40">
    <cfRule type="expression" dxfId="509" priority="1159" stopIfTrue="1">
      <formula>$I40&lt;&gt;""</formula>
    </cfRule>
  </conditionalFormatting>
  <conditionalFormatting sqref="E40">
    <cfRule type="expression" dxfId="508" priority="1158" stopIfTrue="1">
      <formula>$I40&lt;&gt;""</formula>
    </cfRule>
  </conditionalFormatting>
  <conditionalFormatting sqref="F40">
    <cfRule type="expression" dxfId="507" priority="1157" stopIfTrue="1">
      <formula>$I40&lt;&gt;""</formula>
    </cfRule>
  </conditionalFormatting>
  <conditionalFormatting sqref="G40">
    <cfRule type="expression" dxfId="506" priority="1156" stopIfTrue="1">
      <formula>$I40&lt;&gt;""</formula>
    </cfRule>
  </conditionalFormatting>
  <conditionalFormatting sqref="H40">
    <cfRule type="expression" dxfId="505" priority="1155" stopIfTrue="1">
      <formula>$I40&lt;&gt;""</formula>
    </cfRule>
  </conditionalFormatting>
  <conditionalFormatting sqref="I40">
    <cfRule type="expression" dxfId="504" priority="1154" stopIfTrue="1">
      <formula>$I40&lt;&gt;""</formula>
    </cfRule>
  </conditionalFormatting>
  <conditionalFormatting sqref="J40">
    <cfRule type="expression" dxfId="503" priority="1153" stopIfTrue="1">
      <formula>$I40&lt;&gt;""</formula>
    </cfRule>
  </conditionalFormatting>
  <conditionalFormatting sqref="K40">
    <cfRule type="expression" dxfId="502" priority="1152" stopIfTrue="1">
      <formula>$I40&lt;&gt;""</formula>
    </cfRule>
  </conditionalFormatting>
  <conditionalFormatting sqref="L40">
    <cfRule type="expression" dxfId="501" priority="1151" stopIfTrue="1">
      <formula>$I40&lt;&gt;""</formula>
    </cfRule>
  </conditionalFormatting>
  <conditionalFormatting sqref="M40">
    <cfRule type="expression" dxfId="500" priority="1150" stopIfTrue="1">
      <formula>$I40&lt;&gt;""</formula>
    </cfRule>
  </conditionalFormatting>
  <conditionalFormatting sqref="A41">
    <cfRule type="expression" dxfId="499" priority="1149" stopIfTrue="1">
      <formula>$I41&lt;&gt;""</formula>
    </cfRule>
  </conditionalFormatting>
  <conditionalFormatting sqref="B41:B42">
    <cfRule type="expression" dxfId="498" priority="1148" stopIfTrue="1">
      <formula>$I41&lt;&gt;""</formula>
    </cfRule>
  </conditionalFormatting>
  <conditionalFormatting sqref="C41:C42">
    <cfRule type="expression" dxfId="497" priority="1147" stopIfTrue="1">
      <formula>$I41&lt;&gt;""</formula>
    </cfRule>
  </conditionalFormatting>
  <conditionalFormatting sqref="D41:D42">
    <cfRule type="expression" dxfId="496" priority="1146" stopIfTrue="1">
      <formula>$I41&lt;&gt;""</formula>
    </cfRule>
  </conditionalFormatting>
  <conditionalFormatting sqref="E41">
    <cfRule type="expression" dxfId="495" priority="1145" stopIfTrue="1">
      <formula>$I41&lt;&gt;""</formula>
    </cfRule>
  </conditionalFormatting>
  <conditionalFormatting sqref="F41">
    <cfRule type="expression" dxfId="494" priority="1144" stopIfTrue="1">
      <formula>$I41&lt;&gt;""</formula>
    </cfRule>
  </conditionalFormatting>
  <conditionalFormatting sqref="G41">
    <cfRule type="expression" dxfId="493" priority="1143" stopIfTrue="1">
      <formula>$I41&lt;&gt;""</formula>
    </cfRule>
  </conditionalFormatting>
  <conditionalFormatting sqref="H41">
    <cfRule type="expression" dxfId="492" priority="1142" stopIfTrue="1">
      <formula>$I41&lt;&gt;""</formula>
    </cfRule>
  </conditionalFormatting>
  <conditionalFormatting sqref="I41">
    <cfRule type="expression" dxfId="491" priority="1141" stopIfTrue="1">
      <formula>$I41&lt;&gt;""</formula>
    </cfRule>
  </conditionalFormatting>
  <conditionalFormatting sqref="J41">
    <cfRule type="expression" dxfId="490" priority="1140" stopIfTrue="1">
      <formula>$I41&lt;&gt;""</formula>
    </cfRule>
  </conditionalFormatting>
  <conditionalFormatting sqref="K41">
    <cfRule type="expression" dxfId="489" priority="1139" stopIfTrue="1">
      <formula>$I41&lt;&gt;""</formula>
    </cfRule>
  </conditionalFormatting>
  <conditionalFormatting sqref="L41">
    <cfRule type="expression" dxfId="488" priority="1138" stopIfTrue="1">
      <formula>$I41&lt;&gt;""</formula>
    </cfRule>
  </conditionalFormatting>
  <conditionalFormatting sqref="M41">
    <cfRule type="expression" dxfId="487" priority="1137" stopIfTrue="1">
      <formula>$I41&lt;&gt;""</formula>
    </cfRule>
  </conditionalFormatting>
  <conditionalFormatting sqref="A42">
    <cfRule type="expression" dxfId="486" priority="1136" stopIfTrue="1">
      <formula>$I42&lt;&gt;""</formula>
    </cfRule>
  </conditionalFormatting>
  <conditionalFormatting sqref="E42">
    <cfRule type="expression" dxfId="485" priority="1132" stopIfTrue="1">
      <formula>$I42&lt;&gt;""</formula>
    </cfRule>
  </conditionalFormatting>
  <conditionalFormatting sqref="F42">
    <cfRule type="expression" dxfId="484" priority="1131" stopIfTrue="1">
      <formula>$I42&lt;&gt;""</formula>
    </cfRule>
  </conditionalFormatting>
  <conditionalFormatting sqref="G42">
    <cfRule type="expression" dxfId="483" priority="1130" stopIfTrue="1">
      <formula>$I42&lt;&gt;""</formula>
    </cfRule>
  </conditionalFormatting>
  <conditionalFormatting sqref="H42">
    <cfRule type="expression" dxfId="482" priority="1129" stopIfTrue="1">
      <formula>$I42&lt;&gt;""</formula>
    </cfRule>
  </conditionalFormatting>
  <conditionalFormatting sqref="I42">
    <cfRule type="expression" dxfId="481" priority="1128" stopIfTrue="1">
      <formula>$I42&lt;&gt;""</formula>
    </cfRule>
  </conditionalFormatting>
  <conditionalFormatting sqref="J42">
    <cfRule type="expression" dxfId="480" priority="1127" stopIfTrue="1">
      <formula>$I42&lt;&gt;""</formula>
    </cfRule>
  </conditionalFormatting>
  <conditionalFormatting sqref="K42:K43">
    <cfRule type="expression" dxfId="479" priority="1126" stopIfTrue="1">
      <formula>$I42&lt;&gt;""</formula>
    </cfRule>
  </conditionalFormatting>
  <conditionalFormatting sqref="L42">
    <cfRule type="expression" dxfId="478" priority="1125" stopIfTrue="1">
      <formula>$I42&lt;&gt;""</formula>
    </cfRule>
  </conditionalFormatting>
  <conditionalFormatting sqref="M42">
    <cfRule type="expression" dxfId="477" priority="1124" stopIfTrue="1">
      <formula>$I42&lt;&gt;""</formula>
    </cfRule>
  </conditionalFormatting>
  <conditionalFormatting sqref="A43">
    <cfRule type="expression" dxfId="476" priority="1123" stopIfTrue="1">
      <formula>$I43&lt;&gt;""</formula>
    </cfRule>
  </conditionalFormatting>
  <conditionalFormatting sqref="B43">
    <cfRule type="expression" dxfId="475" priority="1122" stopIfTrue="1">
      <formula>$I43&lt;&gt;""</formula>
    </cfRule>
  </conditionalFormatting>
  <conditionalFormatting sqref="C43">
    <cfRule type="expression" dxfId="474" priority="1121" stopIfTrue="1">
      <formula>$I43&lt;&gt;""</formula>
    </cfRule>
  </conditionalFormatting>
  <conditionalFormatting sqref="D43">
    <cfRule type="expression" dxfId="473" priority="1120" stopIfTrue="1">
      <formula>$I43&lt;&gt;""</formula>
    </cfRule>
  </conditionalFormatting>
  <conditionalFormatting sqref="E43">
    <cfRule type="expression" dxfId="472" priority="1119" stopIfTrue="1">
      <formula>$I43&lt;&gt;""</formula>
    </cfRule>
  </conditionalFormatting>
  <conditionalFormatting sqref="F43">
    <cfRule type="expression" dxfId="471" priority="1118" stopIfTrue="1">
      <formula>$I43&lt;&gt;""</formula>
    </cfRule>
  </conditionalFormatting>
  <conditionalFormatting sqref="G43">
    <cfRule type="expression" dxfId="470" priority="1117" stopIfTrue="1">
      <formula>$I43&lt;&gt;""</formula>
    </cfRule>
  </conditionalFormatting>
  <conditionalFormatting sqref="H43">
    <cfRule type="expression" dxfId="469" priority="1116" stopIfTrue="1">
      <formula>$I43&lt;&gt;""</formula>
    </cfRule>
  </conditionalFormatting>
  <conditionalFormatting sqref="I43">
    <cfRule type="expression" dxfId="468" priority="1115" stopIfTrue="1">
      <formula>$I43&lt;&gt;""</formula>
    </cfRule>
  </conditionalFormatting>
  <conditionalFormatting sqref="J43">
    <cfRule type="expression" dxfId="467" priority="1114" stopIfTrue="1">
      <formula>$I43&lt;&gt;""</formula>
    </cfRule>
  </conditionalFormatting>
  <conditionalFormatting sqref="L43">
    <cfRule type="expression" dxfId="466" priority="1112" stopIfTrue="1">
      <formula>$I43&lt;&gt;""</formula>
    </cfRule>
  </conditionalFormatting>
  <conditionalFormatting sqref="M43">
    <cfRule type="expression" dxfId="465" priority="1111" stopIfTrue="1">
      <formula>$I43&lt;&gt;""</formula>
    </cfRule>
  </conditionalFormatting>
  <conditionalFormatting sqref="A44">
    <cfRule type="expression" dxfId="464" priority="1110" stopIfTrue="1">
      <formula>$I44&lt;&gt;""</formula>
    </cfRule>
  </conditionalFormatting>
  <conditionalFormatting sqref="B44">
    <cfRule type="expression" dxfId="463" priority="1109" stopIfTrue="1">
      <formula>$I44&lt;&gt;""</formula>
    </cfRule>
  </conditionalFormatting>
  <conditionalFormatting sqref="C44">
    <cfRule type="expression" dxfId="462" priority="1108" stopIfTrue="1">
      <formula>$I44&lt;&gt;""</formula>
    </cfRule>
  </conditionalFormatting>
  <conditionalFormatting sqref="D44">
    <cfRule type="expression" dxfId="461" priority="1107" stopIfTrue="1">
      <formula>$I44&lt;&gt;""</formula>
    </cfRule>
  </conditionalFormatting>
  <conditionalFormatting sqref="E44">
    <cfRule type="expression" dxfId="460" priority="1106" stopIfTrue="1">
      <formula>$I44&lt;&gt;""</formula>
    </cfRule>
  </conditionalFormatting>
  <conditionalFormatting sqref="F44">
    <cfRule type="expression" dxfId="459" priority="1105" stopIfTrue="1">
      <formula>$I44&lt;&gt;""</formula>
    </cfRule>
  </conditionalFormatting>
  <conditionalFormatting sqref="G44">
    <cfRule type="expression" dxfId="458" priority="1104" stopIfTrue="1">
      <formula>$I44&lt;&gt;""</formula>
    </cfRule>
  </conditionalFormatting>
  <conditionalFormatting sqref="H44">
    <cfRule type="expression" dxfId="457" priority="1103" stopIfTrue="1">
      <formula>$I44&lt;&gt;""</formula>
    </cfRule>
  </conditionalFormatting>
  <conditionalFormatting sqref="I44">
    <cfRule type="expression" dxfId="456" priority="1102" stopIfTrue="1">
      <formula>$I44&lt;&gt;""</formula>
    </cfRule>
  </conditionalFormatting>
  <conditionalFormatting sqref="J44">
    <cfRule type="expression" dxfId="455" priority="1101" stopIfTrue="1">
      <formula>$I44&lt;&gt;""</formula>
    </cfRule>
  </conditionalFormatting>
  <conditionalFormatting sqref="K44">
    <cfRule type="expression" dxfId="454" priority="1100" stopIfTrue="1">
      <formula>$I44&lt;&gt;""</formula>
    </cfRule>
  </conditionalFormatting>
  <conditionalFormatting sqref="L44">
    <cfRule type="expression" dxfId="453" priority="1099" stopIfTrue="1">
      <formula>$I44&lt;&gt;""</formula>
    </cfRule>
  </conditionalFormatting>
  <conditionalFormatting sqref="M44">
    <cfRule type="expression" dxfId="452" priority="1098" stopIfTrue="1">
      <formula>$I44&lt;&gt;""</formula>
    </cfRule>
  </conditionalFormatting>
  <conditionalFormatting sqref="A45">
    <cfRule type="expression" dxfId="451" priority="1097" stopIfTrue="1">
      <formula>$I45&lt;&gt;""</formula>
    </cfRule>
  </conditionalFormatting>
  <conditionalFormatting sqref="B45">
    <cfRule type="expression" dxfId="450" priority="1096" stopIfTrue="1">
      <formula>$I45&lt;&gt;""</formula>
    </cfRule>
  </conditionalFormatting>
  <conditionalFormatting sqref="C45">
    <cfRule type="expression" dxfId="449" priority="1095" stopIfTrue="1">
      <formula>$I45&lt;&gt;""</formula>
    </cfRule>
  </conditionalFormatting>
  <conditionalFormatting sqref="D45">
    <cfRule type="expression" dxfId="448" priority="1094" stopIfTrue="1">
      <formula>$I45&lt;&gt;""</formula>
    </cfRule>
  </conditionalFormatting>
  <conditionalFormatting sqref="E45">
    <cfRule type="expression" dxfId="447" priority="1093" stopIfTrue="1">
      <formula>$I45&lt;&gt;""</formula>
    </cfRule>
  </conditionalFormatting>
  <conditionalFormatting sqref="F45">
    <cfRule type="expression" dxfId="446" priority="1092" stopIfTrue="1">
      <formula>$I45&lt;&gt;""</formula>
    </cfRule>
  </conditionalFormatting>
  <conditionalFormatting sqref="G45">
    <cfRule type="expression" dxfId="445" priority="1091" stopIfTrue="1">
      <formula>$I45&lt;&gt;""</formula>
    </cfRule>
  </conditionalFormatting>
  <conditionalFormatting sqref="H45">
    <cfRule type="expression" dxfId="444" priority="1090" stopIfTrue="1">
      <formula>$I45&lt;&gt;""</formula>
    </cfRule>
  </conditionalFormatting>
  <conditionalFormatting sqref="I45">
    <cfRule type="expression" dxfId="443" priority="1089" stopIfTrue="1">
      <formula>$I45&lt;&gt;""</formula>
    </cfRule>
  </conditionalFormatting>
  <conditionalFormatting sqref="J45">
    <cfRule type="expression" dxfId="442" priority="1088" stopIfTrue="1">
      <formula>$I45&lt;&gt;""</formula>
    </cfRule>
  </conditionalFormatting>
  <conditionalFormatting sqref="K45">
    <cfRule type="expression" dxfId="441" priority="1087" stopIfTrue="1">
      <formula>$I45&lt;&gt;""</formula>
    </cfRule>
  </conditionalFormatting>
  <conditionalFormatting sqref="L45">
    <cfRule type="expression" dxfId="440" priority="1086" stopIfTrue="1">
      <formula>$I45&lt;&gt;""</formula>
    </cfRule>
  </conditionalFormatting>
  <conditionalFormatting sqref="M45">
    <cfRule type="expression" dxfId="439" priority="1085" stopIfTrue="1">
      <formula>$I45&lt;&gt;""</formula>
    </cfRule>
  </conditionalFormatting>
  <conditionalFormatting sqref="A73">
    <cfRule type="expression" dxfId="438" priority="572" stopIfTrue="1">
      <formula>$I73&lt;&gt;""</formula>
    </cfRule>
  </conditionalFormatting>
  <conditionalFormatting sqref="B73">
    <cfRule type="expression" dxfId="437" priority="505" stopIfTrue="1">
      <formula>$I73&lt;&gt;""</formula>
    </cfRule>
  </conditionalFormatting>
  <conditionalFormatting sqref="A77">
    <cfRule type="expression" dxfId="436" priority="520" stopIfTrue="1">
      <formula>$I77&lt;&gt;""</formula>
    </cfRule>
  </conditionalFormatting>
  <conditionalFormatting sqref="B75">
    <cfRule type="expression" dxfId="435" priority="503" stopIfTrue="1">
      <formula>$I75&lt;&gt;""</formula>
    </cfRule>
  </conditionalFormatting>
  <conditionalFormatting sqref="E73">
    <cfRule type="expression" dxfId="434" priority="568" stopIfTrue="1">
      <formula>$I73&lt;&gt;""</formula>
    </cfRule>
  </conditionalFormatting>
  <conditionalFormatting sqref="C73:C75">
    <cfRule type="expression" dxfId="433" priority="507" stopIfTrue="1">
      <formula>$I73&lt;&gt;""</formula>
    </cfRule>
  </conditionalFormatting>
  <conditionalFormatting sqref="D73:D75">
    <cfRule type="expression" dxfId="432" priority="506" stopIfTrue="1">
      <formula>$I73&lt;&gt;""</formula>
    </cfRule>
  </conditionalFormatting>
  <conditionalFormatting sqref="A74">
    <cfRule type="expression" dxfId="431" priority="559" stopIfTrue="1">
      <formula>$I74&lt;&gt;""</formula>
    </cfRule>
  </conditionalFormatting>
  <conditionalFormatting sqref="J73">
    <cfRule type="expression" dxfId="430" priority="492" stopIfTrue="1">
      <formula>$I73&lt;&gt;""</formula>
    </cfRule>
  </conditionalFormatting>
  <conditionalFormatting sqref="E74">
    <cfRule type="expression" dxfId="429" priority="555" stopIfTrue="1">
      <formula>$I74&lt;&gt;""</formula>
    </cfRule>
  </conditionalFormatting>
  <conditionalFormatting sqref="C77:C78">
    <cfRule type="expression" dxfId="428" priority="499" stopIfTrue="1">
      <formula>$I77&lt;&gt;""</formula>
    </cfRule>
  </conditionalFormatting>
  <conditionalFormatting sqref="D77:D78">
    <cfRule type="expression" dxfId="427" priority="498" stopIfTrue="1">
      <formula>$I77&lt;&gt;""</formula>
    </cfRule>
  </conditionalFormatting>
  <conditionalFormatting sqref="B77:B78">
    <cfRule type="expression" dxfId="426" priority="497" stopIfTrue="1">
      <formula>$I77&lt;&gt;""</formula>
    </cfRule>
  </conditionalFormatting>
  <conditionalFormatting sqref="F73">
    <cfRule type="expression" dxfId="425" priority="496" stopIfTrue="1">
      <formula>$I73&lt;&gt;""</formula>
    </cfRule>
  </conditionalFormatting>
  <conditionalFormatting sqref="G73">
    <cfRule type="expression" dxfId="424" priority="495" stopIfTrue="1">
      <formula>$I73&lt;&gt;""</formula>
    </cfRule>
  </conditionalFormatting>
  <conditionalFormatting sqref="H73">
    <cfRule type="expression" dxfId="423" priority="494" stopIfTrue="1">
      <formula>$I73&lt;&gt;""</formula>
    </cfRule>
  </conditionalFormatting>
  <conditionalFormatting sqref="I73">
    <cfRule type="expression" dxfId="422" priority="493" stopIfTrue="1">
      <formula>$I73&lt;&gt;""</formula>
    </cfRule>
  </conditionalFormatting>
  <conditionalFormatting sqref="A75">
    <cfRule type="expression" dxfId="421" priority="546" stopIfTrue="1">
      <formula>$I75&lt;&gt;""</formula>
    </cfRule>
  </conditionalFormatting>
  <conditionalFormatting sqref="E75">
    <cfRule type="expression" dxfId="420" priority="542" stopIfTrue="1">
      <formula>$I75&lt;&gt;""</formula>
    </cfRule>
  </conditionalFormatting>
  <conditionalFormatting sqref="C76">
    <cfRule type="expression" dxfId="419" priority="502" stopIfTrue="1">
      <formula>$I76&lt;&gt;""</formula>
    </cfRule>
  </conditionalFormatting>
  <conditionalFormatting sqref="D76">
    <cfRule type="expression" dxfId="418" priority="501" stopIfTrue="1">
      <formula>$I76&lt;&gt;""</formula>
    </cfRule>
  </conditionalFormatting>
  <conditionalFormatting sqref="B76">
    <cfRule type="expression" dxfId="417" priority="500" stopIfTrue="1">
      <formula>$I76&lt;&gt;""</formula>
    </cfRule>
  </conditionalFormatting>
  <conditionalFormatting sqref="G75">
    <cfRule type="expression" dxfId="416" priority="479" stopIfTrue="1">
      <formula>$I75&lt;&gt;""</formula>
    </cfRule>
  </conditionalFormatting>
  <conditionalFormatting sqref="A76">
    <cfRule type="expression" dxfId="415" priority="533" stopIfTrue="1">
      <formula>$I76&lt;&gt;""</formula>
    </cfRule>
  </conditionalFormatting>
  <conditionalFormatting sqref="L74">
    <cfRule type="expression" dxfId="414" priority="482" stopIfTrue="1">
      <formula>$I74&lt;&gt;""</formula>
    </cfRule>
  </conditionalFormatting>
  <conditionalFormatting sqref="M74">
    <cfRule type="expression" dxfId="413" priority="481" stopIfTrue="1">
      <formula>$I74&lt;&gt;""</formula>
    </cfRule>
  </conditionalFormatting>
  <conditionalFormatting sqref="F75">
    <cfRule type="expression" dxfId="412" priority="480" stopIfTrue="1">
      <formula>$I75&lt;&gt;""</formula>
    </cfRule>
  </conditionalFormatting>
  <conditionalFormatting sqref="E76">
    <cfRule type="expression" dxfId="411" priority="529" stopIfTrue="1">
      <formula>$I76&lt;&gt;""</formula>
    </cfRule>
  </conditionalFormatting>
  <conditionalFormatting sqref="M73">
    <cfRule type="expression" dxfId="410" priority="489" stopIfTrue="1">
      <formula>$I73&lt;&gt;""</formula>
    </cfRule>
  </conditionalFormatting>
  <conditionalFormatting sqref="F74">
    <cfRule type="expression" dxfId="409" priority="488" stopIfTrue="1">
      <formula>$I74&lt;&gt;""</formula>
    </cfRule>
  </conditionalFormatting>
  <conditionalFormatting sqref="G74">
    <cfRule type="expression" dxfId="408" priority="487" stopIfTrue="1">
      <formula>$I74&lt;&gt;""</formula>
    </cfRule>
  </conditionalFormatting>
  <conditionalFormatting sqref="H74">
    <cfRule type="expression" dxfId="407" priority="486" stopIfTrue="1">
      <formula>$I74&lt;&gt;""</formula>
    </cfRule>
  </conditionalFormatting>
  <conditionalFormatting sqref="I74">
    <cfRule type="expression" dxfId="406" priority="485" stopIfTrue="1">
      <formula>$I74&lt;&gt;""</formula>
    </cfRule>
  </conditionalFormatting>
  <conditionalFormatting sqref="J74:J75">
    <cfRule type="expression" dxfId="405" priority="484" stopIfTrue="1">
      <formula>$I74&lt;&gt;""</formula>
    </cfRule>
  </conditionalFormatting>
  <conditionalFormatting sqref="K74">
    <cfRule type="expression" dxfId="404" priority="483" stopIfTrue="1">
      <formula>$I74&lt;&gt;""</formula>
    </cfRule>
  </conditionalFormatting>
  <conditionalFormatting sqref="M76">
    <cfRule type="expression" dxfId="403" priority="466" stopIfTrue="1">
      <formula>$I76&lt;&gt;""</formula>
    </cfRule>
  </conditionalFormatting>
  <conditionalFormatting sqref="B74">
    <cfRule type="expression" dxfId="402" priority="504" stopIfTrue="1">
      <formula>$I74&lt;&gt;""</formula>
    </cfRule>
  </conditionalFormatting>
  <conditionalFormatting sqref="I76">
    <cfRule type="expression" dxfId="401" priority="469" stopIfTrue="1">
      <formula>$I76&lt;&gt;""</formula>
    </cfRule>
  </conditionalFormatting>
  <conditionalFormatting sqref="K76">
    <cfRule type="expression" dxfId="400" priority="468" stopIfTrue="1">
      <formula>$I76&lt;&gt;""</formula>
    </cfRule>
  </conditionalFormatting>
  <conditionalFormatting sqref="L76">
    <cfRule type="expression" dxfId="399" priority="467" stopIfTrue="1">
      <formula>$I76&lt;&gt;""</formula>
    </cfRule>
  </conditionalFormatting>
  <conditionalFormatting sqref="E77">
    <cfRule type="expression" dxfId="398" priority="516" stopIfTrue="1">
      <formula>$I77&lt;&gt;""</formula>
    </cfRule>
  </conditionalFormatting>
  <conditionalFormatting sqref="K75">
    <cfRule type="expression" dxfId="397" priority="476" stopIfTrue="1">
      <formula>$I75&lt;&gt;""</formula>
    </cfRule>
  </conditionalFormatting>
  <conditionalFormatting sqref="L75">
    <cfRule type="expression" dxfId="396" priority="475" stopIfTrue="1">
      <formula>$I75&lt;&gt;""</formula>
    </cfRule>
  </conditionalFormatting>
  <conditionalFormatting sqref="M75">
    <cfRule type="expression" dxfId="395" priority="474" stopIfTrue="1">
      <formula>$I75&lt;&gt;""</formula>
    </cfRule>
  </conditionalFormatting>
  <conditionalFormatting sqref="K77:K78">
    <cfRule type="expression" dxfId="394" priority="457" stopIfTrue="1">
      <formula>$I77&lt;&gt;""</formula>
    </cfRule>
  </conditionalFormatting>
  <conditionalFormatting sqref="F76">
    <cfRule type="expression" dxfId="393" priority="472" stopIfTrue="1">
      <formula>$I76&lt;&gt;""</formula>
    </cfRule>
  </conditionalFormatting>
  <conditionalFormatting sqref="G76">
    <cfRule type="expression" dxfId="392" priority="471" stopIfTrue="1">
      <formula>$I76&lt;&gt;""</formula>
    </cfRule>
  </conditionalFormatting>
  <conditionalFormatting sqref="H76">
    <cfRule type="expression" dxfId="391" priority="470" stopIfTrue="1">
      <formula>$I76&lt;&gt;""</formula>
    </cfRule>
  </conditionalFormatting>
  <conditionalFormatting sqref="L73">
    <cfRule type="expression" dxfId="390" priority="490" stopIfTrue="1">
      <formula>$I73&lt;&gt;""</formula>
    </cfRule>
  </conditionalFormatting>
  <conditionalFormatting sqref="F77">
    <cfRule type="expression" dxfId="389" priority="464" stopIfTrue="1">
      <formula>$I77&lt;&gt;""</formula>
    </cfRule>
  </conditionalFormatting>
  <conditionalFormatting sqref="H75">
    <cfRule type="expression" dxfId="388" priority="478" stopIfTrue="1">
      <formula>$I75&lt;&gt;""</formula>
    </cfRule>
  </conditionalFormatting>
  <conditionalFormatting sqref="I75">
    <cfRule type="expression" dxfId="387" priority="477" stopIfTrue="1">
      <formula>$I75&lt;&gt;""</formula>
    </cfRule>
  </conditionalFormatting>
  <conditionalFormatting sqref="L77:L78">
    <cfRule type="expression" dxfId="386" priority="459" stopIfTrue="1">
      <formula>$I77&lt;&gt;""</formula>
    </cfRule>
  </conditionalFormatting>
  <conditionalFormatting sqref="M77:M78">
    <cfRule type="expression" dxfId="385" priority="458" stopIfTrue="1">
      <formula>$I77&lt;&gt;""</formula>
    </cfRule>
  </conditionalFormatting>
  <conditionalFormatting sqref="A78">
    <cfRule type="expression" dxfId="384" priority="455" stopIfTrue="1">
      <formula>$I78&lt;&gt;""</formula>
    </cfRule>
  </conditionalFormatting>
  <conditionalFormatting sqref="E78">
    <cfRule type="expression" dxfId="383" priority="451" stopIfTrue="1">
      <formula>$I78&lt;&gt;""</formula>
    </cfRule>
  </conditionalFormatting>
  <conditionalFormatting sqref="J77">
    <cfRule type="expression" dxfId="382" priority="465" stopIfTrue="1">
      <formula>$I78&lt;&gt;""</formula>
    </cfRule>
  </conditionalFormatting>
  <conditionalFormatting sqref="G77:G78">
    <cfRule type="expression" dxfId="381" priority="463" stopIfTrue="1">
      <formula>$I77&lt;&gt;""</formula>
    </cfRule>
  </conditionalFormatting>
  <conditionalFormatting sqref="H77:H78">
    <cfRule type="expression" dxfId="380" priority="462" stopIfTrue="1">
      <formula>$I77&lt;&gt;""</formula>
    </cfRule>
  </conditionalFormatting>
  <conditionalFormatting sqref="I77:I78">
    <cfRule type="expression" dxfId="379" priority="461" stopIfTrue="1">
      <formula>$I77&lt;&gt;""</formula>
    </cfRule>
  </conditionalFormatting>
  <conditionalFormatting sqref="F78">
    <cfRule type="expression" dxfId="378" priority="450" stopIfTrue="1">
      <formula>$I78&lt;&gt;""</formula>
    </cfRule>
  </conditionalFormatting>
  <conditionalFormatting sqref="K73">
    <cfRule type="expression" dxfId="377" priority="442" stopIfTrue="1">
      <formula>$I73&lt;&gt;""</formula>
    </cfRule>
  </conditionalFormatting>
  <conditionalFormatting sqref="A79">
    <cfRule type="expression" dxfId="376" priority="428" stopIfTrue="1">
      <formula>$I79&lt;&gt;""</formula>
    </cfRule>
  </conditionalFormatting>
  <conditionalFormatting sqref="B79">
    <cfRule type="expression" dxfId="375" priority="427" stopIfTrue="1">
      <formula>$I79&lt;&gt;""</formula>
    </cfRule>
  </conditionalFormatting>
  <conditionalFormatting sqref="C79">
    <cfRule type="expression" dxfId="374" priority="426" stopIfTrue="1">
      <formula>$I79&lt;&gt;""</formula>
    </cfRule>
  </conditionalFormatting>
  <conditionalFormatting sqref="D79">
    <cfRule type="expression" dxfId="373" priority="425" stopIfTrue="1">
      <formula>$I79&lt;&gt;""</formula>
    </cfRule>
  </conditionalFormatting>
  <conditionalFormatting sqref="E79">
    <cfRule type="expression" dxfId="372" priority="424" stopIfTrue="1">
      <formula>$I79&lt;&gt;""</formula>
    </cfRule>
  </conditionalFormatting>
  <conditionalFormatting sqref="F79">
    <cfRule type="expression" dxfId="371" priority="423" stopIfTrue="1">
      <formula>$I79&lt;&gt;""</formula>
    </cfRule>
  </conditionalFormatting>
  <conditionalFormatting sqref="G79">
    <cfRule type="expression" dxfId="370" priority="422" stopIfTrue="1">
      <formula>$I79&lt;&gt;""</formula>
    </cfRule>
  </conditionalFormatting>
  <conditionalFormatting sqref="H79">
    <cfRule type="expression" dxfId="369" priority="421" stopIfTrue="1">
      <formula>$I79&lt;&gt;""</formula>
    </cfRule>
  </conditionalFormatting>
  <conditionalFormatting sqref="I79">
    <cfRule type="expression" dxfId="368" priority="420" stopIfTrue="1">
      <formula>$I79&lt;&gt;""</formula>
    </cfRule>
  </conditionalFormatting>
  <conditionalFormatting sqref="K79">
    <cfRule type="expression" dxfId="367" priority="418" stopIfTrue="1">
      <formula>$I79&lt;&gt;""</formula>
    </cfRule>
  </conditionalFormatting>
  <conditionalFormatting sqref="L79">
    <cfRule type="expression" dxfId="366" priority="417" stopIfTrue="1">
      <formula>$I79&lt;&gt;""</formula>
    </cfRule>
  </conditionalFormatting>
  <conditionalFormatting sqref="M79">
    <cfRule type="expression" dxfId="365" priority="416" stopIfTrue="1">
      <formula>$I79&lt;&gt;""</formula>
    </cfRule>
  </conditionalFormatting>
  <conditionalFormatting sqref="A80">
    <cfRule type="expression" dxfId="364" priority="415" stopIfTrue="1">
      <formula>$I80&lt;&gt;""</formula>
    </cfRule>
  </conditionalFormatting>
  <conditionalFormatting sqref="B80">
    <cfRule type="expression" dxfId="363" priority="414" stopIfTrue="1">
      <formula>$I80&lt;&gt;""</formula>
    </cfRule>
  </conditionalFormatting>
  <conditionalFormatting sqref="E80">
    <cfRule type="expression" dxfId="362" priority="411" stopIfTrue="1">
      <formula>$I80&lt;&gt;""</formula>
    </cfRule>
  </conditionalFormatting>
  <conditionalFormatting sqref="F80">
    <cfRule type="expression" dxfId="361" priority="410" stopIfTrue="1">
      <formula>$I80&lt;&gt;""</formula>
    </cfRule>
  </conditionalFormatting>
  <conditionalFormatting sqref="G80">
    <cfRule type="expression" dxfId="360" priority="409" stopIfTrue="1">
      <formula>$I80&lt;&gt;""</formula>
    </cfRule>
  </conditionalFormatting>
  <conditionalFormatting sqref="H80">
    <cfRule type="expression" dxfId="359" priority="408" stopIfTrue="1">
      <formula>$I80&lt;&gt;""</formula>
    </cfRule>
  </conditionalFormatting>
  <conditionalFormatting sqref="I80">
    <cfRule type="expression" dxfId="358" priority="407" stopIfTrue="1">
      <formula>$I80&lt;&gt;""</formula>
    </cfRule>
  </conditionalFormatting>
  <conditionalFormatting sqref="J80">
    <cfRule type="expression" dxfId="357" priority="406" stopIfTrue="1">
      <formula>#REF!&lt;&gt;""</formula>
    </cfRule>
  </conditionalFormatting>
  <conditionalFormatting sqref="K80">
    <cfRule type="expression" dxfId="356" priority="405" stopIfTrue="1">
      <formula>$I80&lt;&gt;""</formula>
    </cfRule>
  </conditionalFormatting>
  <conditionalFormatting sqref="L80">
    <cfRule type="expression" dxfId="355" priority="404" stopIfTrue="1">
      <formula>$I80&lt;&gt;""</formula>
    </cfRule>
  </conditionalFormatting>
  <conditionalFormatting sqref="M80">
    <cfRule type="expression" dxfId="354" priority="403" stopIfTrue="1">
      <formula>$I80&lt;&gt;""</formula>
    </cfRule>
  </conditionalFormatting>
  <conditionalFormatting sqref="C80">
    <cfRule type="expression" dxfId="353" priority="402" stopIfTrue="1">
      <formula>$I80&lt;&gt;""</formula>
    </cfRule>
  </conditionalFormatting>
  <conditionalFormatting sqref="D80">
    <cfRule type="expression" dxfId="352" priority="401" stopIfTrue="1">
      <formula>$I80&lt;&gt;""</formula>
    </cfRule>
  </conditionalFormatting>
  <conditionalFormatting sqref="A81">
    <cfRule type="expression" dxfId="351" priority="400" stopIfTrue="1">
      <formula>$I81&lt;&gt;""</formula>
    </cfRule>
  </conditionalFormatting>
  <conditionalFormatting sqref="B81">
    <cfRule type="expression" dxfId="350" priority="399" stopIfTrue="1">
      <formula>$I81&lt;&gt;""</formula>
    </cfRule>
  </conditionalFormatting>
  <conditionalFormatting sqref="E81">
    <cfRule type="expression" dxfId="349" priority="396" stopIfTrue="1">
      <formula>$I81&lt;&gt;""</formula>
    </cfRule>
  </conditionalFormatting>
  <conditionalFormatting sqref="F81">
    <cfRule type="expression" dxfId="348" priority="395" stopIfTrue="1">
      <formula>$I81&lt;&gt;""</formula>
    </cfRule>
  </conditionalFormatting>
  <conditionalFormatting sqref="G81">
    <cfRule type="expression" dxfId="347" priority="394" stopIfTrue="1">
      <formula>$I81&lt;&gt;""</formula>
    </cfRule>
  </conditionalFormatting>
  <conditionalFormatting sqref="H81">
    <cfRule type="expression" dxfId="346" priority="393" stopIfTrue="1">
      <formula>$I81&lt;&gt;""</formula>
    </cfRule>
  </conditionalFormatting>
  <conditionalFormatting sqref="I81">
    <cfRule type="expression" dxfId="345" priority="392" stopIfTrue="1">
      <formula>$I81&lt;&gt;""</formula>
    </cfRule>
  </conditionalFormatting>
  <conditionalFormatting sqref="J81">
    <cfRule type="expression" dxfId="344" priority="391" stopIfTrue="1">
      <formula>#REF!&lt;&gt;""</formula>
    </cfRule>
  </conditionalFormatting>
  <conditionalFormatting sqref="K81">
    <cfRule type="expression" dxfId="343" priority="390" stopIfTrue="1">
      <formula>$I81&lt;&gt;""</formula>
    </cfRule>
  </conditionalFormatting>
  <conditionalFormatting sqref="L81">
    <cfRule type="expression" dxfId="342" priority="389" stopIfTrue="1">
      <formula>$I81&lt;&gt;""</formula>
    </cfRule>
  </conditionalFormatting>
  <conditionalFormatting sqref="M81">
    <cfRule type="expression" dxfId="341" priority="388" stopIfTrue="1">
      <formula>$I81&lt;&gt;""</formula>
    </cfRule>
  </conditionalFormatting>
  <conditionalFormatting sqref="C81:D82">
    <cfRule type="expression" dxfId="340" priority="387" stopIfTrue="1">
      <formula>$I81&lt;&gt;""</formula>
    </cfRule>
  </conditionalFormatting>
  <conditionalFormatting sqref="A82">
    <cfRule type="expression" dxfId="339" priority="386" stopIfTrue="1">
      <formula>$I82&lt;&gt;""</formula>
    </cfRule>
  </conditionalFormatting>
  <conditionalFormatting sqref="B82">
    <cfRule type="expression" dxfId="338" priority="385" stopIfTrue="1">
      <formula>$I82&lt;&gt;""</formula>
    </cfRule>
  </conditionalFormatting>
  <conditionalFormatting sqref="E82">
    <cfRule type="expression" dxfId="337" priority="382" stopIfTrue="1">
      <formula>$I82&lt;&gt;""</formula>
    </cfRule>
  </conditionalFormatting>
  <conditionalFormatting sqref="F82">
    <cfRule type="expression" dxfId="336" priority="381" stopIfTrue="1">
      <formula>$I82&lt;&gt;""</formula>
    </cfRule>
  </conditionalFormatting>
  <conditionalFormatting sqref="G82">
    <cfRule type="expression" dxfId="335" priority="380" stopIfTrue="1">
      <formula>$I82&lt;&gt;""</formula>
    </cfRule>
  </conditionalFormatting>
  <conditionalFormatting sqref="H82">
    <cfRule type="expression" dxfId="334" priority="379" stopIfTrue="1">
      <formula>$I82&lt;&gt;""</formula>
    </cfRule>
  </conditionalFormatting>
  <conditionalFormatting sqref="I82">
    <cfRule type="expression" dxfId="333" priority="378" stopIfTrue="1">
      <formula>$I82&lt;&gt;""</formula>
    </cfRule>
  </conditionalFormatting>
  <conditionalFormatting sqref="J82">
    <cfRule type="expression" dxfId="332" priority="377" stopIfTrue="1">
      <formula>#REF!&lt;&gt;""</formula>
    </cfRule>
  </conditionalFormatting>
  <conditionalFormatting sqref="K82">
    <cfRule type="expression" dxfId="331" priority="376" stopIfTrue="1">
      <formula>$I82&lt;&gt;""</formula>
    </cfRule>
  </conditionalFormatting>
  <conditionalFormatting sqref="L82">
    <cfRule type="expression" dxfId="330" priority="375" stopIfTrue="1">
      <formula>$I82&lt;&gt;""</formula>
    </cfRule>
  </conditionalFormatting>
  <conditionalFormatting sqref="M82">
    <cfRule type="expression" dxfId="329" priority="374" stopIfTrue="1">
      <formula>$I82&lt;&gt;""</formula>
    </cfRule>
  </conditionalFormatting>
  <conditionalFormatting sqref="A83">
    <cfRule type="expression" dxfId="328" priority="373" stopIfTrue="1">
      <formula>$I83&lt;&gt;""</formula>
    </cfRule>
  </conditionalFormatting>
  <conditionalFormatting sqref="B83">
    <cfRule type="expression" dxfId="327" priority="372" stopIfTrue="1">
      <formula>$I83&lt;&gt;""</formula>
    </cfRule>
  </conditionalFormatting>
  <conditionalFormatting sqref="E83">
    <cfRule type="expression" dxfId="326" priority="369" stopIfTrue="1">
      <formula>$I83&lt;&gt;""</formula>
    </cfRule>
  </conditionalFormatting>
  <conditionalFormatting sqref="F83">
    <cfRule type="expression" dxfId="325" priority="368" stopIfTrue="1">
      <formula>$I83&lt;&gt;""</formula>
    </cfRule>
  </conditionalFormatting>
  <conditionalFormatting sqref="G83">
    <cfRule type="expression" dxfId="324" priority="367" stopIfTrue="1">
      <formula>$I83&lt;&gt;""</formula>
    </cfRule>
  </conditionalFormatting>
  <conditionalFormatting sqref="H83">
    <cfRule type="expression" dxfId="323" priority="366" stopIfTrue="1">
      <formula>$I83&lt;&gt;""</formula>
    </cfRule>
  </conditionalFormatting>
  <conditionalFormatting sqref="I83">
    <cfRule type="expression" dxfId="322" priority="365" stopIfTrue="1">
      <formula>$I83&lt;&gt;""</formula>
    </cfRule>
  </conditionalFormatting>
  <conditionalFormatting sqref="J83">
    <cfRule type="expression" dxfId="321" priority="364" stopIfTrue="1">
      <formula>#REF!&lt;&gt;""</formula>
    </cfRule>
  </conditionalFormatting>
  <conditionalFormatting sqref="K83">
    <cfRule type="expression" dxfId="320" priority="363" stopIfTrue="1">
      <formula>$I83&lt;&gt;""</formula>
    </cfRule>
  </conditionalFormatting>
  <conditionalFormatting sqref="L83">
    <cfRule type="expression" dxfId="319" priority="362" stopIfTrue="1">
      <formula>$I83&lt;&gt;""</formula>
    </cfRule>
  </conditionalFormatting>
  <conditionalFormatting sqref="M83">
    <cfRule type="expression" dxfId="318" priority="361" stopIfTrue="1">
      <formula>$I83&lt;&gt;""</formula>
    </cfRule>
  </conditionalFormatting>
  <conditionalFormatting sqref="C83:C84">
    <cfRule type="expression" dxfId="317" priority="360" stopIfTrue="1">
      <formula>$I83&lt;&gt;""</formula>
    </cfRule>
  </conditionalFormatting>
  <conditionalFormatting sqref="D83:D84">
    <cfRule type="expression" dxfId="316" priority="359" stopIfTrue="1">
      <formula>$I83&lt;&gt;""</formula>
    </cfRule>
  </conditionalFormatting>
  <conditionalFormatting sqref="A84">
    <cfRule type="expression" dxfId="315" priority="358" stopIfTrue="1">
      <formula>$I84&lt;&gt;""</formula>
    </cfRule>
  </conditionalFormatting>
  <conditionalFormatting sqref="B84">
    <cfRule type="expression" dxfId="314" priority="357" stopIfTrue="1">
      <formula>$I84&lt;&gt;""</formula>
    </cfRule>
  </conditionalFormatting>
  <conditionalFormatting sqref="E84">
    <cfRule type="expression" dxfId="313" priority="354" stopIfTrue="1">
      <formula>$I84&lt;&gt;""</formula>
    </cfRule>
  </conditionalFormatting>
  <conditionalFormatting sqref="F84">
    <cfRule type="expression" dxfId="312" priority="353" stopIfTrue="1">
      <formula>$I84&lt;&gt;""</formula>
    </cfRule>
  </conditionalFormatting>
  <conditionalFormatting sqref="G84">
    <cfRule type="expression" dxfId="311" priority="352" stopIfTrue="1">
      <formula>$I84&lt;&gt;""</formula>
    </cfRule>
  </conditionalFormatting>
  <conditionalFormatting sqref="H84">
    <cfRule type="expression" dxfId="310" priority="351" stopIfTrue="1">
      <formula>$I84&lt;&gt;""</formula>
    </cfRule>
  </conditionalFormatting>
  <conditionalFormatting sqref="I84">
    <cfRule type="expression" dxfId="309" priority="350" stopIfTrue="1">
      <formula>$I84&lt;&gt;""</formula>
    </cfRule>
  </conditionalFormatting>
  <conditionalFormatting sqref="J84">
    <cfRule type="expression" dxfId="308" priority="349" stopIfTrue="1">
      <formula>#REF!&lt;&gt;""</formula>
    </cfRule>
  </conditionalFormatting>
  <conditionalFormatting sqref="K84">
    <cfRule type="expression" dxfId="307" priority="348" stopIfTrue="1">
      <formula>$I84&lt;&gt;""</formula>
    </cfRule>
  </conditionalFormatting>
  <conditionalFormatting sqref="L84">
    <cfRule type="expression" dxfId="306" priority="347" stopIfTrue="1">
      <formula>$I84&lt;&gt;""</formula>
    </cfRule>
  </conditionalFormatting>
  <conditionalFormatting sqref="M84">
    <cfRule type="expression" dxfId="305" priority="346" stopIfTrue="1">
      <formula>$I84&lt;&gt;""</formula>
    </cfRule>
  </conditionalFormatting>
  <conditionalFormatting sqref="A85">
    <cfRule type="expression" dxfId="304" priority="345" stopIfTrue="1">
      <formula>$I85&lt;&gt;""</formula>
    </cfRule>
  </conditionalFormatting>
  <conditionalFormatting sqref="B85">
    <cfRule type="expression" dxfId="303" priority="344" stopIfTrue="1">
      <formula>$I85&lt;&gt;""</formula>
    </cfRule>
  </conditionalFormatting>
  <conditionalFormatting sqref="E85">
    <cfRule type="expression" dxfId="302" priority="341" stopIfTrue="1">
      <formula>$I85&lt;&gt;""</formula>
    </cfRule>
  </conditionalFormatting>
  <conditionalFormatting sqref="F85">
    <cfRule type="expression" dxfId="301" priority="340" stopIfTrue="1">
      <formula>$I85&lt;&gt;""</formula>
    </cfRule>
  </conditionalFormatting>
  <conditionalFormatting sqref="G85">
    <cfRule type="expression" dxfId="300" priority="339" stopIfTrue="1">
      <formula>$I85&lt;&gt;""</formula>
    </cfRule>
  </conditionalFormatting>
  <conditionalFormatting sqref="H85">
    <cfRule type="expression" dxfId="299" priority="338" stopIfTrue="1">
      <formula>$I85&lt;&gt;""</formula>
    </cfRule>
  </conditionalFormatting>
  <conditionalFormatting sqref="I85">
    <cfRule type="expression" dxfId="298" priority="337" stopIfTrue="1">
      <formula>$I85&lt;&gt;""</formula>
    </cfRule>
  </conditionalFormatting>
  <conditionalFormatting sqref="J85">
    <cfRule type="expression" dxfId="297" priority="336" stopIfTrue="1">
      <formula>#REF!&lt;&gt;""</formula>
    </cfRule>
  </conditionalFormatting>
  <conditionalFormatting sqref="K85">
    <cfRule type="expression" dxfId="296" priority="335" stopIfTrue="1">
      <formula>$I85&lt;&gt;""</formula>
    </cfRule>
  </conditionalFormatting>
  <conditionalFormatting sqref="L85">
    <cfRule type="expression" dxfId="295" priority="334" stopIfTrue="1">
      <formula>$I85&lt;&gt;""</formula>
    </cfRule>
  </conditionalFormatting>
  <conditionalFormatting sqref="M85">
    <cfRule type="expression" dxfId="294" priority="333" stopIfTrue="1">
      <formula>$I85&lt;&gt;""</formula>
    </cfRule>
  </conditionalFormatting>
  <conditionalFormatting sqref="C85:D85">
    <cfRule type="expression" dxfId="293" priority="332" stopIfTrue="1">
      <formula>$I85&lt;&gt;""</formula>
    </cfRule>
  </conditionalFormatting>
  <conditionalFormatting sqref="A86">
    <cfRule type="expression" dxfId="292" priority="331" stopIfTrue="1">
      <formula>$I86&lt;&gt;""</formula>
    </cfRule>
  </conditionalFormatting>
  <conditionalFormatting sqref="B86">
    <cfRule type="expression" dxfId="291" priority="330" stopIfTrue="1">
      <formula>$I86&lt;&gt;""</formula>
    </cfRule>
  </conditionalFormatting>
  <conditionalFormatting sqref="E86">
    <cfRule type="expression" dxfId="290" priority="327" stopIfTrue="1">
      <formula>$I86&lt;&gt;""</formula>
    </cfRule>
  </conditionalFormatting>
  <conditionalFormatting sqref="F86">
    <cfRule type="expression" dxfId="289" priority="326" stopIfTrue="1">
      <formula>$I86&lt;&gt;""</formula>
    </cfRule>
  </conditionalFormatting>
  <conditionalFormatting sqref="G86">
    <cfRule type="expression" dxfId="288" priority="325" stopIfTrue="1">
      <formula>$I86&lt;&gt;""</formula>
    </cfRule>
  </conditionalFormatting>
  <conditionalFormatting sqref="H86">
    <cfRule type="expression" dxfId="287" priority="324" stopIfTrue="1">
      <formula>$I86&lt;&gt;""</formula>
    </cfRule>
  </conditionalFormatting>
  <conditionalFormatting sqref="I86">
    <cfRule type="expression" dxfId="286" priority="323" stopIfTrue="1">
      <formula>$I86&lt;&gt;""</formula>
    </cfRule>
  </conditionalFormatting>
  <conditionalFormatting sqref="J86">
    <cfRule type="expression" dxfId="285" priority="322" stopIfTrue="1">
      <formula>#REF!&lt;&gt;""</formula>
    </cfRule>
  </conditionalFormatting>
  <conditionalFormatting sqref="K86">
    <cfRule type="expression" dxfId="284" priority="321" stopIfTrue="1">
      <formula>$I86&lt;&gt;""</formula>
    </cfRule>
  </conditionalFormatting>
  <conditionalFormatting sqref="L86">
    <cfRule type="expression" dxfId="283" priority="320" stopIfTrue="1">
      <formula>$I86&lt;&gt;""</formula>
    </cfRule>
  </conditionalFormatting>
  <conditionalFormatting sqref="M86">
    <cfRule type="expression" dxfId="282" priority="319" stopIfTrue="1">
      <formula>$I86&lt;&gt;""</formula>
    </cfRule>
  </conditionalFormatting>
  <conditionalFormatting sqref="C86:C87">
    <cfRule type="expression" dxfId="281" priority="318" stopIfTrue="1">
      <formula>$I86&lt;&gt;""</formula>
    </cfRule>
  </conditionalFormatting>
  <conditionalFormatting sqref="D86:D87">
    <cfRule type="expression" dxfId="280" priority="317" stopIfTrue="1">
      <formula>$I86&lt;&gt;""</formula>
    </cfRule>
  </conditionalFormatting>
  <conditionalFormatting sqref="A87">
    <cfRule type="expression" dxfId="279" priority="316" stopIfTrue="1">
      <formula>$I87&lt;&gt;""</formula>
    </cfRule>
  </conditionalFormatting>
  <conditionalFormatting sqref="B87">
    <cfRule type="expression" dxfId="278" priority="315" stopIfTrue="1">
      <formula>$I87&lt;&gt;""</formula>
    </cfRule>
  </conditionalFormatting>
  <conditionalFormatting sqref="E87">
    <cfRule type="expression" dxfId="277" priority="312" stopIfTrue="1">
      <formula>$I87&lt;&gt;""</formula>
    </cfRule>
  </conditionalFormatting>
  <conditionalFormatting sqref="F87">
    <cfRule type="expression" dxfId="276" priority="311" stopIfTrue="1">
      <formula>$I87&lt;&gt;""</formula>
    </cfRule>
  </conditionalFormatting>
  <conditionalFormatting sqref="G87">
    <cfRule type="expression" dxfId="275" priority="310" stopIfTrue="1">
      <formula>$I87&lt;&gt;""</formula>
    </cfRule>
  </conditionalFormatting>
  <conditionalFormatting sqref="H87">
    <cfRule type="expression" dxfId="274" priority="309" stopIfTrue="1">
      <formula>$I87&lt;&gt;""</formula>
    </cfRule>
  </conditionalFormatting>
  <conditionalFormatting sqref="I87">
    <cfRule type="expression" dxfId="273" priority="308" stopIfTrue="1">
      <formula>$I87&lt;&gt;""</formula>
    </cfRule>
  </conditionalFormatting>
  <conditionalFormatting sqref="J87">
    <cfRule type="expression" dxfId="272" priority="307" stopIfTrue="1">
      <formula>#REF!&lt;&gt;""</formula>
    </cfRule>
  </conditionalFormatting>
  <conditionalFormatting sqref="K87">
    <cfRule type="expression" dxfId="271" priority="306" stopIfTrue="1">
      <formula>$I87&lt;&gt;""</formula>
    </cfRule>
  </conditionalFormatting>
  <conditionalFormatting sqref="L87">
    <cfRule type="expression" dxfId="270" priority="305" stopIfTrue="1">
      <formula>$I87&lt;&gt;""</formula>
    </cfRule>
  </conditionalFormatting>
  <conditionalFormatting sqref="M87">
    <cfRule type="expression" dxfId="269" priority="304" stopIfTrue="1">
      <formula>$I87&lt;&gt;""</formula>
    </cfRule>
  </conditionalFormatting>
  <conditionalFormatting sqref="A88">
    <cfRule type="expression" dxfId="268" priority="303" stopIfTrue="1">
      <formula>$I88&lt;&gt;""</formula>
    </cfRule>
  </conditionalFormatting>
  <conditionalFormatting sqref="B88">
    <cfRule type="expression" dxfId="267" priority="302" stopIfTrue="1">
      <formula>$I88&lt;&gt;""</formula>
    </cfRule>
  </conditionalFormatting>
  <conditionalFormatting sqref="E88">
    <cfRule type="expression" dxfId="266" priority="299" stopIfTrue="1">
      <formula>$I88&lt;&gt;""</formula>
    </cfRule>
  </conditionalFormatting>
  <conditionalFormatting sqref="F88">
    <cfRule type="expression" dxfId="265" priority="298" stopIfTrue="1">
      <formula>$I88&lt;&gt;""</formula>
    </cfRule>
  </conditionalFormatting>
  <conditionalFormatting sqref="G88">
    <cfRule type="expression" dxfId="264" priority="297" stopIfTrue="1">
      <formula>$I88&lt;&gt;""</formula>
    </cfRule>
  </conditionalFormatting>
  <conditionalFormatting sqref="H88">
    <cfRule type="expression" dxfId="263" priority="296" stopIfTrue="1">
      <formula>$I88&lt;&gt;""</formula>
    </cfRule>
  </conditionalFormatting>
  <conditionalFormatting sqref="I88">
    <cfRule type="expression" dxfId="262" priority="295" stopIfTrue="1">
      <formula>$I88&lt;&gt;""</formula>
    </cfRule>
  </conditionalFormatting>
  <conditionalFormatting sqref="J88">
    <cfRule type="expression" dxfId="261" priority="294" stopIfTrue="1">
      <formula>#REF!&lt;&gt;""</formula>
    </cfRule>
  </conditionalFormatting>
  <conditionalFormatting sqref="K88">
    <cfRule type="expression" dxfId="260" priority="293" stopIfTrue="1">
      <formula>$I88&lt;&gt;""</formula>
    </cfRule>
  </conditionalFormatting>
  <conditionalFormatting sqref="L88">
    <cfRule type="expression" dxfId="259" priority="292" stopIfTrue="1">
      <formula>$I88&lt;&gt;""</formula>
    </cfRule>
  </conditionalFormatting>
  <conditionalFormatting sqref="M88">
    <cfRule type="expression" dxfId="258" priority="291" stopIfTrue="1">
      <formula>$I88&lt;&gt;""</formula>
    </cfRule>
  </conditionalFormatting>
  <conditionalFormatting sqref="C88">
    <cfRule type="expression" dxfId="257" priority="290" stopIfTrue="1">
      <formula>$I88&lt;&gt;""</formula>
    </cfRule>
  </conditionalFormatting>
  <conditionalFormatting sqref="D88">
    <cfRule type="expression" dxfId="256" priority="289" stopIfTrue="1">
      <formula>$I88&lt;&gt;""</formula>
    </cfRule>
  </conditionalFormatting>
  <conditionalFormatting sqref="A89">
    <cfRule type="expression" dxfId="255" priority="288" stopIfTrue="1">
      <formula>$I89&lt;&gt;""</formula>
    </cfRule>
  </conditionalFormatting>
  <conditionalFormatting sqref="B89">
    <cfRule type="expression" dxfId="254" priority="287" stopIfTrue="1">
      <formula>$I89&lt;&gt;""</formula>
    </cfRule>
  </conditionalFormatting>
  <conditionalFormatting sqref="E89">
    <cfRule type="expression" dxfId="253" priority="284" stopIfTrue="1">
      <formula>$I89&lt;&gt;""</formula>
    </cfRule>
  </conditionalFormatting>
  <conditionalFormatting sqref="F89">
    <cfRule type="expression" dxfId="252" priority="283" stopIfTrue="1">
      <formula>$I89&lt;&gt;""</formula>
    </cfRule>
  </conditionalFormatting>
  <conditionalFormatting sqref="G89">
    <cfRule type="expression" dxfId="251" priority="282" stopIfTrue="1">
      <formula>$I89&lt;&gt;""</formula>
    </cfRule>
  </conditionalFormatting>
  <conditionalFormatting sqref="H89">
    <cfRule type="expression" dxfId="250" priority="281" stopIfTrue="1">
      <formula>$I89&lt;&gt;""</formula>
    </cfRule>
  </conditionalFormatting>
  <conditionalFormatting sqref="I89">
    <cfRule type="expression" dxfId="249" priority="280" stopIfTrue="1">
      <formula>$I89&lt;&gt;""</formula>
    </cfRule>
  </conditionalFormatting>
  <conditionalFormatting sqref="J89">
    <cfRule type="expression" dxfId="248" priority="279" stopIfTrue="1">
      <formula>#REF!&lt;&gt;""</formula>
    </cfRule>
  </conditionalFormatting>
  <conditionalFormatting sqref="K89">
    <cfRule type="expression" dxfId="247" priority="278" stopIfTrue="1">
      <formula>$I89&lt;&gt;""</formula>
    </cfRule>
  </conditionalFormatting>
  <conditionalFormatting sqref="L89">
    <cfRule type="expression" dxfId="246" priority="277" stopIfTrue="1">
      <formula>$I89&lt;&gt;""</formula>
    </cfRule>
  </conditionalFormatting>
  <conditionalFormatting sqref="M89">
    <cfRule type="expression" dxfId="245" priority="276" stopIfTrue="1">
      <formula>$I89&lt;&gt;""</formula>
    </cfRule>
  </conditionalFormatting>
  <conditionalFormatting sqref="C89">
    <cfRule type="expression" dxfId="244" priority="275" stopIfTrue="1">
      <formula>$I89&lt;&gt;""</formula>
    </cfRule>
  </conditionalFormatting>
  <conditionalFormatting sqref="D89">
    <cfRule type="expression" dxfId="243" priority="274" stopIfTrue="1">
      <formula>$I89&lt;&gt;""</formula>
    </cfRule>
  </conditionalFormatting>
  <conditionalFormatting sqref="J79">
    <cfRule type="expression" dxfId="242" priority="273" stopIfTrue="1">
      <formula>$I79&lt;&gt;""</formula>
    </cfRule>
  </conditionalFormatting>
  <conditionalFormatting sqref="A90">
    <cfRule type="expression" dxfId="241" priority="272" stopIfTrue="1">
      <formula>$I90&lt;&gt;""</formula>
    </cfRule>
  </conditionalFormatting>
  <conditionalFormatting sqref="B90">
    <cfRule type="expression" dxfId="240" priority="271" stopIfTrue="1">
      <formula>$I90&lt;&gt;""</formula>
    </cfRule>
  </conditionalFormatting>
  <conditionalFormatting sqref="C90">
    <cfRule type="expression" dxfId="239" priority="270" stopIfTrue="1">
      <formula>$I90&lt;&gt;""</formula>
    </cfRule>
  </conditionalFormatting>
  <conditionalFormatting sqref="D90">
    <cfRule type="expression" dxfId="238" priority="269" stopIfTrue="1">
      <formula>$I90&lt;&gt;""</formula>
    </cfRule>
  </conditionalFormatting>
  <conditionalFormatting sqref="E90">
    <cfRule type="expression" dxfId="237" priority="268" stopIfTrue="1">
      <formula>$I90&lt;&gt;""</formula>
    </cfRule>
  </conditionalFormatting>
  <conditionalFormatting sqref="F90">
    <cfRule type="expression" dxfId="236" priority="267" stopIfTrue="1">
      <formula>$I90&lt;&gt;""</formula>
    </cfRule>
  </conditionalFormatting>
  <conditionalFormatting sqref="G90">
    <cfRule type="expression" dxfId="235" priority="266" stopIfTrue="1">
      <formula>$I90&lt;&gt;""</formula>
    </cfRule>
  </conditionalFormatting>
  <conditionalFormatting sqref="H90">
    <cfRule type="expression" dxfId="234" priority="265" stopIfTrue="1">
      <formula>$I90&lt;&gt;""</formula>
    </cfRule>
  </conditionalFormatting>
  <conditionalFormatting sqref="I90">
    <cfRule type="expression" dxfId="233" priority="264" stopIfTrue="1">
      <formula>$I90&lt;&gt;""</formula>
    </cfRule>
  </conditionalFormatting>
  <conditionalFormatting sqref="J90">
    <cfRule type="expression" dxfId="232" priority="263" stopIfTrue="1">
      <formula>#REF!&lt;&gt;""</formula>
    </cfRule>
  </conditionalFormatting>
  <conditionalFormatting sqref="K90">
    <cfRule type="expression" dxfId="231" priority="262" stopIfTrue="1">
      <formula>$I90&lt;&gt;""</formula>
    </cfRule>
  </conditionalFormatting>
  <conditionalFormatting sqref="L90">
    <cfRule type="expression" dxfId="230" priority="261" stopIfTrue="1">
      <formula>$I90&lt;&gt;""</formula>
    </cfRule>
  </conditionalFormatting>
  <conditionalFormatting sqref="M90">
    <cfRule type="expression" dxfId="229" priority="260" stopIfTrue="1">
      <formula>$I90&lt;&gt;""</formula>
    </cfRule>
  </conditionalFormatting>
  <conditionalFormatting sqref="A91">
    <cfRule type="expression" dxfId="228" priority="259" stopIfTrue="1">
      <formula>$I91&lt;&gt;""</formula>
    </cfRule>
  </conditionalFormatting>
  <conditionalFormatting sqref="B91">
    <cfRule type="expression" dxfId="227" priority="258" stopIfTrue="1">
      <formula>$I91&lt;&gt;""</formula>
    </cfRule>
  </conditionalFormatting>
  <conditionalFormatting sqref="E91">
    <cfRule type="expression" dxfId="226" priority="255" stopIfTrue="1">
      <formula>$I91&lt;&gt;""</formula>
    </cfRule>
  </conditionalFormatting>
  <conditionalFormatting sqref="F91">
    <cfRule type="expression" dxfId="225" priority="254" stopIfTrue="1">
      <formula>$I91&lt;&gt;""</formula>
    </cfRule>
  </conditionalFormatting>
  <conditionalFormatting sqref="G91">
    <cfRule type="expression" dxfId="224" priority="253" stopIfTrue="1">
      <formula>$I91&lt;&gt;""</formula>
    </cfRule>
  </conditionalFormatting>
  <conditionalFormatting sqref="H91">
    <cfRule type="expression" dxfId="223" priority="252" stopIfTrue="1">
      <formula>$I91&lt;&gt;""</formula>
    </cfRule>
  </conditionalFormatting>
  <conditionalFormatting sqref="I91">
    <cfRule type="expression" dxfId="222" priority="251" stopIfTrue="1">
      <formula>$I91&lt;&gt;""</formula>
    </cfRule>
  </conditionalFormatting>
  <conditionalFormatting sqref="J91">
    <cfRule type="expression" dxfId="221" priority="250" stopIfTrue="1">
      <formula>#REF!&lt;&gt;""</formula>
    </cfRule>
  </conditionalFormatting>
  <conditionalFormatting sqref="K91">
    <cfRule type="expression" dxfId="220" priority="249" stopIfTrue="1">
      <formula>$I91&lt;&gt;""</formula>
    </cfRule>
  </conditionalFormatting>
  <conditionalFormatting sqref="L91">
    <cfRule type="expression" dxfId="219" priority="248" stopIfTrue="1">
      <formula>$I91&lt;&gt;""</formula>
    </cfRule>
  </conditionalFormatting>
  <conditionalFormatting sqref="M91">
    <cfRule type="expression" dxfId="218" priority="247" stopIfTrue="1">
      <formula>$I91&lt;&gt;""</formula>
    </cfRule>
  </conditionalFormatting>
  <conditionalFormatting sqref="A92">
    <cfRule type="expression" dxfId="217" priority="246" stopIfTrue="1">
      <formula>$I92&lt;&gt;""</formula>
    </cfRule>
  </conditionalFormatting>
  <conditionalFormatting sqref="B92">
    <cfRule type="expression" dxfId="216" priority="245" stopIfTrue="1">
      <formula>$I92&lt;&gt;""</formula>
    </cfRule>
  </conditionalFormatting>
  <conditionalFormatting sqref="E92">
    <cfRule type="expression" dxfId="215" priority="242" stopIfTrue="1">
      <formula>$I92&lt;&gt;""</formula>
    </cfRule>
  </conditionalFormatting>
  <conditionalFormatting sqref="F92">
    <cfRule type="expression" dxfId="214" priority="241" stopIfTrue="1">
      <formula>$I92&lt;&gt;""</formula>
    </cfRule>
  </conditionalFormatting>
  <conditionalFormatting sqref="G92">
    <cfRule type="expression" dxfId="213" priority="240" stopIfTrue="1">
      <formula>$I92&lt;&gt;""</formula>
    </cfRule>
  </conditionalFormatting>
  <conditionalFormatting sqref="H92">
    <cfRule type="expression" dxfId="212" priority="239" stopIfTrue="1">
      <formula>$I92&lt;&gt;""</formula>
    </cfRule>
  </conditionalFormatting>
  <conditionalFormatting sqref="I92">
    <cfRule type="expression" dxfId="211" priority="238" stopIfTrue="1">
      <formula>$I92&lt;&gt;""</formula>
    </cfRule>
  </conditionalFormatting>
  <conditionalFormatting sqref="J92">
    <cfRule type="expression" dxfId="210" priority="237" stopIfTrue="1">
      <formula>#REF!&lt;&gt;""</formula>
    </cfRule>
  </conditionalFormatting>
  <conditionalFormatting sqref="K92">
    <cfRule type="expression" dxfId="209" priority="236" stopIfTrue="1">
      <formula>$I92&lt;&gt;""</formula>
    </cfRule>
  </conditionalFormatting>
  <conditionalFormatting sqref="L92">
    <cfRule type="expression" dxfId="208" priority="235" stopIfTrue="1">
      <formula>$I92&lt;&gt;""</formula>
    </cfRule>
  </conditionalFormatting>
  <conditionalFormatting sqref="M92">
    <cfRule type="expression" dxfId="207" priority="234" stopIfTrue="1">
      <formula>$I92&lt;&gt;""</formula>
    </cfRule>
  </conditionalFormatting>
  <conditionalFormatting sqref="C91">
    <cfRule type="expression" dxfId="206" priority="233" stopIfTrue="1">
      <formula>$I91&lt;&gt;""</formula>
    </cfRule>
  </conditionalFormatting>
  <conditionalFormatting sqref="D91">
    <cfRule type="expression" dxfId="205" priority="232" stopIfTrue="1">
      <formula>$I91&lt;&gt;""</formula>
    </cfRule>
  </conditionalFormatting>
  <conditionalFormatting sqref="C92">
    <cfRule type="expression" dxfId="204" priority="231" stopIfTrue="1">
      <formula>$I92&lt;&gt;""</formula>
    </cfRule>
  </conditionalFormatting>
  <conditionalFormatting sqref="D92">
    <cfRule type="expression" dxfId="203" priority="230" stopIfTrue="1">
      <formula>$I92&lt;&gt;""</formula>
    </cfRule>
  </conditionalFormatting>
  <conditionalFormatting sqref="A93">
    <cfRule type="expression" dxfId="202" priority="229" stopIfTrue="1">
      <formula>$I93&lt;&gt;""</formula>
    </cfRule>
  </conditionalFormatting>
  <conditionalFormatting sqref="B93">
    <cfRule type="expression" dxfId="201" priority="228" stopIfTrue="1">
      <formula>$I93&lt;&gt;""</formula>
    </cfRule>
  </conditionalFormatting>
  <conditionalFormatting sqref="C93:C94">
    <cfRule type="expression" dxfId="200" priority="227" stopIfTrue="1">
      <formula>$I93&lt;&gt;""</formula>
    </cfRule>
  </conditionalFormatting>
  <conditionalFormatting sqref="D93:D94">
    <cfRule type="expression" dxfId="199" priority="226" stopIfTrue="1">
      <formula>$I93&lt;&gt;""</formula>
    </cfRule>
  </conditionalFormatting>
  <conditionalFormatting sqref="E93">
    <cfRule type="expression" dxfId="198" priority="225" stopIfTrue="1">
      <formula>$I93&lt;&gt;""</formula>
    </cfRule>
  </conditionalFormatting>
  <conditionalFormatting sqref="F93">
    <cfRule type="expression" dxfId="197" priority="224" stopIfTrue="1">
      <formula>$I93&lt;&gt;""</formula>
    </cfRule>
  </conditionalFormatting>
  <conditionalFormatting sqref="G93">
    <cfRule type="expression" dxfId="196" priority="223" stopIfTrue="1">
      <formula>$I93&lt;&gt;""</formula>
    </cfRule>
  </conditionalFormatting>
  <conditionalFormatting sqref="H93">
    <cfRule type="expression" dxfId="195" priority="222" stopIfTrue="1">
      <formula>$I93&lt;&gt;""</formula>
    </cfRule>
  </conditionalFormatting>
  <conditionalFormatting sqref="I93">
    <cfRule type="expression" dxfId="194" priority="221" stopIfTrue="1">
      <formula>$I93&lt;&gt;""</formula>
    </cfRule>
  </conditionalFormatting>
  <conditionalFormatting sqref="J93">
    <cfRule type="expression" dxfId="193" priority="220" stopIfTrue="1">
      <formula>#REF!&lt;&gt;""</formula>
    </cfRule>
  </conditionalFormatting>
  <conditionalFormatting sqref="L93">
    <cfRule type="expression" dxfId="192" priority="218" stopIfTrue="1">
      <formula>$I93&lt;&gt;""</formula>
    </cfRule>
  </conditionalFormatting>
  <conditionalFormatting sqref="M93">
    <cfRule type="expression" dxfId="191" priority="217" stopIfTrue="1">
      <formula>$I93&lt;&gt;""</formula>
    </cfRule>
  </conditionalFormatting>
  <conditionalFormatting sqref="A94">
    <cfRule type="expression" dxfId="190" priority="216" stopIfTrue="1">
      <formula>$I94&lt;&gt;""</formula>
    </cfRule>
  </conditionalFormatting>
  <conditionalFormatting sqref="B94">
    <cfRule type="expression" dxfId="189" priority="215" stopIfTrue="1">
      <formula>$I94&lt;&gt;""</formula>
    </cfRule>
  </conditionalFormatting>
  <conditionalFormatting sqref="E94">
    <cfRule type="expression" dxfId="188" priority="212" stopIfTrue="1">
      <formula>$I94&lt;&gt;""</formula>
    </cfRule>
  </conditionalFormatting>
  <conditionalFormatting sqref="F94">
    <cfRule type="expression" dxfId="187" priority="211" stopIfTrue="1">
      <formula>$I94&lt;&gt;""</formula>
    </cfRule>
  </conditionalFormatting>
  <conditionalFormatting sqref="G94">
    <cfRule type="expression" dxfId="186" priority="210" stopIfTrue="1">
      <formula>$I94&lt;&gt;""</formula>
    </cfRule>
  </conditionalFormatting>
  <conditionalFormatting sqref="H94">
    <cfRule type="expression" dxfId="185" priority="209" stopIfTrue="1">
      <formula>$I94&lt;&gt;""</formula>
    </cfRule>
  </conditionalFormatting>
  <conditionalFormatting sqref="I94">
    <cfRule type="expression" dxfId="184" priority="208" stopIfTrue="1">
      <formula>$I94&lt;&gt;""</formula>
    </cfRule>
  </conditionalFormatting>
  <conditionalFormatting sqref="J94">
    <cfRule type="expression" dxfId="183" priority="207" stopIfTrue="1">
      <formula>#REF!&lt;&gt;""</formula>
    </cfRule>
  </conditionalFormatting>
  <conditionalFormatting sqref="K94">
    <cfRule type="expression" dxfId="182" priority="206" stopIfTrue="1">
      <formula>$I94&lt;&gt;""</formula>
    </cfRule>
  </conditionalFormatting>
  <conditionalFormatting sqref="L94">
    <cfRule type="expression" dxfId="181" priority="205" stopIfTrue="1">
      <formula>$I94&lt;&gt;""</formula>
    </cfRule>
  </conditionalFormatting>
  <conditionalFormatting sqref="M94">
    <cfRule type="expression" dxfId="180" priority="204" stopIfTrue="1">
      <formula>$I94&lt;&gt;""</formula>
    </cfRule>
  </conditionalFormatting>
  <conditionalFormatting sqref="A95">
    <cfRule type="expression" dxfId="179" priority="203" stopIfTrue="1">
      <formula>$I95&lt;&gt;""</formula>
    </cfRule>
  </conditionalFormatting>
  <conditionalFormatting sqref="B95">
    <cfRule type="expression" dxfId="178" priority="202" stopIfTrue="1">
      <formula>$I95&lt;&gt;""</formula>
    </cfRule>
  </conditionalFormatting>
  <conditionalFormatting sqref="E95">
    <cfRule type="expression" dxfId="177" priority="199" stopIfTrue="1">
      <formula>$I95&lt;&gt;""</formula>
    </cfRule>
  </conditionalFormatting>
  <conditionalFormatting sqref="F95">
    <cfRule type="expression" dxfId="176" priority="198" stopIfTrue="1">
      <formula>$I95&lt;&gt;""</formula>
    </cfRule>
  </conditionalFormatting>
  <conditionalFormatting sqref="G95">
    <cfRule type="expression" dxfId="175" priority="197" stopIfTrue="1">
      <formula>$I95&lt;&gt;""</formula>
    </cfRule>
  </conditionalFormatting>
  <conditionalFormatting sqref="H95">
    <cfRule type="expression" dxfId="174" priority="196" stopIfTrue="1">
      <formula>$I95&lt;&gt;""</formula>
    </cfRule>
  </conditionalFormatting>
  <conditionalFormatting sqref="I95">
    <cfRule type="expression" dxfId="173" priority="195" stopIfTrue="1">
      <formula>$I95&lt;&gt;""</formula>
    </cfRule>
  </conditionalFormatting>
  <conditionalFormatting sqref="J95">
    <cfRule type="expression" dxfId="172" priority="194" stopIfTrue="1">
      <formula>#REF!&lt;&gt;""</formula>
    </cfRule>
  </conditionalFormatting>
  <conditionalFormatting sqref="K95">
    <cfRule type="expression" dxfId="171" priority="193" stopIfTrue="1">
      <formula>$I95&lt;&gt;""</formula>
    </cfRule>
  </conditionalFormatting>
  <conditionalFormatting sqref="L95">
    <cfRule type="expression" dxfId="170" priority="192" stopIfTrue="1">
      <formula>$I95&lt;&gt;""</formula>
    </cfRule>
  </conditionalFormatting>
  <conditionalFormatting sqref="M95">
    <cfRule type="expression" dxfId="169" priority="191" stopIfTrue="1">
      <formula>$I95&lt;&gt;""</formula>
    </cfRule>
  </conditionalFormatting>
  <conditionalFormatting sqref="C95:D95">
    <cfRule type="expression" dxfId="168" priority="190" stopIfTrue="1">
      <formula>$I95&lt;&gt;""</formula>
    </cfRule>
  </conditionalFormatting>
  <conditionalFormatting sqref="J78">
    <cfRule type="expression" dxfId="167" priority="189" stopIfTrue="1">
      <formula>$I79&lt;&gt;""</formula>
    </cfRule>
  </conditionalFormatting>
  <conditionalFormatting sqref="J76">
    <cfRule type="expression" dxfId="166" priority="188" stopIfTrue="1">
      <formula>$I76&lt;&gt;""</formula>
    </cfRule>
  </conditionalFormatting>
  <conditionalFormatting sqref="A96">
    <cfRule type="expression" dxfId="165" priority="187" stopIfTrue="1">
      <formula>$I96&lt;&gt;""</formula>
    </cfRule>
  </conditionalFormatting>
  <conditionalFormatting sqref="B96">
    <cfRule type="expression" dxfId="164" priority="186" stopIfTrue="1">
      <formula>$I96&lt;&gt;""</formula>
    </cfRule>
  </conditionalFormatting>
  <conditionalFormatting sqref="E96">
    <cfRule type="expression" dxfId="163" priority="183" stopIfTrue="1">
      <formula>$I96&lt;&gt;""</formula>
    </cfRule>
  </conditionalFormatting>
  <conditionalFormatting sqref="F96">
    <cfRule type="expression" dxfId="162" priority="182" stopIfTrue="1">
      <formula>$I96&lt;&gt;""</formula>
    </cfRule>
  </conditionalFormatting>
  <conditionalFormatting sqref="G96">
    <cfRule type="expression" dxfId="161" priority="181" stopIfTrue="1">
      <formula>$I96&lt;&gt;""</formula>
    </cfRule>
  </conditionalFormatting>
  <conditionalFormatting sqref="H96">
    <cfRule type="expression" dxfId="160" priority="180" stopIfTrue="1">
      <formula>$I96&lt;&gt;""</formula>
    </cfRule>
  </conditionalFormatting>
  <conditionalFormatting sqref="I96">
    <cfRule type="expression" dxfId="159" priority="179" stopIfTrue="1">
      <formula>$I96&lt;&gt;""</formula>
    </cfRule>
  </conditionalFormatting>
  <conditionalFormatting sqref="J96">
    <cfRule type="expression" dxfId="158" priority="178" stopIfTrue="1">
      <formula>#REF!&lt;&gt;""</formula>
    </cfRule>
  </conditionalFormatting>
  <conditionalFormatting sqref="K96">
    <cfRule type="expression" dxfId="157" priority="177" stopIfTrue="1">
      <formula>$I96&lt;&gt;""</formula>
    </cfRule>
  </conditionalFormatting>
  <conditionalFormatting sqref="L96">
    <cfRule type="expression" dxfId="156" priority="176" stopIfTrue="1">
      <formula>$I96&lt;&gt;""</formula>
    </cfRule>
  </conditionalFormatting>
  <conditionalFormatting sqref="M96">
    <cfRule type="expression" dxfId="155" priority="175" stopIfTrue="1">
      <formula>$I96&lt;&gt;""</formula>
    </cfRule>
  </conditionalFormatting>
  <conditionalFormatting sqref="C96">
    <cfRule type="expression" dxfId="154" priority="174" stopIfTrue="1">
      <formula>$I96&lt;&gt;""</formula>
    </cfRule>
  </conditionalFormatting>
  <conditionalFormatting sqref="D96">
    <cfRule type="expression" dxfId="153" priority="173" stopIfTrue="1">
      <formula>$I96&lt;&gt;""</formula>
    </cfRule>
  </conditionalFormatting>
  <conditionalFormatting sqref="A97">
    <cfRule type="expression" dxfId="152" priority="172" stopIfTrue="1">
      <formula>$I97&lt;&gt;""</formula>
    </cfRule>
  </conditionalFormatting>
  <conditionalFormatting sqref="B97">
    <cfRule type="expression" dxfId="151" priority="171" stopIfTrue="1">
      <formula>$I97&lt;&gt;""</formula>
    </cfRule>
  </conditionalFormatting>
  <conditionalFormatting sqref="E97">
    <cfRule type="expression" dxfId="150" priority="168" stopIfTrue="1">
      <formula>$I97&lt;&gt;""</formula>
    </cfRule>
  </conditionalFormatting>
  <conditionalFormatting sqref="F97">
    <cfRule type="expression" dxfId="149" priority="167" stopIfTrue="1">
      <formula>$I97&lt;&gt;""</formula>
    </cfRule>
  </conditionalFormatting>
  <conditionalFormatting sqref="G97">
    <cfRule type="expression" dxfId="148" priority="166" stopIfTrue="1">
      <formula>$I97&lt;&gt;""</formula>
    </cfRule>
  </conditionalFormatting>
  <conditionalFormatting sqref="H97">
    <cfRule type="expression" dxfId="147" priority="165" stopIfTrue="1">
      <formula>$I97&lt;&gt;""</formula>
    </cfRule>
  </conditionalFormatting>
  <conditionalFormatting sqref="I97">
    <cfRule type="expression" dxfId="146" priority="164" stopIfTrue="1">
      <formula>$I97&lt;&gt;""</formula>
    </cfRule>
  </conditionalFormatting>
  <conditionalFormatting sqref="J97">
    <cfRule type="expression" dxfId="145" priority="163" stopIfTrue="1">
      <formula>$I$97&lt;&gt;""</formula>
    </cfRule>
  </conditionalFormatting>
  <conditionalFormatting sqref="K97">
    <cfRule type="expression" dxfId="144" priority="162" stopIfTrue="1">
      <formula>$I97&lt;&gt;""</formula>
    </cfRule>
  </conditionalFormatting>
  <conditionalFormatting sqref="L97">
    <cfRule type="expression" dxfId="143" priority="161" stopIfTrue="1">
      <formula>$I97&lt;&gt;""</formula>
    </cfRule>
  </conditionalFormatting>
  <conditionalFormatting sqref="M97">
    <cfRule type="expression" dxfId="142" priority="160" stopIfTrue="1">
      <formula>$I97&lt;&gt;""</formula>
    </cfRule>
  </conditionalFormatting>
  <conditionalFormatting sqref="C97:D97">
    <cfRule type="expression" dxfId="141" priority="159" stopIfTrue="1">
      <formula>$I97&lt;&gt;""</formula>
    </cfRule>
  </conditionalFormatting>
  <conditionalFormatting sqref="A98">
    <cfRule type="expression" dxfId="140" priority="158" stopIfTrue="1">
      <formula>$I98&lt;&gt;""</formula>
    </cfRule>
  </conditionalFormatting>
  <conditionalFormatting sqref="B98">
    <cfRule type="expression" dxfId="139" priority="157" stopIfTrue="1">
      <formula>$I98&lt;&gt;""</formula>
    </cfRule>
  </conditionalFormatting>
  <conditionalFormatting sqref="E98">
    <cfRule type="expression" dxfId="138" priority="154" stopIfTrue="1">
      <formula>$I98&lt;&gt;""</formula>
    </cfRule>
  </conditionalFormatting>
  <conditionalFormatting sqref="F98">
    <cfRule type="expression" dxfId="137" priority="153" stopIfTrue="1">
      <formula>$I98&lt;&gt;""</formula>
    </cfRule>
  </conditionalFormatting>
  <conditionalFormatting sqref="G98">
    <cfRule type="expression" dxfId="136" priority="152" stopIfTrue="1">
      <formula>$I98&lt;&gt;""</formula>
    </cfRule>
  </conditionalFormatting>
  <conditionalFormatting sqref="H98">
    <cfRule type="expression" dxfId="135" priority="151" stopIfTrue="1">
      <formula>$I98&lt;&gt;""</formula>
    </cfRule>
  </conditionalFormatting>
  <conditionalFormatting sqref="I98">
    <cfRule type="expression" dxfId="134" priority="150" stopIfTrue="1">
      <formula>$I98&lt;&gt;""</formula>
    </cfRule>
  </conditionalFormatting>
  <conditionalFormatting sqref="J98">
    <cfRule type="expression" dxfId="133" priority="149" stopIfTrue="1">
      <formula>$I$98&lt;&gt;""</formula>
    </cfRule>
  </conditionalFormatting>
  <conditionalFormatting sqref="K98">
    <cfRule type="expression" dxfId="132" priority="148" stopIfTrue="1">
      <formula>$I98&lt;&gt;""</formula>
    </cfRule>
  </conditionalFormatting>
  <conditionalFormatting sqref="L98">
    <cfRule type="expression" dxfId="131" priority="147" stopIfTrue="1">
      <formula>$I98&lt;&gt;""</formula>
    </cfRule>
  </conditionalFormatting>
  <conditionalFormatting sqref="M98">
    <cfRule type="expression" dxfId="130" priority="146" stopIfTrue="1">
      <formula>$I98&lt;&gt;""</formula>
    </cfRule>
  </conditionalFormatting>
  <conditionalFormatting sqref="C98:D98">
    <cfRule type="expression" dxfId="129" priority="145" stopIfTrue="1">
      <formula>$I98&lt;&gt;""</formula>
    </cfRule>
  </conditionalFormatting>
  <conditionalFormatting sqref="A99">
    <cfRule type="expression" dxfId="128" priority="144" stopIfTrue="1">
      <formula>$I99&lt;&gt;""</formula>
    </cfRule>
  </conditionalFormatting>
  <conditionalFormatting sqref="B99">
    <cfRule type="expression" dxfId="127" priority="143" stopIfTrue="1">
      <formula>$I99&lt;&gt;""</formula>
    </cfRule>
  </conditionalFormatting>
  <conditionalFormatting sqref="C99">
    <cfRule type="expression" dxfId="126" priority="142" stopIfTrue="1">
      <formula>$I99&lt;&gt;""</formula>
    </cfRule>
  </conditionalFormatting>
  <conditionalFormatting sqref="D99">
    <cfRule type="expression" dxfId="125" priority="141" stopIfTrue="1">
      <formula>$I99&lt;&gt;""</formula>
    </cfRule>
  </conditionalFormatting>
  <conditionalFormatting sqref="E99">
    <cfRule type="expression" dxfId="124" priority="140" stopIfTrue="1">
      <formula>$I99&lt;&gt;""</formula>
    </cfRule>
  </conditionalFormatting>
  <conditionalFormatting sqref="F99">
    <cfRule type="expression" dxfId="123" priority="139" stopIfTrue="1">
      <formula>$I99&lt;&gt;""</formula>
    </cfRule>
  </conditionalFormatting>
  <conditionalFormatting sqref="G99">
    <cfRule type="expression" dxfId="122" priority="131" stopIfTrue="1">
      <formula>$I99&lt;&gt;""</formula>
    </cfRule>
  </conditionalFormatting>
  <conditionalFormatting sqref="H99">
    <cfRule type="expression" dxfId="121" priority="130" stopIfTrue="1">
      <formula>$I99&lt;&gt;""</formula>
    </cfRule>
  </conditionalFormatting>
  <conditionalFormatting sqref="I99">
    <cfRule type="expression" dxfId="120" priority="129" stopIfTrue="1">
      <formula>$I99&lt;&gt;""</formula>
    </cfRule>
  </conditionalFormatting>
  <conditionalFormatting sqref="J99">
    <cfRule type="expression" dxfId="119" priority="128" stopIfTrue="1">
      <formula>$I99&lt;&gt;""</formula>
    </cfRule>
  </conditionalFormatting>
  <conditionalFormatting sqref="K99">
    <cfRule type="expression" dxfId="118" priority="127" stopIfTrue="1">
      <formula>$I99&lt;&gt;""</formula>
    </cfRule>
  </conditionalFormatting>
  <conditionalFormatting sqref="L99">
    <cfRule type="expression" dxfId="117" priority="126" stopIfTrue="1">
      <formula>$I99&lt;&gt;""</formula>
    </cfRule>
  </conditionalFormatting>
  <conditionalFormatting sqref="M99">
    <cfRule type="expression" dxfId="116" priority="125" stopIfTrue="1">
      <formula>$I99&lt;&gt;""</formula>
    </cfRule>
  </conditionalFormatting>
  <conditionalFormatting sqref="K93">
    <cfRule type="expression" dxfId="115" priority="124" stopIfTrue="1">
      <formula>$I93&lt;&gt;""</formula>
    </cfRule>
  </conditionalFormatting>
  <conditionalFormatting sqref="A100">
    <cfRule type="expression" dxfId="114" priority="123" stopIfTrue="1">
      <formula>$I100&lt;&gt;""</formula>
    </cfRule>
  </conditionalFormatting>
  <conditionalFormatting sqref="B100">
    <cfRule type="expression" dxfId="113" priority="122" stopIfTrue="1">
      <formula>$I100&lt;&gt;""</formula>
    </cfRule>
  </conditionalFormatting>
  <conditionalFormatting sqref="C100">
    <cfRule type="expression" dxfId="112" priority="121" stopIfTrue="1">
      <formula>$I100&lt;&gt;""</formula>
    </cfRule>
  </conditionalFormatting>
  <conditionalFormatting sqref="D100">
    <cfRule type="expression" dxfId="111" priority="120" stopIfTrue="1">
      <formula>$I100&lt;&gt;""</formula>
    </cfRule>
  </conditionalFormatting>
  <conditionalFormatting sqref="E100">
    <cfRule type="expression" dxfId="110" priority="119" stopIfTrue="1">
      <formula>$I100&lt;&gt;""</formula>
    </cfRule>
  </conditionalFormatting>
  <conditionalFormatting sqref="F100">
    <cfRule type="expression" dxfId="109" priority="118" stopIfTrue="1">
      <formula>$I100&lt;&gt;""</formula>
    </cfRule>
  </conditionalFormatting>
  <conditionalFormatting sqref="G100">
    <cfRule type="expression" dxfId="108" priority="117" stopIfTrue="1">
      <formula>$I100&lt;&gt;""</formula>
    </cfRule>
  </conditionalFormatting>
  <conditionalFormatting sqref="H100">
    <cfRule type="expression" dxfId="107" priority="116" stopIfTrue="1">
      <formula>$I100&lt;&gt;""</formula>
    </cfRule>
  </conditionalFormatting>
  <conditionalFormatting sqref="I100">
    <cfRule type="expression" dxfId="106" priority="115" stopIfTrue="1">
      <formula>$I100&lt;&gt;""</formula>
    </cfRule>
  </conditionalFormatting>
  <conditionalFormatting sqref="J100">
    <cfRule type="expression" dxfId="105" priority="114" stopIfTrue="1">
      <formula>$I100&lt;&gt;""</formula>
    </cfRule>
  </conditionalFormatting>
  <conditionalFormatting sqref="K100">
    <cfRule type="expression" dxfId="104" priority="113" stopIfTrue="1">
      <formula>$I100&lt;&gt;""</formula>
    </cfRule>
  </conditionalFormatting>
  <conditionalFormatting sqref="L100">
    <cfRule type="expression" dxfId="103" priority="112" stopIfTrue="1">
      <formula>$I100&lt;&gt;""</formula>
    </cfRule>
  </conditionalFormatting>
  <conditionalFormatting sqref="M100">
    <cfRule type="expression" dxfId="102" priority="111" stopIfTrue="1">
      <formula>$I100&lt;&gt;""</formula>
    </cfRule>
  </conditionalFormatting>
  <conditionalFormatting sqref="A101">
    <cfRule type="expression" dxfId="101" priority="110" stopIfTrue="1">
      <formula>$I101&lt;&gt;""</formula>
    </cfRule>
  </conditionalFormatting>
  <conditionalFormatting sqref="B101">
    <cfRule type="expression" dxfId="100" priority="109" stopIfTrue="1">
      <formula>$I101&lt;&gt;""</formula>
    </cfRule>
  </conditionalFormatting>
  <conditionalFormatting sqref="E101">
    <cfRule type="expression" dxfId="99" priority="106" stopIfTrue="1">
      <formula>$I101&lt;&gt;""</formula>
    </cfRule>
  </conditionalFormatting>
  <conditionalFormatting sqref="F101">
    <cfRule type="expression" dxfId="98" priority="105" stopIfTrue="1">
      <formula>$I101&lt;&gt;""</formula>
    </cfRule>
  </conditionalFormatting>
  <conditionalFormatting sqref="G101">
    <cfRule type="expression" dxfId="97" priority="104" stopIfTrue="1">
      <formula>$I101&lt;&gt;""</formula>
    </cfRule>
  </conditionalFormatting>
  <conditionalFormatting sqref="H101">
    <cfRule type="expression" dxfId="96" priority="103" stopIfTrue="1">
      <formula>$I101&lt;&gt;""</formula>
    </cfRule>
  </conditionalFormatting>
  <conditionalFormatting sqref="I101">
    <cfRule type="expression" dxfId="95" priority="102" stopIfTrue="1">
      <formula>$I101&lt;&gt;""</formula>
    </cfRule>
  </conditionalFormatting>
  <conditionalFormatting sqref="J101">
    <cfRule type="expression" dxfId="94" priority="101" stopIfTrue="1">
      <formula>$I101&lt;&gt;""</formula>
    </cfRule>
  </conditionalFormatting>
  <conditionalFormatting sqref="K101">
    <cfRule type="expression" dxfId="93" priority="100" stopIfTrue="1">
      <formula>$I101&lt;&gt;""</formula>
    </cfRule>
  </conditionalFormatting>
  <conditionalFormatting sqref="L101">
    <cfRule type="expression" dxfId="92" priority="99" stopIfTrue="1">
      <formula>$I101&lt;&gt;""</formula>
    </cfRule>
  </conditionalFormatting>
  <conditionalFormatting sqref="M101">
    <cfRule type="expression" dxfId="91" priority="98" stopIfTrue="1">
      <formula>$I101&lt;&gt;""</formula>
    </cfRule>
  </conditionalFormatting>
  <conditionalFormatting sqref="C101">
    <cfRule type="expression" dxfId="90" priority="97" stopIfTrue="1">
      <formula>$I101&lt;&gt;""</formula>
    </cfRule>
  </conditionalFormatting>
  <conditionalFormatting sqref="D101">
    <cfRule type="expression" dxfId="89" priority="96" stopIfTrue="1">
      <formula>$I101&lt;&gt;""</formula>
    </cfRule>
  </conditionalFormatting>
  <conditionalFormatting sqref="A102">
    <cfRule type="expression" dxfId="88" priority="95" stopIfTrue="1">
      <formula>$I102&lt;&gt;""</formula>
    </cfRule>
  </conditionalFormatting>
  <conditionalFormatting sqref="B102">
    <cfRule type="expression" dxfId="87" priority="94" stopIfTrue="1">
      <formula>$I102&lt;&gt;""</formula>
    </cfRule>
  </conditionalFormatting>
  <conditionalFormatting sqref="E102">
    <cfRule type="expression" dxfId="86" priority="91" stopIfTrue="1">
      <formula>$I102&lt;&gt;""</formula>
    </cfRule>
  </conditionalFormatting>
  <conditionalFormatting sqref="F102">
    <cfRule type="expression" dxfId="85" priority="90" stopIfTrue="1">
      <formula>$I102&lt;&gt;""</formula>
    </cfRule>
  </conditionalFormatting>
  <conditionalFormatting sqref="G102">
    <cfRule type="expression" dxfId="84" priority="89" stopIfTrue="1">
      <formula>$I102&lt;&gt;""</formula>
    </cfRule>
  </conditionalFormatting>
  <conditionalFormatting sqref="H102">
    <cfRule type="expression" dxfId="83" priority="88" stopIfTrue="1">
      <formula>$I102&lt;&gt;""</formula>
    </cfRule>
  </conditionalFormatting>
  <conditionalFormatting sqref="I102">
    <cfRule type="expression" dxfId="82" priority="87" stopIfTrue="1">
      <formula>$I102&lt;&gt;""</formula>
    </cfRule>
  </conditionalFormatting>
  <conditionalFormatting sqref="J102">
    <cfRule type="expression" dxfId="81" priority="86" stopIfTrue="1">
      <formula>$I102&lt;&gt;""</formula>
    </cfRule>
  </conditionalFormatting>
  <conditionalFormatting sqref="K102">
    <cfRule type="expression" dxfId="80" priority="85" stopIfTrue="1">
      <formula>$I102&lt;&gt;""</formula>
    </cfRule>
  </conditionalFormatting>
  <conditionalFormatting sqref="L102">
    <cfRule type="expression" dxfId="79" priority="84" stopIfTrue="1">
      <formula>$I102&lt;&gt;""</formula>
    </cfRule>
  </conditionalFormatting>
  <conditionalFormatting sqref="M102">
    <cfRule type="expression" dxfId="78" priority="83" stopIfTrue="1">
      <formula>$I102&lt;&gt;""</formula>
    </cfRule>
  </conditionalFormatting>
  <conditionalFormatting sqref="A103">
    <cfRule type="expression" dxfId="77" priority="82" stopIfTrue="1">
      <formula>$I103&lt;&gt;""</formula>
    </cfRule>
  </conditionalFormatting>
  <conditionalFormatting sqref="B103">
    <cfRule type="expression" dxfId="76" priority="81" stopIfTrue="1">
      <formula>$I103&lt;&gt;""</formula>
    </cfRule>
  </conditionalFormatting>
  <conditionalFormatting sqref="E103">
    <cfRule type="expression" dxfId="75" priority="78" stopIfTrue="1">
      <formula>$I103&lt;&gt;""</formula>
    </cfRule>
  </conditionalFormatting>
  <conditionalFormatting sqref="F103">
    <cfRule type="expression" dxfId="74" priority="77" stopIfTrue="1">
      <formula>$I103&lt;&gt;""</formula>
    </cfRule>
  </conditionalFormatting>
  <conditionalFormatting sqref="G103">
    <cfRule type="expression" dxfId="73" priority="76" stopIfTrue="1">
      <formula>$I103&lt;&gt;""</formula>
    </cfRule>
  </conditionalFormatting>
  <conditionalFormatting sqref="H103">
    <cfRule type="expression" dxfId="72" priority="75" stopIfTrue="1">
      <formula>$I103&lt;&gt;""</formula>
    </cfRule>
  </conditionalFormatting>
  <conditionalFormatting sqref="I103">
    <cfRule type="expression" dxfId="71" priority="74" stopIfTrue="1">
      <formula>$I103&lt;&gt;""</formula>
    </cfRule>
  </conditionalFormatting>
  <conditionalFormatting sqref="J103">
    <cfRule type="expression" dxfId="70" priority="73" stopIfTrue="1">
      <formula>$I103&lt;&gt;""</formula>
    </cfRule>
  </conditionalFormatting>
  <conditionalFormatting sqref="K103">
    <cfRule type="expression" dxfId="69" priority="72" stopIfTrue="1">
      <formula>$I103&lt;&gt;""</formula>
    </cfRule>
  </conditionalFormatting>
  <conditionalFormatting sqref="L103">
    <cfRule type="expression" dxfId="68" priority="71" stopIfTrue="1">
      <formula>$I103&lt;&gt;""</formula>
    </cfRule>
  </conditionalFormatting>
  <conditionalFormatting sqref="M103">
    <cfRule type="expression" dxfId="67" priority="70" stopIfTrue="1">
      <formula>$I103&lt;&gt;""</formula>
    </cfRule>
  </conditionalFormatting>
  <conditionalFormatting sqref="C102:C103">
    <cfRule type="expression" dxfId="66" priority="69" stopIfTrue="1">
      <formula>$I102&lt;&gt;""</formula>
    </cfRule>
  </conditionalFormatting>
  <conditionalFormatting sqref="D102:D103">
    <cfRule type="expression" dxfId="65" priority="68" stopIfTrue="1">
      <formula>$I102&lt;&gt;""</formula>
    </cfRule>
  </conditionalFormatting>
  <conditionalFormatting sqref="A104">
    <cfRule type="expression" dxfId="64" priority="67" stopIfTrue="1">
      <formula>$I104&lt;&gt;""</formula>
    </cfRule>
  </conditionalFormatting>
  <conditionalFormatting sqref="B104">
    <cfRule type="expression" dxfId="63" priority="66" stopIfTrue="1">
      <formula>$I104&lt;&gt;""</formula>
    </cfRule>
  </conditionalFormatting>
  <conditionalFormatting sqref="C104">
    <cfRule type="expression" dxfId="62" priority="65" stopIfTrue="1">
      <formula>$I104&lt;&gt;""</formula>
    </cfRule>
  </conditionalFormatting>
  <conditionalFormatting sqref="D104">
    <cfRule type="expression" dxfId="61" priority="64" stopIfTrue="1">
      <formula>$I104&lt;&gt;""</formula>
    </cfRule>
  </conditionalFormatting>
  <conditionalFormatting sqref="E104">
    <cfRule type="expression" dxfId="60" priority="63" stopIfTrue="1">
      <formula>$I104&lt;&gt;""</formula>
    </cfRule>
  </conditionalFormatting>
  <conditionalFormatting sqref="F104">
    <cfRule type="expression" dxfId="59" priority="62" stopIfTrue="1">
      <formula>$I104&lt;&gt;""</formula>
    </cfRule>
  </conditionalFormatting>
  <conditionalFormatting sqref="G104">
    <cfRule type="expression" dxfId="58" priority="61" stopIfTrue="1">
      <formula>$I104&lt;&gt;""</formula>
    </cfRule>
  </conditionalFormatting>
  <conditionalFormatting sqref="H104">
    <cfRule type="expression" dxfId="57" priority="60" stopIfTrue="1">
      <formula>$I104&lt;&gt;""</formula>
    </cfRule>
  </conditionalFormatting>
  <conditionalFormatting sqref="I104">
    <cfRule type="expression" dxfId="56" priority="59" stopIfTrue="1">
      <formula>$I104&lt;&gt;""</formula>
    </cfRule>
  </conditionalFormatting>
  <conditionalFormatting sqref="J104">
    <cfRule type="expression" dxfId="55" priority="58" stopIfTrue="1">
      <formula>$I104&lt;&gt;""</formula>
    </cfRule>
  </conditionalFormatting>
  <conditionalFormatting sqref="K104">
    <cfRule type="expression" dxfId="54" priority="57" stopIfTrue="1">
      <formula>$I104&lt;&gt;""</formula>
    </cfRule>
  </conditionalFormatting>
  <conditionalFormatting sqref="L104">
    <cfRule type="expression" dxfId="53" priority="56" stopIfTrue="1">
      <formula>$I104&lt;&gt;""</formula>
    </cfRule>
  </conditionalFormatting>
  <conditionalFormatting sqref="M104">
    <cfRule type="expression" dxfId="52" priority="55" stopIfTrue="1">
      <formula>$I104&lt;&gt;""</formula>
    </cfRule>
  </conditionalFormatting>
  <conditionalFormatting sqref="A105">
    <cfRule type="expression" dxfId="51" priority="54" stopIfTrue="1">
      <formula>$I105&lt;&gt;""</formula>
    </cfRule>
  </conditionalFormatting>
  <conditionalFormatting sqref="B105">
    <cfRule type="expression" dxfId="50" priority="53" stopIfTrue="1">
      <formula>$I105&lt;&gt;""</formula>
    </cfRule>
  </conditionalFormatting>
  <conditionalFormatting sqref="C105">
    <cfRule type="expression" dxfId="49" priority="52" stopIfTrue="1">
      <formula>$I105&lt;&gt;""</formula>
    </cfRule>
  </conditionalFormatting>
  <conditionalFormatting sqref="D105">
    <cfRule type="expression" dxfId="48" priority="51" stopIfTrue="1">
      <formula>$I105&lt;&gt;""</formula>
    </cfRule>
  </conditionalFormatting>
  <conditionalFormatting sqref="E105">
    <cfRule type="expression" dxfId="47" priority="50" stopIfTrue="1">
      <formula>$I105&lt;&gt;""</formula>
    </cfRule>
  </conditionalFormatting>
  <conditionalFormatting sqref="F105">
    <cfRule type="expression" dxfId="46" priority="49" stopIfTrue="1">
      <formula>$I105&lt;&gt;""</formula>
    </cfRule>
  </conditionalFormatting>
  <conditionalFormatting sqref="G105">
    <cfRule type="expression" dxfId="45" priority="48" stopIfTrue="1">
      <formula>$I105&lt;&gt;""</formula>
    </cfRule>
  </conditionalFormatting>
  <conditionalFormatting sqref="H105">
    <cfRule type="expression" dxfId="44" priority="47" stopIfTrue="1">
      <formula>$I105&lt;&gt;""</formula>
    </cfRule>
  </conditionalFormatting>
  <conditionalFormatting sqref="I105">
    <cfRule type="expression" dxfId="43" priority="46" stopIfTrue="1">
      <formula>$I105&lt;&gt;""</formula>
    </cfRule>
  </conditionalFormatting>
  <conditionalFormatting sqref="J105">
    <cfRule type="expression" dxfId="42" priority="45" stopIfTrue="1">
      <formula>$I105&lt;&gt;""</formula>
    </cfRule>
  </conditionalFormatting>
  <conditionalFormatting sqref="K105">
    <cfRule type="expression" dxfId="41" priority="44" stopIfTrue="1">
      <formula>$I105&lt;&gt;""</formula>
    </cfRule>
  </conditionalFormatting>
  <conditionalFormatting sqref="L105">
    <cfRule type="expression" dxfId="40" priority="43" stopIfTrue="1">
      <formula>$I105&lt;&gt;""</formula>
    </cfRule>
  </conditionalFormatting>
  <conditionalFormatting sqref="M105">
    <cfRule type="expression" dxfId="39" priority="42" stopIfTrue="1">
      <formula>$I105&lt;&gt;""</formula>
    </cfRule>
  </conditionalFormatting>
  <conditionalFormatting sqref="A106">
    <cfRule type="expression" dxfId="38" priority="41" stopIfTrue="1">
      <formula>$I106&lt;&gt;""</formula>
    </cfRule>
  </conditionalFormatting>
  <conditionalFormatting sqref="B106">
    <cfRule type="expression" dxfId="37" priority="40" stopIfTrue="1">
      <formula>$I106&lt;&gt;""</formula>
    </cfRule>
  </conditionalFormatting>
  <conditionalFormatting sqref="E106">
    <cfRule type="expression" dxfId="36" priority="37" stopIfTrue="1">
      <formula>$I106&lt;&gt;""</formula>
    </cfRule>
  </conditionalFormatting>
  <conditionalFormatting sqref="F106">
    <cfRule type="expression" dxfId="35" priority="36" stopIfTrue="1">
      <formula>$I106&lt;&gt;""</formula>
    </cfRule>
  </conditionalFormatting>
  <conditionalFormatting sqref="G106">
    <cfRule type="expression" dxfId="34" priority="35" stopIfTrue="1">
      <formula>$I106&lt;&gt;""</formula>
    </cfRule>
  </conditionalFormatting>
  <conditionalFormatting sqref="H106">
    <cfRule type="expression" dxfId="33" priority="34" stopIfTrue="1">
      <formula>$I106&lt;&gt;""</formula>
    </cfRule>
  </conditionalFormatting>
  <conditionalFormatting sqref="I106">
    <cfRule type="expression" dxfId="32" priority="33" stopIfTrue="1">
      <formula>$I106&lt;&gt;""</formula>
    </cfRule>
  </conditionalFormatting>
  <conditionalFormatting sqref="J106">
    <cfRule type="expression" dxfId="31" priority="32" stopIfTrue="1">
      <formula>$I106&lt;&gt;""</formula>
    </cfRule>
  </conditionalFormatting>
  <conditionalFormatting sqref="K106">
    <cfRule type="expression" dxfId="30" priority="31" stopIfTrue="1">
      <formula>$I106&lt;&gt;""</formula>
    </cfRule>
  </conditionalFormatting>
  <conditionalFormatting sqref="L106">
    <cfRule type="expression" dxfId="29" priority="30" stopIfTrue="1">
      <formula>$I106&lt;&gt;""</formula>
    </cfRule>
  </conditionalFormatting>
  <conditionalFormatting sqref="M106">
    <cfRule type="expression" dxfId="28" priority="29" stopIfTrue="1">
      <formula>$I106&lt;&gt;""</formula>
    </cfRule>
  </conditionalFormatting>
  <conditionalFormatting sqref="C106">
    <cfRule type="expression" dxfId="27" priority="28" stopIfTrue="1">
      <formula>$I106&lt;&gt;""</formula>
    </cfRule>
  </conditionalFormatting>
  <conditionalFormatting sqref="D106">
    <cfRule type="expression" dxfId="26" priority="27" stopIfTrue="1">
      <formula>$I106&lt;&gt;""</formula>
    </cfRule>
  </conditionalFormatting>
  <conditionalFormatting sqref="A107">
    <cfRule type="expression" dxfId="25" priority="26" stopIfTrue="1">
      <formula>$I107&lt;&gt;""</formula>
    </cfRule>
  </conditionalFormatting>
  <conditionalFormatting sqref="B107">
    <cfRule type="expression" dxfId="24" priority="25" stopIfTrue="1">
      <formula>$I107&lt;&gt;""</formula>
    </cfRule>
  </conditionalFormatting>
  <conditionalFormatting sqref="C107">
    <cfRule type="expression" dxfId="23" priority="24" stopIfTrue="1">
      <formula>$I107&lt;&gt;""</formula>
    </cfRule>
  </conditionalFormatting>
  <conditionalFormatting sqref="D107">
    <cfRule type="expression" dxfId="22" priority="23" stopIfTrue="1">
      <formula>$I107&lt;&gt;""</formula>
    </cfRule>
  </conditionalFormatting>
  <conditionalFormatting sqref="E107">
    <cfRule type="expression" dxfId="21" priority="22" stopIfTrue="1">
      <formula>$I107&lt;&gt;""</formula>
    </cfRule>
  </conditionalFormatting>
  <conditionalFormatting sqref="F107">
    <cfRule type="expression" dxfId="20" priority="21" stopIfTrue="1">
      <formula>$I107&lt;&gt;""</formula>
    </cfRule>
  </conditionalFormatting>
  <conditionalFormatting sqref="G107">
    <cfRule type="expression" dxfId="19" priority="20" stopIfTrue="1">
      <formula>$I107&lt;&gt;""</formula>
    </cfRule>
  </conditionalFormatting>
  <conditionalFormatting sqref="H107">
    <cfRule type="expression" dxfId="18" priority="19" stopIfTrue="1">
      <formula>$I107&lt;&gt;""</formula>
    </cfRule>
  </conditionalFormatting>
  <conditionalFormatting sqref="I107">
    <cfRule type="expression" dxfId="17" priority="18" stopIfTrue="1">
      <formula>$I107&lt;&gt;""</formula>
    </cfRule>
  </conditionalFormatting>
  <conditionalFormatting sqref="J107">
    <cfRule type="expression" dxfId="16" priority="17" stopIfTrue="1">
      <formula>$I107&lt;&gt;""</formula>
    </cfRule>
  </conditionalFormatting>
  <conditionalFormatting sqref="K107">
    <cfRule type="expression" dxfId="15" priority="16" stopIfTrue="1">
      <formula>$I107&lt;&gt;""</formula>
    </cfRule>
  </conditionalFormatting>
  <conditionalFormatting sqref="L107">
    <cfRule type="expression" dxfId="14" priority="15" stopIfTrue="1">
      <formula>$I107&lt;&gt;""</formula>
    </cfRule>
  </conditionalFormatting>
  <conditionalFormatting sqref="M107">
    <cfRule type="expression" dxfId="13" priority="14" stopIfTrue="1">
      <formula>$I107&lt;&gt;""</formula>
    </cfRule>
  </conditionalFormatting>
  <conditionalFormatting sqref="A108">
    <cfRule type="expression" dxfId="12" priority="13" stopIfTrue="1">
      <formula>$I108&lt;&gt;""</formula>
    </cfRule>
  </conditionalFormatting>
  <conditionalFormatting sqref="B108">
    <cfRule type="expression" dxfId="11" priority="12" stopIfTrue="1">
      <formula>$I108&lt;&gt;""</formula>
    </cfRule>
  </conditionalFormatting>
  <conditionalFormatting sqref="C108">
    <cfRule type="expression" dxfId="10" priority="11" stopIfTrue="1">
      <formula>$I108&lt;&gt;""</formula>
    </cfRule>
  </conditionalFormatting>
  <conditionalFormatting sqref="D108">
    <cfRule type="expression" dxfId="9" priority="10" stopIfTrue="1">
      <formula>$I108&lt;&gt;""</formula>
    </cfRule>
  </conditionalFormatting>
  <conditionalFormatting sqref="E108">
    <cfRule type="expression" dxfId="8" priority="9" stopIfTrue="1">
      <formula>$I108&lt;&gt;""</formula>
    </cfRule>
  </conditionalFormatting>
  <conditionalFormatting sqref="F108">
    <cfRule type="expression" dxfId="7" priority="8" stopIfTrue="1">
      <formula>$I108&lt;&gt;""</formula>
    </cfRule>
  </conditionalFormatting>
  <conditionalFormatting sqref="G108">
    <cfRule type="expression" dxfId="6" priority="7" stopIfTrue="1">
      <formula>$I108&lt;&gt;""</formula>
    </cfRule>
  </conditionalFormatting>
  <conditionalFormatting sqref="H108">
    <cfRule type="expression" dxfId="5" priority="6" stopIfTrue="1">
      <formula>$I108&lt;&gt;""</formula>
    </cfRule>
  </conditionalFormatting>
  <conditionalFormatting sqref="I108">
    <cfRule type="expression" dxfId="4" priority="5" stopIfTrue="1">
      <formula>$I108&lt;&gt;""</formula>
    </cfRule>
  </conditionalFormatting>
  <conditionalFormatting sqref="J108">
    <cfRule type="expression" dxfId="3" priority="4" stopIfTrue="1">
      <formula>$I108&lt;&gt;""</formula>
    </cfRule>
  </conditionalFormatting>
  <conditionalFormatting sqref="K108">
    <cfRule type="expression" dxfId="2" priority="3" stopIfTrue="1">
      <formula>$I108&lt;&gt;""</formula>
    </cfRule>
  </conditionalFormatting>
  <conditionalFormatting sqref="L108">
    <cfRule type="expression" dxfId="1" priority="2" stopIfTrue="1">
      <formula>$I108&lt;&gt;""</formula>
    </cfRule>
  </conditionalFormatting>
  <conditionalFormatting sqref="M108">
    <cfRule type="expression" dxfId="0" priority="1" stopIfTrue="1">
      <formula>$I108&lt;&gt;""</formula>
    </cfRule>
  </conditionalFormatting>
  <pageMargins left="0.25" right="0.25" top="0.75" bottom="0.75" header="0.3" footer="0.3"/>
  <pageSetup paperSize="8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1</xdr:col>
                    <xdr:colOff>2171700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2:Q42"/>
  <sheetViews>
    <sheetView topLeftCell="A5" zoomScaleNormal="100" workbookViewId="0">
      <selection activeCell="K13" sqref="K13"/>
    </sheetView>
  </sheetViews>
  <sheetFormatPr baseColWidth="10" defaultRowHeight="12.75" x14ac:dyDescent="0.2"/>
  <cols>
    <col min="2" max="2" width="28.28515625" customWidth="1"/>
    <col min="3" max="3" width="19.42578125" customWidth="1"/>
    <col min="4" max="4" width="7.28515625" customWidth="1"/>
    <col min="5" max="5" width="8.140625" customWidth="1"/>
    <col min="6" max="6" width="8.140625" style="56" hidden="1" customWidth="1"/>
    <col min="7" max="8" width="11.42578125" hidden="1" customWidth="1"/>
    <col min="9" max="9" width="13.7109375" hidden="1" customWidth="1"/>
    <col min="10" max="10" width="13.140625" hidden="1" customWidth="1"/>
    <col min="11" max="11" width="7.85546875" customWidth="1"/>
    <col min="14" max="14" width="13.85546875" customWidth="1"/>
    <col min="15" max="15" width="12.85546875" customWidth="1"/>
    <col min="16" max="16" width="6.5703125" customWidth="1"/>
    <col min="17" max="17" width="21.140625" customWidth="1"/>
  </cols>
  <sheetData>
    <row r="2" spans="1:17" ht="9" customHeight="1" x14ac:dyDescent="0.2">
      <c r="A2" s="156"/>
      <c r="B2" s="156"/>
      <c r="C2" s="156"/>
      <c r="D2" s="156"/>
      <c r="E2" s="42"/>
      <c r="F2" s="55"/>
    </row>
    <row r="3" spans="1:17" x14ac:dyDescent="0.2">
      <c r="A3" s="1"/>
    </row>
    <row r="4" spans="1:17" x14ac:dyDescent="0.2">
      <c r="A4" s="1"/>
    </row>
    <row r="5" spans="1:17" ht="13.5" thickBot="1" x14ac:dyDescent="0.25">
      <c r="B5" s="32"/>
    </row>
    <row r="6" spans="1:17" ht="12.75" customHeight="1" thickBot="1" x14ac:dyDescent="0.25">
      <c r="A6" s="33"/>
      <c r="G6" s="150" t="s">
        <v>138</v>
      </c>
      <c r="H6" s="151"/>
      <c r="I6" s="151"/>
      <c r="J6" s="152"/>
      <c r="L6" s="129" t="s">
        <v>143</v>
      </c>
      <c r="M6" s="130"/>
      <c r="N6" s="130"/>
      <c r="O6" s="131"/>
      <c r="Q6" s="107" t="s">
        <v>144</v>
      </c>
    </row>
    <row r="7" spans="1:17" ht="13.5" thickBot="1" x14ac:dyDescent="0.25">
      <c r="A7" s="33"/>
      <c r="G7" s="153"/>
      <c r="H7" s="154"/>
      <c r="I7" s="154"/>
      <c r="J7" s="155"/>
      <c r="L7" s="132"/>
      <c r="M7" s="133"/>
      <c r="N7" s="133"/>
      <c r="O7" s="134"/>
      <c r="Q7" s="107"/>
    </row>
    <row r="8" spans="1:17" ht="27" thickTop="1" thickBot="1" x14ac:dyDescent="0.25">
      <c r="A8" s="34" t="s">
        <v>96</v>
      </c>
      <c r="B8" s="35" t="s">
        <v>97</v>
      </c>
      <c r="C8" s="35" t="s">
        <v>98</v>
      </c>
      <c r="D8" s="36" t="s">
        <v>99</v>
      </c>
      <c r="E8" s="103" t="s">
        <v>142</v>
      </c>
      <c r="F8" s="60"/>
      <c r="G8" s="57" t="s">
        <v>139</v>
      </c>
      <c r="H8" s="59" t="s">
        <v>137</v>
      </c>
      <c r="I8" s="62" t="s">
        <v>140</v>
      </c>
      <c r="J8" s="63" t="s">
        <v>141</v>
      </c>
      <c r="L8" s="67" t="s">
        <v>139</v>
      </c>
      <c r="M8" s="59" t="s">
        <v>137</v>
      </c>
      <c r="N8" s="62" t="s">
        <v>140</v>
      </c>
      <c r="O8" s="63" t="s">
        <v>141</v>
      </c>
      <c r="Q8" s="58" t="s">
        <v>140</v>
      </c>
    </row>
    <row r="9" spans="1:17" ht="14.25" customHeight="1" thickTop="1" thickBot="1" x14ac:dyDescent="0.25">
      <c r="A9" s="158" t="s">
        <v>100</v>
      </c>
      <c r="B9" s="38" t="s">
        <v>101</v>
      </c>
      <c r="C9" s="38" t="s">
        <v>102</v>
      </c>
      <c r="D9" s="39">
        <v>7</v>
      </c>
      <c r="E9" s="135">
        <v>22</v>
      </c>
      <c r="F9" s="61"/>
      <c r="G9" s="157">
        <v>8</v>
      </c>
      <c r="H9" s="120">
        <v>60.1</v>
      </c>
      <c r="I9" s="137">
        <f>(G9*H9)*3</f>
        <v>1442.4</v>
      </c>
      <c r="J9" s="137">
        <f>(G9*H9)*6</f>
        <v>2884.8</v>
      </c>
      <c r="L9" s="135">
        <v>14</v>
      </c>
      <c r="M9" s="136">
        <v>60.1</v>
      </c>
      <c r="N9" s="137">
        <f>(L9*M9)*3</f>
        <v>2524.1999999999998</v>
      </c>
      <c r="O9" s="137">
        <f>(L9*M9)*6</f>
        <v>5048.3999999999996</v>
      </c>
      <c r="Q9" s="110">
        <f>I9+N9</f>
        <v>3966.6</v>
      </c>
    </row>
    <row r="10" spans="1:17" ht="13.5" thickBot="1" x14ac:dyDescent="0.25">
      <c r="A10" s="148"/>
      <c r="B10" s="38" t="s">
        <v>101</v>
      </c>
      <c r="C10" s="38" t="s">
        <v>102</v>
      </c>
      <c r="D10" s="39">
        <v>2</v>
      </c>
      <c r="E10" s="111"/>
      <c r="F10" s="61"/>
      <c r="G10" s="127"/>
      <c r="H10" s="121"/>
      <c r="I10" s="121"/>
      <c r="J10" s="121"/>
      <c r="L10" s="111"/>
      <c r="M10" s="127"/>
      <c r="N10" s="121"/>
      <c r="O10" s="121"/>
      <c r="Q10" s="111"/>
    </row>
    <row r="11" spans="1:17" ht="13.5" thickBot="1" x14ac:dyDescent="0.25">
      <c r="A11" s="148"/>
      <c r="B11" s="38" t="s">
        <v>103</v>
      </c>
      <c r="C11" s="38" t="s">
        <v>104</v>
      </c>
      <c r="D11" s="39">
        <v>1</v>
      </c>
      <c r="E11" s="111"/>
      <c r="F11" s="61"/>
      <c r="G11" s="127"/>
      <c r="H11" s="121"/>
      <c r="I11" s="121"/>
      <c r="J11" s="121"/>
      <c r="L11" s="111"/>
      <c r="M11" s="127"/>
      <c r="N11" s="121"/>
      <c r="O11" s="121"/>
      <c r="Q11" s="111"/>
    </row>
    <row r="12" spans="1:17" ht="13.5" thickBot="1" x14ac:dyDescent="0.25">
      <c r="A12" s="148"/>
      <c r="B12" s="38" t="s">
        <v>105</v>
      </c>
      <c r="C12" s="38" t="s">
        <v>102</v>
      </c>
      <c r="D12" s="39">
        <v>2</v>
      </c>
      <c r="E12" s="111"/>
      <c r="F12" s="61"/>
      <c r="G12" s="127"/>
      <c r="H12" s="121"/>
      <c r="I12" s="121"/>
      <c r="J12" s="121"/>
      <c r="L12" s="111"/>
      <c r="M12" s="127"/>
      <c r="N12" s="121"/>
      <c r="O12" s="121"/>
      <c r="Q12" s="111"/>
    </row>
    <row r="13" spans="1:17" ht="13.5" thickBot="1" x14ac:dyDescent="0.25">
      <c r="A13" s="148"/>
      <c r="B13" s="43" t="s">
        <v>106</v>
      </c>
      <c r="C13" s="43" t="s">
        <v>107</v>
      </c>
      <c r="D13" s="44">
        <v>2</v>
      </c>
      <c r="E13" s="111"/>
      <c r="F13" s="61"/>
      <c r="G13" s="127"/>
      <c r="H13" s="121"/>
      <c r="I13" s="121"/>
      <c r="J13" s="121"/>
      <c r="L13" s="111"/>
      <c r="M13" s="127"/>
      <c r="N13" s="121"/>
      <c r="O13" s="121"/>
      <c r="Q13" s="111"/>
    </row>
    <row r="14" spans="1:17" ht="13.5" thickBot="1" x14ac:dyDescent="0.25">
      <c r="A14" s="148"/>
      <c r="B14" s="43" t="s">
        <v>108</v>
      </c>
      <c r="C14" s="43" t="s">
        <v>109</v>
      </c>
      <c r="D14" s="44">
        <v>4</v>
      </c>
      <c r="E14" s="111"/>
      <c r="F14" s="61"/>
      <c r="G14" s="127"/>
      <c r="H14" s="121"/>
      <c r="I14" s="121"/>
      <c r="J14" s="121"/>
      <c r="L14" s="111"/>
      <c r="M14" s="127"/>
      <c r="N14" s="121"/>
      <c r="O14" s="121"/>
      <c r="Q14" s="111"/>
    </row>
    <row r="15" spans="1:17" ht="13.5" thickBot="1" x14ac:dyDescent="0.25">
      <c r="A15" s="148"/>
      <c r="B15" s="43" t="s">
        <v>135</v>
      </c>
      <c r="C15" s="43" t="s">
        <v>109</v>
      </c>
      <c r="D15" s="44">
        <v>2</v>
      </c>
      <c r="E15" s="111"/>
      <c r="F15" s="61"/>
      <c r="G15" s="127"/>
      <c r="H15" s="121"/>
      <c r="I15" s="121"/>
      <c r="J15" s="121"/>
      <c r="L15" s="111"/>
      <c r="M15" s="127"/>
      <c r="N15" s="121"/>
      <c r="O15" s="121"/>
      <c r="Q15" s="111"/>
    </row>
    <row r="16" spans="1:17" ht="13.5" thickBot="1" x14ac:dyDescent="0.25">
      <c r="A16" s="148"/>
      <c r="B16" s="38" t="s">
        <v>110</v>
      </c>
      <c r="C16" s="38" t="s">
        <v>111</v>
      </c>
      <c r="D16" s="39">
        <v>1</v>
      </c>
      <c r="E16" s="111"/>
      <c r="F16" s="61"/>
      <c r="G16" s="127"/>
      <c r="H16" s="121"/>
      <c r="I16" s="121"/>
      <c r="J16" s="121"/>
      <c r="L16" s="111"/>
      <c r="M16" s="127"/>
      <c r="N16" s="121"/>
      <c r="O16" s="121"/>
      <c r="Q16" s="111"/>
    </row>
    <row r="17" spans="1:17" ht="13.5" thickBot="1" x14ac:dyDescent="0.25">
      <c r="A17" s="149"/>
      <c r="B17" s="38" t="s">
        <v>112</v>
      </c>
      <c r="C17" s="38" t="s">
        <v>113</v>
      </c>
      <c r="D17" s="39">
        <v>1</v>
      </c>
      <c r="E17" s="112"/>
      <c r="F17" s="61"/>
      <c r="G17" s="128"/>
      <c r="H17" s="122"/>
      <c r="I17" s="122"/>
      <c r="J17" s="122"/>
      <c r="L17" s="112"/>
      <c r="M17" s="128"/>
      <c r="N17" s="122"/>
      <c r="O17" s="122"/>
      <c r="Q17" s="112"/>
    </row>
    <row r="18" spans="1:17" ht="3.75" customHeight="1" thickBot="1" x14ac:dyDescent="0.25">
      <c r="A18" s="50"/>
      <c r="B18" s="38"/>
      <c r="C18" s="38"/>
      <c r="D18" s="39"/>
      <c r="E18" s="64"/>
      <c r="F18" s="61"/>
      <c r="G18" s="48"/>
      <c r="H18" s="48"/>
      <c r="I18" s="48"/>
      <c r="J18" s="48"/>
      <c r="L18" s="64"/>
      <c r="M18" s="48"/>
      <c r="N18" s="48"/>
      <c r="O18" s="48"/>
      <c r="Q18" s="64"/>
    </row>
    <row r="19" spans="1:17" ht="26.25" thickBot="1" x14ac:dyDescent="0.25">
      <c r="A19" s="147" t="s">
        <v>114</v>
      </c>
      <c r="B19" s="43" t="s">
        <v>115</v>
      </c>
      <c r="C19" s="43" t="s">
        <v>116</v>
      </c>
      <c r="D19" s="44">
        <v>1</v>
      </c>
      <c r="E19" s="138">
        <v>20</v>
      </c>
      <c r="F19" s="61"/>
      <c r="G19" s="159">
        <v>6</v>
      </c>
      <c r="H19" s="123">
        <v>57.49</v>
      </c>
      <c r="I19" s="137">
        <f>(G19*H19)*3</f>
        <v>1034.82</v>
      </c>
      <c r="J19" s="137">
        <f>(G19*H19)*6</f>
        <v>2069.64</v>
      </c>
      <c r="L19" s="138">
        <v>14</v>
      </c>
      <c r="M19" s="141">
        <v>57.49</v>
      </c>
      <c r="N19" s="137">
        <f>(L19*M19)*3</f>
        <v>2414.58</v>
      </c>
      <c r="O19" s="137">
        <f>(L19*M19)*6</f>
        <v>4829.16</v>
      </c>
      <c r="Q19" s="113">
        <f>I19+N19</f>
        <v>3449.3999999999996</v>
      </c>
    </row>
    <row r="20" spans="1:17" ht="26.25" customHeight="1" thickBot="1" x14ac:dyDescent="0.25">
      <c r="A20" s="148"/>
      <c r="B20" s="38" t="s">
        <v>115</v>
      </c>
      <c r="C20" s="38" t="s">
        <v>117</v>
      </c>
      <c r="D20" s="39">
        <v>4</v>
      </c>
      <c r="E20" s="139"/>
      <c r="F20" s="61"/>
      <c r="G20" s="142"/>
      <c r="H20" s="124"/>
      <c r="I20" s="121"/>
      <c r="J20" s="121"/>
      <c r="L20" s="139"/>
      <c r="M20" s="142"/>
      <c r="N20" s="121"/>
      <c r="O20" s="121"/>
      <c r="Q20" s="111"/>
    </row>
    <row r="21" spans="1:17" ht="26.25" thickBot="1" x14ac:dyDescent="0.25">
      <c r="A21" s="148"/>
      <c r="B21" s="43" t="s">
        <v>118</v>
      </c>
      <c r="C21" s="43" t="s">
        <v>116</v>
      </c>
      <c r="D21" s="44">
        <v>1</v>
      </c>
      <c r="E21" s="139"/>
      <c r="F21" s="61"/>
      <c r="G21" s="142"/>
      <c r="H21" s="124"/>
      <c r="I21" s="121"/>
      <c r="J21" s="121"/>
      <c r="L21" s="139"/>
      <c r="M21" s="142"/>
      <c r="N21" s="121"/>
      <c r="O21" s="121"/>
      <c r="Q21" s="111"/>
    </row>
    <row r="22" spans="1:17" ht="26.25" customHeight="1" thickBot="1" x14ac:dyDescent="0.25">
      <c r="A22" s="148"/>
      <c r="B22" s="38" t="s">
        <v>118</v>
      </c>
      <c r="C22" s="38" t="s">
        <v>117</v>
      </c>
      <c r="D22" s="39">
        <v>6</v>
      </c>
      <c r="E22" s="139"/>
      <c r="F22" s="61"/>
      <c r="G22" s="142"/>
      <c r="H22" s="124"/>
      <c r="I22" s="121"/>
      <c r="J22" s="121"/>
      <c r="L22" s="139"/>
      <c r="M22" s="142"/>
      <c r="N22" s="121"/>
      <c r="O22" s="121"/>
      <c r="Q22" s="111"/>
    </row>
    <row r="23" spans="1:17" ht="26.25" customHeight="1" thickBot="1" x14ac:dyDescent="0.25">
      <c r="A23" s="148"/>
      <c r="B23" s="43" t="s">
        <v>119</v>
      </c>
      <c r="C23" s="43" t="s">
        <v>120</v>
      </c>
      <c r="D23" s="44">
        <v>1</v>
      </c>
      <c r="E23" s="139"/>
      <c r="F23" s="61"/>
      <c r="G23" s="142"/>
      <c r="H23" s="124"/>
      <c r="I23" s="121"/>
      <c r="J23" s="121"/>
      <c r="L23" s="139"/>
      <c r="M23" s="142"/>
      <c r="N23" s="121"/>
      <c r="O23" s="121"/>
      <c r="Q23" s="111"/>
    </row>
    <row r="24" spans="1:17" ht="26.25" customHeight="1" thickBot="1" x14ac:dyDescent="0.25">
      <c r="A24" s="148"/>
      <c r="B24" s="43" t="s">
        <v>121</v>
      </c>
      <c r="C24" s="43" t="s">
        <v>120</v>
      </c>
      <c r="D24" s="44">
        <v>1</v>
      </c>
      <c r="E24" s="139"/>
      <c r="F24" s="61"/>
      <c r="G24" s="142"/>
      <c r="H24" s="124"/>
      <c r="I24" s="121"/>
      <c r="J24" s="121"/>
      <c r="L24" s="139"/>
      <c r="M24" s="142"/>
      <c r="N24" s="121"/>
      <c r="O24" s="121"/>
      <c r="Q24" s="111"/>
    </row>
    <row r="25" spans="1:17" ht="26.25" thickBot="1" x14ac:dyDescent="0.25">
      <c r="A25" s="148"/>
      <c r="B25" s="43" t="s">
        <v>119</v>
      </c>
      <c r="C25" s="43" t="s">
        <v>122</v>
      </c>
      <c r="D25" s="44">
        <v>1</v>
      </c>
      <c r="E25" s="139"/>
      <c r="F25" s="61"/>
      <c r="G25" s="142"/>
      <c r="H25" s="124"/>
      <c r="I25" s="121"/>
      <c r="J25" s="121"/>
      <c r="L25" s="139"/>
      <c r="M25" s="142"/>
      <c r="N25" s="121"/>
      <c r="O25" s="121"/>
      <c r="Q25" s="111"/>
    </row>
    <row r="26" spans="1:17" ht="26.25" thickBot="1" x14ac:dyDescent="0.25">
      <c r="A26" s="149"/>
      <c r="B26" s="43" t="s">
        <v>121</v>
      </c>
      <c r="C26" s="43" t="s">
        <v>122</v>
      </c>
      <c r="D26" s="44">
        <v>1</v>
      </c>
      <c r="E26" s="139"/>
      <c r="F26" s="61"/>
      <c r="G26" s="142"/>
      <c r="H26" s="124"/>
      <c r="I26" s="121"/>
      <c r="J26" s="121"/>
      <c r="L26" s="139"/>
      <c r="M26" s="142"/>
      <c r="N26" s="121"/>
      <c r="O26" s="121"/>
      <c r="Q26" s="111"/>
    </row>
    <row r="27" spans="1:17" ht="26.25" customHeight="1" thickBot="1" x14ac:dyDescent="0.25">
      <c r="A27" s="40" t="s">
        <v>123</v>
      </c>
      <c r="B27" s="38" t="s">
        <v>124</v>
      </c>
      <c r="C27" s="38" t="s">
        <v>125</v>
      </c>
      <c r="D27" s="39">
        <v>4</v>
      </c>
      <c r="E27" s="140"/>
      <c r="F27" s="61"/>
      <c r="G27" s="143"/>
      <c r="H27" s="125"/>
      <c r="I27" s="122"/>
      <c r="J27" s="122"/>
      <c r="L27" s="140"/>
      <c r="M27" s="143"/>
      <c r="N27" s="122"/>
      <c r="O27" s="122"/>
      <c r="Q27" s="112"/>
    </row>
    <row r="28" spans="1:17" ht="3.75" customHeight="1" thickBot="1" x14ac:dyDescent="0.25">
      <c r="A28" s="40"/>
      <c r="B28" s="38"/>
      <c r="C28" s="38"/>
      <c r="D28" s="39"/>
      <c r="E28" s="64"/>
      <c r="F28" s="61"/>
      <c r="G28" s="48"/>
      <c r="H28" s="48"/>
      <c r="I28" s="48"/>
      <c r="J28" s="48"/>
      <c r="L28" s="64"/>
      <c r="M28" s="48"/>
      <c r="N28" s="48"/>
      <c r="O28" s="48"/>
      <c r="Q28" s="64"/>
    </row>
    <row r="29" spans="1:17" ht="13.5" thickBot="1" x14ac:dyDescent="0.25">
      <c r="A29" s="37" t="s">
        <v>126</v>
      </c>
      <c r="B29" s="43" t="s">
        <v>127</v>
      </c>
      <c r="C29" s="43" t="s">
        <v>111</v>
      </c>
      <c r="D29" s="44">
        <v>1</v>
      </c>
      <c r="E29" s="65">
        <v>1</v>
      </c>
      <c r="F29" s="61"/>
      <c r="G29" s="49">
        <v>1</v>
      </c>
      <c r="H29" s="51">
        <v>57.49</v>
      </c>
      <c r="I29" s="51">
        <f>(G29*H29)*3</f>
        <v>172.47</v>
      </c>
      <c r="J29" s="51">
        <f>(G29*H29)*6</f>
        <v>344.94</v>
      </c>
      <c r="L29" s="65">
        <v>0</v>
      </c>
      <c r="M29" s="51">
        <v>57.49</v>
      </c>
      <c r="N29" s="51">
        <f>(L29*M29)*3</f>
        <v>0</v>
      </c>
      <c r="O29" s="51">
        <f>(L29*M29)*6</f>
        <v>0</v>
      </c>
      <c r="Q29" s="68">
        <f>I29+N29</f>
        <v>172.47</v>
      </c>
    </row>
    <row r="30" spans="1:17" ht="3.75" customHeight="1" thickBot="1" x14ac:dyDescent="0.25">
      <c r="A30" s="40"/>
      <c r="B30" s="38"/>
      <c r="C30" s="38"/>
      <c r="D30" s="39"/>
      <c r="E30" s="64"/>
      <c r="F30" s="61"/>
      <c r="G30" s="48"/>
      <c r="H30" s="48"/>
      <c r="I30" s="48"/>
      <c r="J30" s="48"/>
      <c r="L30" s="64"/>
      <c r="M30" s="48"/>
      <c r="N30" s="48"/>
      <c r="O30" s="48"/>
      <c r="Q30" s="64"/>
    </row>
    <row r="31" spans="1:17" ht="13.5" thickBot="1" x14ac:dyDescent="0.25">
      <c r="A31" s="37" t="s">
        <v>128</v>
      </c>
      <c r="B31" s="38" t="s">
        <v>129</v>
      </c>
      <c r="C31" s="38" t="s">
        <v>130</v>
      </c>
      <c r="D31" s="39">
        <v>2</v>
      </c>
      <c r="E31" s="64">
        <v>2</v>
      </c>
      <c r="F31" s="61"/>
      <c r="G31" s="48">
        <v>0</v>
      </c>
      <c r="H31" s="52">
        <v>28.76</v>
      </c>
      <c r="I31" s="52">
        <f>(G31*H31)*3</f>
        <v>0</v>
      </c>
      <c r="J31" s="52">
        <f>(G31*H31)*6</f>
        <v>0</v>
      </c>
      <c r="L31" s="64">
        <v>2</v>
      </c>
      <c r="M31" s="52">
        <v>28.76</v>
      </c>
      <c r="N31" s="52">
        <f>(L31*M31)*3</f>
        <v>172.56</v>
      </c>
      <c r="O31" s="52">
        <f>(L31*M31)*6</f>
        <v>345.12</v>
      </c>
      <c r="Q31" s="69">
        <f>I31+N31</f>
        <v>172.56</v>
      </c>
    </row>
    <row r="32" spans="1:17" ht="3.75" customHeight="1" thickBot="1" x14ac:dyDescent="0.25">
      <c r="A32" s="40"/>
      <c r="B32" s="38"/>
      <c r="C32" s="38"/>
      <c r="D32" s="39"/>
      <c r="E32" s="64"/>
      <c r="F32" s="61"/>
      <c r="G32" s="48"/>
      <c r="H32" s="48"/>
      <c r="I32" s="48"/>
      <c r="J32" s="48"/>
      <c r="L32" s="64"/>
      <c r="M32" s="48"/>
      <c r="N32" s="48"/>
      <c r="O32" s="48"/>
      <c r="Q32" s="64"/>
    </row>
    <row r="33" spans="1:17" ht="13.5" thickBot="1" x14ac:dyDescent="0.25">
      <c r="A33" s="147" t="s">
        <v>131</v>
      </c>
      <c r="B33" s="38" t="s">
        <v>132</v>
      </c>
      <c r="C33" s="38" t="s">
        <v>113</v>
      </c>
      <c r="D33" s="39">
        <v>1</v>
      </c>
      <c r="E33" s="117">
        <v>4</v>
      </c>
      <c r="F33" s="61"/>
      <c r="G33" s="126">
        <v>0</v>
      </c>
      <c r="H33" s="145">
        <v>43.11</v>
      </c>
      <c r="I33" s="145">
        <f>(G33*H33)*3</f>
        <v>0</v>
      </c>
      <c r="J33" s="145">
        <f>(G33*H33)*6</f>
        <v>0</v>
      </c>
      <c r="L33" s="117">
        <v>4</v>
      </c>
      <c r="M33" s="144">
        <v>43.11</v>
      </c>
      <c r="N33" s="145">
        <f>(L33*M33)*3</f>
        <v>517.31999999999994</v>
      </c>
      <c r="O33" s="145">
        <f>(L33*M33)*6</f>
        <v>1034.6399999999999</v>
      </c>
      <c r="Q33" s="110">
        <f>I33+N33</f>
        <v>517.31999999999994</v>
      </c>
    </row>
    <row r="34" spans="1:17" ht="13.5" thickBot="1" x14ac:dyDescent="0.25">
      <c r="A34" s="148"/>
      <c r="B34" s="38" t="s">
        <v>133</v>
      </c>
      <c r="C34" s="38" t="s">
        <v>113</v>
      </c>
      <c r="D34" s="39">
        <v>1</v>
      </c>
      <c r="E34" s="111"/>
      <c r="F34" s="61"/>
      <c r="G34" s="127"/>
      <c r="H34" s="121"/>
      <c r="I34" s="121"/>
      <c r="J34" s="137"/>
      <c r="L34" s="111"/>
      <c r="M34" s="127"/>
      <c r="N34" s="121"/>
      <c r="O34" s="137"/>
      <c r="Q34" s="113"/>
    </row>
    <row r="35" spans="1:17" ht="13.5" thickBot="1" x14ac:dyDescent="0.25">
      <c r="A35" s="149"/>
      <c r="B35" s="38" t="s">
        <v>134</v>
      </c>
      <c r="C35" s="38" t="s">
        <v>111</v>
      </c>
      <c r="D35" s="39">
        <v>2</v>
      </c>
      <c r="E35" s="112"/>
      <c r="F35" s="61"/>
      <c r="G35" s="128"/>
      <c r="H35" s="122"/>
      <c r="I35" s="122"/>
      <c r="J35" s="146"/>
      <c r="L35" s="112"/>
      <c r="M35" s="128"/>
      <c r="N35" s="122"/>
      <c r="O35" s="146"/>
      <c r="Q35" s="114"/>
    </row>
    <row r="36" spans="1:17" ht="3.75" customHeight="1" thickBot="1" x14ac:dyDescent="0.25">
      <c r="A36" s="40"/>
      <c r="B36" s="38"/>
      <c r="C36" s="38"/>
      <c r="D36" s="39"/>
      <c r="E36" s="64"/>
      <c r="F36" s="61"/>
      <c r="G36" s="48"/>
      <c r="H36" s="48"/>
      <c r="I36" s="48"/>
      <c r="J36" s="48"/>
      <c r="L36" s="64"/>
      <c r="M36" s="48"/>
      <c r="N36" s="48"/>
      <c r="O36" s="48"/>
      <c r="Q36" s="64"/>
    </row>
    <row r="37" spans="1:17" ht="13.5" thickBot="1" x14ac:dyDescent="0.25">
      <c r="A37" s="45" t="s">
        <v>136</v>
      </c>
      <c r="B37" s="46"/>
      <c r="C37" s="46" t="s">
        <v>102</v>
      </c>
      <c r="D37" s="47">
        <v>2</v>
      </c>
      <c r="E37" s="66">
        <v>2</v>
      </c>
      <c r="F37" s="61"/>
      <c r="G37" s="53">
        <v>2</v>
      </c>
      <c r="H37" s="54">
        <v>57.49</v>
      </c>
      <c r="I37" s="54">
        <f>(G37*H37)*3</f>
        <v>344.94</v>
      </c>
      <c r="J37" s="54">
        <f>(G37*H37)*6</f>
        <v>689.88</v>
      </c>
      <c r="L37" s="66">
        <v>0</v>
      </c>
      <c r="M37" s="54">
        <v>57.49</v>
      </c>
      <c r="N37" s="54">
        <f>(L37*M37)*3</f>
        <v>0</v>
      </c>
      <c r="O37" s="54">
        <f>(L37*M37)*6</f>
        <v>0</v>
      </c>
      <c r="Q37" s="70">
        <f>I37+N37</f>
        <v>344.94</v>
      </c>
    </row>
    <row r="38" spans="1:17" ht="15.75" thickTop="1" x14ac:dyDescent="0.2">
      <c r="A38" s="41"/>
      <c r="F38" s="118" t="s">
        <v>57</v>
      </c>
      <c r="G38" s="118">
        <f>SUM(G9:G37)</f>
        <v>17</v>
      </c>
      <c r="H38" s="118">
        <f>SUM(H9:H37)</f>
        <v>304.44</v>
      </c>
      <c r="I38" s="118">
        <f>SUM(I9:I37)</f>
        <v>2994.63</v>
      </c>
      <c r="J38" s="118">
        <f>SUM(J9:J37)</f>
        <v>5989.26</v>
      </c>
      <c r="K38" s="108" t="s">
        <v>57</v>
      </c>
      <c r="L38" s="108">
        <f>SUM(L9:L37)</f>
        <v>34</v>
      </c>
      <c r="M38" s="108">
        <f>SUM(M9:M37)</f>
        <v>304.44</v>
      </c>
      <c r="N38" s="108">
        <f>SUM(N9:N37)</f>
        <v>5628.66</v>
      </c>
      <c r="O38" s="108">
        <f>SUM(O9:O37)</f>
        <v>11257.32</v>
      </c>
      <c r="Q38" s="115">
        <f>SUM(Q9:Q37)</f>
        <v>8623.2900000000009</v>
      </c>
    </row>
    <row r="39" spans="1:17" ht="13.5" thickBot="1" x14ac:dyDescent="0.25">
      <c r="F39" s="119"/>
      <c r="G39" s="119"/>
      <c r="H39" s="119"/>
      <c r="I39" s="119"/>
      <c r="J39" s="119"/>
      <c r="K39" s="109"/>
      <c r="L39" s="109"/>
      <c r="M39" s="109"/>
      <c r="N39" s="109"/>
      <c r="O39" s="109"/>
      <c r="Q39" s="116"/>
    </row>
    <row r="40" spans="1:17" ht="13.5" thickTop="1" x14ac:dyDescent="0.2"/>
    <row r="42" spans="1:17" x14ac:dyDescent="0.2">
      <c r="A42" s="101"/>
      <c r="B42" s="102" t="s">
        <v>297</v>
      </c>
    </row>
  </sheetData>
  <sheetProtection password="DE09" sheet="1" objects="1" scenarios="1"/>
  <mergeCells count="48">
    <mergeCell ref="A33:A35"/>
    <mergeCell ref="I9:I17"/>
    <mergeCell ref="G6:J7"/>
    <mergeCell ref="A2:D2"/>
    <mergeCell ref="G9:G17"/>
    <mergeCell ref="A9:A17"/>
    <mergeCell ref="A19:A26"/>
    <mergeCell ref="G19:G27"/>
    <mergeCell ref="J9:J17"/>
    <mergeCell ref="I19:I27"/>
    <mergeCell ref="I33:I35"/>
    <mergeCell ref="J19:J27"/>
    <mergeCell ref="J33:J35"/>
    <mergeCell ref="E9:E17"/>
    <mergeCell ref="E19:E27"/>
    <mergeCell ref="E33:E35"/>
    <mergeCell ref="H9:H17"/>
    <mergeCell ref="H19:H27"/>
    <mergeCell ref="G33:G35"/>
    <mergeCell ref="L6:O7"/>
    <mergeCell ref="L9:L17"/>
    <mergeCell ref="M9:M17"/>
    <mergeCell ref="N9:N17"/>
    <mergeCell ref="O9:O17"/>
    <mergeCell ref="L19:L27"/>
    <mergeCell ref="M19:M27"/>
    <mergeCell ref="N19:N27"/>
    <mergeCell ref="O19:O27"/>
    <mergeCell ref="M33:M35"/>
    <mergeCell ref="N33:N35"/>
    <mergeCell ref="O33:O35"/>
    <mergeCell ref="H33:H35"/>
    <mergeCell ref="F38:F39"/>
    <mergeCell ref="K38:K39"/>
    <mergeCell ref="G38:G39"/>
    <mergeCell ref="H38:H39"/>
    <mergeCell ref="I38:I39"/>
    <mergeCell ref="J38:J39"/>
    <mergeCell ref="Q6:Q7"/>
    <mergeCell ref="L38:L39"/>
    <mergeCell ref="M38:M39"/>
    <mergeCell ref="N38:N39"/>
    <mergeCell ref="O38:O39"/>
    <mergeCell ref="Q9:Q17"/>
    <mergeCell ref="Q19:Q27"/>
    <mergeCell ref="Q33:Q35"/>
    <mergeCell ref="Q38:Q39"/>
    <mergeCell ref="L33:L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landscape" r:id="rId1"/>
  <headerFooter>
    <oddHeader>&amp;C&amp;"Arial,Gras"&amp;14Installations des portes automatiques, portillons, portails et rideaux électriques du terminal passagers, du terminal de fret et de l’ aérogare d’aviation générale, de l’EAS, du SSLIA et de l’accès VIP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"/>
  <sheetViews>
    <sheetView workbookViewId="0">
      <selection activeCell="B22" sqref="B22"/>
    </sheetView>
  </sheetViews>
  <sheetFormatPr baseColWidth="10" defaultRowHeight="12.75" x14ac:dyDescent="0.2"/>
  <sheetData>
    <row r="1" spans="2:2" x14ac:dyDescent="0.2">
      <c r="B1" s="104" t="s">
        <v>312</v>
      </c>
    </row>
  </sheetData>
  <hyperlinks>
    <hyperlink ref="B1" r:id="rId1" location="p3127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 Suivi 2014</vt:lpstr>
      <vt:lpstr>Feuil1</vt:lpstr>
      <vt:lpstr>Feuil2</vt:lpstr>
      <vt:lpstr>'Tab Suivi 2014'!Base_de_donnees</vt:lpstr>
      <vt:lpstr>Feuil1!Impression_des_titres</vt:lpstr>
      <vt:lpstr>'Tab Suivi 2014'!Impression_des_titres</vt:lpstr>
    </vt:vector>
  </TitlesOfParts>
  <Company>ccim aeroport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Guy Blancher</cp:lastModifiedBy>
  <cp:lastPrinted>2014-08-22T13:36:51Z</cp:lastPrinted>
  <dcterms:created xsi:type="dcterms:W3CDTF">2008-07-10T12:37:32Z</dcterms:created>
  <dcterms:modified xsi:type="dcterms:W3CDTF">2014-10-08T15:20:34Z</dcterms:modified>
</cp:coreProperties>
</file>