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8580"/>
  </bookViews>
  <sheets>
    <sheet name="GROUPES" sheetId="2" r:id="rId1"/>
    <sheet name="Sommaire de commande" sheetId="3" state="hidden" r:id="rId2"/>
    <sheet name="ITEMS (désuet)" sheetId="4" state="hidden" r:id="rId3"/>
    <sheet name="COPIE_SOUM. (onglet Entrée)" sheetId="1" r:id="rId4"/>
  </sheets>
  <externalReferences>
    <externalReference r:id="rId5"/>
    <externalReference r:id="rId6"/>
    <externalReference r:id="rId7"/>
    <externalReference r:id="rId8"/>
  </externalReferences>
  <definedNames>
    <definedName name="Catégories">OFFSET([1]Données!$A$2,0,0,COUNTA([1]Données!$A:$A)-1,1)</definedName>
    <definedName name="Isolation">OFFSET([2]Source!$B$6,0,0,COUNTA([2]Source!$B:$B)-1,1)</definedName>
    <definedName name="Manufacturier">OFFSET([1]Données!$F$2,0,0,COUNTA([1]Données!$F:$F)-1,1)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W48" i="4" l="1"/>
  <c r="CV48" i="4"/>
  <c r="CU48" i="4"/>
  <c r="CT48" i="4"/>
  <c r="CS48" i="4"/>
  <c r="CR48" i="4"/>
  <c r="CQ48" i="4"/>
  <c r="CP48" i="4"/>
  <c r="CO48" i="4"/>
  <c r="CN48" i="4"/>
  <c r="CM48" i="4"/>
  <c r="CL48" i="4"/>
  <c r="CK48" i="4"/>
  <c r="CJ48" i="4"/>
  <c r="CI48" i="4"/>
  <c r="CH48" i="4"/>
  <c r="CG48" i="4"/>
  <c r="CF48" i="4"/>
  <c r="CE48" i="4"/>
  <c r="CD48" i="4"/>
  <c r="CC48" i="4"/>
  <c r="CB48" i="4"/>
  <c r="CA48" i="4"/>
  <c r="BZ48" i="4"/>
  <c r="BY48" i="4"/>
  <c r="BX48" i="4"/>
  <c r="BW48" i="4"/>
  <c r="BV48" i="4"/>
  <c r="BU48" i="4"/>
  <c r="BT48" i="4"/>
  <c r="BS48" i="4"/>
  <c r="BR48" i="4"/>
  <c r="BQ48" i="4"/>
  <c r="BP48" i="4"/>
  <c r="BO48" i="4"/>
  <c r="BN48" i="4"/>
  <c r="BM48" i="4"/>
  <c r="BL48" i="4"/>
  <c r="BK48" i="4"/>
  <c r="BJ48" i="4"/>
  <c r="BI48" i="4"/>
  <c r="BH48" i="4"/>
  <c r="BG48" i="4"/>
  <c r="BF48" i="4"/>
  <c r="BE48" i="4"/>
  <c r="BD48" i="4"/>
  <c r="BC48" i="4"/>
  <c r="BB48" i="4"/>
  <c r="BA48" i="4"/>
  <c r="AZ48" i="4"/>
  <c r="AY48" i="4"/>
  <c r="AX48" i="4"/>
  <c r="AW48" i="4"/>
  <c r="AV48" i="4"/>
  <c r="AU48" i="4"/>
  <c r="AT48" i="4"/>
  <c r="AS48" i="4"/>
  <c r="AR48" i="4"/>
  <c r="AQ48" i="4"/>
  <c r="AP48" i="4"/>
  <c r="AO48" i="4"/>
  <c r="AN48" i="4"/>
  <c r="AM48" i="4"/>
  <c r="AL48" i="4"/>
  <c r="AK48" i="4"/>
  <c r="AJ48" i="4"/>
  <c r="AI48" i="4"/>
  <c r="AH48" i="4"/>
  <c r="AG48" i="4"/>
  <c r="AF48" i="4"/>
  <c r="AE48" i="4"/>
  <c r="AD48" i="4"/>
  <c r="AC48" i="4"/>
  <c r="AB48" i="4"/>
  <c r="AA48" i="4"/>
  <c r="Z48" i="4"/>
  <c r="Y48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K48" i="4"/>
  <c r="J48" i="4"/>
  <c r="I48" i="4"/>
  <c r="H48" i="4"/>
  <c r="G48" i="4"/>
  <c r="F48" i="4"/>
  <c r="DB47" i="4"/>
  <c r="DA47" i="4"/>
  <c r="DA46" i="4"/>
  <c r="DB46" i="4" s="1"/>
  <c r="DD46" i="4" s="1"/>
  <c r="CX46" i="4"/>
  <c r="DA45" i="4"/>
  <c r="DB45" i="4" s="1"/>
  <c r="DD45" i="4" s="1"/>
  <c r="CX45" i="4"/>
  <c r="DA44" i="4"/>
  <c r="DB44" i="4" s="1"/>
  <c r="DD44" i="4" s="1"/>
  <c r="CX44" i="4"/>
  <c r="DA43" i="4"/>
  <c r="CX43" i="4"/>
  <c r="DB43" i="4" s="1"/>
  <c r="DD43" i="4" s="1"/>
  <c r="DA42" i="4"/>
  <c r="CX42" i="4"/>
  <c r="DB42" i="4" s="1"/>
  <c r="DD42" i="4" s="1"/>
  <c r="DA41" i="4"/>
  <c r="CX41" i="4"/>
  <c r="DB41" i="4" s="1"/>
  <c r="DD41" i="4" s="1"/>
  <c r="DA40" i="4"/>
  <c r="CX40" i="4"/>
  <c r="DB40" i="4" s="1"/>
  <c r="DD40" i="4" s="1"/>
  <c r="DA39" i="4"/>
  <c r="CX39" i="4"/>
  <c r="DB39" i="4" s="1"/>
  <c r="DD39" i="4" s="1"/>
  <c r="DA38" i="4"/>
  <c r="CX38" i="4"/>
  <c r="DB38" i="4" s="1"/>
  <c r="DD38" i="4" s="1"/>
  <c r="DA37" i="4"/>
  <c r="CX37" i="4"/>
  <c r="DB37" i="4" s="1"/>
  <c r="DD37" i="4" s="1"/>
  <c r="DA36" i="4"/>
  <c r="CX36" i="4"/>
  <c r="DB36" i="4" s="1"/>
  <c r="DD36" i="4" s="1"/>
  <c r="DA35" i="4"/>
  <c r="CX35" i="4"/>
  <c r="DB35" i="4" s="1"/>
  <c r="DD35" i="4" s="1"/>
  <c r="DA34" i="4"/>
  <c r="CX34" i="4"/>
  <c r="DB34" i="4" s="1"/>
  <c r="DD34" i="4" s="1"/>
  <c r="DA33" i="4"/>
  <c r="CX33" i="4"/>
  <c r="DB33" i="4" s="1"/>
  <c r="DD33" i="4" s="1"/>
  <c r="DA32" i="4"/>
  <c r="CX32" i="4"/>
  <c r="DB32" i="4" s="1"/>
  <c r="DD32" i="4" s="1"/>
  <c r="DA31" i="4"/>
  <c r="CX31" i="4"/>
  <c r="DB31" i="4" s="1"/>
  <c r="DD31" i="4" s="1"/>
  <c r="DA30" i="4"/>
  <c r="CX30" i="4"/>
  <c r="DB30" i="4" s="1"/>
  <c r="DD30" i="4" s="1"/>
  <c r="DA29" i="4"/>
  <c r="CX29" i="4"/>
  <c r="DB29" i="4" s="1"/>
  <c r="DD29" i="4" s="1"/>
  <c r="DA28" i="4"/>
  <c r="CX28" i="4"/>
  <c r="DB28" i="4" s="1"/>
  <c r="DD28" i="4" s="1"/>
  <c r="DA27" i="4"/>
  <c r="CX27" i="4"/>
  <c r="DB27" i="4" s="1"/>
  <c r="DD27" i="4" s="1"/>
  <c r="DA26" i="4"/>
  <c r="CX26" i="4"/>
  <c r="DB26" i="4" s="1"/>
  <c r="DD26" i="4" s="1"/>
  <c r="DA25" i="4"/>
  <c r="CX25" i="4"/>
  <c r="DB25" i="4" s="1"/>
  <c r="DD25" i="4" s="1"/>
  <c r="DA24" i="4"/>
  <c r="CX24" i="4"/>
  <c r="DB24" i="4" s="1"/>
  <c r="DD24" i="4" s="1"/>
  <c r="DA23" i="4"/>
  <c r="CX23" i="4"/>
  <c r="DB23" i="4" s="1"/>
  <c r="DD23" i="4" s="1"/>
  <c r="DA22" i="4"/>
  <c r="CX22" i="4"/>
  <c r="DB22" i="4" s="1"/>
  <c r="DD22" i="4" s="1"/>
  <c r="DA21" i="4"/>
  <c r="CX21" i="4"/>
  <c r="DB21" i="4" s="1"/>
  <c r="DD21" i="4" s="1"/>
  <c r="DA20" i="4"/>
  <c r="CX20" i="4"/>
  <c r="DB20" i="4" s="1"/>
  <c r="DD20" i="4" s="1"/>
  <c r="DA19" i="4"/>
  <c r="CX19" i="4"/>
  <c r="DB19" i="4" s="1"/>
  <c r="DD19" i="4" s="1"/>
  <c r="DA18" i="4"/>
  <c r="CX18" i="4"/>
  <c r="DB18" i="4" s="1"/>
  <c r="DD18" i="4" s="1"/>
  <c r="DA17" i="4"/>
  <c r="CX17" i="4"/>
  <c r="DB17" i="4" s="1"/>
  <c r="DD17" i="4" s="1"/>
  <c r="DA16" i="4"/>
  <c r="CX16" i="4"/>
  <c r="DB16" i="4" s="1"/>
  <c r="DD16" i="4" s="1"/>
  <c r="DA15" i="4"/>
  <c r="CX15" i="4"/>
  <c r="DB15" i="4" s="1"/>
  <c r="DD15" i="4" s="1"/>
  <c r="DA14" i="4"/>
  <c r="CX14" i="4"/>
  <c r="DB14" i="4" s="1"/>
  <c r="DD14" i="4" s="1"/>
  <c r="DA13" i="4"/>
  <c r="CX13" i="4"/>
  <c r="DB13" i="4" s="1"/>
  <c r="DD13" i="4" s="1"/>
  <c r="DA12" i="4"/>
  <c r="CX12" i="4"/>
  <c r="DB12" i="4" s="1"/>
  <c r="DD12" i="4" s="1"/>
  <c r="DA11" i="4"/>
  <c r="CX11" i="4"/>
  <c r="DB11" i="4" s="1"/>
  <c r="DD11" i="4" s="1"/>
  <c r="DA10" i="4"/>
  <c r="CX10" i="4"/>
  <c r="DB10" i="4" s="1"/>
  <c r="DD10" i="4" s="1"/>
  <c r="DA9" i="4"/>
  <c r="CX9" i="4"/>
  <c r="DB9" i="4" s="1"/>
  <c r="DD9" i="4" s="1"/>
  <c r="DA8" i="4"/>
  <c r="CX8" i="4"/>
  <c r="DB8" i="4" s="1"/>
  <c r="DD8" i="4" s="1"/>
  <c r="DA7" i="4"/>
  <c r="CX7" i="4"/>
  <c r="DB7" i="4" s="1"/>
  <c r="DD7" i="4" s="1"/>
  <c r="DA6" i="4"/>
  <c r="CX6" i="4"/>
  <c r="DB6" i="4" s="1"/>
  <c r="DD6" i="4" s="1"/>
  <c r="DA5" i="4"/>
  <c r="CX5" i="4"/>
  <c r="DB5" i="4" s="1"/>
  <c r="DD5" i="4" s="1"/>
  <c r="DA4" i="4"/>
  <c r="CX4" i="4"/>
  <c r="DB4" i="4" s="1"/>
  <c r="DD4" i="4" s="1"/>
  <c r="DA3" i="4"/>
  <c r="CX3" i="4"/>
  <c r="DB3" i="4" s="1"/>
  <c r="CX2" i="4"/>
  <c r="F4" i="3"/>
  <c r="E4" i="3"/>
  <c r="K4" i="3" s="1"/>
  <c r="D4" i="3"/>
  <c r="C4" i="3"/>
  <c r="H4" i="3" s="1"/>
  <c r="B4" i="3"/>
  <c r="M4" i="3" s="1"/>
  <c r="A4" i="3"/>
  <c r="L1" i="3"/>
  <c r="DD3" i="4" l="1"/>
  <c r="DD48" i="4" s="1"/>
  <c r="DB48" i="4"/>
  <c r="G4" i="3"/>
  <c r="I4" i="3" s="1"/>
  <c r="J4" i="3" s="1"/>
</calcChain>
</file>

<file path=xl/sharedStrings.xml><?xml version="1.0" encoding="utf-8"?>
<sst xmlns="http://schemas.openxmlformats.org/spreadsheetml/2006/main" count="1450" uniqueCount="163">
  <si>
    <t>01</t>
  </si>
  <si>
    <t>02</t>
  </si>
  <si>
    <t>03</t>
  </si>
  <si>
    <t>04</t>
  </si>
  <si>
    <t>05</t>
  </si>
  <si>
    <t>06</t>
  </si>
  <si>
    <t>07</t>
  </si>
  <si>
    <t>08</t>
  </si>
  <si>
    <r>
      <rPr>
        <b/>
        <sz val="10"/>
        <rFont val="Arial"/>
        <family val="2"/>
      </rPr>
      <t>COMMANDES</t>
    </r>
    <r>
      <rPr>
        <sz val="10"/>
        <rFont val="Arial"/>
        <family val="2"/>
      </rPr>
      <t xml:space="preserve"> pour le</t>
    </r>
  </si>
  <si>
    <t>JJ/MM/20AA</t>
  </si>
  <si>
    <t>ITEM</t>
  </si>
  <si>
    <t>FINI</t>
  </si>
  <si>
    <t>Manufacturier</t>
  </si>
  <si>
    <t>QTÉ</t>
  </si>
  <si>
    <t>LIST</t>
  </si>
  <si>
    <t>ESC</t>
  </si>
  <si>
    <t>NET</t>
  </si>
  <si>
    <t>TOTAL</t>
  </si>
  <si>
    <t>MANUF</t>
  </si>
  <si>
    <t>#PO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</si>
  <si>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</si>
  <si>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</si>
  <si>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</si>
  <si>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</si>
  <si>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</si>
  <si>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</si>
  <si>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</si>
  <si>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</si>
  <si>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</si>
  <si>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</si>
  <si>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</si>
  <si>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</si>
  <si>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</si>
  <si>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</si>
  <si>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</si>
  <si>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</si>
  <si>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</si>
  <si>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</si>
  <si>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</si>
  <si>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</si>
  <si>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</si>
  <si>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</si>
  <si>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</si>
  <si>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</si>
  <si>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</si>
  <si>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</si>
  <si>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</si>
  <si>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</si>
  <si>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</si>
  <si>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</si>
  <si>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</si>
  <si>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</si>
  <si>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</si>
  <si>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</si>
  <si>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</si>
  <si>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</si>
  <si>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</si>
  <si>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</si>
  <si>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</si>
  <si>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</si>
  <si>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</si>
  <si>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</si>
  <si>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</si>
  <si>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</si>
  <si>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</si>
  <si>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</si>
  <si>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</si>
  <si>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</si>
  <si>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</si>
  <si>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</si>
  <si>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</si>
  <si>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</si>
  <si>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</si>
  <si>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</si>
  <si>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</si>
  <si>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</si>
  <si>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</si>
  <si>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</si>
  <si>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</si>
  <si>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</si>
  <si>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</si>
  <si>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</si>
  <si>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</si>
  <si>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</si>
  <si>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</si>
  <si>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</si>
  <si>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</si>
  <si>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</si>
  <si>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</si>
  <si>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</si>
  <si>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</si>
  <si>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</si>
  <si>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</si>
  <si>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</si>
  <si>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</si>
  <si>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</si>
  <si>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</si>
  <si>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</si>
  <si>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</si>
  <si>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</si>
  <si>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</si>
  <si>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</si>
  <si>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</si>
  <si>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</si>
  <si>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</si>
  <si>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</si>
  <si>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</si>
  <si>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</si>
  <si>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prix</t>
  </si>
  <si>
    <t>esc</t>
  </si>
  <si>
    <t>s-t</t>
  </si>
  <si>
    <t>total</t>
  </si>
  <si>
    <t>Prof</t>
  </si>
  <si>
    <t>VENDANT</t>
  </si>
  <si>
    <t>#</t>
  </si>
  <si>
    <t>Catégorie</t>
  </si>
  <si>
    <t>Produit</t>
  </si>
  <si>
    <t xml:space="preserve">fini </t>
  </si>
  <si>
    <t>manuf.</t>
  </si>
  <si>
    <t>Serrure morte</t>
  </si>
  <si>
    <t>Ferme-porte</t>
  </si>
  <si>
    <t>CPS-7500-T x M</t>
  </si>
  <si>
    <t>CPS-7500-T x M x 6890 x 6891</t>
  </si>
  <si>
    <t>Verrous encastrés</t>
  </si>
  <si>
    <t>3917 x 12''</t>
  </si>
  <si>
    <t>Cylindres à tige</t>
  </si>
  <si>
    <t>1109 x 7P x MK x KD</t>
  </si>
  <si>
    <t>S-T</t>
  </si>
  <si>
    <t xml:space="preserve">Quincaillerie </t>
  </si>
  <si>
    <t xml:space="preserve">Nombre de groupes: </t>
  </si>
  <si>
    <t>Tri</t>
  </si>
  <si>
    <t>CODE</t>
  </si>
  <si>
    <t>Raccordement</t>
  </si>
  <si>
    <t>Fini</t>
  </si>
  <si>
    <t>G2</t>
  </si>
  <si>
    <t>G3</t>
  </si>
  <si>
    <t>G3A</t>
  </si>
  <si>
    <t>G6</t>
  </si>
  <si>
    <t>G8</t>
  </si>
  <si>
    <t>G9</t>
  </si>
  <si>
    <t>G9A</t>
  </si>
  <si>
    <t>G10</t>
  </si>
  <si>
    <t>AA1</t>
  </si>
  <si>
    <t>AA3</t>
  </si>
  <si>
    <t>BB</t>
  </si>
  <si>
    <t>BB01</t>
  </si>
  <si>
    <t>CC5</t>
  </si>
  <si>
    <t>D1</t>
  </si>
  <si>
    <t>DD</t>
  </si>
  <si>
    <t>EE1</t>
  </si>
  <si>
    <t>ZZZZZZ</t>
  </si>
  <si>
    <t/>
  </si>
  <si>
    <t>AAA</t>
  </si>
  <si>
    <t>BBB</t>
  </si>
  <si>
    <t>CCC</t>
  </si>
  <si>
    <t>DDD</t>
  </si>
  <si>
    <t>111</t>
  </si>
  <si>
    <t>222</t>
  </si>
  <si>
    <t>333</t>
  </si>
  <si>
    <t>444</t>
  </si>
  <si>
    <t>555</t>
  </si>
  <si>
    <t>666</t>
  </si>
  <si>
    <t>ded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</si>
</sst>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_ * #,##0.00_)\ _$_ ;_ * \(#,##0.00\)\ _$_ ;_ * &quot;-&quot;??_)\ _$_ ;_ @_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6"/>
      <name val="Arial Black"/>
      <family val="2"/>
    </font>
    <font>
      <b/>
      <sz val="10"/>
      <name val="Arial"/>
      <family val="2"/>
    </font>
    <font>
      <sz val="9"/>
      <name val="Arial Black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</cellStyleXfs>
  <cellXfs count="99">
    <xf numFmtId="0" fontId="0" fillId="0" borderId="0" xfId="0"/>
    <xf numFmtId="0" fontId="0" fillId="0" borderId="0" xfId="0" applyAlignment="1">
      <alignment horizontal="left" indent="1"/>
    </xf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5" fillId="0" borderId="7" xfId="0" applyFont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 vertical="center"/>
    </xf>
    <xf numFmtId="0" fontId="0" fillId="0" borderId="7" xfId="0" applyBorder="1"/>
    <xf numFmtId="164" fontId="0" fillId="0" borderId="7" xfId="2" applyFont="1" applyBorder="1" applyAlignment="1" applyProtection="1">
      <alignment horizontal="center"/>
      <protection locked="0"/>
    </xf>
    <xf numFmtId="165" fontId="0" fillId="0" borderId="7" xfId="1" applyFont="1" applyBorder="1" applyAlignment="1" applyProtection="1">
      <alignment horizontal="center"/>
      <protection locked="0"/>
    </xf>
    <xf numFmtId="164" fontId="0" fillId="0" borderId="7" xfId="0" applyNumberFormat="1" applyBorder="1"/>
    <xf numFmtId="164" fontId="0" fillId="0" borderId="7" xfId="2" applyFont="1" applyBorder="1"/>
    <xf numFmtId="49" fontId="0" fillId="0" borderId="0" xfId="0" applyNumberFormat="1"/>
    <xf numFmtId="49" fontId="7" fillId="0" borderId="4" xfId="0" applyNumberFormat="1" applyFont="1" applyBorder="1" applyAlignment="1"/>
    <xf numFmtId="49" fontId="7" fillId="0" borderId="8" xfId="0" applyNumberFormat="1" applyFont="1" applyBorder="1" applyAlignment="1"/>
    <xf numFmtId="49" fontId="7" fillId="0" borderId="5" xfId="0" applyNumberFormat="1" applyFont="1" applyBorder="1" applyAlignment="1"/>
    <xf numFmtId="49" fontId="3" fillId="0" borderId="5" xfId="0" applyNumberFormat="1" applyFont="1" applyBorder="1"/>
    <xf numFmtId="49" fontId="7" fillId="0" borderId="9" xfId="0" applyNumberFormat="1" applyFont="1" applyBorder="1"/>
    <xf numFmtId="49" fontId="0" fillId="0" borderId="10" xfId="2" applyNumberFormat="1" applyFont="1" applyBorder="1"/>
    <xf numFmtId="49" fontId="0" fillId="0" borderId="11" xfId="0" applyNumberFormat="1" applyBorder="1"/>
    <xf numFmtId="49" fontId="0" fillId="0" borderId="5" xfId="0" applyNumberFormat="1" applyBorder="1"/>
    <xf numFmtId="49" fontId="0" fillId="0" borderId="6" xfId="0" applyNumberFormat="1" applyBorder="1"/>
    <xf numFmtId="49" fontId="0" fillId="0" borderId="12" xfId="0" applyNumberFormat="1" applyFill="1" applyBorder="1"/>
    <xf numFmtId="49" fontId="0" fillId="0" borderId="13" xfId="0" applyNumberFormat="1" applyFill="1" applyBorder="1"/>
    <xf numFmtId="0" fontId="3" fillId="0" borderId="0" xfId="0" applyFont="1"/>
    <xf numFmtId="0" fontId="0" fillId="0" borderId="2" xfId="0" applyBorder="1" applyProtection="1">
      <protection locked="0"/>
    </xf>
    <xf numFmtId="0" fontId="0" fillId="0" borderId="14" xfId="0" applyBorder="1" applyProtection="1">
      <protection locked="0"/>
    </xf>
    <xf numFmtId="0" fontId="3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9" xfId="0" applyBorder="1" applyAlignment="1">
      <alignment horizontal="center"/>
    </xf>
    <xf numFmtId="164" fontId="0" fillId="2" borderId="15" xfId="2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2" xfId="0" applyFill="1" applyBorder="1"/>
    <xf numFmtId="0" fontId="0" fillId="2" borderId="17" xfId="0" applyFill="1" applyBorder="1"/>
    <xf numFmtId="0" fontId="0" fillId="0" borderId="0" xfId="0" applyProtection="1">
      <protection locked="0"/>
    </xf>
    <xf numFmtId="49" fontId="0" fillId="0" borderId="2" xfId="0" applyNumberFormat="1" applyBorder="1" applyAlignment="1" applyProtection="1">
      <alignment horizontal="left" vertical="top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8" fillId="0" borderId="0" xfId="0" applyFont="1" applyBorder="1" applyProtection="1">
      <protection locked="0"/>
    </xf>
    <xf numFmtId="164" fontId="0" fillId="0" borderId="15" xfId="2" applyFont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164" fontId="0" fillId="0" borderId="0" xfId="2" applyFont="1" applyBorder="1" applyAlignment="1">
      <alignment horizontal="center"/>
    </xf>
    <xf numFmtId="164" fontId="0" fillId="0" borderId="3" xfId="2" applyFont="1" applyBorder="1" applyAlignment="1">
      <alignment horizontal="center"/>
    </xf>
    <xf numFmtId="9" fontId="0" fillId="0" borderId="12" xfId="0" applyNumberFormat="1" applyBorder="1"/>
    <xf numFmtId="0" fontId="0" fillId="0" borderId="17" xfId="0" applyBorder="1"/>
    <xf numFmtId="164" fontId="3" fillId="0" borderId="15" xfId="2" applyFont="1" applyBorder="1" applyAlignment="1" applyProtection="1">
      <alignment horizontal="center"/>
      <protection locked="0"/>
    </xf>
    <xf numFmtId="0" fontId="3" fillId="0" borderId="2" xfId="0" applyFont="1" applyBorder="1" applyProtection="1">
      <protection locked="0"/>
    </xf>
    <xf numFmtId="0" fontId="0" fillId="0" borderId="14" xfId="0" applyFill="1" applyBorder="1" applyProtection="1">
      <protection locked="0"/>
    </xf>
    <xf numFmtId="49" fontId="3" fillId="0" borderId="2" xfId="0" applyNumberFormat="1" applyFont="1" applyBorder="1" applyAlignment="1" applyProtection="1">
      <alignment horizontal="left" vertical="top"/>
      <protection locked="0"/>
    </xf>
    <xf numFmtId="0" fontId="3" fillId="0" borderId="14" xfId="0" applyFont="1" applyFill="1" applyBorder="1" applyProtection="1">
      <protection locked="0"/>
    </xf>
    <xf numFmtId="0" fontId="3" fillId="0" borderId="14" xfId="0" applyFont="1" applyBorder="1" applyProtection="1">
      <protection locked="0"/>
    </xf>
    <xf numFmtId="0" fontId="2" fillId="0" borderId="0" xfId="0" applyFont="1" applyFill="1" applyBorder="1" applyProtection="1">
      <protection locked="0"/>
    </xf>
    <xf numFmtId="49" fontId="0" fillId="0" borderId="0" xfId="0" applyNumberFormat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center"/>
    </xf>
    <xf numFmtId="164" fontId="0" fillId="0" borderId="0" xfId="2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9" fontId="0" fillId="0" borderId="0" xfId="0" applyNumberFormat="1" applyBorder="1"/>
    <xf numFmtId="0" fontId="0" fillId="0" borderId="18" xfId="0" applyBorder="1"/>
    <xf numFmtId="0" fontId="0" fillId="0" borderId="0" xfId="0" applyFill="1" applyBorder="1" applyAlignment="1">
      <alignment horizontal="center"/>
    </xf>
    <xf numFmtId="164" fontId="0" fillId="0" borderId="0" xfId="2" applyFont="1"/>
    <xf numFmtId="164" fontId="0" fillId="0" borderId="3" xfId="2" applyFont="1" applyFill="1" applyBorder="1" applyAlignment="1">
      <alignment horizontal="center"/>
    </xf>
    <xf numFmtId="0" fontId="0" fillId="3" borderId="0" xfId="0" applyFill="1"/>
    <xf numFmtId="0" fontId="0" fillId="3" borderId="18" xfId="0" applyFill="1" applyBorder="1"/>
    <xf numFmtId="0" fontId="2" fillId="0" borderId="0" xfId="0" applyFont="1"/>
    <xf numFmtId="0" fontId="0" fillId="0" borderId="19" xfId="0" applyBorder="1"/>
    <xf numFmtId="0" fontId="8" fillId="0" borderId="23" xfId="0" applyFont="1" applyBorder="1" applyProtection="1">
      <protection locked="0"/>
    </xf>
    <xf numFmtId="0" fontId="0" fillId="0" borderId="23" xfId="0" applyBorder="1" applyProtection="1">
      <protection locked="0"/>
    </xf>
    <xf numFmtId="0" fontId="0" fillId="0" borderId="14" xfId="0" applyBorder="1"/>
    <xf numFmtId="0" fontId="0" fillId="0" borderId="20" xfId="0" applyNumberFormat="1" applyBorder="1" applyAlignment="1">
      <alignment horizontal="left"/>
    </xf>
    <xf numFmtId="0" fontId="0" fillId="0" borderId="20" xfId="0" applyBorder="1" applyAlignment="1" applyProtection="1">
      <alignment horizontal="left"/>
      <protection locked="0"/>
    </xf>
    <xf numFmtId="0" fontId="0" fillId="0" borderId="24" xfId="0" applyBorder="1" applyAlignment="1">
      <alignment horizontal="left"/>
    </xf>
    <xf numFmtId="0" fontId="0" fillId="0" borderId="24" xfId="0" applyBorder="1" applyAlignment="1" applyProtection="1">
      <alignment horizontal="left"/>
      <protection locked="0"/>
    </xf>
    <xf numFmtId="0" fontId="0" fillId="0" borderId="21" xfId="0" applyBorder="1"/>
    <xf numFmtId="0" fontId="0" fillId="0" borderId="3" xfId="0" applyNumberFormat="1" applyBorder="1"/>
    <xf numFmtId="0" fontId="0" fillId="0" borderId="14" xfId="0" applyBorder="1" applyAlignment="1">
      <alignment horizontal="left"/>
    </xf>
    <xf numFmtId="49" fontId="0" fillId="0" borderId="14" xfId="0" applyNumberFormat="1" applyBorder="1" applyAlignment="1" applyProtection="1">
      <alignment horizontal="left" vertical="top"/>
      <protection locked="0"/>
    </xf>
    <xf numFmtId="0" fontId="0" fillId="0" borderId="14" xfId="0" applyBorder="1" applyAlignment="1" applyProtection="1">
      <alignment horizontal="center"/>
      <protection locked="0"/>
    </xf>
    <xf numFmtId="0" fontId="8" fillId="0" borderId="5" xfId="0" applyFont="1" applyBorder="1" applyProtection="1">
      <protection locked="0"/>
    </xf>
    <xf numFmtId="0" fontId="0" fillId="0" borderId="5" xfId="0" applyBorder="1" applyProtection="1">
      <protection locked="0"/>
    </xf>
    <xf numFmtId="0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8" fillId="0" borderId="0" xfId="0" applyFont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8" fillId="4" borderId="21" xfId="0" applyFont="1" applyFill="1" applyBorder="1"/>
    <xf numFmtId="0" fontId="7" fillId="0" borderId="20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1" xfId="0" applyFont="1" applyBorder="1" applyAlignment="1">
      <alignment horizontal="right"/>
    </xf>
    <xf numFmtId="0" fontId="7" fillId="0" borderId="22" xfId="0" applyFont="1" applyBorder="1" applyAlignment="1">
      <alignment horizontal="right"/>
    </xf>
    <xf numFmtId="0" fontId="0" fillId="0" borderId="20" xfId="0" applyBorder="1" applyAlignment="1" applyProtection="1">
      <alignment horizontal="center"/>
      <protection locked="0"/>
    </xf>
    <xf numFmtId="0" fontId="0" fillId="0" borderId="24" xfId="0" applyBorder="1" applyAlignment="1">
      <alignment horizontal="center"/>
    </xf>
    <xf numFmtId="0" fontId="0" fillId="0" borderId="24" xfId="0" applyBorder="1" applyAlignment="1" applyProtection="1">
      <alignment horizontal="center"/>
      <protection locked="0"/>
    </xf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115956</xdr:colOff>
      <xdr:row>0</xdr:row>
      <xdr:rowOff>99392</xdr:rowOff>
    </xdr:from>
    <xdr:to>
      <xdr:col>3</xdr:col>
      <xdr:colOff>894522</xdr:colOff>
      <xdr:row>1</xdr:row>
      <xdr:rowOff>176833</xdr:rowOff>
    </xdr:to>
    <xdr:sp macro="[0]!Ramener" textlink="">
      <xdr:nvSpPr>
        <xdr:cNvPr id="2" name="ZoneTexte 1"/>
        <xdr:cNvSpPr txBox="1"/>
      </xdr:nvSpPr>
      <xdr:spPr>
        <a:xfrm>
          <a:off x="4845326" y="99392"/>
          <a:ext cx="778566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Ramener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ROJET%20CLOS&#201;\01-Job%20Direct\&#201;cole%20St-Laurent\10.%20Soumission\&#201;cole%20St-Laurent%20_Rev%202000_VM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scomorgado/Desktop/&#201;cole%20St-Laurent%20_Rev%202000_VM%20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ROJET%20CLOS&#201;\01-Job%20Direct\&#201;cole%20St-Laurent\7.%20Infos%20projet%20-%20&#201;ch&#233;ancier\INFOS%20BAS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scomorgado/Desktop/TEMPLATE%20-%20Bordereau%20de%20quincaillerie_V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"/>
      <sheetName val="QUINC"/>
      <sheetName val="Commande"/>
      <sheetName val="Groupes"/>
      <sheetName val="Entrée"/>
      <sheetName val="FAX"/>
      <sheetName val="Cadre STC"/>
      <sheetName val="Cadre MÉT"/>
      <sheetName val="Spéc"/>
      <sheetName val="P-STC"/>
      <sheetName val="P-MET"/>
      <sheetName val="St-M"/>
      <sheetName val="BAIL."/>
      <sheetName val="VER L.M&amp;ROUX"/>
      <sheetName val="VER VFG"/>
      <sheetName val="Compil."/>
      <sheetName val="Données"/>
      <sheetName val="Source"/>
      <sheetName val="OUV MÉT 1"/>
      <sheetName val="OUV MÉT 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A1" t="str">
            <v>Catégories</v>
          </cell>
          <cell r="F1" t="str">
            <v>Manufacturier</v>
          </cell>
        </row>
        <row r="2">
          <cell r="A2" t="str">
            <v>Aimants</v>
          </cell>
          <cell r="F2" t="str">
            <v>ABH</v>
          </cell>
        </row>
        <row r="3">
          <cell r="A3" t="str">
            <v>Alarme sonore*</v>
          </cell>
          <cell r="F3" t="str">
            <v>Abloy</v>
          </cell>
        </row>
        <row r="4">
          <cell r="A4" t="str">
            <v>Arrêt d'urgence</v>
          </cell>
          <cell r="F4" t="str">
            <v>Accurate</v>
          </cell>
        </row>
        <row r="5">
          <cell r="A5" t="str">
            <v>Astragale</v>
          </cell>
          <cell r="F5" t="str">
            <v xml:space="preserve">Adams rite </v>
          </cell>
        </row>
        <row r="6">
          <cell r="A6" t="str">
            <v>Balais</v>
          </cell>
          <cell r="F6" t="str">
            <v xml:space="preserve">Air louver </v>
          </cell>
        </row>
        <row r="7">
          <cell r="A7" t="str">
            <v>Barre à pousser</v>
          </cell>
          <cell r="F7" t="str">
            <v>ARD</v>
          </cell>
        </row>
        <row r="8">
          <cell r="A8" t="str">
            <v>Barre de protection</v>
          </cell>
          <cell r="F8" t="str">
            <v>ASSA</v>
          </cell>
        </row>
        <row r="9">
          <cell r="A9" t="str">
            <v>Barre panique</v>
          </cell>
          <cell r="F9" t="str">
            <v>Balwin</v>
          </cell>
        </row>
        <row r="10">
          <cell r="A10" t="str">
            <v>Barre panique à tiges verticales et garniture extérieure</v>
          </cell>
          <cell r="F10" t="str">
            <v>Besam</v>
          </cell>
        </row>
        <row r="11">
          <cell r="A11" t="str">
            <v>Barre panique électrifiée*</v>
          </cell>
          <cell r="F11" t="str">
            <v xml:space="preserve">Best </v>
          </cell>
        </row>
        <row r="12">
          <cell r="A12" t="str">
            <v>Barre panique encastrée et garniture extérieure</v>
          </cell>
          <cell r="F12" t="str">
            <v>Biggy Boom</v>
          </cell>
        </row>
        <row r="13">
          <cell r="A13" t="str">
            <v>Barre panique et garniture extérieure</v>
          </cell>
          <cell r="F13" t="str">
            <v>Bommer</v>
          </cell>
        </row>
        <row r="14">
          <cell r="A14" t="str">
            <v>Boîtes de contrôles*</v>
          </cell>
          <cell r="F14" t="str">
            <v>Camden</v>
          </cell>
        </row>
        <row r="15">
          <cell r="A15" t="str">
            <v>Boîtiers d'alimentations*</v>
          </cell>
          <cell r="F15" t="str">
            <v xml:space="preserve">Canaropa </v>
          </cell>
        </row>
        <row r="16">
          <cell r="A16" t="str">
            <v>Boutons poussoirs  affleurement*</v>
          </cell>
          <cell r="F16" t="str">
            <v>CBH</v>
          </cell>
        </row>
        <row r="17">
          <cell r="A17" t="str">
            <v>Boutons poussoirs*</v>
          </cell>
          <cell r="F17" t="str">
            <v xml:space="preserve">Cendrex </v>
          </cell>
        </row>
        <row r="18">
          <cell r="A18" t="str">
            <v>Brackets</v>
          </cell>
          <cell r="F18" t="str">
            <v>Colombo</v>
          </cell>
        </row>
        <row r="19">
          <cell r="A19" t="str">
            <v>Bras d'arrêts encastrés</v>
          </cell>
          <cell r="F19" t="str">
            <v>Corbin</v>
          </cell>
        </row>
        <row r="20">
          <cell r="A20" t="str">
            <v>Bras d'arrêts surface</v>
          </cell>
          <cell r="F20" t="str">
            <v>DCI</v>
          </cell>
        </row>
        <row r="21">
          <cell r="A21" t="str">
            <v>Bras de retenues encastrés</v>
          </cell>
          <cell r="F21" t="str">
            <v>Detex</v>
          </cell>
        </row>
        <row r="22">
          <cell r="A22" t="str">
            <v>Bras de retenues surface</v>
          </cell>
          <cell r="F22" t="str">
            <v>Don-Jo</v>
          </cell>
        </row>
        <row r="23">
          <cell r="A23" t="str">
            <v>Butoirs</v>
          </cell>
          <cell r="F23" t="str">
            <v>Dorex</v>
          </cell>
        </row>
        <row r="24">
          <cell r="A24" t="str">
            <v>Butoirs à ressort</v>
          </cell>
          <cell r="F24" t="str">
            <v xml:space="preserve">Dorma </v>
          </cell>
        </row>
        <row r="25">
          <cell r="A25" t="str">
            <v>Butoirs au mur</v>
          </cell>
          <cell r="F25" t="str">
            <v>Dor-O-Matic</v>
          </cell>
        </row>
        <row r="26">
          <cell r="A26" t="str">
            <v>Butoirs au plancher</v>
          </cell>
          <cell r="F26" t="str">
            <v>DrafSeal</v>
          </cell>
        </row>
        <row r="27">
          <cell r="A27" t="str">
            <v>Butoirs béquille</v>
          </cell>
          <cell r="F27" t="str">
            <v>Eff</v>
          </cell>
        </row>
        <row r="28">
          <cell r="A28" t="str">
            <v>Butoirs de rails</v>
          </cell>
          <cell r="F28" t="str">
            <v>Emtek</v>
          </cell>
        </row>
        <row r="29">
          <cell r="A29" t="str">
            <v>Cabinets à clés</v>
          </cell>
          <cell r="F29" t="str">
            <v>Falcon</v>
          </cell>
        </row>
        <row r="30">
          <cell r="A30" t="str">
            <v>Câbles connecteurs*</v>
          </cell>
          <cell r="F30" t="str">
            <v>Faucher Industrie</v>
          </cell>
        </row>
        <row r="31">
          <cell r="A31" t="str">
            <v>Cadenas</v>
          </cell>
          <cell r="F31" t="str">
            <v xml:space="preserve">Folger Adams </v>
          </cell>
        </row>
        <row r="32">
          <cell r="A32" t="str">
            <v>Chaîne d'arrêt</v>
          </cell>
          <cell r="F32" t="str">
            <v>FROST</v>
          </cell>
        </row>
        <row r="33">
          <cell r="A33" t="str">
            <v>Chariots</v>
          </cell>
          <cell r="F33" t="str">
            <v>Gallery</v>
          </cell>
        </row>
        <row r="34">
          <cell r="A34" t="str">
            <v>Charnières</v>
          </cell>
          <cell r="F34" t="str">
            <v>Glynn Johnson</v>
          </cell>
        </row>
        <row r="35">
          <cell r="A35" t="str">
            <v>Charnières à double action</v>
          </cell>
          <cell r="F35" t="str">
            <v>Gyro-tech</v>
          </cell>
        </row>
        <row r="36">
          <cell r="A36" t="str">
            <v>Charnières à ressort</v>
          </cell>
          <cell r="F36" t="str">
            <v>Hafele-Hewi</v>
          </cell>
        </row>
        <row r="37">
          <cell r="A37" t="str">
            <v>Charnières continues</v>
          </cell>
          <cell r="F37" t="str">
            <v xml:space="preserve">Hager </v>
          </cell>
        </row>
        <row r="38">
          <cell r="A38" t="str">
            <v>Charnières continues électrifiées*</v>
          </cell>
          <cell r="F38" t="str">
            <v>Henderson</v>
          </cell>
        </row>
        <row r="39">
          <cell r="A39" t="str">
            <v>Charnières électrifiées*</v>
          </cell>
          <cell r="F39" t="str">
            <v>Hes</v>
          </cell>
        </row>
        <row r="40">
          <cell r="A40" t="str">
            <v>Claviers numériques*</v>
          </cell>
          <cell r="F40" t="str">
            <v>Hettich</v>
          </cell>
        </row>
        <row r="41">
          <cell r="A41" t="str">
            <v>Console de montage*</v>
          </cell>
          <cell r="F41" t="str">
            <v>Hunter</v>
          </cell>
        </row>
        <row r="42">
          <cell r="A42" t="str">
            <v>Contacts magnétiques*</v>
          </cell>
          <cell r="F42" t="str">
            <v>IEI</v>
          </cell>
        </row>
        <row r="43">
          <cell r="A43" t="str">
            <v>Coordonnateurs</v>
          </cell>
          <cell r="F43" t="str">
            <v>Ives</v>
          </cell>
        </row>
        <row r="44">
          <cell r="A44" t="str">
            <v>Coupe-froid</v>
          </cell>
          <cell r="F44" t="str">
            <v>Jouet Bouchard</v>
          </cell>
        </row>
        <row r="45">
          <cell r="A45" t="str">
            <v>Coupe-fumée</v>
          </cell>
          <cell r="F45" t="str">
            <v>K2</v>
          </cell>
        </row>
        <row r="46">
          <cell r="A46" t="str">
            <v>Coupe-son</v>
          </cell>
          <cell r="F46" t="str">
            <v>Kaba Ilco</v>
          </cell>
        </row>
        <row r="47">
          <cell r="A47" t="str">
            <v>Crémones</v>
          </cell>
          <cell r="F47" t="str">
            <v>Kantech</v>
          </cell>
        </row>
        <row r="48">
          <cell r="A48" t="str">
            <v>Crochets</v>
          </cell>
          <cell r="F48" t="str">
            <v>KM Thomas</v>
          </cell>
        </row>
        <row r="49">
          <cell r="A49" t="str">
            <v>Crowder Frame</v>
          </cell>
          <cell r="F49" t="str">
            <v>KNC</v>
          </cell>
        </row>
        <row r="50">
          <cell r="A50" t="str">
            <v>Cylindre tourniquet</v>
          </cell>
          <cell r="F50" t="str">
            <v>Kristrack</v>
          </cell>
        </row>
        <row r="51">
          <cell r="A51" t="str">
            <v>Cylindres</v>
          </cell>
          <cell r="F51" t="str">
            <v>Larsen &amp; Shaw</v>
          </cell>
        </row>
        <row r="52">
          <cell r="A52" t="str">
            <v>Cylindres à tige</v>
          </cell>
          <cell r="F52" t="str">
            <v>Lawrence</v>
          </cell>
        </row>
        <row r="53">
          <cell r="A53" t="str">
            <v>Cylindres mortaise</v>
          </cell>
          <cell r="F53" t="str">
            <v>LCN</v>
          </cell>
        </row>
        <row r="54">
          <cell r="A54" t="str">
            <v>Détecteur de requête de sortie*</v>
          </cell>
          <cell r="F54" t="str">
            <v>Lockwood</v>
          </cell>
        </row>
        <row r="55">
          <cell r="A55" t="str">
            <v>Détecteurs de mouvements*</v>
          </cell>
          <cell r="F55" t="str">
            <v>Lund</v>
          </cell>
        </row>
        <row r="56">
          <cell r="A56" t="str">
            <v>Détecteurs de positions*</v>
          </cell>
          <cell r="F56" t="str">
            <v>Markar</v>
          </cell>
        </row>
        <row r="57">
          <cell r="A57" t="str">
            <v>Diagrammes de raccordement</v>
          </cell>
          <cell r="F57" t="str">
            <v xml:space="preserve">Mckinney </v>
          </cell>
        </row>
        <row r="58">
          <cell r="A58" t="str">
            <v>Électro-aimants*</v>
          </cell>
          <cell r="F58" t="str">
            <v>Medeco</v>
          </cell>
        </row>
        <row r="59">
          <cell r="A59" t="str">
            <v>Enseignes d'avertissement</v>
          </cell>
          <cell r="F59" t="str">
            <v>Métallika</v>
          </cell>
        </row>
        <row r="60">
          <cell r="A60" t="str">
            <v>Fascia</v>
          </cell>
          <cell r="F60" t="str">
            <v>Monarch</v>
          </cell>
        </row>
        <row r="61">
          <cell r="A61" t="str">
            <v>Faux cylindre</v>
          </cell>
          <cell r="F61" t="str">
            <v xml:space="preserve">Mont-Réal </v>
          </cell>
        </row>
        <row r="62">
          <cell r="A62" t="str">
            <v>Ferme -porte électrifié*</v>
          </cell>
          <cell r="F62" t="str">
            <v>Morgan</v>
          </cell>
        </row>
        <row r="63">
          <cell r="A63" t="str">
            <v>Ferme -porte encastrés</v>
          </cell>
          <cell r="F63" t="str">
            <v>Mul-T-Lock</v>
          </cell>
        </row>
        <row r="64">
          <cell r="A64" t="str">
            <v>Ferme-porte</v>
          </cell>
          <cell r="F64" t="str">
            <v>NGP</v>
          </cell>
        </row>
        <row r="65">
          <cell r="A65" t="str">
            <v>Gâche</v>
          </cell>
          <cell r="F65" t="str">
            <v xml:space="preserve">Norton </v>
          </cell>
        </row>
        <row r="66">
          <cell r="A66" t="str">
            <v>Gâche anti-poussière</v>
          </cell>
          <cell r="F66" t="str">
            <v>Orion</v>
          </cell>
        </row>
        <row r="67">
          <cell r="A67" t="str">
            <v>Gâche électrique*</v>
          </cell>
          <cell r="F67" t="str">
            <v>PBB</v>
          </cell>
        </row>
        <row r="68">
          <cell r="A68" t="str">
            <v>Gâche monitrice*</v>
          </cell>
          <cell r="F68" t="str">
            <v xml:space="preserve">Pemko </v>
          </cell>
        </row>
        <row r="69">
          <cell r="A69" t="str">
            <v>Garniture d'étanchéité</v>
          </cell>
          <cell r="F69" t="str">
            <v xml:space="preserve">Plaquebec </v>
          </cell>
        </row>
        <row r="70">
          <cell r="A70" t="str">
            <v>Garniture extérieure</v>
          </cell>
          <cell r="F70" t="str">
            <v>Portomatik</v>
          </cell>
        </row>
        <row r="71">
          <cell r="A71" t="str">
            <v>Grille de ventillation</v>
          </cell>
          <cell r="F71" t="str">
            <v>Precision</v>
          </cell>
        </row>
        <row r="72">
          <cell r="A72" t="str">
            <v>Guides</v>
          </cell>
          <cell r="F72" t="str">
            <v>Profom</v>
          </cell>
        </row>
        <row r="73">
          <cell r="A73" t="str">
            <v>Indicateurs de postions</v>
          </cell>
          <cell r="F73" t="str">
            <v>Protelcom</v>
          </cell>
        </row>
        <row r="74">
          <cell r="A74" t="str">
            <v>Interphases*</v>
          </cell>
          <cell r="F74" t="str">
            <v>RCI (Rutherford)</v>
          </cell>
        </row>
        <row r="75">
          <cell r="A75" t="str">
            <v>Interrupteurs à clés*</v>
          </cell>
          <cell r="F75" t="str">
            <v>Richard Wilcox</v>
          </cell>
        </row>
        <row r="76">
          <cell r="A76" t="str">
            <v>Interrupteurs lumineux*</v>
          </cell>
          <cell r="F76" t="str">
            <v xml:space="preserve">Richelieu </v>
          </cell>
        </row>
        <row r="77">
          <cell r="A77" t="str">
            <v>Judas</v>
          </cell>
          <cell r="F77" t="str">
            <v>Riopel</v>
          </cell>
        </row>
        <row r="78">
          <cell r="A78" t="str">
            <v>Lecteurs de cartes*</v>
          </cell>
          <cell r="F78" t="str">
            <v xml:space="preserve">Rixson </v>
          </cell>
        </row>
        <row r="79">
          <cell r="A79" t="str">
            <v>Loquets à billes</v>
          </cell>
          <cell r="F79" t="str">
            <v>Rockwood</v>
          </cell>
        </row>
        <row r="80">
          <cell r="A80" t="str">
            <v>Loquets à ressort</v>
          </cell>
          <cell r="F80" t="str">
            <v>Roton</v>
          </cell>
        </row>
        <row r="81">
          <cell r="A81" t="str">
            <v>Loquets à rouleaux</v>
          </cell>
          <cell r="F81" t="str">
            <v>RR Brink</v>
          </cell>
        </row>
        <row r="82">
          <cell r="A82" t="str">
            <v>Loquets à touche</v>
          </cell>
          <cell r="F82" t="str">
            <v>RYOBI</v>
          </cell>
        </row>
        <row r="83">
          <cell r="A83" t="str">
            <v>Loquets magnétiques</v>
          </cell>
          <cell r="F83" t="str">
            <v>Salto</v>
          </cell>
        </row>
        <row r="84">
          <cell r="A84" t="str">
            <v>Meneau amovible</v>
          </cell>
          <cell r="F84" t="str">
            <v>Sargent</v>
          </cell>
        </row>
        <row r="85">
          <cell r="A85" t="str">
            <v>Meneau fixe</v>
          </cell>
          <cell r="F85" t="str">
            <v>Schlage</v>
          </cell>
        </row>
        <row r="86">
          <cell r="A86" t="str">
            <v>Minuterie*</v>
          </cell>
          <cell r="F86" t="str">
            <v>Schlage électronic</v>
          </cell>
        </row>
        <row r="87">
          <cell r="A87" t="str">
            <v>Moraillons</v>
          </cell>
          <cell r="F87" t="str">
            <v>Scorpion</v>
          </cell>
        </row>
        <row r="88">
          <cell r="A88" t="str">
            <v>Noyaux</v>
          </cell>
          <cell r="F88" t="str">
            <v>Securitron</v>
          </cell>
        </row>
        <row r="89">
          <cell r="A89" t="str">
            <v>Noyaux amovibles</v>
          </cell>
          <cell r="F89" t="str">
            <v>Select</v>
          </cell>
        </row>
        <row r="90">
          <cell r="A90" t="str">
            <v>Noyaux de construction</v>
          </cell>
          <cell r="F90" t="str">
            <v>Sentrol</v>
          </cell>
        </row>
        <row r="91">
          <cell r="A91" t="str">
            <v>Opérateurs de portes*</v>
          </cell>
          <cell r="F91" t="str">
            <v>Sertronic</v>
          </cell>
        </row>
        <row r="92">
          <cell r="A92" t="str">
            <v>Ouvre-portes automatiques*</v>
          </cell>
          <cell r="F92" t="str">
            <v>Signacom</v>
          </cell>
        </row>
        <row r="93">
          <cell r="A93" t="str">
            <v>Palettes de relâche</v>
          </cell>
          <cell r="F93" t="str">
            <v>SOSS</v>
          </cell>
        </row>
        <row r="94">
          <cell r="A94" t="str">
            <v>Pictogrammes</v>
          </cell>
          <cell r="F94" t="str">
            <v>Standard Métal</v>
          </cell>
        </row>
        <row r="95">
          <cell r="A95" t="str">
            <v>Pivots</v>
          </cell>
          <cell r="F95" t="str">
            <v>Stanley</v>
          </cell>
        </row>
        <row r="96">
          <cell r="A96" t="str">
            <v>Plaques à pieds</v>
          </cell>
          <cell r="F96" t="str">
            <v>Strongbar</v>
          </cell>
        </row>
        <row r="97">
          <cell r="A97" t="str">
            <v>Plaques à pousser</v>
          </cell>
          <cell r="F97" t="str">
            <v>Taymao</v>
          </cell>
        </row>
        <row r="98">
          <cell r="A98" t="str">
            <v>Plaques à tirer</v>
          </cell>
          <cell r="F98" t="str">
            <v xml:space="preserve">Trimco </v>
          </cell>
        </row>
        <row r="99">
          <cell r="A99" t="str">
            <v>Plaques de montages</v>
          </cell>
          <cell r="F99" t="str">
            <v>Trine</v>
          </cell>
        </row>
        <row r="100">
          <cell r="A100" t="str">
            <v>Plaques de nettoyage</v>
          </cell>
          <cell r="F100" t="str">
            <v xml:space="preserve">Unique </v>
          </cell>
        </row>
        <row r="101">
          <cell r="A101" t="str">
            <v>Plaques de protection</v>
          </cell>
          <cell r="F101" t="str">
            <v>Von Duprin</v>
          </cell>
        </row>
        <row r="102">
          <cell r="A102" t="str">
            <v xml:space="preserve">Poignées à pousser </v>
          </cell>
          <cell r="F102" t="str">
            <v>Weiser</v>
          </cell>
        </row>
        <row r="103">
          <cell r="A103" t="str">
            <v>Poignées à tirer</v>
          </cell>
          <cell r="F103" t="str">
            <v xml:space="preserve">Yale </v>
          </cell>
        </row>
        <row r="104">
          <cell r="A104" t="str">
            <v>Poignées à tirer + plaques à pousser</v>
          </cell>
          <cell r="F104" t="str">
            <v>Zero</v>
          </cell>
        </row>
        <row r="105">
          <cell r="A105" t="str">
            <v>Poignées encastrées</v>
          </cell>
          <cell r="F105" t="str">
            <v>Ge</v>
          </cell>
        </row>
        <row r="106">
          <cell r="A106" t="str">
            <v>Poignées et écussons</v>
          </cell>
        </row>
        <row r="107">
          <cell r="A107" t="str">
            <v>Protecteurs de chants</v>
          </cell>
        </row>
        <row r="108">
          <cell r="A108" t="str">
            <v>Protège - doigts</v>
          </cell>
        </row>
        <row r="109">
          <cell r="A109" t="str">
            <v>Protège - pênes</v>
          </cell>
        </row>
        <row r="110">
          <cell r="A110" t="str">
            <v>Protège - tiges</v>
          </cell>
        </row>
        <row r="111">
          <cell r="A111" t="str">
            <v>Rail double et chariots (KIT complet 2 panneaux)</v>
          </cell>
        </row>
        <row r="112">
          <cell r="A112" t="str">
            <v>Rail double set chariots (KIT complet 3 panneaux)</v>
          </cell>
        </row>
        <row r="113">
          <cell r="A113" t="str">
            <v>Rail double set chariots (KIT complet 4 panneaux)</v>
          </cell>
        </row>
        <row r="114">
          <cell r="A114" t="str">
            <v>Rail et chariots (KIT complet 1 panneau)(Surface)</v>
          </cell>
        </row>
        <row r="115">
          <cell r="A115" t="str">
            <v>Rail et chariots (Pocket)</v>
          </cell>
        </row>
        <row r="116">
          <cell r="A116" t="str">
            <v xml:space="preserve">Rails </v>
          </cell>
        </row>
        <row r="117">
          <cell r="A117" t="str">
            <v>Rails et chariots (Kit complet 2 panneaux) (Pliantes)</v>
          </cell>
        </row>
        <row r="118">
          <cell r="A118" t="str">
            <v>Rails et chariots (Kit complet 4 panneaux) (Pliantes)</v>
          </cell>
        </row>
        <row r="119">
          <cell r="A119" t="str">
            <v>Rails guide</v>
          </cell>
        </row>
        <row r="120">
          <cell r="A120" t="str">
            <v>Rejets d'eau</v>
          </cell>
        </row>
        <row r="121">
          <cell r="A121" t="str">
            <v>Relais</v>
          </cell>
        </row>
        <row r="122">
          <cell r="A122" t="str">
            <v>Requete de sortie*</v>
          </cell>
        </row>
        <row r="123">
          <cell r="A123" t="str">
            <v>Retenues magnétiques*</v>
          </cell>
        </row>
        <row r="124">
          <cell r="A124" t="str">
            <v>Serrure à 3 points verroullage</v>
          </cell>
        </row>
        <row r="125">
          <cell r="A125" t="str">
            <v>Serrure à 3 points verroullage électrifié*</v>
          </cell>
        </row>
        <row r="126">
          <cell r="A126" t="str">
            <v>Serrure bureau</v>
          </cell>
        </row>
        <row r="127">
          <cell r="A127" t="str">
            <v>Serrure classe</v>
          </cell>
        </row>
        <row r="128">
          <cell r="A128" t="str">
            <v>Serrure de portes coulissantes</v>
          </cell>
        </row>
        <row r="129">
          <cell r="A129" t="str">
            <v>Serrure dépôt</v>
          </cell>
        </row>
        <row r="130">
          <cell r="A130" t="str">
            <v>Serrure Dummy</v>
          </cell>
        </row>
        <row r="131">
          <cell r="A131" t="str">
            <v>Serrure électrifiée *</v>
          </cell>
        </row>
        <row r="132">
          <cell r="A132" t="str">
            <v>Serrure entrée</v>
          </cell>
        </row>
        <row r="133">
          <cell r="A133" t="str">
            <v>Serrure Hôtel</v>
          </cell>
        </row>
        <row r="134">
          <cell r="A134" t="str">
            <v>Serrure institutionelle</v>
          </cell>
        </row>
        <row r="135">
          <cell r="A135" t="str">
            <v>Serrure intimité</v>
          </cell>
        </row>
        <row r="136">
          <cell r="A136" t="str">
            <v>Serrure morte</v>
          </cell>
        </row>
        <row r="137">
          <cell r="A137" t="str">
            <v>Serrure numérique</v>
          </cell>
        </row>
        <row r="138">
          <cell r="A138" t="str">
            <v>Serrure passage</v>
          </cell>
        </row>
        <row r="139">
          <cell r="A139" t="str">
            <v>Serrure patio</v>
          </cell>
        </row>
        <row r="140">
          <cell r="A140" t="str">
            <v>Seuils tombants encastrés</v>
          </cell>
        </row>
        <row r="141">
          <cell r="A141" t="str">
            <v>Seuils tombants surface</v>
          </cell>
        </row>
        <row r="142">
          <cell r="A142" t="str">
            <v>Seuils x 36"</v>
          </cell>
        </row>
        <row r="143">
          <cell r="A143" t="str">
            <v>Seuils x 48"</v>
          </cell>
        </row>
        <row r="144">
          <cell r="A144" t="str">
            <v>Seuils x 60"</v>
          </cell>
        </row>
        <row r="145">
          <cell r="A145" t="str">
            <v>Seuils x 72"</v>
          </cell>
        </row>
        <row r="146">
          <cell r="A146" t="str">
            <v>Seuils x 84"</v>
          </cell>
        </row>
        <row r="147">
          <cell r="A147" t="str">
            <v>Stations manuelles*</v>
          </cell>
        </row>
        <row r="148">
          <cell r="A148" t="str">
            <v>Supports</v>
          </cell>
        </row>
        <row r="149">
          <cell r="A149" t="str">
            <v xml:space="preserve">Tirettes </v>
          </cell>
        </row>
        <row r="150">
          <cell r="A150" t="str">
            <v>Tirettes de chants</v>
          </cell>
        </row>
        <row r="151">
          <cell r="A151" t="str">
            <v>Tirettes de cylindre</v>
          </cell>
        </row>
        <row r="152">
          <cell r="A152" t="str">
            <v>Traitement</v>
          </cell>
        </row>
        <row r="153">
          <cell r="A153" t="str">
            <v>Transferts de courants*</v>
          </cell>
        </row>
        <row r="154">
          <cell r="A154" t="str">
            <v>Transformateur*</v>
          </cell>
        </row>
        <row r="155">
          <cell r="A155" t="str">
            <v xml:space="preserve">Verrous </v>
          </cell>
        </row>
        <row r="156">
          <cell r="A156" t="str">
            <v>Verrous à canne</v>
          </cell>
        </row>
        <row r="157">
          <cell r="A157" t="str">
            <v>Verrous à chaîne</v>
          </cell>
        </row>
        <row r="158">
          <cell r="A158" t="str">
            <v>Verrous à ressort</v>
          </cell>
        </row>
        <row r="159">
          <cell r="A159" t="str">
            <v>Verrous automatiques</v>
          </cell>
        </row>
        <row r="160">
          <cell r="A160" t="str">
            <v>Verrous encastrés</v>
          </cell>
        </row>
        <row r="161">
          <cell r="A161" t="str">
            <v>Verrous semi-automatiques</v>
          </cell>
        </row>
        <row r="162">
          <cell r="A162" t="str">
            <v xml:space="preserve">Verrous surface </v>
          </cell>
        </row>
      </sheetData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"/>
      <sheetName val="QUINC"/>
      <sheetName val="Commande"/>
      <sheetName val="Groupes"/>
      <sheetName val="Entrée"/>
      <sheetName val="FAX"/>
      <sheetName val="Cadre STC"/>
      <sheetName val="Cadre MÉT"/>
      <sheetName val="Spéc"/>
      <sheetName val="P-STC"/>
      <sheetName val="P-MET"/>
      <sheetName val="St-M"/>
      <sheetName val="BAIL."/>
      <sheetName val="VER L.M&amp;ROUX"/>
      <sheetName val="VER VFG"/>
      <sheetName val="Compil."/>
      <sheetName val="Données"/>
      <sheetName val="Source"/>
      <sheetName val="OUV MÉT 1"/>
      <sheetName val="OUV MÉT 2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/>
      <sheetData sheetId="17">
        <row r="5">
          <cell r="B5" t="str">
            <v>ISOLATION</v>
          </cell>
        </row>
        <row r="6">
          <cell r="B6" t="str">
            <v>Laine simple</v>
          </cell>
        </row>
        <row r="7">
          <cell r="B7" t="str">
            <v>Laine double</v>
          </cell>
        </row>
        <row r="8">
          <cell r="B8" t="str">
            <v>Uréthane simple</v>
          </cell>
        </row>
        <row r="9">
          <cell r="B9" t="str">
            <v>Uréthane double</v>
          </cell>
        </row>
        <row r="10">
          <cell r="B10" t="str">
            <v>Cadre architectural (Laine)</v>
          </cell>
        </row>
        <row r="11">
          <cell r="B11" t="str">
            <v>Cadre architectural (Uréthane)</v>
          </cell>
        </row>
        <row r="12">
          <cell r="B12" t="str">
            <v>Autre</v>
          </cell>
        </row>
      </sheetData>
      <sheetData sheetId="18" refreshError="1"/>
      <sheetData sheetId="1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NFOS BASE"/>
    </sheetNames>
    <definedNames>
      <definedName name="nom_projet1" refersTo="='Feuil1'!$B$4"/>
      <definedName name="nom_projet2" refersTo="='Feuil1'!$B$5"/>
      <definedName name="projet" refersTo="='Feuil1'!$B$3"/>
    </definedNames>
    <sheetDataSet>
      <sheetData sheetId="0">
        <row r="3">
          <cell r="B3">
            <v>12234</v>
          </cell>
        </row>
        <row r="4">
          <cell r="B4" t="str">
            <v>École St-Laurent - Remplacement de portes extérieures</v>
          </cell>
        </row>
      </sheetData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 modele "/>
      <sheetName val="GROUPES"/>
      <sheetName val="Sommaire de commande"/>
      <sheetName val="ITEMS"/>
      <sheetName val="COPIE_SOUMISSION(onglet Entrée)"/>
      <sheetName val="Feuil2"/>
    </sheetNames>
    <sheetDataSet>
      <sheetData sheetId="0">
        <row r="6">
          <cell r="C6" t="str">
            <v>PORTE:</v>
          </cell>
        </row>
        <row r="8">
          <cell r="C8">
            <v>1</v>
          </cell>
          <cell r="D8" t="str">
            <v>Charnières continues</v>
          </cell>
          <cell r="E8" t="str">
            <v>FM-100 x 83'' x MP-26</v>
          </cell>
          <cell r="F8">
            <v>628</v>
          </cell>
          <cell r="G8" t="str">
            <v>Markar</v>
          </cell>
        </row>
        <row r="9">
          <cell r="C9">
            <v>1</v>
          </cell>
          <cell r="E9" t="str">
            <v>2150 x 36'' x 757F</v>
          </cell>
        </row>
        <row r="10">
          <cell r="C10">
            <v>1</v>
          </cell>
          <cell r="E10" t="str">
            <v>CPS-7500-T x M</v>
          </cell>
        </row>
        <row r="11">
          <cell r="C11">
            <v>1</v>
          </cell>
          <cell r="E11" t="str">
            <v>K0500 10''x 34.5'' x C-Sunk-KP</v>
          </cell>
        </row>
        <row r="12">
          <cell r="C12">
            <v>1</v>
          </cell>
          <cell r="E12" t="str">
            <v>W-19 x 36'' x SNB-D134</v>
          </cell>
        </row>
        <row r="13">
          <cell r="C13">
            <v>1</v>
          </cell>
          <cell r="E13" t="str">
            <v>W-20P x 2/tete + 2/jambage</v>
          </cell>
        </row>
        <row r="14">
          <cell r="C14">
            <v>1</v>
          </cell>
          <cell r="E14" t="str">
            <v>S88BL x 17'</v>
          </cell>
        </row>
        <row r="15">
          <cell r="C15">
            <v>1</v>
          </cell>
          <cell r="E15" t="str">
            <v>CT-44-1 x Frost x CT-43-1 x Tap gris</v>
          </cell>
        </row>
        <row r="16">
          <cell r="C16">
            <v>0</v>
          </cell>
          <cell r="E16">
            <v>0</v>
          </cell>
        </row>
        <row r="20">
          <cell r="C20" t="str">
            <v>PORTE:</v>
          </cell>
        </row>
        <row r="21">
          <cell r="E21">
            <v>0</v>
          </cell>
        </row>
        <row r="22">
          <cell r="C22">
            <v>1</v>
          </cell>
          <cell r="E22" t="str">
            <v>FM-100 x 83'' x MP-26</v>
          </cell>
        </row>
        <row r="23">
          <cell r="C23">
            <v>1</v>
          </cell>
          <cell r="E23" t="str">
            <v>2150 x 36'' x 121NL x 757F</v>
          </cell>
        </row>
        <row r="24">
          <cell r="C24">
            <v>1</v>
          </cell>
          <cell r="E24" t="str">
            <v>CPS-7500-T x M</v>
          </cell>
        </row>
        <row r="25">
          <cell r="C25">
            <v>1</v>
          </cell>
          <cell r="E25" t="str">
            <v>1109 x 7P x MK x KD</v>
          </cell>
        </row>
        <row r="26">
          <cell r="C26">
            <v>1</v>
          </cell>
          <cell r="E26" t="str">
            <v>K0500 10''x 34.5'' x C-Sunk-KP</v>
          </cell>
        </row>
        <row r="27">
          <cell r="C27">
            <v>1</v>
          </cell>
          <cell r="E27" t="str">
            <v xml:space="preserve">1097HA x SP </v>
          </cell>
        </row>
        <row r="28">
          <cell r="C28">
            <v>1</v>
          </cell>
          <cell r="E28" t="str">
            <v>W-19 x 36'' x SNB-D134</v>
          </cell>
        </row>
        <row r="29">
          <cell r="C29">
            <v>1</v>
          </cell>
          <cell r="E29" t="str">
            <v>W-20P x 2/tete + 2/jambage</v>
          </cell>
        </row>
        <row r="30">
          <cell r="C30">
            <v>1</v>
          </cell>
          <cell r="E30" t="str">
            <v>S88BL x 17'</v>
          </cell>
        </row>
        <row r="31">
          <cell r="C31">
            <v>1</v>
          </cell>
          <cell r="E31" t="str">
            <v>CT-44-1 x Frost x CT-43-1 x Tap gris</v>
          </cell>
        </row>
        <row r="32">
          <cell r="C32">
            <v>0</v>
          </cell>
          <cell r="E32">
            <v>0</v>
          </cell>
        </row>
        <row r="36">
          <cell r="C36" t="str">
            <v>PORTE:</v>
          </cell>
        </row>
        <row r="37">
          <cell r="C37">
            <v>0</v>
          </cell>
          <cell r="E37">
            <v>0</v>
          </cell>
        </row>
        <row r="38">
          <cell r="E38">
            <v>0</v>
          </cell>
        </row>
        <row r="39">
          <cell r="C39">
            <v>1</v>
          </cell>
          <cell r="E39" t="str">
            <v>FM-100 x 83'' x MP-26</v>
          </cell>
        </row>
        <row r="40">
          <cell r="C40">
            <v>1</v>
          </cell>
          <cell r="E40" t="str">
            <v>2150 x 36'' x 121NL x 757F</v>
          </cell>
        </row>
        <row r="41">
          <cell r="C41">
            <v>1</v>
          </cell>
          <cell r="E41" t="str">
            <v>CPS-7500-T x M x 6890 x 6891</v>
          </cell>
        </row>
        <row r="42">
          <cell r="C42">
            <v>1</v>
          </cell>
          <cell r="E42" t="str">
            <v>1109 x 7P x MK x KD</v>
          </cell>
        </row>
        <row r="43">
          <cell r="C43">
            <v>1</v>
          </cell>
          <cell r="E43" t="str">
            <v xml:space="preserve">1097HA x SP </v>
          </cell>
        </row>
        <row r="44">
          <cell r="C44">
            <v>1</v>
          </cell>
          <cell r="E44" t="str">
            <v>CT-44-1 x Frost x CT-43-1 x Tap gris</v>
          </cell>
        </row>
        <row r="45">
          <cell r="C45">
            <v>0</v>
          </cell>
          <cell r="E45">
            <v>0</v>
          </cell>
        </row>
        <row r="49">
          <cell r="C49" t="str">
            <v>PORTE:</v>
          </cell>
        </row>
        <row r="50">
          <cell r="E50">
            <v>0</v>
          </cell>
        </row>
        <row r="51">
          <cell r="C51">
            <v>2</v>
          </cell>
          <cell r="E51" t="str">
            <v>FM-100 x 83'' x MP-26</v>
          </cell>
        </row>
        <row r="52">
          <cell r="C52">
            <v>1</v>
          </cell>
          <cell r="E52" t="str">
            <v>2150 x 36'' x 757F</v>
          </cell>
        </row>
        <row r="53">
          <cell r="C53">
            <v>1</v>
          </cell>
          <cell r="E53" t="str">
            <v>2150 x 36'' x 121NL x 757F</v>
          </cell>
        </row>
        <row r="54">
          <cell r="C54">
            <v>2</v>
          </cell>
          <cell r="E54" t="str">
            <v>CPS-7500-T x M</v>
          </cell>
        </row>
        <row r="55">
          <cell r="C55">
            <v>1</v>
          </cell>
          <cell r="E55" t="str">
            <v>1109 x 7P x MK x KD</v>
          </cell>
        </row>
        <row r="56">
          <cell r="C56">
            <v>1</v>
          </cell>
          <cell r="E56" t="str">
            <v>2153 x 1 1/4 x 7P x MK x KD</v>
          </cell>
        </row>
        <row r="57">
          <cell r="C57">
            <v>2</v>
          </cell>
          <cell r="E57" t="str">
            <v>K0500 10''x 34.5'' x C-Sunk-KP</v>
          </cell>
        </row>
        <row r="58">
          <cell r="C58">
            <v>2</v>
          </cell>
          <cell r="E58" t="str">
            <v xml:space="preserve">1097HA x SP </v>
          </cell>
        </row>
        <row r="59">
          <cell r="C59">
            <v>1</v>
          </cell>
          <cell r="E59" t="str">
            <v>KRM200 x 83'' x M203 x M204</v>
          </cell>
        </row>
        <row r="60">
          <cell r="C60">
            <v>1</v>
          </cell>
          <cell r="E60" t="str">
            <v>351CP x 84''</v>
          </cell>
        </row>
        <row r="61">
          <cell r="C61">
            <v>2</v>
          </cell>
          <cell r="E61" t="str">
            <v>W-19 x 36'' x SNB-D134</v>
          </cell>
        </row>
        <row r="62">
          <cell r="C62">
            <v>2</v>
          </cell>
          <cell r="E62" t="str">
            <v>W-20P x 2/tete + 2/jambage</v>
          </cell>
        </row>
        <row r="63">
          <cell r="C63">
            <v>1</v>
          </cell>
          <cell r="E63" t="str">
            <v>5110BL x 84''</v>
          </cell>
        </row>
        <row r="64">
          <cell r="C64">
            <v>2</v>
          </cell>
          <cell r="E64" t="str">
            <v>S88BL x 17'</v>
          </cell>
        </row>
        <row r="65">
          <cell r="C65">
            <v>2</v>
          </cell>
          <cell r="E65" t="str">
            <v>CT-44-1 x Frost x CT-43-1 x Tap gris</v>
          </cell>
        </row>
        <row r="66">
          <cell r="C66">
            <v>0</v>
          </cell>
          <cell r="E66">
            <v>0</v>
          </cell>
        </row>
        <row r="70">
          <cell r="C70" t="str">
            <v>PORTE:</v>
          </cell>
        </row>
        <row r="71">
          <cell r="E71">
            <v>0</v>
          </cell>
        </row>
        <row r="72">
          <cell r="C72">
            <v>3</v>
          </cell>
          <cell r="E72" t="str">
            <v>TA314 4.5x4 x NRP</v>
          </cell>
        </row>
        <row r="73">
          <cell r="C73">
            <v>1</v>
          </cell>
          <cell r="E73" t="str">
            <v>352 x 30Sx 31S x 7P x Mk x KD</v>
          </cell>
        </row>
        <row r="74">
          <cell r="C74">
            <v>1</v>
          </cell>
          <cell r="E74" t="str">
            <v>CPS-7500-T x M</v>
          </cell>
        </row>
        <row r="75">
          <cell r="C75">
            <v>1</v>
          </cell>
          <cell r="E75" t="str">
            <v>92 x CFC x Torx</v>
          </cell>
        </row>
        <row r="76">
          <cell r="C76">
            <v>1</v>
          </cell>
          <cell r="E76" t="str">
            <v>1102S</v>
          </cell>
        </row>
        <row r="77">
          <cell r="C77">
            <v>1</v>
          </cell>
          <cell r="E77" t="str">
            <v>W-20P x 2/tete + 2/jambage</v>
          </cell>
        </row>
        <row r="78">
          <cell r="C78">
            <v>1</v>
          </cell>
          <cell r="E78" t="str">
            <v>S88BL x 17'</v>
          </cell>
        </row>
        <row r="79">
          <cell r="C79">
            <v>0</v>
          </cell>
          <cell r="E79">
            <v>0</v>
          </cell>
        </row>
        <row r="83">
          <cell r="C83" t="str">
            <v>PORTE:</v>
          </cell>
        </row>
        <row r="84">
          <cell r="E84">
            <v>0</v>
          </cell>
        </row>
        <row r="85">
          <cell r="C85">
            <v>6</v>
          </cell>
          <cell r="E85" t="str">
            <v>TA314 4.5x4 x NRP</v>
          </cell>
        </row>
        <row r="86">
          <cell r="C86">
            <v>1</v>
          </cell>
          <cell r="E86" t="str">
            <v>351 x 30S x 31S x 7P x MK x KD</v>
          </cell>
        </row>
        <row r="87">
          <cell r="C87">
            <v>1</v>
          </cell>
          <cell r="E87" t="str">
            <v>CPS-7500-T x M</v>
          </cell>
        </row>
        <row r="88">
          <cell r="C88">
            <v>2</v>
          </cell>
          <cell r="E88" t="str">
            <v>3917 x 12''</v>
          </cell>
        </row>
        <row r="89">
          <cell r="C89">
            <v>1</v>
          </cell>
          <cell r="E89" t="str">
            <v xml:space="preserve">9-026 </v>
          </cell>
        </row>
        <row r="90">
          <cell r="C90">
            <v>2</v>
          </cell>
          <cell r="E90" t="str">
            <v>K0500 10''x 34.5'' x C-Sunk-KP</v>
          </cell>
        </row>
        <row r="91">
          <cell r="C91">
            <v>1</v>
          </cell>
          <cell r="E91" t="str">
            <v>1102S</v>
          </cell>
        </row>
        <row r="92">
          <cell r="C92">
            <v>1</v>
          </cell>
          <cell r="E92" t="str">
            <v>1111B x Torx</v>
          </cell>
        </row>
        <row r="93">
          <cell r="C93">
            <v>1</v>
          </cell>
          <cell r="E93" t="str">
            <v>355CP x 84''</v>
          </cell>
        </row>
        <row r="94">
          <cell r="C94">
            <v>1</v>
          </cell>
          <cell r="E94" t="str">
            <v>352CR x 84''</v>
          </cell>
        </row>
        <row r="95">
          <cell r="C95">
            <v>2</v>
          </cell>
          <cell r="E95" t="str">
            <v>W-19 x 36'' x SNB-D134</v>
          </cell>
        </row>
        <row r="96">
          <cell r="C96">
            <v>1</v>
          </cell>
          <cell r="E96" t="str">
            <v>W-20P x 2/tete + 2/jambage</v>
          </cell>
        </row>
        <row r="97">
          <cell r="C97">
            <v>1</v>
          </cell>
          <cell r="E97" t="str">
            <v>S88BL x 17'</v>
          </cell>
        </row>
        <row r="98">
          <cell r="C98">
            <v>2</v>
          </cell>
          <cell r="E98" t="str">
            <v>CT-44-1 x Frost x CT-43-1 x Tap gris</v>
          </cell>
        </row>
        <row r="99">
          <cell r="C99">
            <v>0</v>
          </cell>
          <cell r="E99">
            <v>0</v>
          </cell>
        </row>
        <row r="103">
          <cell r="C103" t="str">
            <v>PORTE:</v>
          </cell>
        </row>
        <row r="104">
          <cell r="E104">
            <v>0</v>
          </cell>
        </row>
        <row r="105">
          <cell r="C105">
            <v>6</v>
          </cell>
          <cell r="E105" t="str">
            <v>TA314 4.5x4 x NRP</v>
          </cell>
        </row>
        <row r="106">
          <cell r="C106">
            <v>1</v>
          </cell>
          <cell r="E106" t="str">
            <v>351 x 30S x 31S x 7P x MK x KD</v>
          </cell>
        </row>
        <row r="107">
          <cell r="C107">
            <v>1</v>
          </cell>
          <cell r="E107" t="str">
            <v>CPS-7500-T x M</v>
          </cell>
        </row>
        <row r="108">
          <cell r="C108">
            <v>2</v>
          </cell>
          <cell r="E108" t="str">
            <v>3917 x 12''</v>
          </cell>
        </row>
        <row r="109">
          <cell r="C109">
            <v>1</v>
          </cell>
          <cell r="E109" t="str">
            <v xml:space="preserve">9-026 </v>
          </cell>
        </row>
        <row r="110">
          <cell r="C110">
            <v>1</v>
          </cell>
          <cell r="E110" t="str">
            <v>1102S</v>
          </cell>
        </row>
        <row r="111">
          <cell r="C111">
            <v>1</v>
          </cell>
          <cell r="E111" t="str">
            <v>1111B x Torx</v>
          </cell>
        </row>
        <row r="112">
          <cell r="C112">
            <v>1</v>
          </cell>
          <cell r="E112" t="str">
            <v>355CP x 84''</v>
          </cell>
        </row>
        <row r="113">
          <cell r="C113">
            <v>1</v>
          </cell>
          <cell r="E113" t="str">
            <v>352CR x 84''</v>
          </cell>
        </row>
        <row r="114">
          <cell r="C114">
            <v>1</v>
          </cell>
          <cell r="E114" t="str">
            <v>W-20P x 2/tete + 2/jambage</v>
          </cell>
        </row>
        <row r="115">
          <cell r="C115">
            <v>1</v>
          </cell>
          <cell r="E115" t="str">
            <v>S88BL x 17'</v>
          </cell>
        </row>
        <row r="116">
          <cell r="C116">
            <v>0</v>
          </cell>
          <cell r="E116">
            <v>0</v>
          </cell>
        </row>
        <row r="120">
          <cell r="C120" t="str">
            <v>PORTE:</v>
          </cell>
        </row>
        <row r="121">
          <cell r="E121">
            <v>0</v>
          </cell>
        </row>
        <row r="122">
          <cell r="C122">
            <v>2</v>
          </cell>
          <cell r="E122" t="str">
            <v>FM-100 x 83'' x MP-26</v>
          </cell>
        </row>
        <row r="123">
          <cell r="C123">
            <v>1</v>
          </cell>
          <cell r="E123" t="str">
            <v>2150 x 36'' x 757F</v>
          </cell>
        </row>
        <row r="124">
          <cell r="C124">
            <v>1</v>
          </cell>
          <cell r="E124" t="str">
            <v>2150 x 36'' x 121NL x 757F</v>
          </cell>
        </row>
        <row r="125">
          <cell r="C125">
            <v>2</v>
          </cell>
          <cell r="E125" t="str">
            <v>CPS-7500-T x M x 6890 x 6891</v>
          </cell>
        </row>
        <row r="126">
          <cell r="C126">
            <v>1</v>
          </cell>
          <cell r="E126" t="str">
            <v>1109 x 7P x MK x KD</v>
          </cell>
        </row>
        <row r="127">
          <cell r="C127">
            <v>1</v>
          </cell>
          <cell r="E127" t="str">
            <v>2153 x 1 1/4 x 7P x MK x KD</v>
          </cell>
        </row>
        <row r="128">
          <cell r="C128">
            <v>1</v>
          </cell>
          <cell r="E128" t="str">
            <v>310-4S x Fail Secure x LCBMA x 2004M x 2005M3 x 2006M x Vol</v>
          </cell>
        </row>
        <row r="129">
          <cell r="C129">
            <v>2</v>
          </cell>
          <cell r="E129" t="str">
            <v xml:space="preserve">1097HA x SP </v>
          </cell>
        </row>
        <row r="130">
          <cell r="C130">
            <v>1</v>
          </cell>
          <cell r="E130" t="str">
            <v>EL980 x 84'' x 507 x 601</v>
          </cell>
        </row>
        <row r="131">
          <cell r="C131">
            <v>1</v>
          </cell>
          <cell r="E131" t="str">
            <v>5110BL x 84''</v>
          </cell>
        </row>
        <row r="132">
          <cell r="C132">
            <v>2</v>
          </cell>
          <cell r="E132" t="str">
            <v>CT-44-1 x Frost x CT-43-1 x Tap gris</v>
          </cell>
        </row>
      </sheetData>
      <sheetData sheetId="1">
        <row r="2">
          <cell r="A2">
            <v>1</v>
          </cell>
        </row>
      </sheetData>
      <sheetData sheetId="2" refreshError="1"/>
      <sheetData sheetId="3">
        <row r="1">
          <cell r="F1" t="str">
            <v>01</v>
          </cell>
          <cell r="CY1" t="str">
            <v>prix</v>
          </cell>
          <cell r="CZ1" t="str">
            <v>esc</v>
          </cell>
        </row>
        <row r="2">
          <cell r="A2" t="str">
            <v>#</v>
          </cell>
          <cell r="C2" t="str">
            <v>Produit</v>
          </cell>
        </row>
        <row r="3">
          <cell r="C3" t="str">
            <v>TA314 4.5x4 x NRP</v>
          </cell>
        </row>
        <row r="4">
          <cell r="C4" t="str">
            <v>FM-100 x 83'' x MP-26</v>
          </cell>
        </row>
        <row r="5">
          <cell r="C5" t="str">
            <v>2150 x 36'' x 757F</v>
          </cell>
        </row>
        <row r="6">
          <cell r="C6" t="str">
            <v>2150 x 36'' x 121NL x 757F</v>
          </cell>
        </row>
        <row r="7">
          <cell r="C7" t="str">
            <v>352 x 30Sx 31S x 7P x Mk x KD</v>
          </cell>
        </row>
        <row r="8">
          <cell r="C8" t="str">
            <v>351 x 30S x 31S x 7P x MK x KD</v>
          </cell>
        </row>
        <row r="9">
          <cell r="C9" t="str">
            <v>CPS-7500-T x M</v>
          </cell>
        </row>
        <row r="10">
          <cell r="C10" t="str">
            <v>CPS-7500-T x M x 6890 x 6891</v>
          </cell>
        </row>
        <row r="11">
          <cell r="C11" t="str">
            <v>3917 x 12''</v>
          </cell>
        </row>
        <row r="12">
          <cell r="C12" t="str">
            <v>1109 x 7P x MK x KD</v>
          </cell>
        </row>
        <row r="13">
          <cell r="C13" t="str">
            <v>2153 x 1 1/4 x 7P x MK x KD</v>
          </cell>
        </row>
        <row r="14">
          <cell r="C14" t="str">
            <v>310-4S x Fail Secure x LCBMA x 2004M x 2005M3 x 2006M x Vol</v>
          </cell>
        </row>
        <row r="15">
          <cell r="C15" t="str">
            <v xml:space="preserve">9-026 </v>
          </cell>
        </row>
        <row r="16">
          <cell r="C16" t="str">
            <v>K0500 10''x 34.5'' x C-Sunk-KP</v>
          </cell>
        </row>
        <row r="17">
          <cell r="C17" t="str">
            <v xml:space="preserve">1097HA x SP </v>
          </cell>
        </row>
        <row r="18">
          <cell r="C18" t="str">
            <v>92 x CFC x Torx</v>
          </cell>
        </row>
        <row r="19">
          <cell r="C19" t="str">
            <v>1102S</v>
          </cell>
        </row>
        <row r="20">
          <cell r="C20" t="str">
            <v>1111B x Torx</v>
          </cell>
        </row>
        <row r="21">
          <cell r="C21" t="str">
            <v>KRM200 x 83'' x M203 x M204</v>
          </cell>
        </row>
        <row r="22">
          <cell r="C22" t="str">
            <v>EL980 x 84'' x 507 x 601</v>
          </cell>
        </row>
        <row r="23">
          <cell r="C23" t="str">
            <v>351CP x 84''</v>
          </cell>
        </row>
        <row r="24">
          <cell r="C24" t="str">
            <v>355CP x 84''</v>
          </cell>
        </row>
        <row r="25">
          <cell r="C25" t="str">
            <v>352CR x 84''</v>
          </cell>
        </row>
        <row r="26">
          <cell r="C26" t="str">
            <v>W-19 x 36'' x SNB-D134</v>
          </cell>
        </row>
        <row r="27">
          <cell r="C27" t="str">
            <v>W-20P x 2/tete + 2/jambage</v>
          </cell>
        </row>
        <row r="28">
          <cell r="C28" t="str">
            <v>5110BL x 84''</v>
          </cell>
        </row>
        <row r="29">
          <cell r="C29" t="str">
            <v>S88BL x 17'</v>
          </cell>
        </row>
        <row r="30">
          <cell r="C30" t="str">
            <v>CT-44-1 x Frost x CT-43-1 x Tap gris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"/>
  <sheetViews>
    <sheetView tabSelected="1" zoomScale="115" zoomScaleNormal="115" workbookViewId="0">
      <selection activeCell="C16" sqref="C16"/>
    </sheetView>
  </sheetViews>
  <sheetFormatPr baseColWidth="10" defaultRowHeight="15" x14ac:dyDescent="0.25"/>
  <cols>
    <col min="1" max="1" width="9.85546875" customWidth="1"/>
    <col min="2" max="2" width="19.140625" customWidth="1"/>
    <col min="3" max="3" width="42" style="88" bestFit="1" customWidth="1"/>
    <col min="4" max="4" width="60.28515625" style="88" bestFit="1" customWidth="1"/>
    <col min="5" max="5" width="10" style="88" customWidth="1"/>
    <col min="6" max="6" width="14" style="88" customWidth="1"/>
    <col min="7" max="251" width="11.42578125" style="88"/>
    <col min="252" max="252" width="5.7109375" style="88" bestFit="1" customWidth="1"/>
    <col min="253" max="253" width="42" style="88" bestFit="1" customWidth="1"/>
    <col min="254" max="254" width="60.28515625" style="88" bestFit="1" customWidth="1"/>
    <col min="255" max="255" width="4" style="88" bestFit="1" customWidth="1"/>
    <col min="256" max="256" width="9.5703125" style="88" bestFit="1" customWidth="1"/>
    <col min="257" max="507" width="11.42578125" style="88"/>
    <col min="508" max="508" width="5.7109375" style="88" bestFit="1" customWidth="1"/>
    <col min="509" max="509" width="42" style="88" bestFit="1" customWidth="1"/>
    <col min="510" max="510" width="60.28515625" style="88" bestFit="1" customWidth="1"/>
    <col min="511" max="511" width="4" style="88" bestFit="1" customWidth="1"/>
    <col min="512" max="512" width="9.5703125" style="88" bestFit="1" customWidth="1"/>
    <col min="513" max="763" width="11.42578125" style="88"/>
    <col min="764" max="764" width="5.7109375" style="88" bestFit="1" customWidth="1"/>
    <col min="765" max="765" width="42" style="88" bestFit="1" customWidth="1"/>
    <col min="766" max="766" width="60.28515625" style="88" bestFit="1" customWidth="1"/>
    <col min="767" max="767" width="4" style="88" bestFit="1" customWidth="1"/>
    <col min="768" max="768" width="9.5703125" style="88" bestFit="1" customWidth="1"/>
    <col min="769" max="1019" width="11.42578125" style="88"/>
    <col min="1020" max="1020" width="5.7109375" style="88" bestFit="1" customWidth="1"/>
    <col min="1021" max="1021" width="42" style="88" bestFit="1" customWidth="1"/>
    <col min="1022" max="1022" width="60.28515625" style="88" bestFit="1" customWidth="1"/>
    <col min="1023" max="1023" width="4" style="88" bestFit="1" customWidth="1"/>
    <col min="1024" max="1024" width="9.5703125" style="88" bestFit="1" customWidth="1"/>
    <col min="1025" max="1275" width="11.42578125" style="88"/>
    <col min="1276" max="1276" width="5.7109375" style="88" bestFit="1" customWidth="1"/>
    <col min="1277" max="1277" width="42" style="88" bestFit="1" customWidth="1"/>
    <col min="1278" max="1278" width="60.28515625" style="88" bestFit="1" customWidth="1"/>
    <col min="1279" max="1279" width="4" style="88" bestFit="1" customWidth="1"/>
    <col min="1280" max="1280" width="9.5703125" style="88" bestFit="1" customWidth="1"/>
    <col min="1281" max="1531" width="11.42578125" style="88"/>
    <col min="1532" max="1532" width="5.7109375" style="88" bestFit="1" customWidth="1"/>
    <col min="1533" max="1533" width="42" style="88" bestFit="1" customWidth="1"/>
    <col min="1534" max="1534" width="60.28515625" style="88" bestFit="1" customWidth="1"/>
    <col min="1535" max="1535" width="4" style="88" bestFit="1" customWidth="1"/>
    <col min="1536" max="1536" width="9.5703125" style="88" bestFit="1" customWidth="1"/>
    <col min="1537" max="1787" width="11.42578125" style="88"/>
    <col min="1788" max="1788" width="5.7109375" style="88" bestFit="1" customWidth="1"/>
    <col min="1789" max="1789" width="42" style="88" bestFit="1" customWidth="1"/>
    <col min="1790" max="1790" width="60.28515625" style="88" bestFit="1" customWidth="1"/>
    <col min="1791" max="1791" width="4" style="88" bestFit="1" customWidth="1"/>
    <col min="1792" max="1792" width="9.5703125" style="88" bestFit="1" customWidth="1"/>
    <col min="1793" max="2043" width="11.42578125" style="88"/>
    <col min="2044" max="2044" width="5.7109375" style="88" bestFit="1" customWidth="1"/>
    <col min="2045" max="2045" width="42" style="88" bestFit="1" customWidth="1"/>
    <col min="2046" max="2046" width="60.28515625" style="88" bestFit="1" customWidth="1"/>
    <col min="2047" max="2047" width="4" style="88" bestFit="1" customWidth="1"/>
    <col min="2048" max="2048" width="9.5703125" style="88" bestFit="1" customWidth="1"/>
    <col min="2049" max="2299" width="11.42578125" style="88"/>
    <col min="2300" max="2300" width="5.7109375" style="88" bestFit="1" customWidth="1"/>
    <col min="2301" max="2301" width="42" style="88" bestFit="1" customWidth="1"/>
    <col min="2302" max="2302" width="60.28515625" style="88" bestFit="1" customWidth="1"/>
    <col min="2303" max="2303" width="4" style="88" bestFit="1" customWidth="1"/>
    <col min="2304" max="2304" width="9.5703125" style="88" bestFit="1" customWidth="1"/>
    <col min="2305" max="2555" width="11.42578125" style="88"/>
    <col min="2556" max="2556" width="5.7109375" style="88" bestFit="1" customWidth="1"/>
    <col min="2557" max="2557" width="42" style="88" bestFit="1" customWidth="1"/>
    <col min="2558" max="2558" width="60.28515625" style="88" bestFit="1" customWidth="1"/>
    <col min="2559" max="2559" width="4" style="88" bestFit="1" customWidth="1"/>
    <col min="2560" max="2560" width="9.5703125" style="88" bestFit="1" customWidth="1"/>
    <col min="2561" max="2811" width="11.42578125" style="88"/>
    <col min="2812" max="2812" width="5.7109375" style="88" bestFit="1" customWidth="1"/>
    <col min="2813" max="2813" width="42" style="88" bestFit="1" customWidth="1"/>
    <col min="2814" max="2814" width="60.28515625" style="88" bestFit="1" customWidth="1"/>
    <col min="2815" max="2815" width="4" style="88" bestFit="1" customWidth="1"/>
    <col min="2816" max="2816" width="9.5703125" style="88" bestFit="1" customWidth="1"/>
    <col min="2817" max="3067" width="11.42578125" style="88"/>
    <col min="3068" max="3068" width="5.7109375" style="88" bestFit="1" customWidth="1"/>
    <col min="3069" max="3069" width="42" style="88" bestFit="1" customWidth="1"/>
    <col min="3070" max="3070" width="60.28515625" style="88" bestFit="1" customWidth="1"/>
    <col min="3071" max="3071" width="4" style="88" bestFit="1" customWidth="1"/>
    <col min="3072" max="3072" width="9.5703125" style="88" bestFit="1" customWidth="1"/>
    <col min="3073" max="3323" width="11.42578125" style="88"/>
    <col min="3324" max="3324" width="5.7109375" style="88" bestFit="1" customWidth="1"/>
    <col min="3325" max="3325" width="42" style="88" bestFit="1" customWidth="1"/>
    <col min="3326" max="3326" width="60.28515625" style="88" bestFit="1" customWidth="1"/>
    <col min="3327" max="3327" width="4" style="88" bestFit="1" customWidth="1"/>
    <col min="3328" max="3328" width="9.5703125" style="88" bestFit="1" customWidth="1"/>
    <col min="3329" max="3579" width="11.42578125" style="88"/>
    <col min="3580" max="3580" width="5.7109375" style="88" bestFit="1" customWidth="1"/>
    <col min="3581" max="3581" width="42" style="88" bestFit="1" customWidth="1"/>
    <col min="3582" max="3582" width="60.28515625" style="88" bestFit="1" customWidth="1"/>
    <col min="3583" max="3583" width="4" style="88" bestFit="1" customWidth="1"/>
    <col min="3584" max="3584" width="9.5703125" style="88" bestFit="1" customWidth="1"/>
    <col min="3585" max="3835" width="11.42578125" style="88"/>
    <col min="3836" max="3836" width="5.7109375" style="88" bestFit="1" customWidth="1"/>
    <col min="3837" max="3837" width="42" style="88" bestFit="1" customWidth="1"/>
    <col min="3838" max="3838" width="60.28515625" style="88" bestFit="1" customWidth="1"/>
    <col min="3839" max="3839" width="4" style="88" bestFit="1" customWidth="1"/>
    <col min="3840" max="3840" width="9.5703125" style="88" bestFit="1" customWidth="1"/>
    <col min="3841" max="4091" width="11.42578125" style="88"/>
    <col min="4092" max="4092" width="5.7109375" style="88" bestFit="1" customWidth="1"/>
    <col min="4093" max="4093" width="42" style="88" bestFit="1" customWidth="1"/>
    <col min="4094" max="4094" width="60.28515625" style="88" bestFit="1" customWidth="1"/>
    <col min="4095" max="4095" width="4" style="88" bestFit="1" customWidth="1"/>
    <col min="4096" max="4096" width="9.5703125" style="88" bestFit="1" customWidth="1"/>
    <col min="4097" max="4347" width="11.42578125" style="88"/>
    <col min="4348" max="4348" width="5.7109375" style="88" bestFit="1" customWidth="1"/>
    <col min="4349" max="4349" width="42" style="88" bestFit="1" customWidth="1"/>
    <col min="4350" max="4350" width="60.28515625" style="88" bestFit="1" customWidth="1"/>
    <col min="4351" max="4351" width="4" style="88" bestFit="1" customWidth="1"/>
    <col min="4352" max="4352" width="9.5703125" style="88" bestFit="1" customWidth="1"/>
    <col min="4353" max="4603" width="11.42578125" style="88"/>
    <col min="4604" max="4604" width="5.7109375" style="88" bestFit="1" customWidth="1"/>
    <col min="4605" max="4605" width="42" style="88" bestFit="1" customWidth="1"/>
    <col min="4606" max="4606" width="60.28515625" style="88" bestFit="1" customWidth="1"/>
    <col min="4607" max="4607" width="4" style="88" bestFit="1" customWidth="1"/>
    <col min="4608" max="4608" width="9.5703125" style="88" bestFit="1" customWidth="1"/>
    <col min="4609" max="4859" width="11.42578125" style="88"/>
    <col min="4860" max="4860" width="5.7109375" style="88" bestFit="1" customWidth="1"/>
    <col min="4861" max="4861" width="42" style="88" bestFit="1" customWidth="1"/>
    <col min="4862" max="4862" width="60.28515625" style="88" bestFit="1" customWidth="1"/>
    <col min="4863" max="4863" width="4" style="88" bestFit="1" customWidth="1"/>
    <col min="4864" max="4864" width="9.5703125" style="88" bestFit="1" customWidth="1"/>
    <col min="4865" max="5115" width="11.42578125" style="88"/>
    <col min="5116" max="5116" width="5.7109375" style="88" bestFit="1" customWidth="1"/>
    <col min="5117" max="5117" width="42" style="88" bestFit="1" customWidth="1"/>
    <col min="5118" max="5118" width="60.28515625" style="88" bestFit="1" customWidth="1"/>
    <col min="5119" max="5119" width="4" style="88" bestFit="1" customWidth="1"/>
    <col min="5120" max="5120" width="9.5703125" style="88" bestFit="1" customWidth="1"/>
    <col min="5121" max="5371" width="11.42578125" style="88"/>
    <col min="5372" max="5372" width="5.7109375" style="88" bestFit="1" customWidth="1"/>
    <col min="5373" max="5373" width="42" style="88" bestFit="1" customWidth="1"/>
    <col min="5374" max="5374" width="60.28515625" style="88" bestFit="1" customWidth="1"/>
    <col min="5375" max="5375" width="4" style="88" bestFit="1" customWidth="1"/>
    <col min="5376" max="5376" width="9.5703125" style="88" bestFit="1" customWidth="1"/>
    <col min="5377" max="5627" width="11.42578125" style="88"/>
    <col min="5628" max="5628" width="5.7109375" style="88" bestFit="1" customWidth="1"/>
    <col min="5629" max="5629" width="42" style="88" bestFit="1" customWidth="1"/>
    <col min="5630" max="5630" width="60.28515625" style="88" bestFit="1" customWidth="1"/>
    <col min="5631" max="5631" width="4" style="88" bestFit="1" customWidth="1"/>
    <col min="5632" max="5632" width="9.5703125" style="88" bestFit="1" customWidth="1"/>
    <col min="5633" max="5883" width="11.42578125" style="88"/>
    <col min="5884" max="5884" width="5.7109375" style="88" bestFit="1" customWidth="1"/>
    <col min="5885" max="5885" width="42" style="88" bestFit="1" customWidth="1"/>
    <col min="5886" max="5886" width="60.28515625" style="88" bestFit="1" customWidth="1"/>
    <col min="5887" max="5887" width="4" style="88" bestFit="1" customWidth="1"/>
    <col min="5888" max="5888" width="9.5703125" style="88" bestFit="1" customWidth="1"/>
    <col min="5889" max="6139" width="11.42578125" style="88"/>
    <col min="6140" max="6140" width="5.7109375" style="88" bestFit="1" customWidth="1"/>
    <col min="6141" max="6141" width="42" style="88" bestFit="1" customWidth="1"/>
    <col min="6142" max="6142" width="60.28515625" style="88" bestFit="1" customWidth="1"/>
    <col min="6143" max="6143" width="4" style="88" bestFit="1" customWidth="1"/>
    <col min="6144" max="6144" width="9.5703125" style="88" bestFit="1" customWidth="1"/>
    <col min="6145" max="6395" width="11.42578125" style="88"/>
    <col min="6396" max="6396" width="5.7109375" style="88" bestFit="1" customWidth="1"/>
    <col min="6397" max="6397" width="42" style="88" bestFit="1" customWidth="1"/>
    <col min="6398" max="6398" width="60.28515625" style="88" bestFit="1" customWidth="1"/>
    <col min="6399" max="6399" width="4" style="88" bestFit="1" customWidth="1"/>
    <col min="6400" max="6400" width="9.5703125" style="88" bestFit="1" customWidth="1"/>
    <col min="6401" max="6651" width="11.42578125" style="88"/>
    <col min="6652" max="6652" width="5.7109375" style="88" bestFit="1" customWidth="1"/>
    <col min="6653" max="6653" width="42" style="88" bestFit="1" customWidth="1"/>
    <col min="6654" max="6654" width="60.28515625" style="88" bestFit="1" customWidth="1"/>
    <col min="6655" max="6655" width="4" style="88" bestFit="1" customWidth="1"/>
    <col min="6656" max="6656" width="9.5703125" style="88" bestFit="1" customWidth="1"/>
    <col min="6657" max="6907" width="11.42578125" style="88"/>
    <col min="6908" max="6908" width="5.7109375" style="88" bestFit="1" customWidth="1"/>
    <col min="6909" max="6909" width="42" style="88" bestFit="1" customWidth="1"/>
    <col min="6910" max="6910" width="60.28515625" style="88" bestFit="1" customWidth="1"/>
    <col min="6911" max="6911" width="4" style="88" bestFit="1" customWidth="1"/>
    <col min="6912" max="6912" width="9.5703125" style="88" bestFit="1" customWidth="1"/>
    <col min="6913" max="7163" width="11.42578125" style="88"/>
    <col min="7164" max="7164" width="5.7109375" style="88" bestFit="1" customWidth="1"/>
    <col min="7165" max="7165" width="42" style="88" bestFit="1" customWidth="1"/>
    <col min="7166" max="7166" width="60.28515625" style="88" bestFit="1" customWidth="1"/>
    <col min="7167" max="7167" width="4" style="88" bestFit="1" customWidth="1"/>
    <col min="7168" max="7168" width="9.5703125" style="88" bestFit="1" customWidth="1"/>
    <col min="7169" max="7419" width="11.42578125" style="88"/>
    <col min="7420" max="7420" width="5.7109375" style="88" bestFit="1" customWidth="1"/>
    <col min="7421" max="7421" width="42" style="88" bestFit="1" customWidth="1"/>
    <col min="7422" max="7422" width="60.28515625" style="88" bestFit="1" customWidth="1"/>
    <col min="7423" max="7423" width="4" style="88" bestFit="1" customWidth="1"/>
    <col min="7424" max="7424" width="9.5703125" style="88" bestFit="1" customWidth="1"/>
    <col min="7425" max="7675" width="11.42578125" style="88"/>
    <col min="7676" max="7676" width="5.7109375" style="88" bestFit="1" customWidth="1"/>
    <col min="7677" max="7677" width="42" style="88" bestFit="1" customWidth="1"/>
    <col min="7678" max="7678" width="60.28515625" style="88" bestFit="1" customWidth="1"/>
    <col min="7679" max="7679" width="4" style="88" bestFit="1" customWidth="1"/>
    <col min="7680" max="7680" width="9.5703125" style="88" bestFit="1" customWidth="1"/>
    <col min="7681" max="7931" width="11.42578125" style="88"/>
    <col min="7932" max="7932" width="5.7109375" style="88" bestFit="1" customWidth="1"/>
    <col min="7933" max="7933" width="42" style="88" bestFit="1" customWidth="1"/>
    <col min="7934" max="7934" width="60.28515625" style="88" bestFit="1" customWidth="1"/>
    <col min="7935" max="7935" width="4" style="88" bestFit="1" customWidth="1"/>
    <col min="7936" max="7936" width="9.5703125" style="88" bestFit="1" customWidth="1"/>
    <col min="7937" max="8187" width="11.42578125" style="88"/>
    <col min="8188" max="8188" width="5.7109375" style="88" bestFit="1" customWidth="1"/>
    <col min="8189" max="8189" width="42" style="88" bestFit="1" customWidth="1"/>
    <col min="8190" max="8190" width="60.28515625" style="88" bestFit="1" customWidth="1"/>
    <col min="8191" max="8191" width="4" style="88" bestFit="1" customWidth="1"/>
    <col min="8192" max="8192" width="9.5703125" style="88" bestFit="1" customWidth="1"/>
    <col min="8193" max="8443" width="11.42578125" style="88"/>
    <col min="8444" max="8444" width="5.7109375" style="88" bestFit="1" customWidth="1"/>
    <col min="8445" max="8445" width="42" style="88" bestFit="1" customWidth="1"/>
    <col min="8446" max="8446" width="60.28515625" style="88" bestFit="1" customWidth="1"/>
    <col min="8447" max="8447" width="4" style="88" bestFit="1" customWidth="1"/>
    <col min="8448" max="8448" width="9.5703125" style="88" bestFit="1" customWidth="1"/>
    <col min="8449" max="8699" width="11.42578125" style="88"/>
    <col min="8700" max="8700" width="5.7109375" style="88" bestFit="1" customWidth="1"/>
    <col min="8701" max="8701" width="42" style="88" bestFit="1" customWidth="1"/>
    <col min="8702" max="8702" width="60.28515625" style="88" bestFit="1" customWidth="1"/>
    <col min="8703" max="8703" width="4" style="88" bestFit="1" customWidth="1"/>
    <col min="8704" max="8704" width="9.5703125" style="88" bestFit="1" customWidth="1"/>
    <col min="8705" max="8955" width="11.42578125" style="88"/>
    <col min="8956" max="8956" width="5.7109375" style="88" bestFit="1" customWidth="1"/>
    <col min="8957" max="8957" width="42" style="88" bestFit="1" customWidth="1"/>
    <col min="8958" max="8958" width="60.28515625" style="88" bestFit="1" customWidth="1"/>
    <col min="8959" max="8959" width="4" style="88" bestFit="1" customWidth="1"/>
    <col min="8960" max="8960" width="9.5703125" style="88" bestFit="1" customWidth="1"/>
    <col min="8961" max="9211" width="11.42578125" style="88"/>
    <col min="9212" max="9212" width="5.7109375" style="88" bestFit="1" customWidth="1"/>
    <col min="9213" max="9213" width="42" style="88" bestFit="1" customWidth="1"/>
    <col min="9214" max="9214" width="60.28515625" style="88" bestFit="1" customWidth="1"/>
    <col min="9215" max="9215" width="4" style="88" bestFit="1" customWidth="1"/>
    <col min="9216" max="9216" width="9.5703125" style="88" bestFit="1" customWidth="1"/>
    <col min="9217" max="9467" width="11.42578125" style="88"/>
    <col min="9468" max="9468" width="5.7109375" style="88" bestFit="1" customWidth="1"/>
    <col min="9469" max="9469" width="42" style="88" bestFit="1" customWidth="1"/>
    <col min="9470" max="9470" width="60.28515625" style="88" bestFit="1" customWidth="1"/>
    <col min="9471" max="9471" width="4" style="88" bestFit="1" customWidth="1"/>
    <col min="9472" max="9472" width="9.5703125" style="88" bestFit="1" customWidth="1"/>
    <col min="9473" max="9723" width="11.42578125" style="88"/>
    <col min="9724" max="9724" width="5.7109375" style="88" bestFit="1" customWidth="1"/>
    <col min="9725" max="9725" width="42" style="88" bestFit="1" customWidth="1"/>
    <col min="9726" max="9726" width="60.28515625" style="88" bestFit="1" customWidth="1"/>
    <col min="9727" max="9727" width="4" style="88" bestFit="1" customWidth="1"/>
    <col min="9728" max="9728" width="9.5703125" style="88" bestFit="1" customWidth="1"/>
    <col min="9729" max="9979" width="11.42578125" style="88"/>
    <col min="9980" max="9980" width="5.7109375" style="88" bestFit="1" customWidth="1"/>
    <col min="9981" max="9981" width="42" style="88" bestFit="1" customWidth="1"/>
    <col min="9982" max="9982" width="60.28515625" style="88" bestFit="1" customWidth="1"/>
    <col min="9983" max="9983" width="4" style="88" bestFit="1" customWidth="1"/>
    <col min="9984" max="9984" width="9.5703125" style="88" bestFit="1" customWidth="1"/>
    <col min="9985" max="10235" width="11.42578125" style="88"/>
    <col min="10236" max="10236" width="5.7109375" style="88" bestFit="1" customWidth="1"/>
    <col min="10237" max="10237" width="42" style="88" bestFit="1" customWidth="1"/>
    <col min="10238" max="10238" width="60.28515625" style="88" bestFit="1" customWidth="1"/>
    <col min="10239" max="10239" width="4" style="88" bestFit="1" customWidth="1"/>
    <col min="10240" max="10240" width="9.5703125" style="88" bestFit="1" customWidth="1"/>
    <col min="10241" max="10491" width="11.42578125" style="88"/>
    <col min="10492" max="10492" width="5.7109375" style="88" bestFit="1" customWidth="1"/>
    <col min="10493" max="10493" width="42" style="88" bestFit="1" customWidth="1"/>
    <col min="10494" max="10494" width="60.28515625" style="88" bestFit="1" customWidth="1"/>
    <col min="10495" max="10495" width="4" style="88" bestFit="1" customWidth="1"/>
    <col min="10496" max="10496" width="9.5703125" style="88" bestFit="1" customWidth="1"/>
    <col min="10497" max="10747" width="11.42578125" style="88"/>
    <col min="10748" max="10748" width="5.7109375" style="88" bestFit="1" customWidth="1"/>
    <col min="10749" max="10749" width="42" style="88" bestFit="1" customWidth="1"/>
    <col min="10750" max="10750" width="60.28515625" style="88" bestFit="1" customWidth="1"/>
    <col min="10751" max="10751" width="4" style="88" bestFit="1" customWidth="1"/>
    <col min="10752" max="10752" width="9.5703125" style="88" bestFit="1" customWidth="1"/>
    <col min="10753" max="11003" width="11.42578125" style="88"/>
    <col min="11004" max="11004" width="5.7109375" style="88" bestFit="1" customWidth="1"/>
    <col min="11005" max="11005" width="42" style="88" bestFit="1" customWidth="1"/>
    <col min="11006" max="11006" width="60.28515625" style="88" bestFit="1" customWidth="1"/>
    <col min="11007" max="11007" width="4" style="88" bestFit="1" customWidth="1"/>
    <col min="11008" max="11008" width="9.5703125" style="88" bestFit="1" customWidth="1"/>
    <col min="11009" max="11259" width="11.42578125" style="88"/>
    <col min="11260" max="11260" width="5.7109375" style="88" bestFit="1" customWidth="1"/>
    <col min="11261" max="11261" width="42" style="88" bestFit="1" customWidth="1"/>
    <col min="11262" max="11262" width="60.28515625" style="88" bestFit="1" customWidth="1"/>
    <col min="11263" max="11263" width="4" style="88" bestFit="1" customWidth="1"/>
    <col min="11264" max="11264" width="9.5703125" style="88" bestFit="1" customWidth="1"/>
    <col min="11265" max="11515" width="11.42578125" style="88"/>
    <col min="11516" max="11516" width="5.7109375" style="88" bestFit="1" customWidth="1"/>
    <col min="11517" max="11517" width="42" style="88" bestFit="1" customWidth="1"/>
    <col min="11518" max="11518" width="60.28515625" style="88" bestFit="1" customWidth="1"/>
    <col min="11519" max="11519" width="4" style="88" bestFit="1" customWidth="1"/>
    <col min="11520" max="11520" width="9.5703125" style="88" bestFit="1" customWidth="1"/>
    <col min="11521" max="11771" width="11.42578125" style="88"/>
    <col min="11772" max="11772" width="5.7109375" style="88" bestFit="1" customWidth="1"/>
    <col min="11773" max="11773" width="42" style="88" bestFit="1" customWidth="1"/>
    <col min="11774" max="11774" width="60.28515625" style="88" bestFit="1" customWidth="1"/>
    <col min="11775" max="11775" width="4" style="88" bestFit="1" customWidth="1"/>
    <col min="11776" max="11776" width="9.5703125" style="88" bestFit="1" customWidth="1"/>
    <col min="11777" max="12027" width="11.42578125" style="88"/>
    <col min="12028" max="12028" width="5.7109375" style="88" bestFit="1" customWidth="1"/>
    <col min="12029" max="12029" width="42" style="88" bestFit="1" customWidth="1"/>
    <col min="12030" max="12030" width="60.28515625" style="88" bestFit="1" customWidth="1"/>
    <col min="12031" max="12031" width="4" style="88" bestFit="1" customWidth="1"/>
    <col min="12032" max="12032" width="9.5703125" style="88" bestFit="1" customWidth="1"/>
    <col min="12033" max="12283" width="11.42578125" style="88"/>
    <col min="12284" max="12284" width="5.7109375" style="88" bestFit="1" customWidth="1"/>
    <col min="12285" max="12285" width="42" style="88" bestFit="1" customWidth="1"/>
    <col min="12286" max="12286" width="60.28515625" style="88" bestFit="1" customWidth="1"/>
    <col min="12287" max="12287" width="4" style="88" bestFit="1" customWidth="1"/>
    <col min="12288" max="12288" width="9.5703125" style="88" bestFit="1" customWidth="1"/>
    <col min="12289" max="12539" width="11.42578125" style="88"/>
    <col min="12540" max="12540" width="5.7109375" style="88" bestFit="1" customWidth="1"/>
    <col min="12541" max="12541" width="42" style="88" bestFit="1" customWidth="1"/>
    <col min="12542" max="12542" width="60.28515625" style="88" bestFit="1" customWidth="1"/>
    <col min="12543" max="12543" width="4" style="88" bestFit="1" customWidth="1"/>
    <col min="12544" max="12544" width="9.5703125" style="88" bestFit="1" customWidth="1"/>
    <col min="12545" max="12795" width="11.42578125" style="88"/>
    <col min="12796" max="12796" width="5.7109375" style="88" bestFit="1" customWidth="1"/>
    <col min="12797" max="12797" width="42" style="88" bestFit="1" customWidth="1"/>
    <col min="12798" max="12798" width="60.28515625" style="88" bestFit="1" customWidth="1"/>
    <col min="12799" max="12799" width="4" style="88" bestFit="1" customWidth="1"/>
    <col min="12800" max="12800" width="9.5703125" style="88" bestFit="1" customWidth="1"/>
    <col min="12801" max="13051" width="11.42578125" style="88"/>
    <col min="13052" max="13052" width="5.7109375" style="88" bestFit="1" customWidth="1"/>
    <col min="13053" max="13053" width="42" style="88" bestFit="1" customWidth="1"/>
    <col min="13054" max="13054" width="60.28515625" style="88" bestFit="1" customWidth="1"/>
    <col min="13055" max="13055" width="4" style="88" bestFit="1" customWidth="1"/>
    <col min="13056" max="13056" width="9.5703125" style="88" bestFit="1" customWidth="1"/>
    <col min="13057" max="13307" width="11.42578125" style="88"/>
    <col min="13308" max="13308" width="5.7109375" style="88" bestFit="1" customWidth="1"/>
    <col min="13309" max="13309" width="42" style="88" bestFit="1" customWidth="1"/>
    <col min="13310" max="13310" width="60.28515625" style="88" bestFit="1" customWidth="1"/>
    <col min="13311" max="13311" width="4" style="88" bestFit="1" customWidth="1"/>
    <col min="13312" max="13312" width="9.5703125" style="88" bestFit="1" customWidth="1"/>
    <col min="13313" max="13563" width="11.42578125" style="88"/>
    <col min="13564" max="13564" width="5.7109375" style="88" bestFit="1" customWidth="1"/>
    <col min="13565" max="13565" width="42" style="88" bestFit="1" customWidth="1"/>
    <col min="13566" max="13566" width="60.28515625" style="88" bestFit="1" customWidth="1"/>
    <col min="13567" max="13567" width="4" style="88" bestFit="1" customWidth="1"/>
    <col min="13568" max="13568" width="9.5703125" style="88" bestFit="1" customWidth="1"/>
    <col min="13569" max="13819" width="11.42578125" style="88"/>
    <col min="13820" max="13820" width="5.7109375" style="88" bestFit="1" customWidth="1"/>
    <col min="13821" max="13821" width="42" style="88" bestFit="1" customWidth="1"/>
    <col min="13822" max="13822" width="60.28515625" style="88" bestFit="1" customWidth="1"/>
    <col min="13823" max="13823" width="4" style="88" bestFit="1" customWidth="1"/>
    <col min="13824" max="13824" width="9.5703125" style="88" bestFit="1" customWidth="1"/>
    <col min="13825" max="14075" width="11.42578125" style="88"/>
    <col min="14076" max="14076" width="5.7109375" style="88" bestFit="1" customWidth="1"/>
    <col min="14077" max="14077" width="42" style="88" bestFit="1" customWidth="1"/>
    <col min="14078" max="14078" width="60.28515625" style="88" bestFit="1" customWidth="1"/>
    <col min="14079" max="14079" width="4" style="88" bestFit="1" customWidth="1"/>
    <col min="14080" max="14080" width="9.5703125" style="88" bestFit="1" customWidth="1"/>
    <col min="14081" max="14331" width="11.42578125" style="88"/>
    <col min="14332" max="14332" width="5.7109375" style="88" bestFit="1" customWidth="1"/>
    <col min="14333" max="14333" width="42" style="88" bestFit="1" customWidth="1"/>
    <col min="14334" max="14334" width="60.28515625" style="88" bestFit="1" customWidth="1"/>
    <col min="14335" max="14335" width="4" style="88" bestFit="1" customWidth="1"/>
    <col min="14336" max="14336" width="9.5703125" style="88" bestFit="1" customWidth="1"/>
    <col min="14337" max="14587" width="11.42578125" style="88"/>
    <col min="14588" max="14588" width="5.7109375" style="88" bestFit="1" customWidth="1"/>
    <col min="14589" max="14589" width="42" style="88" bestFit="1" customWidth="1"/>
    <col min="14590" max="14590" width="60.28515625" style="88" bestFit="1" customWidth="1"/>
    <col min="14591" max="14591" width="4" style="88" bestFit="1" customWidth="1"/>
    <col min="14592" max="14592" width="9.5703125" style="88" bestFit="1" customWidth="1"/>
    <col min="14593" max="14843" width="11.42578125" style="88"/>
    <col min="14844" max="14844" width="5.7109375" style="88" bestFit="1" customWidth="1"/>
    <col min="14845" max="14845" width="42" style="88" bestFit="1" customWidth="1"/>
    <col min="14846" max="14846" width="60.28515625" style="88" bestFit="1" customWidth="1"/>
    <col min="14847" max="14847" width="4" style="88" bestFit="1" customWidth="1"/>
    <col min="14848" max="14848" width="9.5703125" style="88" bestFit="1" customWidth="1"/>
    <col min="14849" max="15099" width="11.42578125" style="88"/>
    <col min="15100" max="15100" width="5.7109375" style="88" bestFit="1" customWidth="1"/>
    <col min="15101" max="15101" width="42" style="88" bestFit="1" customWidth="1"/>
    <col min="15102" max="15102" width="60.28515625" style="88" bestFit="1" customWidth="1"/>
    <col min="15103" max="15103" width="4" style="88" bestFit="1" customWidth="1"/>
    <col min="15104" max="15104" width="9.5703125" style="88" bestFit="1" customWidth="1"/>
    <col min="15105" max="15355" width="11.42578125" style="88"/>
    <col min="15356" max="15356" width="5.7109375" style="88" bestFit="1" customWidth="1"/>
    <col min="15357" max="15357" width="42" style="88" bestFit="1" customWidth="1"/>
    <col min="15358" max="15358" width="60.28515625" style="88" bestFit="1" customWidth="1"/>
    <col min="15359" max="15359" width="4" style="88" bestFit="1" customWidth="1"/>
    <col min="15360" max="15360" width="9.5703125" style="88" bestFit="1" customWidth="1"/>
    <col min="15361" max="15611" width="11.42578125" style="88"/>
    <col min="15612" max="15612" width="5.7109375" style="88" bestFit="1" customWidth="1"/>
    <col min="15613" max="15613" width="42" style="88" bestFit="1" customWidth="1"/>
    <col min="15614" max="15614" width="60.28515625" style="88" bestFit="1" customWidth="1"/>
    <col min="15615" max="15615" width="4" style="88" bestFit="1" customWidth="1"/>
    <col min="15616" max="15616" width="9.5703125" style="88" bestFit="1" customWidth="1"/>
    <col min="15617" max="15867" width="11.42578125" style="88"/>
    <col min="15868" max="15868" width="5.7109375" style="88" bestFit="1" customWidth="1"/>
    <col min="15869" max="15869" width="42" style="88" bestFit="1" customWidth="1"/>
    <col min="15870" max="15870" width="60.28515625" style="88" bestFit="1" customWidth="1"/>
    <col min="15871" max="15871" width="4" style="88" bestFit="1" customWidth="1"/>
    <col min="15872" max="15872" width="9.5703125" style="88" bestFit="1" customWidth="1"/>
    <col min="15873" max="16123" width="11.42578125" style="88"/>
    <col min="16124" max="16124" width="5.7109375" style="88" bestFit="1" customWidth="1"/>
    <col min="16125" max="16125" width="42" style="88" bestFit="1" customWidth="1"/>
    <col min="16126" max="16126" width="60.28515625" style="88" bestFit="1" customWidth="1"/>
    <col min="16127" max="16127" width="4" style="88" bestFit="1" customWidth="1"/>
    <col min="16128" max="16128" width="9.5703125" style="88" bestFit="1" customWidth="1"/>
    <col min="16129" max="16384" width="11.42578125" style="88"/>
  </cols>
  <sheetData>
    <row r="1" spans="1:3" ht="15.75" thickBot="1" x14ac:dyDescent="0.3">
      <c r="A1" s="96" t="s">
        <v>115</v>
      </c>
      <c r="B1" s="97" t="s">
        <v>132</v>
      </c>
      <c r="C1" s="98" t="s">
        <v>116</v>
      </c>
    </row>
  </sheetData>
  <conditionalFormatting sqref="B1">
    <cfRule type="cellIs" dxfId="3" priority="4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C33" sqref="C33"/>
    </sheetView>
  </sheetViews>
  <sheetFormatPr baseColWidth="10" defaultRowHeight="15" x14ac:dyDescent="0.25"/>
  <cols>
    <col min="2" max="2" width="31.5703125" bestFit="1" customWidth="1"/>
    <col min="3" max="3" width="60.28515625" bestFit="1" customWidth="1"/>
    <col min="5" max="5" width="13.5703125" bestFit="1" customWidth="1"/>
    <col min="10" max="10" width="12.42578125" bestFit="1" customWidth="1"/>
    <col min="12" max="12" width="18.28515625" bestFit="1" customWidth="1"/>
    <col min="258" max="258" width="31.5703125" bestFit="1" customWidth="1"/>
    <col min="259" max="259" width="60.28515625" bestFit="1" customWidth="1"/>
    <col min="261" max="261" width="13.5703125" bestFit="1" customWidth="1"/>
    <col min="266" max="266" width="12.42578125" bestFit="1" customWidth="1"/>
    <col min="268" max="268" width="18.28515625" bestFit="1" customWidth="1"/>
    <col min="514" max="514" width="31.5703125" bestFit="1" customWidth="1"/>
    <col min="515" max="515" width="60.28515625" bestFit="1" customWidth="1"/>
    <col min="517" max="517" width="13.5703125" bestFit="1" customWidth="1"/>
    <col min="522" max="522" width="12.42578125" bestFit="1" customWidth="1"/>
    <col min="524" max="524" width="18.28515625" bestFit="1" customWidth="1"/>
    <col min="770" max="770" width="31.5703125" bestFit="1" customWidth="1"/>
    <col min="771" max="771" width="60.28515625" bestFit="1" customWidth="1"/>
    <col min="773" max="773" width="13.5703125" bestFit="1" customWidth="1"/>
    <col min="778" max="778" width="12.42578125" bestFit="1" customWidth="1"/>
    <col min="780" max="780" width="18.28515625" bestFit="1" customWidth="1"/>
    <col min="1026" max="1026" width="31.5703125" bestFit="1" customWidth="1"/>
    <col min="1027" max="1027" width="60.28515625" bestFit="1" customWidth="1"/>
    <col min="1029" max="1029" width="13.5703125" bestFit="1" customWidth="1"/>
    <col min="1034" max="1034" width="12.42578125" bestFit="1" customWidth="1"/>
    <col min="1036" max="1036" width="18.28515625" bestFit="1" customWidth="1"/>
    <col min="1282" max="1282" width="31.5703125" bestFit="1" customWidth="1"/>
    <col min="1283" max="1283" width="60.28515625" bestFit="1" customWidth="1"/>
    <col min="1285" max="1285" width="13.5703125" bestFit="1" customWidth="1"/>
    <col min="1290" max="1290" width="12.42578125" bestFit="1" customWidth="1"/>
    <col min="1292" max="1292" width="18.28515625" bestFit="1" customWidth="1"/>
    <col min="1538" max="1538" width="31.5703125" bestFit="1" customWidth="1"/>
    <col min="1539" max="1539" width="60.28515625" bestFit="1" customWidth="1"/>
    <col min="1541" max="1541" width="13.5703125" bestFit="1" customWidth="1"/>
    <col min="1546" max="1546" width="12.42578125" bestFit="1" customWidth="1"/>
    <col min="1548" max="1548" width="18.28515625" bestFit="1" customWidth="1"/>
    <col min="1794" max="1794" width="31.5703125" bestFit="1" customWidth="1"/>
    <col min="1795" max="1795" width="60.28515625" bestFit="1" customWidth="1"/>
    <col min="1797" max="1797" width="13.5703125" bestFit="1" customWidth="1"/>
    <col min="1802" max="1802" width="12.42578125" bestFit="1" customWidth="1"/>
    <col min="1804" max="1804" width="18.28515625" bestFit="1" customWidth="1"/>
    <col min="2050" max="2050" width="31.5703125" bestFit="1" customWidth="1"/>
    <col min="2051" max="2051" width="60.28515625" bestFit="1" customWidth="1"/>
    <col min="2053" max="2053" width="13.5703125" bestFit="1" customWidth="1"/>
    <col min="2058" max="2058" width="12.42578125" bestFit="1" customWidth="1"/>
    <col min="2060" max="2060" width="18.28515625" bestFit="1" customWidth="1"/>
    <col min="2306" max="2306" width="31.5703125" bestFit="1" customWidth="1"/>
    <col min="2307" max="2307" width="60.28515625" bestFit="1" customWidth="1"/>
    <col min="2309" max="2309" width="13.5703125" bestFit="1" customWidth="1"/>
    <col min="2314" max="2314" width="12.42578125" bestFit="1" customWidth="1"/>
    <col min="2316" max="2316" width="18.28515625" bestFit="1" customWidth="1"/>
    <col min="2562" max="2562" width="31.5703125" bestFit="1" customWidth="1"/>
    <col min="2563" max="2563" width="60.28515625" bestFit="1" customWidth="1"/>
    <col min="2565" max="2565" width="13.5703125" bestFit="1" customWidth="1"/>
    <col min="2570" max="2570" width="12.42578125" bestFit="1" customWidth="1"/>
    <col min="2572" max="2572" width="18.28515625" bestFit="1" customWidth="1"/>
    <col min="2818" max="2818" width="31.5703125" bestFit="1" customWidth="1"/>
    <col min="2819" max="2819" width="60.28515625" bestFit="1" customWidth="1"/>
    <col min="2821" max="2821" width="13.5703125" bestFit="1" customWidth="1"/>
    <col min="2826" max="2826" width="12.42578125" bestFit="1" customWidth="1"/>
    <col min="2828" max="2828" width="18.28515625" bestFit="1" customWidth="1"/>
    <col min="3074" max="3074" width="31.5703125" bestFit="1" customWidth="1"/>
    <col min="3075" max="3075" width="60.28515625" bestFit="1" customWidth="1"/>
    <col min="3077" max="3077" width="13.5703125" bestFit="1" customWidth="1"/>
    <col min="3082" max="3082" width="12.42578125" bestFit="1" customWidth="1"/>
    <col min="3084" max="3084" width="18.28515625" bestFit="1" customWidth="1"/>
    <col min="3330" max="3330" width="31.5703125" bestFit="1" customWidth="1"/>
    <col min="3331" max="3331" width="60.28515625" bestFit="1" customWidth="1"/>
    <col min="3333" max="3333" width="13.5703125" bestFit="1" customWidth="1"/>
    <col min="3338" max="3338" width="12.42578125" bestFit="1" customWidth="1"/>
    <col min="3340" max="3340" width="18.28515625" bestFit="1" customWidth="1"/>
    <col min="3586" max="3586" width="31.5703125" bestFit="1" customWidth="1"/>
    <col min="3587" max="3587" width="60.28515625" bestFit="1" customWidth="1"/>
    <col min="3589" max="3589" width="13.5703125" bestFit="1" customWidth="1"/>
    <col min="3594" max="3594" width="12.42578125" bestFit="1" customWidth="1"/>
    <col min="3596" max="3596" width="18.28515625" bestFit="1" customWidth="1"/>
    <col min="3842" max="3842" width="31.5703125" bestFit="1" customWidth="1"/>
    <col min="3843" max="3843" width="60.28515625" bestFit="1" customWidth="1"/>
    <col min="3845" max="3845" width="13.5703125" bestFit="1" customWidth="1"/>
    <col min="3850" max="3850" width="12.42578125" bestFit="1" customWidth="1"/>
    <col min="3852" max="3852" width="18.28515625" bestFit="1" customWidth="1"/>
    <col min="4098" max="4098" width="31.5703125" bestFit="1" customWidth="1"/>
    <col min="4099" max="4099" width="60.28515625" bestFit="1" customWidth="1"/>
    <col min="4101" max="4101" width="13.5703125" bestFit="1" customWidth="1"/>
    <col min="4106" max="4106" width="12.42578125" bestFit="1" customWidth="1"/>
    <col min="4108" max="4108" width="18.28515625" bestFit="1" customWidth="1"/>
    <col min="4354" max="4354" width="31.5703125" bestFit="1" customWidth="1"/>
    <col min="4355" max="4355" width="60.28515625" bestFit="1" customWidth="1"/>
    <col min="4357" max="4357" width="13.5703125" bestFit="1" customWidth="1"/>
    <col min="4362" max="4362" width="12.42578125" bestFit="1" customWidth="1"/>
    <col min="4364" max="4364" width="18.28515625" bestFit="1" customWidth="1"/>
    <col min="4610" max="4610" width="31.5703125" bestFit="1" customWidth="1"/>
    <col min="4611" max="4611" width="60.28515625" bestFit="1" customWidth="1"/>
    <col min="4613" max="4613" width="13.5703125" bestFit="1" customWidth="1"/>
    <col min="4618" max="4618" width="12.42578125" bestFit="1" customWidth="1"/>
    <col min="4620" max="4620" width="18.28515625" bestFit="1" customWidth="1"/>
    <col min="4866" max="4866" width="31.5703125" bestFit="1" customWidth="1"/>
    <col min="4867" max="4867" width="60.28515625" bestFit="1" customWidth="1"/>
    <col min="4869" max="4869" width="13.5703125" bestFit="1" customWidth="1"/>
    <col min="4874" max="4874" width="12.42578125" bestFit="1" customWidth="1"/>
    <col min="4876" max="4876" width="18.28515625" bestFit="1" customWidth="1"/>
    <col min="5122" max="5122" width="31.5703125" bestFit="1" customWidth="1"/>
    <col min="5123" max="5123" width="60.28515625" bestFit="1" customWidth="1"/>
    <col min="5125" max="5125" width="13.5703125" bestFit="1" customWidth="1"/>
    <col min="5130" max="5130" width="12.42578125" bestFit="1" customWidth="1"/>
    <col min="5132" max="5132" width="18.28515625" bestFit="1" customWidth="1"/>
    <col min="5378" max="5378" width="31.5703125" bestFit="1" customWidth="1"/>
    <col min="5379" max="5379" width="60.28515625" bestFit="1" customWidth="1"/>
    <col min="5381" max="5381" width="13.5703125" bestFit="1" customWidth="1"/>
    <col min="5386" max="5386" width="12.42578125" bestFit="1" customWidth="1"/>
    <col min="5388" max="5388" width="18.28515625" bestFit="1" customWidth="1"/>
    <col min="5634" max="5634" width="31.5703125" bestFit="1" customWidth="1"/>
    <col min="5635" max="5635" width="60.28515625" bestFit="1" customWidth="1"/>
    <col min="5637" max="5637" width="13.5703125" bestFit="1" customWidth="1"/>
    <col min="5642" max="5642" width="12.42578125" bestFit="1" customWidth="1"/>
    <col min="5644" max="5644" width="18.28515625" bestFit="1" customWidth="1"/>
    <col min="5890" max="5890" width="31.5703125" bestFit="1" customWidth="1"/>
    <col min="5891" max="5891" width="60.28515625" bestFit="1" customWidth="1"/>
    <col min="5893" max="5893" width="13.5703125" bestFit="1" customWidth="1"/>
    <col min="5898" max="5898" width="12.42578125" bestFit="1" customWidth="1"/>
    <col min="5900" max="5900" width="18.28515625" bestFit="1" customWidth="1"/>
    <col min="6146" max="6146" width="31.5703125" bestFit="1" customWidth="1"/>
    <col min="6147" max="6147" width="60.28515625" bestFit="1" customWidth="1"/>
    <col min="6149" max="6149" width="13.5703125" bestFit="1" customWidth="1"/>
    <col min="6154" max="6154" width="12.42578125" bestFit="1" customWidth="1"/>
    <col min="6156" max="6156" width="18.28515625" bestFit="1" customWidth="1"/>
    <col min="6402" max="6402" width="31.5703125" bestFit="1" customWidth="1"/>
    <col min="6403" max="6403" width="60.28515625" bestFit="1" customWidth="1"/>
    <col min="6405" max="6405" width="13.5703125" bestFit="1" customWidth="1"/>
    <col min="6410" max="6410" width="12.42578125" bestFit="1" customWidth="1"/>
    <col min="6412" max="6412" width="18.28515625" bestFit="1" customWidth="1"/>
    <col min="6658" max="6658" width="31.5703125" bestFit="1" customWidth="1"/>
    <col min="6659" max="6659" width="60.28515625" bestFit="1" customWidth="1"/>
    <col min="6661" max="6661" width="13.5703125" bestFit="1" customWidth="1"/>
    <col min="6666" max="6666" width="12.42578125" bestFit="1" customWidth="1"/>
    <col min="6668" max="6668" width="18.28515625" bestFit="1" customWidth="1"/>
    <col min="6914" max="6914" width="31.5703125" bestFit="1" customWidth="1"/>
    <col min="6915" max="6915" width="60.28515625" bestFit="1" customWidth="1"/>
    <col min="6917" max="6917" width="13.5703125" bestFit="1" customWidth="1"/>
    <col min="6922" max="6922" width="12.42578125" bestFit="1" customWidth="1"/>
    <col min="6924" max="6924" width="18.28515625" bestFit="1" customWidth="1"/>
    <col min="7170" max="7170" width="31.5703125" bestFit="1" customWidth="1"/>
    <col min="7171" max="7171" width="60.28515625" bestFit="1" customWidth="1"/>
    <col min="7173" max="7173" width="13.5703125" bestFit="1" customWidth="1"/>
    <col min="7178" max="7178" width="12.42578125" bestFit="1" customWidth="1"/>
    <col min="7180" max="7180" width="18.28515625" bestFit="1" customWidth="1"/>
    <col min="7426" max="7426" width="31.5703125" bestFit="1" customWidth="1"/>
    <col min="7427" max="7427" width="60.28515625" bestFit="1" customWidth="1"/>
    <col min="7429" max="7429" width="13.5703125" bestFit="1" customWidth="1"/>
    <col min="7434" max="7434" width="12.42578125" bestFit="1" customWidth="1"/>
    <col min="7436" max="7436" width="18.28515625" bestFit="1" customWidth="1"/>
    <col min="7682" max="7682" width="31.5703125" bestFit="1" customWidth="1"/>
    <col min="7683" max="7683" width="60.28515625" bestFit="1" customWidth="1"/>
    <col min="7685" max="7685" width="13.5703125" bestFit="1" customWidth="1"/>
    <col min="7690" max="7690" width="12.42578125" bestFit="1" customWidth="1"/>
    <col min="7692" max="7692" width="18.28515625" bestFit="1" customWidth="1"/>
    <col min="7938" max="7938" width="31.5703125" bestFit="1" customWidth="1"/>
    <col min="7939" max="7939" width="60.28515625" bestFit="1" customWidth="1"/>
    <col min="7941" max="7941" width="13.5703125" bestFit="1" customWidth="1"/>
    <col min="7946" max="7946" width="12.42578125" bestFit="1" customWidth="1"/>
    <col min="7948" max="7948" width="18.28515625" bestFit="1" customWidth="1"/>
    <col min="8194" max="8194" width="31.5703125" bestFit="1" customWidth="1"/>
    <col min="8195" max="8195" width="60.28515625" bestFit="1" customWidth="1"/>
    <col min="8197" max="8197" width="13.5703125" bestFit="1" customWidth="1"/>
    <col min="8202" max="8202" width="12.42578125" bestFit="1" customWidth="1"/>
    <col min="8204" max="8204" width="18.28515625" bestFit="1" customWidth="1"/>
    <col min="8450" max="8450" width="31.5703125" bestFit="1" customWidth="1"/>
    <col min="8451" max="8451" width="60.28515625" bestFit="1" customWidth="1"/>
    <col min="8453" max="8453" width="13.5703125" bestFit="1" customWidth="1"/>
    <col min="8458" max="8458" width="12.42578125" bestFit="1" customWidth="1"/>
    <col min="8460" max="8460" width="18.28515625" bestFit="1" customWidth="1"/>
    <col min="8706" max="8706" width="31.5703125" bestFit="1" customWidth="1"/>
    <col min="8707" max="8707" width="60.28515625" bestFit="1" customWidth="1"/>
    <col min="8709" max="8709" width="13.5703125" bestFit="1" customWidth="1"/>
    <col min="8714" max="8714" width="12.42578125" bestFit="1" customWidth="1"/>
    <col min="8716" max="8716" width="18.28515625" bestFit="1" customWidth="1"/>
    <col min="8962" max="8962" width="31.5703125" bestFit="1" customWidth="1"/>
    <col min="8963" max="8963" width="60.28515625" bestFit="1" customWidth="1"/>
    <col min="8965" max="8965" width="13.5703125" bestFit="1" customWidth="1"/>
    <col min="8970" max="8970" width="12.42578125" bestFit="1" customWidth="1"/>
    <col min="8972" max="8972" width="18.28515625" bestFit="1" customWidth="1"/>
    <col min="9218" max="9218" width="31.5703125" bestFit="1" customWidth="1"/>
    <col min="9219" max="9219" width="60.28515625" bestFit="1" customWidth="1"/>
    <col min="9221" max="9221" width="13.5703125" bestFit="1" customWidth="1"/>
    <col min="9226" max="9226" width="12.42578125" bestFit="1" customWidth="1"/>
    <col min="9228" max="9228" width="18.28515625" bestFit="1" customWidth="1"/>
    <col min="9474" max="9474" width="31.5703125" bestFit="1" customWidth="1"/>
    <col min="9475" max="9475" width="60.28515625" bestFit="1" customWidth="1"/>
    <col min="9477" max="9477" width="13.5703125" bestFit="1" customWidth="1"/>
    <col min="9482" max="9482" width="12.42578125" bestFit="1" customWidth="1"/>
    <col min="9484" max="9484" width="18.28515625" bestFit="1" customWidth="1"/>
    <col min="9730" max="9730" width="31.5703125" bestFit="1" customWidth="1"/>
    <col min="9731" max="9731" width="60.28515625" bestFit="1" customWidth="1"/>
    <col min="9733" max="9733" width="13.5703125" bestFit="1" customWidth="1"/>
    <col min="9738" max="9738" width="12.42578125" bestFit="1" customWidth="1"/>
    <col min="9740" max="9740" width="18.28515625" bestFit="1" customWidth="1"/>
    <col min="9986" max="9986" width="31.5703125" bestFit="1" customWidth="1"/>
    <col min="9987" max="9987" width="60.28515625" bestFit="1" customWidth="1"/>
    <col min="9989" max="9989" width="13.5703125" bestFit="1" customWidth="1"/>
    <col min="9994" max="9994" width="12.42578125" bestFit="1" customWidth="1"/>
    <col min="9996" max="9996" width="18.28515625" bestFit="1" customWidth="1"/>
    <col min="10242" max="10242" width="31.5703125" bestFit="1" customWidth="1"/>
    <col min="10243" max="10243" width="60.28515625" bestFit="1" customWidth="1"/>
    <col min="10245" max="10245" width="13.5703125" bestFit="1" customWidth="1"/>
    <col min="10250" max="10250" width="12.42578125" bestFit="1" customWidth="1"/>
    <col min="10252" max="10252" width="18.28515625" bestFit="1" customWidth="1"/>
    <col min="10498" max="10498" width="31.5703125" bestFit="1" customWidth="1"/>
    <col min="10499" max="10499" width="60.28515625" bestFit="1" customWidth="1"/>
    <col min="10501" max="10501" width="13.5703125" bestFit="1" customWidth="1"/>
    <col min="10506" max="10506" width="12.42578125" bestFit="1" customWidth="1"/>
    <col min="10508" max="10508" width="18.28515625" bestFit="1" customWidth="1"/>
    <col min="10754" max="10754" width="31.5703125" bestFit="1" customWidth="1"/>
    <col min="10755" max="10755" width="60.28515625" bestFit="1" customWidth="1"/>
    <col min="10757" max="10757" width="13.5703125" bestFit="1" customWidth="1"/>
    <col min="10762" max="10762" width="12.42578125" bestFit="1" customWidth="1"/>
    <col min="10764" max="10764" width="18.28515625" bestFit="1" customWidth="1"/>
    <col min="11010" max="11010" width="31.5703125" bestFit="1" customWidth="1"/>
    <col min="11011" max="11011" width="60.28515625" bestFit="1" customWidth="1"/>
    <col min="11013" max="11013" width="13.5703125" bestFit="1" customWidth="1"/>
    <col min="11018" max="11018" width="12.42578125" bestFit="1" customWidth="1"/>
    <col min="11020" max="11020" width="18.28515625" bestFit="1" customWidth="1"/>
    <col min="11266" max="11266" width="31.5703125" bestFit="1" customWidth="1"/>
    <col min="11267" max="11267" width="60.28515625" bestFit="1" customWidth="1"/>
    <col min="11269" max="11269" width="13.5703125" bestFit="1" customWidth="1"/>
    <col min="11274" max="11274" width="12.42578125" bestFit="1" customWidth="1"/>
    <col min="11276" max="11276" width="18.28515625" bestFit="1" customWidth="1"/>
    <col min="11522" max="11522" width="31.5703125" bestFit="1" customWidth="1"/>
    <col min="11523" max="11523" width="60.28515625" bestFit="1" customWidth="1"/>
    <col min="11525" max="11525" width="13.5703125" bestFit="1" customWidth="1"/>
    <col min="11530" max="11530" width="12.42578125" bestFit="1" customWidth="1"/>
    <col min="11532" max="11532" width="18.28515625" bestFit="1" customWidth="1"/>
    <col min="11778" max="11778" width="31.5703125" bestFit="1" customWidth="1"/>
    <col min="11779" max="11779" width="60.28515625" bestFit="1" customWidth="1"/>
    <col min="11781" max="11781" width="13.5703125" bestFit="1" customWidth="1"/>
    <col min="11786" max="11786" width="12.42578125" bestFit="1" customWidth="1"/>
    <col min="11788" max="11788" width="18.28515625" bestFit="1" customWidth="1"/>
    <col min="12034" max="12034" width="31.5703125" bestFit="1" customWidth="1"/>
    <col min="12035" max="12035" width="60.28515625" bestFit="1" customWidth="1"/>
    <col min="12037" max="12037" width="13.5703125" bestFit="1" customWidth="1"/>
    <col min="12042" max="12042" width="12.42578125" bestFit="1" customWidth="1"/>
    <col min="12044" max="12044" width="18.28515625" bestFit="1" customWidth="1"/>
    <col min="12290" max="12290" width="31.5703125" bestFit="1" customWidth="1"/>
    <col min="12291" max="12291" width="60.28515625" bestFit="1" customWidth="1"/>
    <col min="12293" max="12293" width="13.5703125" bestFit="1" customWidth="1"/>
    <col min="12298" max="12298" width="12.42578125" bestFit="1" customWidth="1"/>
    <col min="12300" max="12300" width="18.28515625" bestFit="1" customWidth="1"/>
    <col min="12546" max="12546" width="31.5703125" bestFit="1" customWidth="1"/>
    <col min="12547" max="12547" width="60.28515625" bestFit="1" customWidth="1"/>
    <col min="12549" max="12549" width="13.5703125" bestFit="1" customWidth="1"/>
    <col min="12554" max="12554" width="12.42578125" bestFit="1" customWidth="1"/>
    <col min="12556" max="12556" width="18.28515625" bestFit="1" customWidth="1"/>
    <col min="12802" max="12802" width="31.5703125" bestFit="1" customWidth="1"/>
    <col min="12803" max="12803" width="60.28515625" bestFit="1" customWidth="1"/>
    <col min="12805" max="12805" width="13.5703125" bestFit="1" customWidth="1"/>
    <col min="12810" max="12810" width="12.42578125" bestFit="1" customWidth="1"/>
    <col min="12812" max="12812" width="18.28515625" bestFit="1" customWidth="1"/>
    <col min="13058" max="13058" width="31.5703125" bestFit="1" customWidth="1"/>
    <col min="13059" max="13059" width="60.28515625" bestFit="1" customWidth="1"/>
    <col min="13061" max="13061" width="13.5703125" bestFit="1" customWidth="1"/>
    <col min="13066" max="13066" width="12.42578125" bestFit="1" customWidth="1"/>
    <col min="13068" max="13068" width="18.28515625" bestFit="1" customWidth="1"/>
    <col min="13314" max="13314" width="31.5703125" bestFit="1" customWidth="1"/>
    <col min="13315" max="13315" width="60.28515625" bestFit="1" customWidth="1"/>
    <col min="13317" max="13317" width="13.5703125" bestFit="1" customWidth="1"/>
    <col min="13322" max="13322" width="12.42578125" bestFit="1" customWidth="1"/>
    <col min="13324" max="13324" width="18.28515625" bestFit="1" customWidth="1"/>
    <col min="13570" max="13570" width="31.5703125" bestFit="1" customWidth="1"/>
    <col min="13571" max="13571" width="60.28515625" bestFit="1" customWidth="1"/>
    <col min="13573" max="13573" width="13.5703125" bestFit="1" customWidth="1"/>
    <col min="13578" max="13578" width="12.42578125" bestFit="1" customWidth="1"/>
    <col min="13580" max="13580" width="18.28515625" bestFit="1" customWidth="1"/>
    <col min="13826" max="13826" width="31.5703125" bestFit="1" customWidth="1"/>
    <col min="13827" max="13827" width="60.28515625" bestFit="1" customWidth="1"/>
    <col min="13829" max="13829" width="13.5703125" bestFit="1" customWidth="1"/>
    <col min="13834" max="13834" width="12.42578125" bestFit="1" customWidth="1"/>
    <col min="13836" max="13836" width="18.28515625" bestFit="1" customWidth="1"/>
    <col min="14082" max="14082" width="31.5703125" bestFit="1" customWidth="1"/>
    <col min="14083" max="14083" width="60.28515625" bestFit="1" customWidth="1"/>
    <col min="14085" max="14085" width="13.5703125" bestFit="1" customWidth="1"/>
    <col min="14090" max="14090" width="12.42578125" bestFit="1" customWidth="1"/>
    <col min="14092" max="14092" width="18.28515625" bestFit="1" customWidth="1"/>
    <col min="14338" max="14338" width="31.5703125" bestFit="1" customWidth="1"/>
    <col min="14339" max="14339" width="60.28515625" bestFit="1" customWidth="1"/>
    <col min="14341" max="14341" width="13.5703125" bestFit="1" customWidth="1"/>
    <col min="14346" max="14346" width="12.42578125" bestFit="1" customWidth="1"/>
    <col min="14348" max="14348" width="18.28515625" bestFit="1" customWidth="1"/>
    <col min="14594" max="14594" width="31.5703125" bestFit="1" customWidth="1"/>
    <col min="14595" max="14595" width="60.28515625" bestFit="1" customWidth="1"/>
    <col min="14597" max="14597" width="13.5703125" bestFit="1" customWidth="1"/>
    <col min="14602" max="14602" width="12.42578125" bestFit="1" customWidth="1"/>
    <col min="14604" max="14604" width="18.28515625" bestFit="1" customWidth="1"/>
    <col min="14850" max="14850" width="31.5703125" bestFit="1" customWidth="1"/>
    <col min="14851" max="14851" width="60.28515625" bestFit="1" customWidth="1"/>
    <col min="14853" max="14853" width="13.5703125" bestFit="1" customWidth="1"/>
    <col min="14858" max="14858" width="12.42578125" bestFit="1" customWidth="1"/>
    <col min="14860" max="14860" width="18.28515625" bestFit="1" customWidth="1"/>
    <col min="15106" max="15106" width="31.5703125" bestFit="1" customWidth="1"/>
    <col min="15107" max="15107" width="60.28515625" bestFit="1" customWidth="1"/>
    <col min="15109" max="15109" width="13.5703125" bestFit="1" customWidth="1"/>
    <col min="15114" max="15114" width="12.42578125" bestFit="1" customWidth="1"/>
    <col min="15116" max="15116" width="18.28515625" bestFit="1" customWidth="1"/>
    <col min="15362" max="15362" width="31.5703125" bestFit="1" customWidth="1"/>
    <col min="15363" max="15363" width="60.28515625" bestFit="1" customWidth="1"/>
    <col min="15365" max="15365" width="13.5703125" bestFit="1" customWidth="1"/>
    <col min="15370" max="15370" width="12.42578125" bestFit="1" customWidth="1"/>
    <col min="15372" max="15372" width="18.28515625" bestFit="1" customWidth="1"/>
    <col min="15618" max="15618" width="31.5703125" bestFit="1" customWidth="1"/>
    <col min="15619" max="15619" width="60.28515625" bestFit="1" customWidth="1"/>
    <col min="15621" max="15621" width="13.5703125" bestFit="1" customWidth="1"/>
    <col min="15626" max="15626" width="12.42578125" bestFit="1" customWidth="1"/>
    <col min="15628" max="15628" width="18.28515625" bestFit="1" customWidth="1"/>
    <col min="15874" max="15874" width="31.5703125" bestFit="1" customWidth="1"/>
    <col min="15875" max="15875" width="60.28515625" bestFit="1" customWidth="1"/>
    <col min="15877" max="15877" width="13.5703125" bestFit="1" customWidth="1"/>
    <col min="15882" max="15882" width="12.42578125" bestFit="1" customWidth="1"/>
    <col min="15884" max="15884" width="18.28515625" bestFit="1" customWidth="1"/>
    <col min="16130" max="16130" width="31.5703125" bestFit="1" customWidth="1"/>
    <col min="16131" max="16131" width="60.28515625" bestFit="1" customWidth="1"/>
    <col min="16133" max="16133" width="13.5703125" bestFit="1" customWidth="1"/>
    <col min="16138" max="16138" width="12.42578125" bestFit="1" customWidth="1"/>
    <col min="16140" max="16140" width="18.28515625" bestFit="1" customWidth="1"/>
  </cols>
  <sheetData>
    <row r="1" spans="1:13" ht="24.75" x14ac:dyDescent="0.5">
      <c r="K1" s="1"/>
      <c r="L1" s="2" t="str">
        <f>CONCATENATE([3]!nom_projet1," ",[3]!nom_projet2," - ",[3]!projet)</f>
        <v>École St-Laurent - Remplacement de portes extérieures  - 12234</v>
      </c>
    </row>
    <row r="2" spans="1:13" ht="15.75" x14ac:dyDescent="0.3">
      <c r="K2" s="3" t="s">
        <v>8</v>
      </c>
      <c r="L2" s="4" t="s">
        <v>9</v>
      </c>
    </row>
    <row r="3" spans="1:13" x14ac:dyDescent="0.25">
      <c r="C3" s="5" t="s">
        <v>10</v>
      </c>
      <c r="D3" s="5" t="s">
        <v>11</v>
      </c>
      <c r="E3" s="5" t="s">
        <v>12</v>
      </c>
      <c r="F3" s="5" t="s">
        <v>13</v>
      </c>
      <c r="G3" s="6" t="s">
        <v>14</v>
      </c>
      <c r="H3" s="6" t="s">
        <v>15</v>
      </c>
      <c r="I3" s="6" t="s">
        <v>16</v>
      </c>
      <c r="J3" s="6" t="s">
        <v>17</v>
      </c>
      <c r="K3" s="5" t="s">
        <v>18</v>
      </c>
      <c r="L3" s="7" t="s">
        <v>19</v>
      </c>
    </row>
    <row r="4" spans="1:13" x14ac:dyDescent="0.25">
      <c r="A4">
        <f>SUMIF([4]ITEMS!C$1:C$65536,C4,[4]ITEMS!A$1:A$65536)</f>
        <v>0</v>
      </c>
      <c r="B4" s="8" t="str">
        <f>'[4]Bordereau modele '!D8</f>
        <v>Charnières continues</v>
      </c>
      <c r="C4" s="8" t="str">
        <f>'[4]Bordereau modele '!E8</f>
        <v>FM-100 x 83'' x MP-26</v>
      </c>
      <c r="D4" s="8">
        <f>'[4]Bordereau modele '!F8</f>
        <v>628</v>
      </c>
      <c r="E4" s="8" t="str">
        <f>'[4]Bordereau modele '!G8</f>
        <v>Markar</v>
      </c>
      <c r="F4" s="8">
        <f>SUMIF('[4]Bordereau modele '!$E$1:$E$65536,C4,'[4]Bordereau modele '!$C$1:$C$65536)</f>
        <v>7</v>
      </c>
      <c r="G4" s="9">
        <f>SUMIF([4]ITEMS!$C$1:$C$65536,$C4,[4]ITEMS!CY$1:CY$65536)</f>
        <v>0</v>
      </c>
      <c r="H4" s="10">
        <f>SUMIF([4]ITEMS!$C$1:$C$65536,$C4,[4]ITEMS!CZ$1:CZ$65536)</f>
        <v>0</v>
      </c>
      <c r="I4" s="11">
        <f>G4*H4</f>
        <v>0</v>
      </c>
      <c r="J4" s="12">
        <f>F4*I4</f>
        <v>0</v>
      </c>
      <c r="K4" s="8" t="str">
        <f>E4</f>
        <v>Markar</v>
      </c>
      <c r="L4" s="8"/>
      <c r="M4" t="str">
        <f>CONCATENATE(B4," ",C4," ",D4)</f>
        <v>Charnières continues FM-100 x 83'' x MP-26 628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D48"/>
  <sheetViews>
    <sheetView workbookViewId="0">
      <selection activeCell="C33" sqref="C33"/>
    </sheetView>
  </sheetViews>
  <sheetFormatPr baseColWidth="10" defaultColWidth="11.42578125" defaultRowHeight="15" x14ac:dyDescent="0.25"/>
  <cols>
    <col min="1" max="1" width="3" bestFit="1" customWidth="1"/>
    <col min="2" max="2" width="31.5703125" bestFit="1" customWidth="1"/>
    <col min="3" max="3" width="60.28515625" bestFit="1" customWidth="1"/>
    <col min="4" max="4" width="5.7109375" customWidth="1"/>
    <col min="5" max="5" width="16.7109375" customWidth="1"/>
    <col min="6" max="18" width="3" bestFit="1" customWidth="1"/>
    <col min="19" max="22" width="3" style="67" bestFit="1" customWidth="1"/>
    <col min="23" max="101" width="3" bestFit="1" customWidth="1"/>
    <col min="102" max="102" width="4" bestFit="1" customWidth="1"/>
    <col min="103" max="103" width="11.42578125" style="63" bestFit="1" customWidth="1"/>
    <col min="104" max="104" width="6" bestFit="1" customWidth="1"/>
    <col min="105" max="105" width="9.85546875" bestFit="1" customWidth="1"/>
    <col min="106" max="106" width="12.42578125" bestFit="1" customWidth="1"/>
    <col min="107" max="107" width="4.7109375" bestFit="1" customWidth="1"/>
    <col min="108" max="108" width="11" bestFit="1" customWidth="1"/>
    <col min="257" max="257" width="3" bestFit="1" customWidth="1"/>
    <col min="258" max="258" width="31.5703125" bestFit="1" customWidth="1"/>
    <col min="259" max="259" width="60.28515625" bestFit="1" customWidth="1"/>
    <col min="260" max="260" width="5.7109375" customWidth="1"/>
    <col min="261" max="261" width="16.7109375" customWidth="1"/>
    <col min="262" max="357" width="3" bestFit="1" customWidth="1"/>
    <col min="358" max="358" width="4" bestFit="1" customWidth="1"/>
    <col min="359" max="359" width="11.42578125" bestFit="1" customWidth="1"/>
    <col min="360" max="360" width="6" bestFit="1" customWidth="1"/>
    <col min="361" max="361" width="9.85546875" bestFit="1" customWidth="1"/>
    <col min="362" max="362" width="12.42578125" bestFit="1" customWidth="1"/>
    <col min="363" max="363" width="4.7109375" bestFit="1" customWidth="1"/>
    <col min="364" max="364" width="11" bestFit="1" customWidth="1"/>
    <col min="513" max="513" width="3" bestFit="1" customWidth="1"/>
    <col min="514" max="514" width="31.5703125" bestFit="1" customWidth="1"/>
    <col min="515" max="515" width="60.28515625" bestFit="1" customWidth="1"/>
    <col min="516" max="516" width="5.7109375" customWidth="1"/>
    <col min="517" max="517" width="16.7109375" customWidth="1"/>
    <col min="518" max="613" width="3" bestFit="1" customWidth="1"/>
    <col min="614" max="614" width="4" bestFit="1" customWidth="1"/>
    <col min="615" max="615" width="11.42578125" bestFit="1" customWidth="1"/>
    <col min="616" max="616" width="6" bestFit="1" customWidth="1"/>
    <col min="617" max="617" width="9.85546875" bestFit="1" customWidth="1"/>
    <col min="618" max="618" width="12.42578125" bestFit="1" customWidth="1"/>
    <col min="619" max="619" width="4.7109375" bestFit="1" customWidth="1"/>
    <col min="620" max="620" width="11" bestFit="1" customWidth="1"/>
    <col min="769" max="769" width="3" bestFit="1" customWidth="1"/>
    <col min="770" max="770" width="31.5703125" bestFit="1" customWidth="1"/>
    <col min="771" max="771" width="60.28515625" bestFit="1" customWidth="1"/>
    <col min="772" max="772" width="5.7109375" customWidth="1"/>
    <col min="773" max="773" width="16.7109375" customWidth="1"/>
    <col min="774" max="869" width="3" bestFit="1" customWidth="1"/>
    <col min="870" max="870" width="4" bestFit="1" customWidth="1"/>
    <col min="871" max="871" width="11.42578125" bestFit="1" customWidth="1"/>
    <col min="872" max="872" width="6" bestFit="1" customWidth="1"/>
    <col min="873" max="873" width="9.85546875" bestFit="1" customWidth="1"/>
    <col min="874" max="874" width="12.42578125" bestFit="1" customWidth="1"/>
    <col min="875" max="875" width="4.7109375" bestFit="1" customWidth="1"/>
    <col min="876" max="876" width="11" bestFit="1" customWidth="1"/>
    <col min="1025" max="1025" width="3" bestFit="1" customWidth="1"/>
    <col min="1026" max="1026" width="31.5703125" bestFit="1" customWidth="1"/>
    <col min="1027" max="1027" width="60.28515625" bestFit="1" customWidth="1"/>
    <col min="1028" max="1028" width="5.7109375" customWidth="1"/>
    <col min="1029" max="1029" width="16.7109375" customWidth="1"/>
    <col min="1030" max="1125" width="3" bestFit="1" customWidth="1"/>
    <col min="1126" max="1126" width="4" bestFit="1" customWidth="1"/>
    <col min="1127" max="1127" width="11.42578125" bestFit="1" customWidth="1"/>
    <col min="1128" max="1128" width="6" bestFit="1" customWidth="1"/>
    <col min="1129" max="1129" width="9.85546875" bestFit="1" customWidth="1"/>
    <col min="1130" max="1130" width="12.42578125" bestFit="1" customWidth="1"/>
    <col min="1131" max="1131" width="4.7109375" bestFit="1" customWidth="1"/>
    <col min="1132" max="1132" width="11" bestFit="1" customWidth="1"/>
    <col min="1281" max="1281" width="3" bestFit="1" customWidth="1"/>
    <col min="1282" max="1282" width="31.5703125" bestFit="1" customWidth="1"/>
    <col min="1283" max="1283" width="60.28515625" bestFit="1" customWidth="1"/>
    <col min="1284" max="1284" width="5.7109375" customWidth="1"/>
    <col min="1285" max="1285" width="16.7109375" customWidth="1"/>
    <col min="1286" max="1381" width="3" bestFit="1" customWidth="1"/>
    <col min="1382" max="1382" width="4" bestFit="1" customWidth="1"/>
    <col min="1383" max="1383" width="11.42578125" bestFit="1" customWidth="1"/>
    <col min="1384" max="1384" width="6" bestFit="1" customWidth="1"/>
    <col min="1385" max="1385" width="9.85546875" bestFit="1" customWidth="1"/>
    <col min="1386" max="1386" width="12.42578125" bestFit="1" customWidth="1"/>
    <col min="1387" max="1387" width="4.7109375" bestFit="1" customWidth="1"/>
    <col min="1388" max="1388" width="11" bestFit="1" customWidth="1"/>
    <col min="1537" max="1537" width="3" bestFit="1" customWidth="1"/>
    <col min="1538" max="1538" width="31.5703125" bestFit="1" customWidth="1"/>
    <col min="1539" max="1539" width="60.28515625" bestFit="1" customWidth="1"/>
    <col min="1540" max="1540" width="5.7109375" customWidth="1"/>
    <col min="1541" max="1541" width="16.7109375" customWidth="1"/>
    <col min="1542" max="1637" width="3" bestFit="1" customWidth="1"/>
    <col min="1638" max="1638" width="4" bestFit="1" customWidth="1"/>
    <col min="1639" max="1639" width="11.42578125" bestFit="1" customWidth="1"/>
    <col min="1640" max="1640" width="6" bestFit="1" customWidth="1"/>
    <col min="1641" max="1641" width="9.85546875" bestFit="1" customWidth="1"/>
    <col min="1642" max="1642" width="12.42578125" bestFit="1" customWidth="1"/>
    <col min="1643" max="1643" width="4.7109375" bestFit="1" customWidth="1"/>
    <col min="1644" max="1644" width="11" bestFit="1" customWidth="1"/>
    <col min="1793" max="1793" width="3" bestFit="1" customWidth="1"/>
    <col min="1794" max="1794" width="31.5703125" bestFit="1" customWidth="1"/>
    <col min="1795" max="1795" width="60.28515625" bestFit="1" customWidth="1"/>
    <col min="1796" max="1796" width="5.7109375" customWidth="1"/>
    <col min="1797" max="1797" width="16.7109375" customWidth="1"/>
    <col min="1798" max="1893" width="3" bestFit="1" customWidth="1"/>
    <col min="1894" max="1894" width="4" bestFit="1" customWidth="1"/>
    <col min="1895" max="1895" width="11.42578125" bestFit="1" customWidth="1"/>
    <col min="1896" max="1896" width="6" bestFit="1" customWidth="1"/>
    <col min="1897" max="1897" width="9.85546875" bestFit="1" customWidth="1"/>
    <col min="1898" max="1898" width="12.42578125" bestFit="1" customWidth="1"/>
    <col min="1899" max="1899" width="4.7109375" bestFit="1" customWidth="1"/>
    <col min="1900" max="1900" width="11" bestFit="1" customWidth="1"/>
    <col min="2049" max="2049" width="3" bestFit="1" customWidth="1"/>
    <col min="2050" max="2050" width="31.5703125" bestFit="1" customWidth="1"/>
    <col min="2051" max="2051" width="60.28515625" bestFit="1" customWidth="1"/>
    <col min="2052" max="2052" width="5.7109375" customWidth="1"/>
    <col min="2053" max="2053" width="16.7109375" customWidth="1"/>
    <col min="2054" max="2149" width="3" bestFit="1" customWidth="1"/>
    <col min="2150" max="2150" width="4" bestFit="1" customWidth="1"/>
    <col min="2151" max="2151" width="11.42578125" bestFit="1" customWidth="1"/>
    <col min="2152" max="2152" width="6" bestFit="1" customWidth="1"/>
    <col min="2153" max="2153" width="9.85546875" bestFit="1" customWidth="1"/>
    <col min="2154" max="2154" width="12.42578125" bestFit="1" customWidth="1"/>
    <col min="2155" max="2155" width="4.7109375" bestFit="1" customWidth="1"/>
    <col min="2156" max="2156" width="11" bestFit="1" customWidth="1"/>
    <col min="2305" max="2305" width="3" bestFit="1" customWidth="1"/>
    <col min="2306" max="2306" width="31.5703125" bestFit="1" customWidth="1"/>
    <col min="2307" max="2307" width="60.28515625" bestFit="1" customWidth="1"/>
    <col min="2308" max="2308" width="5.7109375" customWidth="1"/>
    <col min="2309" max="2309" width="16.7109375" customWidth="1"/>
    <col min="2310" max="2405" width="3" bestFit="1" customWidth="1"/>
    <col min="2406" max="2406" width="4" bestFit="1" customWidth="1"/>
    <col min="2407" max="2407" width="11.42578125" bestFit="1" customWidth="1"/>
    <col min="2408" max="2408" width="6" bestFit="1" customWidth="1"/>
    <col min="2409" max="2409" width="9.85546875" bestFit="1" customWidth="1"/>
    <col min="2410" max="2410" width="12.42578125" bestFit="1" customWidth="1"/>
    <col min="2411" max="2411" width="4.7109375" bestFit="1" customWidth="1"/>
    <col min="2412" max="2412" width="11" bestFit="1" customWidth="1"/>
    <col min="2561" max="2561" width="3" bestFit="1" customWidth="1"/>
    <col min="2562" max="2562" width="31.5703125" bestFit="1" customWidth="1"/>
    <col min="2563" max="2563" width="60.28515625" bestFit="1" customWidth="1"/>
    <col min="2564" max="2564" width="5.7109375" customWidth="1"/>
    <col min="2565" max="2565" width="16.7109375" customWidth="1"/>
    <col min="2566" max="2661" width="3" bestFit="1" customWidth="1"/>
    <col min="2662" max="2662" width="4" bestFit="1" customWidth="1"/>
    <col min="2663" max="2663" width="11.42578125" bestFit="1" customWidth="1"/>
    <col min="2664" max="2664" width="6" bestFit="1" customWidth="1"/>
    <col min="2665" max="2665" width="9.85546875" bestFit="1" customWidth="1"/>
    <col min="2666" max="2666" width="12.42578125" bestFit="1" customWidth="1"/>
    <col min="2667" max="2667" width="4.7109375" bestFit="1" customWidth="1"/>
    <col min="2668" max="2668" width="11" bestFit="1" customWidth="1"/>
    <col min="2817" max="2817" width="3" bestFit="1" customWidth="1"/>
    <col min="2818" max="2818" width="31.5703125" bestFit="1" customWidth="1"/>
    <col min="2819" max="2819" width="60.28515625" bestFit="1" customWidth="1"/>
    <col min="2820" max="2820" width="5.7109375" customWidth="1"/>
    <col min="2821" max="2821" width="16.7109375" customWidth="1"/>
    <col min="2822" max="2917" width="3" bestFit="1" customWidth="1"/>
    <col min="2918" max="2918" width="4" bestFit="1" customWidth="1"/>
    <col min="2919" max="2919" width="11.42578125" bestFit="1" customWidth="1"/>
    <col min="2920" max="2920" width="6" bestFit="1" customWidth="1"/>
    <col min="2921" max="2921" width="9.85546875" bestFit="1" customWidth="1"/>
    <col min="2922" max="2922" width="12.42578125" bestFit="1" customWidth="1"/>
    <col min="2923" max="2923" width="4.7109375" bestFit="1" customWidth="1"/>
    <col min="2924" max="2924" width="11" bestFit="1" customWidth="1"/>
    <col min="3073" max="3073" width="3" bestFit="1" customWidth="1"/>
    <col min="3074" max="3074" width="31.5703125" bestFit="1" customWidth="1"/>
    <col min="3075" max="3075" width="60.28515625" bestFit="1" customWidth="1"/>
    <col min="3076" max="3076" width="5.7109375" customWidth="1"/>
    <col min="3077" max="3077" width="16.7109375" customWidth="1"/>
    <col min="3078" max="3173" width="3" bestFit="1" customWidth="1"/>
    <col min="3174" max="3174" width="4" bestFit="1" customWidth="1"/>
    <col min="3175" max="3175" width="11.42578125" bestFit="1" customWidth="1"/>
    <col min="3176" max="3176" width="6" bestFit="1" customWidth="1"/>
    <col min="3177" max="3177" width="9.85546875" bestFit="1" customWidth="1"/>
    <col min="3178" max="3178" width="12.42578125" bestFit="1" customWidth="1"/>
    <col min="3179" max="3179" width="4.7109375" bestFit="1" customWidth="1"/>
    <col min="3180" max="3180" width="11" bestFit="1" customWidth="1"/>
    <col min="3329" max="3329" width="3" bestFit="1" customWidth="1"/>
    <col min="3330" max="3330" width="31.5703125" bestFit="1" customWidth="1"/>
    <col min="3331" max="3331" width="60.28515625" bestFit="1" customWidth="1"/>
    <col min="3332" max="3332" width="5.7109375" customWidth="1"/>
    <col min="3333" max="3333" width="16.7109375" customWidth="1"/>
    <col min="3334" max="3429" width="3" bestFit="1" customWidth="1"/>
    <col min="3430" max="3430" width="4" bestFit="1" customWidth="1"/>
    <col min="3431" max="3431" width="11.42578125" bestFit="1" customWidth="1"/>
    <col min="3432" max="3432" width="6" bestFit="1" customWidth="1"/>
    <col min="3433" max="3433" width="9.85546875" bestFit="1" customWidth="1"/>
    <col min="3434" max="3434" width="12.42578125" bestFit="1" customWidth="1"/>
    <col min="3435" max="3435" width="4.7109375" bestFit="1" customWidth="1"/>
    <col min="3436" max="3436" width="11" bestFit="1" customWidth="1"/>
    <col min="3585" max="3585" width="3" bestFit="1" customWidth="1"/>
    <col min="3586" max="3586" width="31.5703125" bestFit="1" customWidth="1"/>
    <col min="3587" max="3587" width="60.28515625" bestFit="1" customWidth="1"/>
    <col min="3588" max="3588" width="5.7109375" customWidth="1"/>
    <col min="3589" max="3589" width="16.7109375" customWidth="1"/>
    <col min="3590" max="3685" width="3" bestFit="1" customWidth="1"/>
    <col min="3686" max="3686" width="4" bestFit="1" customWidth="1"/>
    <col min="3687" max="3687" width="11.42578125" bestFit="1" customWidth="1"/>
    <col min="3688" max="3688" width="6" bestFit="1" customWidth="1"/>
    <col min="3689" max="3689" width="9.85546875" bestFit="1" customWidth="1"/>
    <col min="3690" max="3690" width="12.42578125" bestFit="1" customWidth="1"/>
    <col min="3691" max="3691" width="4.7109375" bestFit="1" customWidth="1"/>
    <col min="3692" max="3692" width="11" bestFit="1" customWidth="1"/>
    <col min="3841" max="3841" width="3" bestFit="1" customWidth="1"/>
    <col min="3842" max="3842" width="31.5703125" bestFit="1" customWidth="1"/>
    <col min="3843" max="3843" width="60.28515625" bestFit="1" customWidth="1"/>
    <col min="3844" max="3844" width="5.7109375" customWidth="1"/>
    <col min="3845" max="3845" width="16.7109375" customWidth="1"/>
    <col min="3846" max="3941" width="3" bestFit="1" customWidth="1"/>
    <col min="3942" max="3942" width="4" bestFit="1" customWidth="1"/>
    <col min="3943" max="3943" width="11.42578125" bestFit="1" customWidth="1"/>
    <col min="3944" max="3944" width="6" bestFit="1" customWidth="1"/>
    <col min="3945" max="3945" width="9.85546875" bestFit="1" customWidth="1"/>
    <col min="3946" max="3946" width="12.42578125" bestFit="1" customWidth="1"/>
    <col min="3947" max="3947" width="4.7109375" bestFit="1" customWidth="1"/>
    <col min="3948" max="3948" width="11" bestFit="1" customWidth="1"/>
    <col min="4097" max="4097" width="3" bestFit="1" customWidth="1"/>
    <col min="4098" max="4098" width="31.5703125" bestFit="1" customWidth="1"/>
    <col min="4099" max="4099" width="60.28515625" bestFit="1" customWidth="1"/>
    <col min="4100" max="4100" width="5.7109375" customWidth="1"/>
    <col min="4101" max="4101" width="16.7109375" customWidth="1"/>
    <col min="4102" max="4197" width="3" bestFit="1" customWidth="1"/>
    <col min="4198" max="4198" width="4" bestFit="1" customWidth="1"/>
    <col min="4199" max="4199" width="11.42578125" bestFit="1" customWidth="1"/>
    <col min="4200" max="4200" width="6" bestFit="1" customWidth="1"/>
    <col min="4201" max="4201" width="9.85546875" bestFit="1" customWidth="1"/>
    <col min="4202" max="4202" width="12.42578125" bestFit="1" customWidth="1"/>
    <col min="4203" max="4203" width="4.7109375" bestFit="1" customWidth="1"/>
    <col min="4204" max="4204" width="11" bestFit="1" customWidth="1"/>
    <col min="4353" max="4353" width="3" bestFit="1" customWidth="1"/>
    <col min="4354" max="4354" width="31.5703125" bestFit="1" customWidth="1"/>
    <col min="4355" max="4355" width="60.28515625" bestFit="1" customWidth="1"/>
    <col min="4356" max="4356" width="5.7109375" customWidth="1"/>
    <col min="4357" max="4357" width="16.7109375" customWidth="1"/>
    <col min="4358" max="4453" width="3" bestFit="1" customWidth="1"/>
    <col min="4454" max="4454" width="4" bestFit="1" customWidth="1"/>
    <col min="4455" max="4455" width="11.42578125" bestFit="1" customWidth="1"/>
    <col min="4456" max="4456" width="6" bestFit="1" customWidth="1"/>
    <col min="4457" max="4457" width="9.85546875" bestFit="1" customWidth="1"/>
    <col min="4458" max="4458" width="12.42578125" bestFit="1" customWidth="1"/>
    <col min="4459" max="4459" width="4.7109375" bestFit="1" customWidth="1"/>
    <col min="4460" max="4460" width="11" bestFit="1" customWidth="1"/>
    <col min="4609" max="4609" width="3" bestFit="1" customWidth="1"/>
    <col min="4610" max="4610" width="31.5703125" bestFit="1" customWidth="1"/>
    <col min="4611" max="4611" width="60.28515625" bestFit="1" customWidth="1"/>
    <col min="4612" max="4612" width="5.7109375" customWidth="1"/>
    <col min="4613" max="4613" width="16.7109375" customWidth="1"/>
    <col min="4614" max="4709" width="3" bestFit="1" customWidth="1"/>
    <col min="4710" max="4710" width="4" bestFit="1" customWidth="1"/>
    <col min="4711" max="4711" width="11.42578125" bestFit="1" customWidth="1"/>
    <col min="4712" max="4712" width="6" bestFit="1" customWidth="1"/>
    <col min="4713" max="4713" width="9.85546875" bestFit="1" customWidth="1"/>
    <col min="4714" max="4714" width="12.42578125" bestFit="1" customWidth="1"/>
    <col min="4715" max="4715" width="4.7109375" bestFit="1" customWidth="1"/>
    <col min="4716" max="4716" width="11" bestFit="1" customWidth="1"/>
    <col min="4865" max="4865" width="3" bestFit="1" customWidth="1"/>
    <col min="4866" max="4866" width="31.5703125" bestFit="1" customWidth="1"/>
    <col min="4867" max="4867" width="60.28515625" bestFit="1" customWidth="1"/>
    <col min="4868" max="4868" width="5.7109375" customWidth="1"/>
    <col min="4869" max="4869" width="16.7109375" customWidth="1"/>
    <col min="4870" max="4965" width="3" bestFit="1" customWidth="1"/>
    <col min="4966" max="4966" width="4" bestFit="1" customWidth="1"/>
    <col min="4967" max="4967" width="11.42578125" bestFit="1" customWidth="1"/>
    <col min="4968" max="4968" width="6" bestFit="1" customWidth="1"/>
    <col min="4969" max="4969" width="9.85546875" bestFit="1" customWidth="1"/>
    <col min="4970" max="4970" width="12.42578125" bestFit="1" customWidth="1"/>
    <col min="4971" max="4971" width="4.7109375" bestFit="1" customWidth="1"/>
    <col min="4972" max="4972" width="11" bestFit="1" customWidth="1"/>
    <col min="5121" max="5121" width="3" bestFit="1" customWidth="1"/>
    <col min="5122" max="5122" width="31.5703125" bestFit="1" customWidth="1"/>
    <col min="5123" max="5123" width="60.28515625" bestFit="1" customWidth="1"/>
    <col min="5124" max="5124" width="5.7109375" customWidth="1"/>
    <col min="5125" max="5125" width="16.7109375" customWidth="1"/>
    <col min="5126" max="5221" width="3" bestFit="1" customWidth="1"/>
    <col min="5222" max="5222" width="4" bestFit="1" customWidth="1"/>
    <col min="5223" max="5223" width="11.42578125" bestFit="1" customWidth="1"/>
    <col min="5224" max="5224" width="6" bestFit="1" customWidth="1"/>
    <col min="5225" max="5225" width="9.85546875" bestFit="1" customWidth="1"/>
    <col min="5226" max="5226" width="12.42578125" bestFit="1" customWidth="1"/>
    <col min="5227" max="5227" width="4.7109375" bestFit="1" customWidth="1"/>
    <col min="5228" max="5228" width="11" bestFit="1" customWidth="1"/>
    <col min="5377" max="5377" width="3" bestFit="1" customWidth="1"/>
    <col min="5378" max="5378" width="31.5703125" bestFit="1" customWidth="1"/>
    <col min="5379" max="5379" width="60.28515625" bestFit="1" customWidth="1"/>
    <col min="5380" max="5380" width="5.7109375" customWidth="1"/>
    <col min="5381" max="5381" width="16.7109375" customWidth="1"/>
    <col min="5382" max="5477" width="3" bestFit="1" customWidth="1"/>
    <col min="5478" max="5478" width="4" bestFit="1" customWidth="1"/>
    <col min="5479" max="5479" width="11.42578125" bestFit="1" customWidth="1"/>
    <col min="5480" max="5480" width="6" bestFit="1" customWidth="1"/>
    <col min="5481" max="5481" width="9.85546875" bestFit="1" customWidth="1"/>
    <col min="5482" max="5482" width="12.42578125" bestFit="1" customWidth="1"/>
    <col min="5483" max="5483" width="4.7109375" bestFit="1" customWidth="1"/>
    <col min="5484" max="5484" width="11" bestFit="1" customWidth="1"/>
    <col min="5633" max="5633" width="3" bestFit="1" customWidth="1"/>
    <col min="5634" max="5634" width="31.5703125" bestFit="1" customWidth="1"/>
    <col min="5635" max="5635" width="60.28515625" bestFit="1" customWidth="1"/>
    <col min="5636" max="5636" width="5.7109375" customWidth="1"/>
    <col min="5637" max="5637" width="16.7109375" customWidth="1"/>
    <col min="5638" max="5733" width="3" bestFit="1" customWidth="1"/>
    <col min="5734" max="5734" width="4" bestFit="1" customWidth="1"/>
    <col min="5735" max="5735" width="11.42578125" bestFit="1" customWidth="1"/>
    <col min="5736" max="5736" width="6" bestFit="1" customWidth="1"/>
    <col min="5737" max="5737" width="9.85546875" bestFit="1" customWidth="1"/>
    <col min="5738" max="5738" width="12.42578125" bestFit="1" customWidth="1"/>
    <col min="5739" max="5739" width="4.7109375" bestFit="1" customWidth="1"/>
    <col min="5740" max="5740" width="11" bestFit="1" customWidth="1"/>
    <col min="5889" max="5889" width="3" bestFit="1" customWidth="1"/>
    <col min="5890" max="5890" width="31.5703125" bestFit="1" customWidth="1"/>
    <col min="5891" max="5891" width="60.28515625" bestFit="1" customWidth="1"/>
    <col min="5892" max="5892" width="5.7109375" customWidth="1"/>
    <col min="5893" max="5893" width="16.7109375" customWidth="1"/>
    <col min="5894" max="5989" width="3" bestFit="1" customWidth="1"/>
    <col min="5990" max="5990" width="4" bestFit="1" customWidth="1"/>
    <col min="5991" max="5991" width="11.42578125" bestFit="1" customWidth="1"/>
    <col min="5992" max="5992" width="6" bestFit="1" customWidth="1"/>
    <col min="5993" max="5993" width="9.85546875" bestFit="1" customWidth="1"/>
    <col min="5994" max="5994" width="12.42578125" bestFit="1" customWidth="1"/>
    <col min="5995" max="5995" width="4.7109375" bestFit="1" customWidth="1"/>
    <col min="5996" max="5996" width="11" bestFit="1" customWidth="1"/>
    <col min="6145" max="6145" width="3" bestFit="1" customWidth="1"/>
    <col min="6146" max="6146" width="31.5703125" bestFit="1" customWidth="1"/>
    <col min="6147" max="6147" width="60.28515625" bestFit="1" customWidth="1"/>
    <col min="6148" max="6148" width="5.7109375" customWidth="1"/>
    <col min="6149" max="6149" width="16.7109375" customWidth="1"/>
    <col min="6150" max="6245" width="3" bestFit="1" customWidth="1"/>
    <col min="6246" max="6246" width="4" bestFit="1" customWidth="1"/>
    <col min="6247" max="6247" width="11.42578125" bestFit="1" customWidth="1"/>
    <col min="6248" max="6248" width="6" bestFit="1" customWidth="1"/>
    <col min="6249" max="6249" width="9.85546875" bestFit="1" customWidth="1"/>
    <col min="6250" max="6250" width="12.42578125" bestFit="1" customWidth="1"/>
    <col min="6251" max="6251" width="4.7109375" bestFit="1" customWidth="1"/>
    <col min="6252" max="6252" width="11" bestFit="1" customWidth="1"/>
    <col min="6401" max="6401" width="3" bestFit="1" customWidth="1"/>
    <col min="6402" max="6402" width="31.5703125" bestFit="1" customWidth="1"/>
    <col min="6403" max="6403" width="60.28515625" bestFit="1" customWidth="1"/>
    <col min="6404" max="6404" width="5.7109375" customWidth="1"/>
    <col min="6405" max="6405" width="16.7109375" customWidth="1"/>
    <col min="6406" max="6501" width="3" bestFit="1" customWidth="1"/>
    <col min="6502" max="6502" width="4" bestFit="1" customWidth="1"/>
    <col min="6503" max="6503" width="11.42578125" bestFit="1" customWidth="1"/>
    <col min="6504" max="6504" width="6" bestFit="1" customWidth="1"/>
    <col min="6505" max="6505" width="9.85546875" bestFit="1" customWidth="1"/>
    <col min="6506" max="6506" width="12.42578125" bestFit="1" customWidth="1"/>
    <col min="6507" max="6507" width="4.7109375" bestFit="1" customWidth="1"/>
    <col min="6508" max="6508" width="11" bestFit="1" customWidth="1"/>
    <col min="6657" max="6657" width="3" bestFit="1" customWidth="1"/>
    <col min="6658" max="6658" width="31.5703125" bestFit="1" customWidth="1"/>
    <col min="6659" max="6659" width="60.28515625" bestFit="1" customWidth="1"/>
    <col min="6660" max="6660" width="5.7109375" customWidth="1"/>
    <col min="6661" max="6661" width="16.7109375" customWidth="1"/>
    <col min="6662" max="6757" width="3" bestFit="1" customWidth="1"/>
    <col min="6758" max="6758" width="4" bestFit="1" customWidth="1"/>
    <col min="6759" max="6759" width="11.42578125" bestFit="1" customWidth="1"/>
    <col min="6760" max="6760" width="6" bestFit="1" customWidth="1"/>
    <col min="6761" max="6761" width="9.85546875" bestFit="1" customWidth="1"/>
    <col min="6762" max="6762" width="12.42578125" bestFit="1" customWidth="1"/>
    <col min="6763" max="6763" width="4.7109375" bestFit="1" customWidth="1"/>
    <col min="6764" max="6764" width="11" bestFit="1" customWidth="1"/>
    <col min="6913" max="6913" width="3" bestFit="1" customWidth="1"/>
    <col min="6914" max="6914" width="31.5703125" bestFit="1" customWidth="1"/>
    <col min="6915" max="6915" width="60.28515625" bestFit="1" customWidth="1"/>
    <col min="6916" max="6916" width="5.7109375" customWidth="1"/>
    <col min="6917" max="6917" width="16.7109375" customWidth="1"/>
    <col min="6918" max="7013" width="3" bestFit="1" customWidth="1"/>
    <col min="7014" max="7014" width="4" bestFit="1" customWidth="1"/>
    <col min="7015" max="7015" width="11.42578125" bestFit="1" customWidth="1"/>
    <col min="7016" max="7016" width="6" bestFit="1" customWidth="1"/>
    <col min="7017" max="7017" width="9.85546875" bestFit="1" customWidth="1"/>
    <col min="7018" max="7018" width="12.42578125" bestFit="1" customWidth="1"/>
    <col min="7019" max="7019" width="4.7109375" bestFit="1" customWidth="1"/>
    <col min="7020" max="7020" width="11" bestFit="1" customWidth="1"/>
    <col min="7169" max="7169" width="3" bestFit="1" customWidth="1"/>
    <col min="7170" max="7170" width="31.5703125" bestFit="1" customWidth="1"/>
    <col min="7171" max="7171" width="60.28515625" bestFit="1" customWidth="1"/>
    <col min="7172" max="7172" width="5.7109375" customWidth="1"/>
    <col min="7173" max="7173" width="16.7109375" customWidth="1"/>
    <col min="7174" max="7269" width="3" bestFit="1" customWidth="1"/>
    <col min="7270" max="7270" width="4" bestFit="1" customWidth="1"/>
    <col min="7271" max="7271" width="11.42578125" bestFit="1" customWidth="1"/>
    <col min="7272" max="7272" width="6" bestFit="1" customWidth="1"/>
    <col min="7273" max="7273" width="9.85546875" bestFit="1" customWidth="1"/>
    <col min="7274" max="7274" width="12.42578125" bestFit="1" customWidth="1"/>
    <col min="7275" max="7275" width="4.7109375" bestFit="1" customWidth="1"/>
    <col min="7276" max="7276" width="11" bestFit="1" customWidth="1"/>
    <col min="7425" max="7425" width="3" bestFit="1" customWidth="1"/>
    <col min="7426" max="7426" width="31.5703125" bestFit="1" customWidth="1"/>
    <col min="7427" max="7427" width="60.28515625" bestFit="1" customWidth="1"/>
    <col min="7428" max="7428" width="5.7109375" customWidth="1"/>
    <col min="7429" max="7429" width="16.7109375" customWidth="1"/>
    <col min="7430" max="7525" width="3" bestFit="1" customWidth="1"/>
    <col min="7526" max="7526" width="4" bestFit="1" customWidth="1"/>
    <col min="7527" max="7527" width="11.42578125" bestFit="1" customWidth="1"/>
    <col min="7528" max="7528" width="6" bestFit="1" customWidth="1"/>
    <col min="7529" max="7529" width="9.85546875" bestFit="1" customWidth="1"/>
    <col min="7530" max="7530" width="12.42578125" bestFit="1" customWidth="1"/>
    <col min="7531" max="7531" width="4.7109375" bestFit="1" customWidth="1"/>
    <col min="7532" max="7532" width="11" bestFit="1" customWidth="1"/>
    <col min="7681" max="7681" width="3" bestFit="1" customWidth="1"/>
    <col min="7682" max="7682" width="31.5703125" bestFit="1" customWidth="1"/>
    <col min="7683" max="7683" width="60.28515625" bestFit="1" customWidth="1"/>
    <col min="7684" max="7684" width="5.7109375" customWidth="1"/>
    <col min="7685" max="7685" width="16.7109375" customWidth="1"/>
    <col min="7686" max="7781" width="3" bestFit="1" customWidth="1"/>
    <col min="7782" max="7782" width="4" bestFit="1" customWidth="1"/>
    <col min="7783" max="7783" width="11.42578125" bestFit="1" customWidth="1"/>
    <col min="7784" max="7784" width="6" bestFit="1" customWidth="1"/>
    <col min="7785" max="7785" width="9.85546875" bestFit="1" customWidth="1"/>
    <col min="7786" max="7786" width="12.42578125" bestFit="1" customWidth="1"/>
    <col min="7787" max="7787" width="4.7109375" bestFit="1" customWidth="1"/>
    <col min="7788" max="7788" width="11" bestFit="1" customWidth="1"/>
    <col min="7937" max="7937" width="3" bestFit="1" customWidth="1"/>
    <col min="7938" max="7938" width="31.5703125" bestFit="1" customWidth="1"/>
    <col min="7939" max="7939" width="60.28515625" bestFit="1" customWidth="1"/>
    <col min="7940" max="7940" width="5.7109375" customWidth="1"/>
    <col min="7941" max="7941" width="16.7109375" customWidth="1"/>
    <col min="7942" max="8037" width="3" bestFit="1" customWidth="1"/>
    <col min="8038" max="8038" width="4" bestFit="1" customWidth="1"/>
    <col min="8039" max="8039" width="11.42578125" bestFit="1" customWidth="1"/>
    <col min="8040" max="8040" width="6" bestFit="1" customWidth="1"/>
    <col min="8041" max="8041" width="9.85546875" bestFit="1" customWidth="1"/>
    <col min="8042" max="8042" width="12.42578125" bestFit="1" customWidth="1"/>
    <col min="8043" max="8043" width="4.7109375" bestFit="1" customWidth="1"/>
    <col min="8044" max="8044" width="11" bestFit="1" customWidth="1"/>
    <col min="8193" max="8193" width="3" bestFit="1" customWidth="1"/>
    <col min="8194" max="8194" width="31.5703125" bestFit="1" customWidth="1"/>
    <col min="8195" max="8195" width="60.28515625" bestFit="1" customWidth="1"/>
    <col min="8196" max="8196" width="5.7109375" customWidth="1"/>
    <col min="8197" max="8197" width="16.7109375" customWidth="1"/>
    <col min="8198" max="8293" width="3" bestFit="1" customWidth="1"/>
    <col min="8294" max="8294" width="4" bestFit="1" customWidth="1"/>
    <col min="8295" max="8295" width="11.42578125" bestFit="1" customWidth="1"/>
    <col min="8296" max="8296" width="6" bestFit="1" customWidth="1"/>
    <col min="8297" max="8297" width="9.85546875" bestFit="1" customWidth="1"/>
    <col min="8298" max="8298" width="12.42578125" bestFit="1" customWidth="1"/>
    <col min="8299" max="8299" width="4.7109375" bestFit="1" customWidth="1"/>
    <col min="8300" max="8300" width="11" bestFit="1" customWidth="1"/>
    <col min="8449" max="8449" width="3" bestFit="1" customWidth="1"/>
    <col min="8450" max="8450" width="31.5703125" bestFit="1" customWidth="1"/>
    <col min="8451" max="8451" width="60.28515625" bestFit="1" customWidth="1"/>
    <col min="8452" max="8452" width="5.7109375" customWidth="1"/>
    <col min="8453" max="8453" width="16.7109375" customWidth="1"/>
    <col min="8454" max="8549" width="3" bestFit="1" customWidth="1"/>
    <col min="8550" max="8550" width="4" bestFit="1" customWidth="1"/>
    <col min="8551" max="8551" width="11.42578125" bestFit="1" customWidth="1"/>
    <col min="8552" max="8552" width="6" bestFit="1" customWidth="1"/>
    <col min="8553" max="8553" width="9.85546875" bestFit="1" customWidth="1"/>
    <col min="8554" max="8554" width="12.42578125" bestFit="1" customWidth="1"/>
    <col min="8555" max="8555" width="4.7109375" bestFit="1" customWidth="1"/>
    <col min="8556" max="8556" width="11" bestFit="1" customWidth="1"/>
    <col min="8705" max="8705" width="3" bestFit="1" customWidth="1"/>
    <col min="8706" max="8706" width="31.5703125" bestFit="1" customWidth="1"/>
    <col min="8707" max="8707" width="60.28515625" bestFit="1" customWidth="1"/>
    <col min="8708" max="8708" width="5.7109375" customWidth="1"/>
    <col min="8709" max="8709" width="16.7109375" customWidth="1"/>
    <col min="8710" max="8805" width="3" bestFit="1" customWidth="1"/>
    <col min="8806" max="8806" width="4" bestFit="1" customWidth="1"/>
    <col min="8807" max="8807" width="11.42578125" bestFit="1" customWidth="1"/>
    <col min="8808" max="8808" width="6" bestFit="1" customWidth="1"/>
    <col min="8809" max="8809" width="9.85546875" bestFit="1" customWidth="1"/>
    <col min="8810" max="8810" width="12.42578125" bestFit="1" customWidth="1"/>
    <col min="8811" max="8811" width="4.7109375" bestFit="1" customWidth="1"/>
    <col min="8812" max="8812" width="11" bestFit="1" customWidth="1"/>
    <col min="8961" max="8961" width="3" bestFit="1" customWidth="1"/>
    <col min="8962" max="8962" width="31.5703125" bestFit="1" customWidth="1"/>
    <col min="8963" max="8963" width="60.28515625" bestFit="1" customWidth="1"/>
    <col min="8964" max="8964" width="5.7109375" customWidth="1"/>
    <col min="8965" max="8965" width="16.7109375" customWidth="1"/>
    <col min="8966" max="9061" width="3" bestFit="1" customWidth="1"/>
    <col min="9062" max="9062" width="4" bestFit="1" customWidth="1"/>
    <col min="9063" max="9063" width="11.42578125" bestFit="1" customWidth="1"/>
    <col min="9064" max="9064" width="6" bestFit="1" customWidth="1"/>
    <col min="9065" max="9065" width="9.85546875" bestFit="1" customWidth="1"/>
    <col min="9066" max="9066" width="12.42578125" bestFit="1" customWidth="1"/>
    <col min="9067" max="9067" width="4.7109375" bestFit="1" customWidth="1"/>
    <col min="9068" max="9068" width="11" bestFit="1" customWidth="1"/>
    <col min="9217" max="9217" width="3" bestFit="1" customWidth="1"/>
    <col min="9218" max="9218" width="31.5703125" bestFit="1" customWidth="1"/>
    <col min="9219" max="9219" width="60.28515625" bestFit="1" customWidth="1"/>
    <col min="9220" max="9220" width="5.7109375" customWidth="1"/>
    <col min="9221" max="9221" width="16.7109375" customWidth="1"/>
    <col min="9222" max="9317" width="3" bestFit="1" customWidth="1"/>
    <col min="9318" max="9318" width="4" bestFit="1" customWidth="1"/>
    <col min="9319" max="9319" width="11.42578125" bestFit="1" customWidth="1"/>
    <col min="9320" max="9320" width="6" bestFit="1" customWidth="1"/>
    <col min="9321" max="9321" width="9.85546875" bestFit="1" customWidth="1"/>
    <col min="9322" max="9322" width="12.42578125" bestFit="1" customWidth="1"/>
    <col min="9323" max="9323" width="4.7109375" bestFit="1" customWidth="1"/>
    <col min="9324" max="9324" width="11" bestFit="1" customWidth="1"/>
    <col min="9473" max="9473" width="3" bestFit="1" customWidth="1"/>
    <col min="9474" max="9474" width="31.5703125" bestFit="1" customWidth="1"/>
    <col min="9475" max="9475" width="60.28515625" bestFit="1" customWidth="1"/>
    <col min="9476" max="9476" width="5.7109375" customWidth="1"/>
    <col min="9477" max="9477" width="16.7109375" customWidth="1"/>
    <col min="9478" max="9573" width="3" bestFit="1" customWidth="1"/>
    <col min="9574" max="9574" width="4" bestFit="1" customWidth="1"/>
    <col min="9575" max="9575" width="11.42578125" bestFit="1" customWidth="1"/>
    <col min="9576" max="9576" width="6" bestFit="1" customWidth="1"/>
    <col min="9577" max="9577" width="9.85546875" bestFit="1" customWidth="1"/>
    <col min="9578" max="9578" width="12.42578125" bestFit="1" customWidth="1"/>
    <col min="9579" max="9579" width="4.7109375" bestFit="1" customWidth="1"/>
    <col min="9580" max="9580" width="11" bestFit="1" customWidth="1"/>
    <col min="9729" max="9729" width="3" bestFit="1" customWidth="1"/>
    <col min="9730" max="9730" width="31.5703125" bestFit="1" customWidth="1"/>
    <col min="9731" max="9731" width="60.28515625" bestFit="1" customWidth="1"/>
    <col min="9732" max="9732" width="5.7109375" customWidth="1"/>
    <col min="9733" max="9733" width="16.7109375" customWidth="1"/>
    <col min="9734" max="9829" width="3" bestFit="1" customWidth="1"/>
    <col min="9830" max="9830" width="4" bestFit="1" customWidth="1"/>
    <col min="9831" max="9831" width="11.42578125" bestFit="1" customWidth="1"/>
    <col min="9832" max="9832" width="6" bestFit="1" customWidth="1"/>
    <col min="9833" max="9833" width="9.85546875" bestFit="1" customWidth="1"/>
    <col min="9834" max="9834" width="12.42578125" bestFit="1" customWidth="1"/>
    <col min="9835" max="9835" width="4.7109375" bestFit="1" customWidth="1"/>
    <col min="9836" max="9836" width="11" bestFit="1" customWidth="1"/>
    <col min="9985" max="9985" width="3" bestFit="1" customWidth="1"/>
    <col min="9986" max="9986" width="31.5703125" bestFit="1" customWidth="1"/>
    <col min="9987" max="9987" width="60.28515625" bestFit="1" customWidth="1"/>
    <col min="9988" max="9988" width="5.7109375" customWidth="1"/>
    <col min="9989" max="9989" width="16.7109375" customWidth="1"/>
    <col min="9990" max="10085" width="3" bestFit="1" customWidth="1"/>
    <col min="10086" max="10086" width="4" bestFit="1" customWidth="1"/>
    <col min="10087" max="10087" width="11.42578125" bestFit="1" customWidth="1"/>
    <col min="10088" max="10088" width="6" bestFit="1" customWidth="1"/>
    <col min="10089" max="10089" width="9.85546875" bestFit="1" customWidth="1"/>
    <col min="10090" max="10090" width="12.42578125" bestFit="1" customWidth="1"/>
    <col min="10091" max="10091" width="4.7109375" bestFit="1" customWidth="1"/>
    <col min="10092" max="10092" width="11" bestFit="1" customWidth="1"/>
    <col min="10241" max="10241" width="3" bestFit="1" customWidth="1"/>
    <col min="10242" max="10242" width="31.5703125" bestFit="1" customWidth="1"/>
    <col min="10243" max="10243" width="60.28515625" bestFit="1" customWidth="1"/>
    <col min="10244" max="10244" width="5.7109375" customWidth="1"/>
    <col min="10245" max="10245" width="16.7109375" customWidth="1"/>
    <col min="10246" max="10341" width="3" bestFit="1" customWidth="1"/>
    <col min="10342" max="10342" width="4" bestFit="1" customWidth="1"/>
    <col min="10343" max="10343" width="11.42578125" bestFit="1" customWidth="1"/>
    <col min="10344" max="10344" width="6" bestFit="1" customWidth="1"/>
    <col min="10345" max="10345" width="9.85546875" bestFit="1" customWidth="1"/>
    <col min="10346" max="10346" width="12.42578125" bestFit="1" customWidth="1"/>
    <col min="10347" max="10347" width="4.7109375" bestFit="1" customWidth="1"/>
    <col min="10348" max="10348" width="11" bestFit="1" customWidth="1"/>
    <col min="10497" max="10497" width="3" bestFit="1" customWidth="1"/>
    <col min="10498" max="10498" width="31.5703125" bestFit="1" customWidth="1"/>
    <col min="10499" max="10499" width="60.28515625" bestFit="1" customWidth="1"/>
    <col min="10500" max="10500" width="5.7109375" customWidth="1"/>
    <col min="10501" max="10501" width="16.7109375" customWidth="1"/>
    <col min="10502" max="10597" width="3" bestFit="1" customWidth="1"/>
    <col min="10598" max="10598" width="4" bestFit="1" customWidth="1"/>
    <col min="10599" max="10599" width="11.42578125" bestFit="1" customWidth="1"/>
    <col min="10600" max="10600" width="6" bestFit="1" customWidth="1"/>
    <col min="10601" max="10601" width="9.85546875" bestFit="1" customWidth="1"/>
    <col min="10602" max="10602" width="12.42578125" bestFit="1" customWidth="1"/>
    <col min="10603" max="10603" width="4.7109375" bestFit="1" customWidth="1"/>
    <col min="10604" max="10604" width="11" bestFit="1" customWidth="1"/>
    <col min="10753" max="10753" width="3" bestFit="1" customWidth="1"/>
    <col min="10754" max="10754" width="31.5703125" bestFit="1" customWidth="1"/>
    <col min="10755" max="10755" width="60.28515625" bestFit="1" customWidth="1"/>
    <col min="10756" max="10756" width="5.7109375" customWidth="1"/>
    <col min="10757" max="10757" width="16.7109375" customWidth="1"/>
    <col min="10758" max="10853" width="3" bestFit="1" customWidth="1"/>
    <col min="10854" max="10854" width="4" bestFit="1" customWidth="1"/>
    <col min="10855" max="10855" width="11.42578125" bestFit="1" customWidth="1"/>
    <col min="10856" max="10856" width="6" bestFit="1" customWidth="1"/>
    <col min="10857" max="10857" width="9.85546875" bestFit="1" customWidth="1"/>
    <col min="10858" max="10858" width="12.42578125" bestFit="1" customWidth="1"/>
    <col min="10859" max="10859" width="4.7109375" bestFit="1" customWidth="1"/>
    <col min="10860" max="10860" width="11" bestFit="1" customWidth="1"/>
    <col min="11009" max="11009" width="3" bestFit="1" customWidth="1"/>
    <col min="11010" max="11010" width="31.5703125" bestFit="1" customWidth="1"/>
    <col min="11011" max="11011" width="60.28515625" bestFit="1" customWidth="1"/>
    <col min="11012" max="11012" width="5.7109375" customWidth="1"/>
    <col min="11013" max="11013" width="16.7109375" customWidth="1"/>
    <col min="11014" max="11109" width="3" bestFit="1" customWidth="1"/>
    <col min="11110" max="11110" width="4" bestFit="1" customWidth="1"/>
    <col min="11111" max="11111" width="11.42578125" bestFit="1" customWidth="1"/>
    <col min="11112" max="11112" width="6" bestFit="1" customWidth="1"/>
    <col min="11113" max="11113" width="9.85546875" bestFit="1" customWidth="1"/>
    <col min="11114" max="11114" width="12.42578125" bestFit="1" customWidth="1"/>
    <col min="11115" max="11115" width="4.7109375" bestFit="1" customWidth="1"/>
    <col min="11116" max="11116" width="11" bestFit="1" customWidth="1"/>
    <col min="11265" max="11265" width="3" bestFit="1" customWidth="1"/>
    <col min="11266" max="11266" width="31.5703125" bestFit="1" customWidth="1"/>
    <col min="11267" max="11267" width="60.28515625" bestFit="1" customWidth="1"/>
    <col min="11268" max="11268" width="5.7109375" customWidth="1"/>
    <col min="11269" max="11269" width="16.7109375" customWidth="1"/>
    <col min="11270" max="11365" width="3" bestFit="1" customWidth="1"/>
    <col min="11366" max="11366" width="4" bestFit="1" customWidth="1"/>
    <col min="11367" max="11367" width="11.42578125" bestFit="1" customWidth="1"/>
    <col min="11368" max="11368" width="6" bestFit="1" customWidth="1"/>
    <col min="11369" max="11369" width="9.85546875" bestFit="1" customWidth="1"/>
    <col min="11370" max="11370" width="12.42578125" bestFit="1" customWidth="1"/>
    <col min="11371" max="11371" width="4.7109375" bestFit="1" customWidth="1"/>
    <col min="11372" max="11372" width="11" bestFit="1" customWidth="1"/>
    <col min="11521" max="11521" width="3" bestFit="1" customWidth="1"/>
    <col min="11522" max="11522" width="31.5703125" bestFit="1" customWidth="1"/>
    <col min="11523" max="11523" width="60.28515625" bestFit="1" customWidth="1"/>
    <col min="11524" max="11524" width="5.7109375" customWidth="1"/>
    <col min="11525" max="11525" width="16.7109375" customWidth="1"/>
    <col min="11526" max="11621" width="3" bestFit="1" customWidth="1"/>
    <col min="11622" max="11622" width="4" bestFit="1" customWidth="1"/>
    <col min="11623" max="11623" width="11.42578125" bestFit="1" customWidth="1"/>
    <col min="11624" max="11624" width="6" bestFit="1" customWidth="1"/>
    <col min="11625" max="11625" width="9.85546875" bestFit="1" customWidth="1"/>
    <col min="11626" max="11626" width="12.42578125" bestFit="1" customWidth="1"/>
    <col min="11627" max="11627" width="4.7109375" bestFit="1" customWidth="1"/>
    <col min="11628" max="11628" width="11" bestFit="1" customWidth="1"/>
    <col min="11777" max="11777" width="3" bestFit="1" customWidth="1"/>
    <col min="11778" max="11778" width="31.5703125" bestFit="1" customWidth="1"/>
    <col min="11779" max="11779" width="60.28515625" bestFit="1" customWidth="1"/>
    <col min="11780" max="11780" width="5.7109375" customWidth="1"/>
    <col min="11781" max="11781" width="16.7109375" customWidth="1"/>
    <col min="11782" max="11877" width="3" bestFit="1" customWidth="1"/>
    <col min="11878" max="11878" width="4" bestFit="1" customWidth="1"/>
    <col min="11879" max="11879" width="11.42578125" bestFit="1" customWidth="1"/>
    <col min="11880" max="11880" width="6" bestFit="1" customWidth="1"/>
    <col min="11881" max="11881" width="9.85546875" bestFit="1" customWidth="1"/>
    <col min="11882" max="11882" width="12.42578125" bestFit="1" customWidth="1"/>
    <col min="11883" max="11883" width="4.7109375" bestFit="1" customWidth="1"/>
    <col min="11884" max="11884" width="11" bestFit="1" customWidth="1"/>
    <col min="12033" max="12033" width="3" bestFit="1" customWidth="1"/>
    <col min="12034" max="12034" width="31.5703125" bestFit="1" customWidth="1"/>
    <col min="12035" max="12035" width="60.28515625" bestFit="1" customWidth="1"/>
    <col min="12036" max="12036" width="5.7109375" customWidth="1"/>
    <col min="12037" max="12037" width="16.7109375" customWidth="1"/>
    <col min="12038" max="12133" width="3" bestFit="1" customWidth="1"/>
    <col min="12134" max="12134" width="4" bestFit="1" customWidth="1"/>
    <col min="12135" max="12135" width="11.42578125" bestFit="1" customWidth="1"/>
    <col min="12136" max="12136" width="6" bestFit="1" customWidth="1"/>
    <col min="12137" max="12137" width="9.85546875" bestFit="1" customWidth="1"/>
    <col min="12138" max="12138" width="12.42578125" bestFit="1" customWidth="1"/>
    <col min="12139" max="12139" width="4.7109375" bestFit="1" customWidth="1"/>
    <col min="12140" max="12140" width="11" bestFit="1" customWidth="1"/>
    <col min="12289" max="12289" width="3" bestFit="1" customWidth="1"/>
    <col min="12290" max="12290" width="31.5703125" bestFit="1" customWidth="1"/>
    <col min="12291" max="12291" width="60.28515625" bestFit="1" customWidth="1"/>
    <col min="12292" max="12292" width="5.7109375" customWidth="1"/>
    <col min="12293" max="12293" width="16.7109375" customWidth="1"/>
    <col min="12294" max="12389" width="3" bestFit="1" customWidth="1"/>
    <col min="12390" max="12390" width="4" bestFit="1" customWidth="1"/>
    <col min="12391" max="12391" width="11.42578125" bestFit="1" customWidth="1"/>
    <col min="12392" max="12392" width="6" bestFit="1" customWidth="1"/>
    <col min="12393" max="12393" width="9.85546875" bestFit="1" customWidth="1"/>
    <col min="12394" max="12394" width="12.42578125" bestFit="1" customWidth="1"/>
    <col min="12395" max="12395" width="4.7109375" bestFit="1" customWidth="1"/>
    <col min="12396" max="12396" width="11" bestFit="1" customWidth="1"/>
    <col min="12545" max="12545" width="3" bestFit="1" customWidth="1"/>
    <col min="12546" max="12546" width="31.5703125" bestFit="1" customWidth="1"/>
    <col min="12547" max="12547" width="60.28515625" bestFit="1" customWidth="1"/>
    <col min="12548" max="12548" width="5.7109375" customWidth="1"/>
    <col min="12549" max="12549" width="16.7109375" customWidth="1"/>
    <col min="12550" max="12645" width="3" bestFit="1" customWidth="1"/>
    <col min="12646" max="12646" width="4" bestFit="1" customWidth="1"/>
    <col min="12647" max="12647" width="11.42578125" bestFit="1" customWidth="1"/>
    <col min="12648" max="12648" width="6" bestFit="1" customWidth="1"/>
    <col min="12649" max="12649" width="9.85546875" bestFit="1" customWidth="1"/>
    <col min="12650" max="12650" width="12.42578125" bestFit="1" customWidth="1"/>
    <col min="12651" max="12651" width="4.7109375" bestFit="1" customWidth="1"/>
    <col min="12652" max="12652" width="11" bestFit="1" customWidth="1"/>
    <col min="12801" max="12801" width="3" bestFit="1" customWidth="1"/>
    <col min="12802" max="12802" width="31.5703125" bestFit="1" customWidth="1"/>
    <col min="12803" max="12803" width="60.28515625" bestFit="1" customWidth="1"/>
    <col min="12804" max="12804" width="5.7109375" customWidth="1"/>
    <col min="12805" max="12805" width="16.7109375" customWidth="1"/>
    <col min="12806" max="12901" width="3" bestFit="1" customWidth="1"/>
    <col min="12902" max="12902" width="4" bestFit="1" customWidth="1"/>
    <col min="12903" max="12903" width="11.42578125" bestFit="1" customWidth="1"/>
    <col min="12904" max="12904" width="6" bestFit="1" customWidth="1"/>
    <col min="12905" max="12905" width="9.85546875" bestFit="1" customWidth="1"/>
    <col min="12906" max="12906" width="12.42578125" bestFit="1" customWidth="1"/>
    <col min="12907" max="12907" width="4.7109375" bestFit="1" customWidth="1"/>
    <col min="12908" max="12908" width="11" bestFit="1" customWidth="1"/>
    <col min="13057" max="13057" width="3" bestFit="1" customWidth="1"/>
    <col min="13058" max="13058" width="31.5703125" bestFit="1" customWidth="1"/>
    <col min="13059" max="13059" width="60.28515625" bestFit="1" customWidth="1"/>
    <col min="13060" max="13060" width="5.7109375" customWidth="1"/>
    <col min="13061" max="13061" width="16.7109375" customWidth="1"/>
    <col min="13062" max="13157" width="3" bestFit="1" customWidth="1"/>
    <col min="13158" max="13158" width="4" bestFit="1" customWidth="1"/>
    <col min="13159" max="13159" width="11.42578125" bestFit="1" customWidth="1"/>
    <col min="13160" max="13160" width="6" bestFit="1" customWidth="1"/>
    <col min="13161" max="13161" width="9.85546875" bestFit="1" customWidth="1"/>
    <col min="13162" max="13162" width="12.42578125" bestFit="1" customWidth="1"/>
    <col min="13163" max="13163" width="4.7109375" bestFit="1" customWidth="1"/>
    <col min="13164" max="13164" width="11" bestFit="1" customWidth="1"/>
    <col min="13313" max="13313" width="3" bestFit="1" customWidth="1"/>
    <col min="13314" max="13314" width="31.5703125" bestFit="1" customWidth="1"/>
    <col min="13315" max="13315" width="60.28515625" bestFit="1" customWidth="1"/>
    <col min="13316" max="13316" width="5.7109375" customWidth="1"/>
    <col min="13317" max="13317" width="16.7109375" customWidth="1"/>
    <col min="13318" max="13413" width="3" bestFit="1" customWidth="1"/>
    <col min="13414" max="13414" width="4" bestFit="1" customWidth="1"/>
    <col min="13415" max="13415" width="11.42578125" bestFit="1" customWidth="1"/>
    <col min="13416" max="13416" width="6" bestFit="1" customWidth="1"/>
    <col min="13417" max="13417" width="9.85546875" bestFit="1" customWidth="1"/>
    <col min="13418" max="13418" width="12.42578125" bestFit="1" customWidth="1"/>
    <col min="13419" max="13419" width="4.7109375" bestFit="1" customWidth="1"/>
    <col min="13420" max="13420" width="11" bestFit="1" customWidth="1"/>
    <col min="13569" max="13569" width="3" bestFit="1" customWidth="1"/>
    <col min="13570" max="13570" width="31.5703125" bestFit="1" customWidth="1"/>
    <col min="13571" max="13571" width="60.28515625" bestFit="1" customWidth="1"/>
    <col min="13572" max="13572" width="5.7109375" customWidth="1"/>
    <col min="13573" max="13573" width="16.7109375" customWidth="1"/>
    <col min="13574" max="13669" width="3" bestFit="1" customWidth="1"/>
    <col min="13670" max="13670" width="4" bestFit="1" customWidth="1"/>
    <col min="13671" max="13671" width="11.42578125" bestFit="1" customWidth="1"/>
    <col min="13672" max="13672" width="6" bestFit="1" customWidth="1"/>
    <col min="13673" max="13673" width="9.85546875" bestFit="1" customWidth="1"/>
    <col min="13674" max="13674" width="12.42578125" bestFit="1" customWidth="1"/>
    <col min="13675" max="13675" width="4.7109375" bestFit="1" customWidth="1"/>
    <col min="13676" max="13676" width="11" bestFit="1" customWidth="1"/>
    <col min="13825" max="13825" width="3" bestFit="1" customWidth="1"/>
    <col min="13826" max="13826" width="31.5703125" bestFit="1" customWidth="1"/>
    <col min="13827" max="13827" width="60.28515625" bestFit="1" customWidth="1"/>
    <col min="13828" max="13828" width="5.7109375" customWidth="1"/>
    <col min="13829" max="13829" width="16.7109375" customWidth="1"/>
    <col min="13830" max="13925" width="3" bestFit="1" customWidth="1"/>
    <col min="13926" max="13926" width="4" bestFit="1" customWidth="1"/>
    <col min="13927" max="13927" width="11.42578125" bestFit="1" customWidth="1"/>
    <col min="13928" max="13928" width="6" bestFit="1" customWidth="1"/>
    <col min="13929" max="13929" width="9.85546875" bestFit="1" customWidth="1"/>
    <col min="13930" max="13930" width="12.42578125" bestFit="1" customWidth="1"/>
    <col min="13931" max="13931" width="4.7109375" bestFit="1" customWidth="1"/>
    <col min="13932" max="13932" width="11" bestFit="1" customWidth="1"/>
    <col min="14081" max="14081" width="3" bestFit="1" customWidth="1"/>
    <col min="14082" max="14082" width="31.5703125" bestFit="1" customWidth="1"/>
    <col min="14083" max="14083" width="60.28515625" bestFit="1" customWidth="1"/>
    <col min="14084" max="14084" width="5.7109375" customWidth="1"/>
    <col min="14085" max="14085" width="16.7109375" customWidth="1"/>
    <col min="14086" max="14181" width="3" bestFit="1" customWidth="1"/>
    <col min="14182" max="14182" width="4" bestFit="1" customWidth="1"/>
    <col min="14183" max="14183" width="11.42578125" bestFit="1" customWidth="1"/>
    <col min="14184" max="14184" width="6" bestFit="1" customWidth="1"/>
    <col min="14185" max="14185" width="9.85546875" bestFit="1" customWidth="1"/>
    <col min="14186" max="14186" width="12.42578125" bestFit="1" customWidth="1"/>
    <col min="14187" max="14187" width="4.7109375" bestFit="1" customWidth="1"/>
    <col min="14188" max="14188" width="11" bestFit="1" customWidth="1"/>
    <col min="14337" max="14337" width="3" bestFit="1" customWidth="1"/>
    <col min="14338" max="14338" width="31.5703125" bestFit="1" customWidth="1"/>
    <col min="14339" max="14339" width="60.28515625" bestFit="1" customWidth="1"/>
    <col min="14340" max="14340" width="5.7109375" customWidth="1"/>
    <col min="14341" max="14341" width="16.7109375" customWidth="1"/>
    <col min="14342" max="14437" width="3" bestFit="1" customWidth="1"/>
    <col min="14438" max="14438" width="4" bestFit="1" customWidth="1"/>
    <col min="14439" max="14439" width="11.42578125" bestFit="1" customWidth="1"/>
    <col min="14440" max="14440" width="6" bestFit="1" customWidth="1"/>
    <col min="14441" max="14441" width="9.85546875" bestFit="1" customWidth="1"/>
    <col min="14442" max="14442" width="12.42578125" bestFit="1" customWidth="1"/>
    <col min="14443" max="14443" width="4.7109375" bestFit="1" customWidth="1"/>
    <col min="14444" max="14444" width="11" bestFit="1" customWidth="1"/>
    <col min="14593" max="14593" width="3" bestFit="1" customWidth="1"/>
    <col min="14594" max="14594" width="31.5703125" bestFit="1" customWidth="1"/>
    <col min="14595" max="14595" width="60.28515625" bestFit="1" customWidth="1"/>
    <col min="14596" max="14596" width="5.7109375" customWidth="1"/>
    <col min="14597" max="14597" width="16.7109375" customWidth="1"/>
    <col min="14598" max="14693" width="3" bestFit="1" customWidth="1"/>
    <col min="14694" max="14694" width="4" bestFit="1" customWidth="1"/>
    <col min="14695" max="14695" width="11.42578125" bestFit="1" customWidth="1"/>
    <col min="14696" max="14696" width="6" bestFit="1" customWidth="1"/>
    <col min="14697" max="14697" width="9.85546875" bestFit="1" customWidth="1"/>
    <col min="14698" max="14698" width="12.42578125" bestFit="1" customWidth="1"/>
    <col min="14699" max="14699" width="4.7109375" bestFit="1" customWidth="1"/>
    <col min="14700" max="14700" width="11" bestFit="1" customWidth="1"/>
    <col min="14849" max="14849" width="3" bestFit="1" customWidth="1"/>
    <col min="14850" max="14850" width="31.5703125" bestFit="1" customWidth="1"/>
    <col min="14851" max="14851" width="60.28515625" bestFit="1" customWidth="1"/>
    <col min="14852" max="14852" width="5.7109375" customWidth="1"/>
    <col min="14853" max="14853" width="16.7109375" customWidth="1"/>
    <col min="14854" max="14949" width="3" bestFit="1" customWidth="1"/>
    <col min="14950" max="14950" width="4" bestFit="1" customWidth="1"/>
    <col min="14951" max="14951" width="11.42578125" bestFit="1" customWidth="1"/>
    <col min="14952" max="14952" width="6" bestFit="1" customWidth="1"/>
    <col min="14953" max="14953" width="9.85546875" bestFit="1" customWidth="1"/>
    <col min="14954" max="14954" width="12.42578125" bestFit="1" customWidth="1"/>
    <col min="14955" max="14955" width="4.7109375" bestFit="1" customWidth="1"/>
    <col min="14956" max="14956" width="11" bestFit="1" customWidth="1"/>
    <col min="15105" max="15105" width="3" bestFit="1" customWidth="1"/>
    <col min="15106" max="15106" width="31.5703125" bestFit="1" customWidth="1"/>
    <col min="15107" max="15107" width="60.28515625" bestFit="1" customWidth="1"/>
    <col min="15108" max="15108" width="5.7109375" customWidth="1"/>
    <col min="15109" max="15109" width="16.7109375" customWidth="1"/>
    <col min="15110" max="15205" width="3" bestFit="1" customWidth="1"/>
    <col min="15206" max="15206" width="4" bestFit="1" customWidth="1"/>
    <col min="15207" max="15207" width="11.42578125" bestFit="1" customWidth="1"/>
    <col min="15208" max="15208" width="6" bestFit="1" customWidth="1"/>
    <col min="15209" max="15209" width="9.85546875" bestFit="1" customWidth="1"/>
    <col min="15210" max="15210" width="12.42578125" bestFit="1" customWidth="1"/>
    <col min="15211" max="15211" width="4.7109375" bestFit="1" customWidth="1"/>
    <col min="15212" max="15212" width="11" bestFit="1" customWidth="1"/>
    <col min="15361" max="15361" width="3" bestFit="1" customWidth="1"/>
    <col min="15362" max="15362" width="31.5703125" bestFit="1" customWidth="1"/>
    <col min="15363" max="15363" width="60.28515625" bestFit="1" customWidth="1"/>
    <col min="15364" max="15364" width="5.7109375" customWidth="1"/>
    <col min="15365" max="15365" width="16.7109375" customWidth="1"/>
    <col min="15366" max="15461" width="3" bestFit="1" customWidth="1"/>
    <col min="15462" max="15462" width="4" bestFit="1" customWidth="1"/>
    <col min="15463" max="15463" width="11.42578125" bestFit="1" customWidth="1"/>
    <col min="15464" max="15464" width="6" bestFit="1" customWidth="1"/>
    <col min="15465" max="15465" width="9.85546875" bestFit="1" customWidth="1"/>
    <col min="15466" max="15466" width="12.42578125" bestFit="1" customWidth="1"/>
    <col min="15467" max="15467" width="4.7109375" bestFit="1" customWidth="1"/>
    <col min="15468" max="15468" width="11" bestFit="1" customWidth="1"/>
    <col min="15617" max="15617" width="3" bestFit="1" customWidth="1"/>
    <col min="15618" max="15618" width="31.5703125" bestFit="1" customWidth="1"/>
    <col min="15619" max="15619" width="60.28515625" bestFit="1" customWidth="1"/>
    <col min="15620" max="15620" width="5.7109375" customWidth="1"/>
    <col min="15621" max="15621" width="16.7109375" customWidth="1"/>
    <col min="15622" max="15717" width="3" bestFit="1" customWidth="1"/>
    <col min="15718" max="15718" width="4" bestFit="1" customWidth="1"/>
    <col min="15719" max="15719" width="11.42578125" bestFit="1" customWidth="1"/>
    <col min="15720" max="15720" width="6" bestFit="1" customWidth="1"/>
    <col min="15721" max="15721" width="9.85546875" bestFit="1" customWidth="1"/>
    <col min="15722" max="15722" width="12.42578125" bestFit="1" customWidth="1"/>
    <col min="15723" max="15723" width="4.7109375" bestFit="1" customWidth="1"/>
    <col min="15724" max="15724" width="11" bestFit="1" customWidth="1"/>
    <col min="15873" max="15873" width="3" bestFit="1" customWidth="1"/>
    <col min="15874" max="15874" width="31.5703125" bestFit="1" customWidth="1"/>
    <col min="15875" max="15875" width="60.28515625" bestFit="1" customWidth="1"/>
    <col min="15876" max="15876" width="5.7109375" customWidth="1"/>
    <col min="15877" max="15877" width="16.7109375" customWidth="1"/>
    <col min="15878" max="15973" width="3" bestFit="1" customWidth="1"/>
    <col min="15974" max="15974" width="4" bestFit="1" customWidth="1"/>
    <col min="15975" max="15975" width="11.42578125" bestFit="1" customWidth="1"/>
    <col min="15976" max="15976" width="6" bestFit="1" customWidth="1"/>
    <col min="15977" max="15977" width="9.85546875" bestFit="1" customWidth="1"/>
    <col min="15978" max="15978" width="12.42578125" bestFit="1" customWidth="1"/>
    <col min="15979" max="15979" width="4.7109375" bestFit="1" customWidth="1"/>
    <col min="15980" max="15980" width="11" bestFit="1" customWidth="1"/>
    <col min="16129" max="16129" width="3" bestFit="1" customWidth="1"/>
    <col min="16130" max="16130" width="31.5703125" bestFit="1" customWidth="1"/>
    <col min="16131" max="16131" width="60.28515625" bestFit="1" customWidth="1"/>
    <col min="16132" max="16132" width="5.7109375" customWidth="1"/>
    <col min="16133" max="16133" width="16.7109375" customWidth="1"/>
    <col min="16134" max="16229" width="3" bestFit="1" customWidth="1"/>
    <col min="16230" max="16230" width="4" bestFit="1" customWidth="1"/>
    <col min="16231" max="16231" width="11.42578125" bestFit="1" customWidth="1"/>
    <col min="16232" max="16232" width="6" bestFit="1" customWidth="1"/>
    <col min="16233" max="16233" width="9.85546875" bestFit="1" customWidth="1"/>
    <col min="16234" max="16234" width="12.42578125" bestFit="1" customWidth="1"/>
    <col min="16235" max="16235" width="4.7109375" bestFit="1" customWidth="1"/>
    <col min="16236" max="16236" width="11" bestFit="1" customWidth="1"/>
  </cols>
  <sheetData>
    <row r="1" spans="1:108" s="13" customFormat="1" ht="15.75" thickBot="1" x14ac:dyDescent="0.3">
      <c r="B1" s="14"/>
      <c r="C1" s="14"/>
      <c r="D1" s="15"/>
      <c r="E1" s="16"/>
      <c r="F1" s="17" t="s">
        <v>0</v>
      </c>
      <c r="G1" s="17" t="s">
        <v>1</v>
      </c>
      <c r="H1" s="17" t="s">
        <v>2</v>
      </c>
      <c r="I1" s="17" t="s">
        <v>3</v>
      </c>
      <c r="J1" s="17" t="s">
        <v>4</v>
      </c>
      <c r="K1" s="17" t="s">
        <v>5</v>
      </c>
      <c r="L1" s="17" t="s">
        <v>6</v>
      </c>
      <c r="M1" s="17" t="s">
        <v>7</v>
      </c>
      <c r="N1" s="17" t="s">
        <v>20</v>
      </c>
      <c r="O1" s="17" t="s">
        <v>21</v>
      </c>
      <c r="P1" s="17" t="s">
        <v>22</v>
      </c>
      <c r="Q1" s="17" t="s">
        <v>23</v>
      </c>
      <c r="R1" s="17" t="s">
        <v>24</v>
      </c>
      <c r="S1" s="17" t="s">
        <v>25</v>
      </c>
      <c r="T1" s="17" t="s">
        <v>26</v>
      </c>
      <c r="U1" s="17" t="s">
        <v>27</v>
      </c>
      <c r="V1" s="17" t="s">
        <v>28</v>
      </c>
      <c r="W1" s="17" t="s">
        <v>29</v>
      </c>
      <c r="X1" s="17" t="s">
        <v>30</v>
      </c>
      <c r="Y1" s="17" t="s">
        <v>31</v>
      </c>
      <c r="Z1" s="17" t="s">
        <v>32</v>
      </c>
      <c r="AA1" s="17" t="s">
        <v>33</v>
      </c>
      <c r="AB1" s="17" t="s">
        <v>34</v>
      </c>
      <c r="AC1" s="17" t="s">
        <v>35</v>
      </c>
      <c r="AD1" s="17" t="s">
        <v>36</v>
      </c>
      <c r="AE1" s="17" t="s">
        <v>37</v>
      </c>
      <c r="AF1" s="17" t="s">
        <v>38</v>
      </c>
      <c r="AG1" s="17" t="s">
        <v>39</v>
      </c>
      <c r="AH1" s="17" t="s">
        <v>40</v>
      </c>
      <c r="AI1" s="17" t="s">
        <v>41</v>
      </c>
      <c r="AJ1" s="17" t="s">
        <v>42</v>
      </c>
      <c r="AK1" s="17" t="s">
        <v>43</v>
      </c>
      <c r="AL1" s="17" t="s">
        <v>44</v>
      </c>
      <c r="AM1" s="17" t="s">
        <v>45</v>
      </c>
      <c r="AN1" s="17" t="s">
        <v>46</v>
      </c>
      <c r="AO1" s="17" t="s">
        <v>47</v>
      </c>
      <c r="AP1" s="17" t="s">
        <v>48</v>
      </c>
      <c r="AQ1" s="17" t="s">
        <v>49</v>
      </c>
      <c r="AR1" s="17" t="s">
        <v>50</v>
      </c>
      <c r="AS1" s="17" t="s">
        <v>51</v>
      </c>
      <c r="AT1" s="17" t="s">
        <v>52</v>
      </c>
      <c r="AU1" s="17" t="s">
        <v>53</v>
      </c>
      <c r="AV1" s="17" t="s">
        <v>54</v>
      </c>
      <c r="AW1" s="17" t="s">
        <v>55</v>
      </c>
      <c r="AX1" s="17" t="s">
        <v>56</v>
      </c>
      <c r="AY1" s="17" t="s">
        <v>57</v>
      </c>
      <c r="AZ1" s="17" t="s">
        <v>58</v>
      </c>
      <c r="BA1" s="17" t="s">
        <v>59</v>
      </c>
      <c r="BB1" s="17" t="s">
        <v>60</v>
      </c>
      <c r="BC1" s="17" t="s">
        <v>61</v>
      </c>
      <c r="BD1" s="17" t="s">
        <v>62</v>
      </c>
      <c r="BE1" s="17" t="s">
        <v>63</v>
      </c>
      <c r="BF1" s="17" t="s">
        <v>64</v>
      </c>
      <c r="BG1" s="17" t="s">
        <v>65</v>
      </c>
      <c r="BH1" s="17" t="s">
        <v>66</v>
      </c>
      <c r="BI1" s="17" t="s">
        <v>67</v>
      </c>
      <c r="BJ1" s="17" t="s">
        <v>68</v>
      </c>
      <c r="BK1" s="17" t="s">
        <v>69</v>
      </c>
      <c r="BL1" s="17" t="s">
        <v>70</v>
      </c>
      <c r="BM1" s="17" t="s">
        <v>71</v>
      </c>
      <c r="BN1" s="17" t="s">
        <v>72</v>
      </c>
      <c r="BO1" s="17" t="s">
        <v>73</v>
      </c>
      <c r="BP1" s="17" t="s">
        <v>74</v>
      </c>
      <c r="BQ1" s="17" t="s">
        <v>75</v>
      </c>
      <c r="BR1" s="17" t="s">
        <v>76</v>
      </c>
      <c r="BS1" s="17" t="s">
        <v>77</v>
      </c>
      <c r="BT1" s="17" t="s">
        <v>78</v>
      </c>
      <c r="BU1" s="17" t="s">
        <v>79</v>
      </c>
      <c r="BV1" s="17" t="s">
        <v>80</v>
      </c>
      <c r="BW1" s="17" t="s">
        <v>81</v>
      </c>
      <c r="BX1" s="17" t="s">
        <v>82</v>
      </c>
      <c r="BY1" s="17" t="s">
        <v>83</v>
      </c>
      <c r="BZ1" s="17" t="s">
        <v>84</v>
      </c>
      <c r="CA1" s="17" t="s">
        <v>85</v>
      </c>
      <c r="CB1" s="17" t="s">
        <v>86</v>
      </c>
      <c r="CC1" s="17" t="s">
        <v>87</v>
      </c>
      <c r="CD1" s="17" t="s">
        <v>88</v>
      </c>
      <c r="CE1" s="17" t="s">
        <v>89</v>
      </c>
      <c r="CF1" s="17" t="s">
        <v>90</v>
      </c>
      <c r="CG1" s="17" t="s">
        <v>91</v>
      </c>
      <c r="CH1" s="17" t="s">
        <v>92</v>
      </c>
      <c r="CI1" s="17" t="s">
        <v>93</v>
      </c>
      <c r="CJ1" s="17" t="s">
        <v>94</v>
      </c>
      <c r="CK1" s="17" t="s">
        <v>95</v>
      </c>
      <c r="CL1" s="17" t="s">
        <v>96</v>
      </c>
      <c r="CM1" s="17" t="s">
        <v>97</v>
      </c>
      <c r="CN1" s="17" t="s">
        <v>98</v>
      </c>
      <c r="CO1" s="17" t="s">
        <v>99</v>
      </c>
      <c r="CP1" s="17" t="s">
        <v>100</v>
      </c>
      <c r="CQ1" s="17" t="s">
        <v>101</v>
      </c>
      <c r="CR1" s="17" t="s">
        <v>102</v>
      </c>
      <c r="CS1" s="17" t="s">
        <v>103</v>
      </c>
      <c r="CT1" s="17" t="s">
        <v>104</v>
      </c>
      <c r="CU1" s="17" t="s">
        <v>105</v>
      </c>
      <c r="CV1" s="17" t="s">
        <v>106</v>
      </c>
      <c r="CW1" s="17" t="s">
        <v>107</v>
      </c>
      <c r="CX1" s="18"/>
      <c r="CY1" s="19" t="s">
        <v>108</v>
      </c>
      <c r="CZ1" s="20" t="s">
        <v>109</v>
      </c>
      <c r="DA1" s="21" t="s">
        <v>110</v>
      </c>
      <c r="DB1" s="22" t="s">
        <v>111</v>
      </c>
      <c r="DC1" s="23" t="s">
        <v>112</v>
      </c>
      <c r="DD1" s="24" t="s">
        <v>113</v>
      </c>
    </row>
    <row r="2" spans="1:108" ht="15.75" thickBot="1" x14ac:dyDescent="0.3">
      <c r="A2" s="25" t="s">
        <v>114</v>
      </c>
      <c r="B2" s="26" t="s">
        <v>115</v>
      </c>
      <c r="C2" s="26" t="s">
        <v>116</v>
      </c>
      <c r="D2" s="27" t="s">
        <v>117</v>
      </c>
      <c r="E2" s="28" t="s">
        <v>118</v>
      </c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30"/>
      <c r="T2" s="30"/>
      <c r="U2" s="30"/>
      <c r="V2" s="30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31">
        <f>SUM(F2:CW2)</f>
        <v>0</v>
      </c>
      <c r="CY2" s="32"/>
      <c r="CZ2" s="33"/>
      <c r="DA2" s="34"/>
      <c r="DB2" s="35"/>
      <c r="DC2" s="36"/>
      <c r="DD2" s="37"/>
    </row>
    <row r="3" spans="1:108" ht="15.75" thickBot="1" x14ac:dyDescent="0.3">
      <c r="B3" s="50"/>
      <c r="C3" s="39"/>
      <c r="D3" s="40"/>
      <c r="E3" s="41"/>
      <c r="F3" s="42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30"/>
      <c r="T3" s="30"/>
      <c r="U3" s="30"/>
      <c r="V3" s="30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31">
        <f>$F$2*F3+$G$2*G3+$H$2*H3+$I$2*I3+$J$2*J3+$K$2*K3+$L$2*L3+$M$2*M3+$N$2*N3+$O$2*O3+$P$2*P3+$Q$2*Q3+$R$2*R3+$S$2*S3+$T$2*T3+$U$2*U3+$V$2*V3+$W$2*W3+$X$2*X3+$Y$2*Y3+$Z$2*Z3+$AA$2*AA3+$AB$2*AB3+$AC$2*AC3+$AD$2*AD3+$AE$2*AE3+$AF$2*AF3+$AG$2*AG3+$AH$2*AH3</f>
        <v>0</v>
      </c>
      <c r="CY3" s="43"/>
      <c r="CZ3" s="44"/>
      <c r="DA3" s="45">
        <f>CY3*CZ3</f>
        <v>0</v>
      </c>
      <c r="DB3" s="46">
        <f>CX3*DA3</f>
        <v>0</v>
      </c>
      <c r="DC3" s="47">
        <v>0.2</v>
      </c>
      <c r="DD3" s="48">
        <f t="shared" ref="DD3:DD45" si="0">(DB3*DC3)+DB3</f>
        <v>0</v>
      </c>
    </row>
    <row r="4" spans="1:108" ht="15.75" thickBot="1" x14ac:dyDescent="0.3">
      <c r="B4" s="50"/>
      <c r="C4" s="39"/>
      <c r="D4" s="40"/>
      <c r="E4" s="41"/>
      <c r="F4" s="42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30"/>
      <c r="T4" s="30"/>
      <c r="U4" s="30"/>
      <c r="V4" s="30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31">
        <f>$F$2*F4+$G$2*G4+$H$2*H4+$I$2*I4+$J$2*J4+$K$2*K4+$L$2*L4+$M$2*M4+$N$2*N4+$O$2*O4+$P$2*P4+$Q$2*Q4+$R$2*R4+$S$2*S4+$T$2*T4+$U$2*U4+$V$2*V4+$W$2*W4+$X$2*X4+$Y$2*Y4+$Z$2*Z4+$AA$2*AA4+$AB$2*AB4+$AC$2*AC4+$AD$2*AD4+$AE$2*AE4+$AF$2*AF4+$AG$2*AG4+$AH$2*AH4</f>
        <v>0</v>
      </c>
      <c r="CY4" s="43"/>
      <c r="CZ4" s="44"/>
      <c r="DA4" s="45">
        <f t="shared" ref="DA4:DA47" si="1">CY4*CZ4</f>
        <v>0</v>
      </c>
      <c r="DB4" s="46">
        <f t="shared" ref="DB4:DB47" si="2">CX4*DA4</f>
        <v>0</v>
      </c>
      <c r="DC4" s="47">
        <v>0.2</v>
      </c>
      <c r="DD4" s="48">
        <f t="shared" si="0"/>
        <v>0</v>
      </c>
    </row>
    <row r="5" spans="1:108" ht="15.75" thickBot="1" x14ac:dyDescent="0.3">
      <c r="B5" s="50"/>
      <c r="C5" s="39"/>
      <c r="D5" s="40"/>
      <c r="E5" s="41"/>
      <c r="F5" s="42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30"/>
      <c r="T5" s="30"/>
      <c r="U5" s="30"/>
      <c r="V5" s="30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31">
        <f>$F$2*F5+$G$2*G5+$H$2*H5+$I$2*I5+$J$2*J5+$K$2*K5+$L$2*L5+$M$2*M5+$N$2*N5+$O$2*O5+$P$2*P5+$Q$2*Q5+$R$2*R5+$S$2*S5+$T$2*T5+$U$2*U5+$V$2*V5+$W$2*W5+$X$2*X5+$Y$2*Y5+$Z$2*Z5+$AA$2*AA5+$AB$2*AB5+$AC$2*AC5+$AD$2*AD5+$AE$2*AE5+$AF$2*AF5+$AG$2*AG5+$AH$2*AH5</f>
        <v>0</v>
      </c>
      <c r="CY5" s="43"/>
      <c r="CZ5" s="44"/>
      <c r="DA5" s="45">
        <f t="shared" si="1"/>
        <v>0</v>
      </c>
      <c r="DB5" s="46">
        <f t="shared" si="2"/>
        <v>0</v>
      </c>
      <c r="DC5" s="47">
        <v>0.2</v>
      </c>
      <c r="DD5" s="48">
        <f t="shared" si="0"/>
        <v>0</v>
      </c>
    </row>
    <row r="6" spans="1:108" ht="15.75" thickBot="1" x14ac:dyDescent="0.3">
      <c r="B6" s="50"/>
      <c r="C6" s="39"/>
      <c r="D6" s="40"/>
      <c r="E6" s="41"/>
      <c r="F6" s="42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30"/>
      <c r="T6" s="30"/>
      <c r="U6" s="30"/>
      <c r="V6" s="30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31">
        <f t="shared" ref="CX6:CX46" si="3">$F$2*F6+$G$2*G6+$H$2*H6+$I$2*I6+$J$2*J6+$K$2*K6+$L$2*L6+$M$2*M6+$N$2*N6+$O$2*O6+$P$2*P6+$Q$2*Q6+$R$2*R6+$S$2*S6+$T$2*T6+$U$2*U6+$V$2*V6+$W$2*W6+$X$2*X6+$Y$2*Y6+$Z$2*Z6+$AA$2*AA6+$AB$2*AB6+$AC$2*AC6+$AD$2*AD6+$AE$2*AE6+$AF$2*AF6+$AG$2*AG6+$AH$2*AH6</f>
        <v>0</v>
      </c>
      <c r="CY6" s="43"/>
      <c r="CZ6" s="44"/>
      <c r="DA6" s="45">
        <f t="shared" si="1"/>
        <v>0</v>
      </c>
      <c r="DB6" s="46">
        <f t="shared" si="2"/>
        <v>0</v>
      </c>
      <c r="DC6" s="47">
        <v>0.2</v>
      </c>
      <c r="DD6" s="48">
        <f t="shared" si="0"/>
        <v>0</v>
      </c>
    </row>
    <row r="7" spans="1:108" ht="15.75" thickBot="1" x14ac:dyDescent="0.3">
      <c r="B7" s="50"/>
      <c r="C7" s="39"/>
      <c r="D7" s="40"/>
      <c r="E7" s="41"/>
      <c r="F7" s="42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30"/>
      <c r="T7" s="30"/>
      <c r="U7" s="30"/>
      <c r="V7" s="30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31">
        <f t="shared" si="3"/>
        <v>0</v>
      </c>
      <c r="CY7" s="43"/>
      <c r="CZ7" s="44"/>
      <c r="DA7" s="45">
        <f t="shared" si="1"/>
        <v>0</v>
      </c>
      <c r="DB7" s="46">
        <f t="shared" si="2"/>
        <v>0</v>
      </c>
      <c r="DC7" s="47">
        <v>0.2</v>
      </c>
      <c r="DD7" s="48">
        <f t="shared" si="0"/>
        <v>0</v>
      </c>
    </row>
    <row r="8" spans="1:108" ht="15.75" thickBot="1" x14ac:dyDescent="0.3">
      <c r="B8" s="50"/>
      <c r="C8" s="39"/>
      <c r="D8" s="40"/>
      <c r="E8" s="41"/>
      <c r="F8" s="42"/>
      <c r="G8" s="29"/>
      <c r="H8" s="29"/>
      <c r="I8" s="29"/>
      <c r="J8" s="29"/>
      <c r="K8" s="29"/>
      <c r="L8" s="29"/>
      <c r="M8" s="29"/>
      <c r="N8" s="29"/>
      <c r="O8" s="41"/>
      <c r="P8" s="29"/>
      <c r="Q8" s="29"/>
      <c r="R8" s="29"/>
      <c r="S8" s="30"/>
      <c r="T8" s="30"/>
      <c r="U8" s="30"/>
      <c r="V8" s="30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31">
        <f t="shared" si="3"/>
        <v>0</v>
      </c>
      <c r="CY8" s="43"/>
      <c r="CZ8" s="44"/>
      <c r="DA8" s="45">
        <f t="shared" si="1"/>
        <v>0</v>
      </c>
      <c r="DB8" s="46">
        <f t="shared" si="2"/>
        <v>0</v>
      </c>
      <c r="DC8" s="47">
        <v>0.2</v>
      </c>
      <c r="DD8" s="48">
        <f t="shared" si="0"/>
        <v>0</v>
      </c>
    </row>
    <row r="9" spans="1:108" ht="15.75" thickBot="1" x14ac:dyDescent="0.3">
      <c r="B9" s="50"/>
      <c r="C9" s="39"/>
      <c r="D9" s="40"/>
      <c r="E9" s="41"/>
      <c r="F9" s="42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30"/>
      <c r="T9" s="30"/>
      <c r="U9" s="30"/>
      <c r="V9" s="30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31">
        <f t="shared" si="3"/>
        <v>0</v>
      </c>
      <c r="CY9" s="43"/>
      <c r="CZ9" s="44"/>
      <c r="DA9" s="45">
        <f t="shared" si="1"/>
        <v>0</v>
      </c>
      <c r="DB9" s="46">
        <f t="shared" si="2"/>
        <v>0</v>
      </c>
      <c r="DC9" s="47">
        <v>0.2</v>
      </c>
      <c r="DD9" s="48">
        <f t="shared" si="0"/>
        <v>0</v>
      </c>
    </row>
    <row r="10" spans="1:108" ht="15.75" thickBot="1" x14ac:dyDescent="0.3">
      <c r="B10" s="50"/>
      <c r="C10" s="39"/>
      <c r="D10" s="40"/>
      <c r="E10" s="41"/>
      <c r="F10" s="42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30"/>
      <c r="T10" s="30"/>
      <c r="U10" s="30"/>
      <c r="V10" s="30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31">
        <f t="shared" si="3"/>
        <v>0</v>
      </c>
      <c r="CY10" s="43"/>
      <c r="CZ10" s="44"/>
      <c r="DA10" s="45">
        <f t="shared" si="1"/>
        <v>0</v>
      </c>
      <c r="DB10" s="46">
        <f t="shared" si="2"/>
        <v>0</v>
      </c>
      <c r="DC10" s="47">
        <v>0.2</v>
      </c>
      <c r="DD10" s="48">
        <f t="shared" si="0"/>
        <v>0</v>
      </c>
    </row>
    <row r="11" spans="1:108" ht="15.75" thickBot="1" x14ac:dyDescent="0.3">
      <c r="B11" s="50"/>
      <c r="C11" s="39"/>
      <c r="D11" s="40"/>
      <c r="E11" s="41"/>
      <c r="F11" s="42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30"/>
      <c r="T11" s="30"/>
      <c r="U11" s="30"/>
      <c r="V11" s="30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41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31">
        <f t="shared" si="3"/>
        <v>0</v>
      </c>
      <c r="CY11" s="43"/>
      <c r="CZ11" s="44"/>
      <c r="DA11" s="45">
        <f t="shared" si="1"/>
        <v>0</v>
      </c>
      <c r="DB11" s="46">
        <f t="shared" si="2"/>
        <v>0</v>
      </c>
      <c r="DC11" s="47">
        <v>0.2</v>
      </c>
      <c r="DD11" s="48">
        <f t="shared" si="0"/>
        <v>0</v>
      </c>
    </row>
    <row r="12" spans="1:108" ht="15.75" thickBot="1" x14ac:dyDescent="0.3">
      <c r="B12" s="50"/>
      <c r="C12" s="39"/>
      <c r="D12" s="40"/>
      <c r="E12" s="41"/>
      <c r="F12" s="42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30"/>
      <c r="T12" s="30"/>
      <c r="U12" s="30"/>
      <c r="V12" s="30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31">
        <f t="shared" si="3"/>
        <v>0</v>
      </c>
      <c r="CY12" s="43"/>
      <c r="CZ12" s="44"/>
      <c r="DA12" s="45">
        <f t="shared" si="1"/>
        <v>0</v>
      </c>
      <c r="DB12" s="46">
        <f t="shared" si="2"/>
        <v>0</v>
      </c>
      <c r="DC12" s="47">
        <v>0.2</v>
      </c>
      <c r="DD12" s="48">
        <f t="shared" si="0"/>
        <v>0</v>
      </c>
    </row>
    <row r="13" spans="1:108" ht="15.75" thickBot="1" x14ac:dyDescent="0.3">
      <c r="B13" s="50"/>
      <c r="C13" s="39"/>
      <c r="D13" s="40"/>
      <c r="E13" s="41"/>
      <c r="F13" s="42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30"/>
      <c r="T13" s="30"/>
      <c r="U13" s="30"/>
      <c r="V13" s="30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31">
        <f t="shared" si="3"/>
        <v>0</v>
      </c>
      <c r="CY13" s="43"/>
      <c r="CZ13" s="44"/>
      <c r="DA13" s="45">
        <f t="shared" si="1"/>
        <v>0</v>
      </c>
      <c r="DB13" s="46">
        <f t="shared" si="2"/>
        <v>0</v>
      </c>
      <c r="DC13" s="47">
        <v>0.2</v>
      </c>
      <c r="DD13" s="48">
        <f t="shared" si="0"/>
        <v>0</v>
      </c>
    </row>
    <row r="14" spans="1:108" ht="15.75" thickBot="1" x14ac:dyDescent="0.3">
      <c r="B14" s="50"/>
      <c r="C14" s="39"/>
      <c r="D14" s="40"/>
      <c r="E14" s="41"/>
      <c r="F14" s="42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30"/>
      <c r="T14" s="30"/>
      <c r="U14" s="30"/>
      <c r="V14" s="30"/>
      <c r="W14" s="29"/>
      <c r="X14" s="29"/>
      <c r="Y14" s="29"/>
      <c r="Z14" s="29"/>
      <c r="AA14" s="41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31">
        <f t="shared" si="3"/>
        <v>0</v>
      </c>
      <c r="CY14" s="43"/>
      <c r="CZ14" s="44"/>
      <c r="DA14" s="45">
        <f t="shared" si="1"/>
        <v>0</v>
      </c>
      <c r="DB14" s="46">
        <f t="shared" si="2"/>
        <v>0</v>
      </c>
      <c r="DC14" s="47">
        <v>0.2</v>
      </c>
      <c r="DD14" s="48">
        <f t="shared" si="0"/>
        <v>0</v>
      </c>
    </row>
    <row r="15" spans="1:108" ht="15.75" thickBot="1" x14ac:dyDescent="0.3">
      <c r="B15" s="50"/>
      <c r="C15" s="39"/>
      <c r="D15" s="40"/>
      <c r="E15" s="41"/>
      <c r="F15" s="42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30"/>
      <c r="T15" s="30"/>
      <c r="U15" s="30"/>
      <c r="V15" s="30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31">
        <f t="shared" si="3"/>
        <v>0</v>
      </c>
      <c r="CY15" s="43"/>
      <c r="CZ15" s="44"/>
      <c r="DA15" s="45">
        <f t="shared" si="1"/>
        <v>0</v>
      </c>
      <c r="DB15" s="46">
        <f t="shared" si="2"/>
        <v>0</v>
      </c>
      <c r="DC15" s="47">
        <v>0.2</v>
      </c>
      <c r="DD15" s="48">
        <f t="shared" si="0"/>
        <v>0</v>
      </c>
    </row>
    <row r="16" spans="1:108" ht="15.75" thickBot="1" x14ac:dyDescent="0.3">
      <c r="B16" s="50"/>
      <c r="C16" s="39"/>
      <c r="D16" s="40"/>
      <c r="E16" s="41"/>
      <c r="F16" s="42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30"/>
      <c r="T16" s="30"/>
      <c r="U16" s="30"/>
      <c r="V16" s="30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31">
        <f t="shared" si="3"/>
        <v>0</v>
      </c>
      <c r="CY16" s="43"/>
      <c r="CZ16" s="44"/>
      <c r="DA16" s="45">
        <f t="shared" si="1"/>
        <v>0</v>
      </c>
      <c r="DB16" s="46">
        <f t="shared" si="2"/>
        <v>0</v>
      </c>
      <c r="DC16" s="47">
        <v>0.2</v>
      </c>
      <c r="DD16" s="48">
        <f t="shared" si="0"/>
        <v>0</v>
      </c>
    </row>
    <row r="17" spans="2:108" ht="15.75" thickBot="1" x14ac:dyDescent="0.3">
      <c r="B17" s="50"/>
      <c r="C17" s="39"/>
      <c r="D17" s="40"/>
      <c r="E17" s="41"/>
      <c r="F17" s="42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30"/>
      <c r="T17" s="30"/>
      <c r="U17" s="30"/>
      <c r="V17" s="30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31">
        <f t="shared" si="3"/>
        <v>0</v>
      </c>
      <c r="CY17" s="43"/>
      <c r="CZ17" s="44"/>
      <c r="DA17" s="45">
        <f t="shared" si="1"/>
        <v>0</v>
      </c>
      <c r="DB17" s="46">
        <f t="shared" si="2"/>
        <v>0</v>
      </c>
      <c r="DC17" s="47">
        <v>0.2</v>
      </c>
      <c r="DD17" s="48">
        <f t="shared" si="0"/>
        <v>0</v>
      </c>
    </row>
    <row r="18" spans="2:108" ht="15.75" thickBot="1" x14ac:dyDescent="0.3">
      <c r="B18" s="50"/>
      <c r="C18" s="39"/>
      <c r="D18" s="40"/>
      <c r="E18" s="41"/>
      <c r="F18" s="42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30"/>
      <c r="T18" s="30"/>
      <c r="U18" s="30"/>
      <c r="V18" s="30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31">
        <f t="shared" si="3"/>
        <v>0</v>
      </c>
      <c r="CY18" s="43"/>
      <c r="CZ18" s="44"/>
      <c r="DA18" s="45">
        <f t="shared" si="1"/>
        <v>0</v>
      </c>
      <c r="DB18" s="46">
        <f t="shared" si="2"/>
        <v>0</v>
      </c>
      <c r="DC18" s="47">
        <v>0.2</v>
      </c>
      <c r="DD18" s="48">
        <f t="shared" si="0"/>
        <v>0</v>
      </c>
    </row>
    <row r="19" spans="2:108" ht="15.75" thickBot="1" x14ac:dyDescent="0.3">
      <c r="B19" s="50"/>
      <c r="C19" s="39"/>
      <c r="D19" s="40"/>
      <c r="E19" s="41"/>
      <c r="F19" s="42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30"/>
      <c r="T19" s="30"/>
      <c r="U19" s="30"/>
      <c r="V19" s="30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31">
        <f t="shared" si="3"/>
        <v>0</v>
      </c>
      <c r="CY19" s="43"/>
      <c r="CZ19" s="44"/>
      <c r="DA19" s="45">
        <f t="shared" si="1"/>
        <v>0</v>
      </c>
      <c r="DB19" s="46">
        <f t="shared" si="2"/>
        <v>0</v>
      </c>
      <c r="DC19" s="47">
        <v>0.2</v>
      </c>
      <c r="DD19" s="48">
        <f t="shared" si="0"/>
        <v>0</v>
      </c>
    </row>
    <row r="20" spans="2:108" ht="15.75" thickBot="1" x14ac:dyDescent="0.3">
      <c r="B20" s="50"/>
      <c r="C20" s="39"/>
      <c r="D20" s="40"/>
      <c r="E20" s="41"/>
      <c r="F20" s="42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30"/>
      <c r="T20" s="30"/>
      <c r="U20" s="30"/>
      <c r="V20" s="30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31">
        <f t="shared" si="3"/>
        <v>0</v>
      </c>
      <c r="CY20" s="43"/>
      <c r="CZ20" s="44"/>
      <c r="DA20" s="45">
        <f t="shared" si="1"/>
        <v>0</v>
      </c>
      <c r="DB20" s="46">
        <f t="shared" si="2"/>
        <v>0</v>
      </c>
      <c r="DC20" s="47">
        <v>0.2</v>
      </c>
      <c r="DD20" s="48">
        <f t="shared" si="0"/>
        <v>0</v>
      </c>
    </row>
    <row r="21" spans="2:108" ht="15.75" thickBot="1" x14ac:dyDescent="0.3">
      <c r="B21" s="50"/>
      <c r="C21" s="39"/>
      <c r="D21" s="40"/>
      <c r="E21" s="41"/>
      <c r="F21" s="42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30"/>
      <c r="T21" s="30"/>
      <c r="U21" s="30"/>
      <c r="V21" s="30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31">
        <f t="shared" si="3"/>
        <v>0</v>
      </c>
      <c r="CY21" s="43"/>
      <c r="CZ21" s="44"/>
      <c r="DA21" s="45">
        <f t="shared" si="1"/>
        <v>0</v>
      </c>
      <c r="DB21" s="46">
        <f t="shared" si="2"/>
        <v>0</v>
      </c>
      <c r="DC21" s="47">
        <v>0.2</v>
      </c>
      <c r="DD21" s="48">
        <f t="shared" si="0"/>
        <v>0</v>
      </c>
    </row>
    <row r="22" spans="2:108" ht="15.75" thickBot="1" x14ac:dyDescent="0.3">
      <c r="B22" s="50"/>
      <c r="C22" s="39"/>
      <c r="D22" s="40"/>
      <c r="E22" s="41"/>
      <c r="F22" s="42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30"/>
      <c r="T22" s="30"/>
      <c r="U22" s="30"/>
      <c r="V22" s="30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31">
        <f t="shared" si="3"/>
        <v>0</v>
      </c>
      <c r="CY22" s="43"/>
      <c r="CZ22" s="44"/>
      <c r="DA22" s="45">
        <f t="shared" si="1"/>
        <v>0</v>
      </c>
      <c r="DB22" s="46">
        <f t="shared" si="2"/>
        <v>0</v>
      </c>
      <c r="DC22" s="47">
        <v>0.2</v>
      </c>
      <c r="DD22" s="48">
        <f t="shared" si="0"/>
        <v>0</v>
      </c>
    </row>
    <row r="23" spans="2:108" ht="15.75" thickBot="1" x14ac:dyDescent="0.3">
      <c r="B23" s="50"/>
      <c r="C23" s="39"/>
      <c r="D23" s="40"/>
      <c r="E23" s="41"/>
      <c r="F23" s="42"/>
      <c r="G23" s="29"/>
      <c r="H23" s="29"/>
      <c r="I23" s="29"/>
      <c r="J23" s="29"/>
      <c r="K23" s="29"/>
      <c r="L23" s="29"/>
      <c r="M23" s="29"/>
      <c r="N23" s="29"/>
      <c r="O23" s="41"/>
      <c r="P23" s="41"/>
      <c r="Q23" s="29"/>
      <c r="R23" s="29"/>
      <c r="S23" s="30"/>
      <c r="T23" s="30"/>
      <c r="U23" s="30"/>
      <c r="V23" s="30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31">
        <f t="shared" si="3"/>
        <v>0</v>
      </c>
      <c r="CY23" s="43"/>
      <c r="CZ23" s="44"/>
      <c r="DA23" s="45">
        <f t="shared" si="1"/>
        <v>0</v>
      </c>
      <c r="DB23" s="46">
        <f t="shared" si="2"/>
        <v>0</v>
      </c>
      <c r="DC23" s="47">
        <v>0.2</v>
      </c>
      <c r="DD23" s="48">
        <f t="shared" si="0"/>
        <v>0</v>
      </c>
    </row>
    <row r="24" spans="2:108" ht="15.75" thickBot="1" x14ac:dyDescent="0.3">
      <c r="B24" s="50"/>
      <c r="C24" s="39"/>
      <c r="D24" s="40"/>
      <c r="E24" s="41"/>
      <c r="F24" s="42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30"/>
      <c r="T24" s="30"/>
      <c r="U24" s="30"/>
      <c r="V24" s="30"/>
      <c r="W24" s="29"/>
      <c r="X24" s="29"/>
      <c r="Y24" s="29"/>
      <c r="Z24" s="29"/>
      <c r="AA24" s="29"/>
      <c r="AB24" s="29"/>
      <c r="AC24" s="29"/>
      <c r="AD24" s="29"/>
      <c r="AE24" s="29"/>
      <c r="AF24" s="41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31">
        <f t="shared" si="3"/>
        <v>0</v>
      </c>
      <c r="CY24" s="43"/>
      <c r="CZ24" s="44"/>
      <c r="DA24" s="45">
        <f t="shared" si="1"/>
        <v>0</v>
      </c>
      <c r="DB24" s="46">
        <f t="shared" si="2"/>
        <v>0</v>
      </c>
      <c r="DC24" s="47">
        <v>0.2</v>
      </c>
      <c r="DD24" s="48">
        <f t="shared" si="0"/>
        <v>0</v>
      </c>
    </row>
    <row r="25" spans="2:108" ht="15.75" thickBot="1" x14ac:dyDescent="0.3">
      <c r="B25" s="50"/>
      <c r="C25" s="39"/>
      <c r="D25" s="40"/>
      <c r="E25" s="41"/>
      <c r="F25" s="42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30"/>
      <c r="T25" s="30"/>
      <c r="U25" s="30"/>
      <c r="V25" s="30"/>
      <c r="W25" s="29"/>
      <c r="X25" s="29"/>
      <c r="Y25" s="29"/>
      <c r="Z25" s="29"/>
      <c r="AA25" s="29"/>
      <c r="AB25" s="29"/>
      <c r="AC25" s="29"/>
      <c r="AD25" s="29"/>
      <c r="AE25" s="29"/>
      <c r="AF25" s="41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31">
        <f t="shared" si="3"/>
        <v>0</v>
      </c>
      <c r="CY25" s="43"/>
      <c r="CZ25" s="44"/>
      <c r="DA25" s="45">
        <f t="shared" si="1"/>
        <v>0</v>
      </c>
      <c r="DB25" s="46">
        <f t="shared" si="2"/>
        <v>0</v>
      </c>
      <c r="DC25" s="47">
        <v>0.2</v>
      </c>
      <c r="DD25" s="48">
        <f t="shared" si="0"/>
        <v>0</v>
      </c>
    </row>
    <row r="26" spans="2:108" ht="15.75" thickBot="1" x14ac:dyDescent="0.3">
      <c r="B26" s="50"/>
      <c r="C26" s="39"/>
      <c r="D26" s="40"/>
      <c r="E26" s="41"/>
      <c r="F26" s="42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0"/>
      <c r="T26" s="30"/>
      <c r="U26" s="30"/>
      <c r="V26" s="30"/>
      <c r="W26" s="29"/>
      <c r="X26" s="29"/>
      <c r="Y26" s="29"/>
      <c r="Z26" s="29"/>
      <c r="AA26" s="29"/>
      <c r="AB26" s="29"/>
      <c r="AC26" s="29"/>
      <c r="AD26" s="29"/>
      <c r="AE26" s="41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31">
        <f t="shared" si="3"/>
        <v>0</v>
      </c>
      <c r="CY26" s="43"/>
      <c r="CZ26" s="44"/>
      <c r="DA26" s="45">
        <f t="shared" si="1"/>
        <v>0</v>
      </c>
      <c r="DB26" s="46">
        <f t="shared" si="2"/>
        <v>0</v>
      </c>
      <c r="DC26" s="47">
        <v>0.2</v>
      </c>
      <c r="DD26" s="48">
        <f t="shared" si="0"/>
        <v>0</v>
      </c>
    </row>
    <row r="27" spans="2:108" ht="15.75" thickBot="1" x14ac:dyDescent="0.3">
      <c r="B27" s="50"/>
      <c r="C27" s="39"/>
      <c r="D27" s="40"/>
      <c r="E27" s="41"/>
      <c r="F27" s="42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30"/>
      <c r="T27" s="30"/>
      <c r="U27" s="30"/>
      <c r="V27" s="30"/>
      <c r="W27" s="29"/>
      <c r="X27" s="29"/>
      <c r="Y27" s="29"/>
      <c r="Z27" s="41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31">
        <f t="shared" si="3"/>
        <v>0</v>
      </c>
      <c r="CY27" s="43"/>
      <c r="CZ27" s="44"/>
      <c r="DA27" s="45">
        <f t="shared" si="1"/>
        <v>0</v>
      </c>
      <c r="DB27" s="46">
        <f t="shared" si="2"/>
        <v>0</v>
      </c>
      <c r="DC27" s="47">
        <v>0.2</v>
      </c>
      <c r="DD27" s="48">
        <f t="shared" si="0"/>
        <v>0</v>
      </c>
    </row>
    <row r="28" spans="2:108" ht="15.75" thickBot="1" x14ac:dyDescent="0.3">
      <c r="B28" s="50"/>
      <c r="C28" s="39"/>
      <c r="D28" s="40"/>
      <c r="E28" s="41"/>
      <c r="F28" s="42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30"/>
      <c r="T28" s="30"/>
      <c r="U28" s="30"/>
      <c r="V28" s="30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31">
        <f t="shared" si="3"/>
        <v>0</v>
      </c>
      <c r="CY28" s="43"/>
      <c r="CZ28" s="44"/>
      <c r="DA28" s="45">
        <f t="shared" si="1"/>
        <v>0</v>
      </c>
      <c r="DB28" s="46">
        <f t="shared" si="2"/>
        <v>0</v>
      </c>
      <c r="DC28" s="47">
        <v>0.2</v>
      </c>
      <c r="DD28" s="48">
        <f t="shared" si="0"/>
        <v>0</v>
      </c>
    </row>
    <row r="29" spans="2:108" ht="15.75" thickBot="1" x14ac:dyDescent="0.3">
      <c r="B29" s="50"/>
      <c r="C29" s="39"/>
      <c r="D29" s="40"/>
      <c r="E29" s="41"/>
      <c r="F29" s="42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30"/>
      <c r="T29" s="30"/>
      <c r="U29" s="30"/>
      <c r="V29" s="30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31">
        <f t="shared" si="3"/>
        <v>0</v>
      </c>
      <c r="CY29" s="43"/>
      <c r="CZ29" s="44"/>
      <c r="DA29" s="45">
        <f t="shared" si="1"/>
        <v>0</v>
      </c>
      <c r="DB29" s="46">
        <f t="shared" si="2"/>
        <v>0</v>
      </c>
      <c r="DC29" s="47">
        <v>0.2</v>
      </c>
      <c r="DD29" s="48">
        <f t="shared" si="0"/>
        <v>0</v>
      </c>
    </row>
    <row r="30" spans="2:108" ht="15.75" thickBot="1" x14ac:dyDescent="0.3">
      <c r="B30" s="50"/>
      <c r="C30" s="39"/>
      <c r="D30" s="40"/>
      <c r="E30" s="41"/>
      <c r="F30" s="42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30"/>
      <c r="T30" s="30"/>
      <c r="U30" s="30"/>
      <c r="V30" s="30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31">
        <f t="shared" si="3"/>
        <v>0</v>
      </c>
      <c r="CY30" s="49"/>
      <c r="CZ30" s="44"/>
      <c r="DA30" s="45">
        <f t="shared" si="1"/>
        <v>0</v>
      </c>
      <c r="DB30" s="46">
        <f t="shared" si="2"/>
        <v>0</v>
      </c>
      <c r="DC30" s="47">
        <v>0.2</v>
      </c>
      <c r="DD30" s="48">
        <f t="shared" si="0"/>
        <v>0</v>
      </c>
    </row>
    <row r="31" spans="2:108" ht="15.75" thickBot="1" x14ac:dyDescent="0.3">
      <c r="B31" s="50"/>
      <c r="C31" s="39"/>
      <c r="D31" s="51"/>
      <c r="E31" s="41"/>
      <c r="F31" s="29"/>
      <c r="G31" s="29"/>
      <c r="H31" s="41"/>
      <c r="I31" s="29"/>
      <c r="J31" s="41"/>
      <c r="K31" s="29"/>
      <c r="L31" s="29"/>
      <c r="M31" s="29"/>
      <c r="N31" s="29"/>
      <c r="O31" s="29"/>
      <c r="P31" s="29"/>
      <c r="Q31" s="29"/>
      <c r="R31" s="29"/>
      <c r="S31" s="30"/>
      <c r="T31" s="30"/>
      <c r="U31" s="30"/>
      <c r="V31" s="30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31">
        <f t="shared" si="3"/>
        <v>0</v>
      </c>
      <c r="CY31" s="43"/>
      <c r="CZ31" s="44"/>
      <c r="DA31" s="45">
        <f t="shared" si="1"/>
        <v>0</v>
      </c>
      <c r="DB31" s="46">
        <f t="shared" si="2"/>
        <v>0</v>
      </c>
      <c r="DC31" s="47">
        <v>0.2</v>
      </c>
      <c r="DD31" s="48">
        <f t="shared" si="0"/>
        <v>0</v>
      </c>
    </row>
    <row r="32" spans="2:108" ht="15.75" thickBot="1" x14ac:dyDescent="0.3">
      <c r="B32" s="50"/>
      <c r="C32" s="39"/>
      <c r="D32" s="51"/>
      <c r="E32" s="41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30"/>
      <c r="T32" s="30"/>
      <c r="U32" s="30"/>
      <c r="V32" s="30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31">
        <f t="shared" si="3"/>
        <v>0</v>
      </c>
      <c r="CY32" s="43"/>
      <c r="CZ32" s="44"/>
      <c r="DA32" s="45">
        <f t="shared" si="1"/>
        <v>0</v>
      </c>
      <c r="DB32" s="46">
        <f t="shared" si="2"/>
        <v>0</v>
      </c>
      <c r="DC32" s="47">
        <v>0.2</v>
      </c>
      <c r="DD32" s="48">
        <f t="shared" si="0"/>
        <v>0</v>
      </c>
    </row>
    <row r="33" spans="2:108" ht="15.75" thickBot="1" x14ac:dyDescent="0.3">
      <c r="B33" s="50"/>
      <c r="C33" s="52"/>
      <c r="D33" s="53"/>
      <c r="E33" s="41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30"/>
      <c r="T33" s="30"/>
      <c r="U33" s="30"/>
      <c r="V33" s="30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31">
        <f t="shared" si="3"/>
        <v>0</v>
      </c>
      <c r="CY33" s="43"/>
      <c r="CZ33" s="44"/>
      <c r="DA33" s="45">
        <f t="shared" si="1"/>
        <v>0</v>
      </c>
      <c r="DB33" s="46">
        <f t="shared" si="2"/>
        <v>0</v>
      </c>
      <c r="DC33" s="47">
        <v>0.2</v>
      </c>
      <c r="DD33" s="48">
        <f t="shared" si="0"/>
        <v>0</v>
      </c>
    </row>
    <row r="34" spans="2:108" ht="15.75" thickBot="1" x14ac:dyDescent="0.3">
      <c r="B34" s="50"/>
      <c r="C34" s="39"/>
      <c r="D34" s="51"/>
      <c r="E34" s="41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30"/>
      <c r="T34" s="30"/>
      <c r="U34" s="30"/>
      <c r="V34" s="30"/>
      <c r="W34" s="41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31">
        <f t="shared" si="3"/>
        <v>0</v>
      </c>
      <c r="CY34" s="43"/>
      <c r="CZ34" s="44"/>
      <c r="DA34" s="45">
        <f t="shared" si="1"/>
        <v>0</v>
      </c>
      <c r="DB34" s="46">
        <f t="shared" si="2"/>
        <v>0</v>
      </c>
      <c r="DC34" s="47">
        <v>0.2</v>
      </c>
      <c r="DD34" s="48">
        <f t="shared" si="0"/>
        <v>0</v>
      </c>
    </row>
    <row r="35" spans="2:108" ht="15.75" thickBot="1" x14ac:dyDescent="0.3">
      <c r="B35" s="50"/>
      <c r="C35" s="39"/>
      <c r="D35" s="51"/>
      <c r="E35" s="41"/>
      <c r="F35" s="29"/>
      <c r="G35" s="41"/>
      <c r="H35" s="41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30"/>
      <c r="T35" s="30"/>
      <c r="U35" s="30"/>
      <c r="V35" s="30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31">
        <f t="shared" si="3"/>
        <v>0</v>
      </c>
      <c r="CY35" s="43"/>
      <c r="CZ35" s="44"/>
      <c r="DA35" s="45">
        <f t="shared" si="1"/>
        <v>0</v>
      </c>
      <c r="DB35" s="46">
        <f t="shared" si="2"/>
        <v>0</v>
      </c>
      <c r="DC35" s="47">
        <v>0.2</v>
      </c>
      <c r="DD35" s="48">
        <f t="shared" si="0"/>
        <v>0</v>
      </c>
    </row>
    <row r="36" spans="2:108" ht="15.75" thickBot="1" x14ac:dyDescent="0.3">
      <c r="B36" s="50"/>
      <c r="C36" s="39"/>
      <c r="D36" s="51"/>
      <c r="E36" s="41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30"/>
      <c r="T36" s="30"/>
      <c r="U36" s="30"/>
      <c r="V36" s="30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29"/>
      <c r="CX36" s="31">
        <f t="shared" si="3"/>
        <v>0</v>
      </c>
      <c r="CY36" s="43"/>
      <c r="CZ36" s="44"/>
      <c r="DA36" s="45">
        <f t="shared" si="1"/>
        <v>0</v>
      </c>
      <c r="DB36" s="46">
        <f t="shared" si="2"/>
        <v>0</v>
      </c>
      <c r="DC36" s="47">
        <v>0.2</v>
      </c>
      <c r="DD36" s="48">
        <f t="shared" si="0"/>
        <v>0</v>
      </c>
    </row>
    <row r="37" spans="2:108" ht="15.75" thickBot="1" x14ac:dyDescent="0.3">
      <c r="B37" s="26"/>
      <c r="C37" s="52"/>
      <c r="D37" s="54"/>
      <c r="E37" s="41"/>
      <c r="F37" s="29"/>
      <c r="G37" s="41"/>
      <c r="H37" s="29"/>
      <c r="I37" s="29"/>
      <c r="J37" s="41"/>
      <c r="K37" s="41"/>
      <c r="L37" s="41"/>
      <c r="M37" s="41"/>
      <c r="N37" s="41"/>
      <c r="O37" s="41"/>
      <c r="P37" s="41"/>
      <c r="Q37" s="41"/>
      <c r="R37" s="41"/>
      <c r="S37" s="55"/>
      <c r="T37" s="55"/>
      <c r="U37" s="55"/>
      <c r="V37" s="55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1"/>
      <c r="CU37" s="41"/>
      <c r="CV37" s="41"/>
      <c r="CW37" s="41"/>
      <c r="CX37" s="31">
        <f t="shared" si="3"/>
        <v>0</v>
      </c>
      <c r="CY37" s="43"/>
      <c r="CZ37" s="44"/>
      <c r="DA37" s="45">
        <f t="shared" si="1"/>
        <v>0</v>
      </c>
      <c r="DB37" s="46">
        <f t="shared" si="2"/>
        <v>0</v>
      </c>
      <c r="DC37" s="47">
        <v>0.2</v>
      </c>
      <c r="DD37" s="48">
        <f t="shared" si="0"/>
        <v>0</v>
      </c>
    </row>
    <row r="38" spans="2:108" ht="15.75" thickBot="1" x14ac:dyDescent="0.3">
      <c r="B38" s="26"/>
      <c r="C38" s="52"/>
      <c r="D38" s="51"/>
      <c r="E38" s="41"/>
      <c r="F38" s="29"/>
      <c r="G38" s="29"/>
      <c r="H38" s="29"/>
      <c r="I38" s="41"/>
      <c r="J38" s="29"/>
      <c r="K38" s="29"/>
      <c r="L38" s="29"/>
      <c r="M38" s="29"/>
      <c r="N38" s="29"/>
      <c r="O38" s="29"/>
      <c r="P38" s="29"/>
      <c r="Q38" s="29"/>
      <c r="R38" s="29"/>
      <c r="S38" s="30"/>
      <c r="T38" s="30"/>
      <c r="U38" s="30"/>
      <c r="V38" s="30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29"/>
      <c r="CG38" s="29"/>
      <c r="CH38" s="29"/>
      <c r="CI38" s="29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29"/>
      <c r="CX38" s="31">
        <f t="shared" si="3"/>
        <v>0</v>
      </c>
      <c r="CY38" s="43"/>
      <c r="CZ38" s="44"/>
      <c r="DA38" s="45">
        <f t="shared" si="1"/>
        <v>0</v>
      </c>
      <c r="DB38" s="46">
        <f t="shared" si="2"/>
        <v>0</v>
      </c>
      <c r="DC38" s="47">
        <v>0.2</v>
      </c>
      <c r="DD38" s="48">
        <f t="shared" si="0"/>
        <v>0</v>
      </c>
    </row>
    <row r="39" spans="2:108" ht="15.75" thickBot="1" x14ac:dyDescent="0.3">
      <c r="B39" s="26"/>
      <c r="C39" s="52"/>
      <c r="D39" s="51"/>
      <c r="E39" s="41"/>
      <c r="F39" s="29"/>
      <c r="G39" s="29"/>
      <c r="H39" s="29"/>
      <c r="I39" s="41"/>
      <c r="J39" s="29"/>
      <c r="K39" s="29"/>
      <c r="L39" s="29"/>
      <c r="M39" s="29"/>
      <c r="N39" s="29"/>
      <c r="O39" s="29"/>
      <c r="P39" s="29"/>
      <c r="Q39" s="29"/>
      <c r="R39" s="29"/>
      <c r="S39" s="30"/>
      <c r="T39" s="30"/>
      <c r="U39" s="30"/>
      <c r="V39" s="30"/>
      <c r="W39" s="29"/>
      <c r="X39" s="29"/>
      <c r="Y39" s="29"/>
      <c r="Z39" s="29"/>
      <c r="AA39" s="41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31">
        <f t="shared" si="3"/>
        <v>0</v>
      </c>
      <c r="CY39" s="43"/>
      <c r="CZ39" s="44"/>
      <c r="DA39" s="45">
        <f t="shared" si="1"/>
        <v>0</v>
      </c>
      <c r="DB39" s="46">
        <f t="shared" si="2"/>
        <v>0</v>
      </c>
      <c r="DC39" s="47">
        <v>0.2</v>
      </c>
      <c r="DD39" s="48">
        <f t="shared" si="0"/>
        <v>0</v>
      </c>
    </row>
    <row r="40" spans="2:108" ht="15.75" thickBot="1" x14ac:dyDescent="0.3">
      <c r="B40" s="26"/>
      <c r="C40" s="52"/>
      <c r="D40" s="51"/>
      <c r="E40" s="41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30"/>
      <c r="T40" s="30"/>
      <c r="U40" s="30"/>
      <c r="V40" s="30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29"/>
      <c r="CG40" s="29"/>
      <c r="CH40" s="29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29"/>
      <c r="CX40" s="31">
        <f t="shared" si="3"/>
        <v>0</v>
      </c>
      <c r="CY40" s="43"/>
      <c r="CZ40" s="44"/>
      <c r="DA40" s="45">
        <f t="shared" si="1"/>
        <v>0</v>
      </c>
      <c r="DB40" s="46">
        <f t="shared" si="2"/>
        <v>0</v>
      </c>
      <c r="DC40" s="47">
        <v>0.2</v>
      </c>
      <c r="DD40" s="48">
        <f t="shared" si="0"/>
        <v>0</v>
      </c>
    </row>
    <row r="41" spans="2:108" ht="15.75" thickBot="1" x14ac:dyDescent="0.3">
      <c r="B41" s="50"/>
      <c r="C41" s="52"/>
      <c r="D41" s="51"/>
      <c r="E41" s="29"/>
      <c r="F41" s="29"/>
      <c r="G41" s="29"/>
      <c r="H41" s="29"/>
      <c r="I41" s="41"/>
      <c r="J41" s="29"/>
      <c r="K41" s="29"/>
      <c r="L41" s="29"/>
      <c r="M41" s="29"/>
      <c r="N41" s="29"/>
      <c r="O41" s="29"/>
      <c r="P41" s="29"/>
      <c r="Q41" s="29"/>
      <c r="R41" s="29"/>
      <c r="S41" s="30"/>
      <c r="T41" s="30"/>
      <c r="U41" s="30"/>
      <c r="V41" s="30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29"/>
      <c r="BT41" s="29"/>
      <c r="BU41" s="29"/>
      <c r="BV41" s="29"/>
      <c r="BW41" s="29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31">
        <f t="shared" si="3"/>
        <v>0</v>
      </c>
      <c r="CY41" s="43"/>
      <c r="CZ41" s="44"/>
      <c r="DA41" s="45">
        <f t="shared" si="1"/>
        <v>0</v>
      </c>
      <c r="DB41" s="46">
        <f t="shared" si="2"/>
        <v>0</v>
      </c>
      <c r="DC41" s="47">
        <v>0.2</v>
      </c>
      <c r="DD41" s="48">
        <f t="shared" si="0"/>
        <v>0</v>
      </c>
    </row>
    <row r="42" spans="2:108" ht="15.75" thickBot="1" x14ac:dyDescent="0.3">
      <c r="B42" s="50"/>
      <c r="C42" s="52"/>
      <c r="D42" s="51"/>
      <c r="E42" s="41"/>
      <c r="F42" s="29"/>
      <c r="G42" s="29"/>
      <c r="H42" s="41"/>
      <c r="I42" s="41"/>
      <c r="J42" s="29"/>
      <c r="K42" s="29"/>
      <c r="L42" s="29"/>
      <c r="M42" s="29"/>
      <c r="N42" s="29"/>
      <c r="O42" s="29"/>
      <c r="P42" s="29"/>
      <c r="Q42" s="29"/>
      <c r="R42" s="29"/>
      <c r="S42" s="30"/>
      <c r="T42" s="30"/>
      <c r="U42" s="30"/>
      <c r="V42" s="30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31">
        <f t="shared" si="3"/>
        <v>0</v>
      </c>
      <c r="CY42" s="43"/>
      <c r="CZ42" s="44"/>
      <c r="DA42" s="45">
        <f t="shared" si="1"/>
        <v>0</v>
      </c>
      <c r="DB42" s="46">
        <f t="shared" si="2"/>
        <v>0</v>
      </c>
      <c r="DC42" s="47">
        <v>0.2</v>
      </c>
      <c r="DD42" s="48">
        <f t="shared" si="0"/>
        <v>0</v>
      </c>
    </row>
    <row r="43" spans="2:108" ht="15.75" thickBot="1" x14ac:dyDescent="0.3">
      <c r="B43" s="50"/>
      <c r="C43" s="52"/>
      <c r="D43" s="51"/>
      <c r="E43" s="41"/>
      <c r="F43" s="29"/>
      <c r="G43" s="29"/>
      <c r="H43" s="41"/>
      <c r="I43" s="29"/>
      <c r="J43" s="29"/>
      <c r="K43" s="29"/>
      <c r="L43" s="29"/>
      <c r="M43" s="29"/>
      <c r="N43" s="29"/>
      <c r="O43" s="41"/>
      <c r="P43" s="41"/>
      <c r="Q43" s="29"/>
      <c r="R43" s="29"/>
      <c r="S43" s="30"/>
      <c r="T43" s="30"/>
      <c r="U43" s="30"/>
      <c r="V43" s="30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29"/>
      <c r="CG43" s="29"/>
      <c r="CH43" s="29"/>
      <c r="CI43" s="29"/>
      <c r="CJ43" s="29"/>
      <c r="CK43" s="29"/>
      <c r="CL43" s="29"/>
      <c r="CM43" s="29"/>
      <c r="CN43" s="29"/>
      <c r="CO43" s="29"/>
      <c r="CP43" s="29"/>
      <c r="CQ43" s="29"/>
      <c r="CR43" s="29"/>
      <c r="CS43" s="29"/>
      <c r="CT43" s="29"/>
      <c r="CU43" s="29"/>
      <c r="CV43" s="29"/>
      <c r="CW43" s="29"/>
      <c r="CX43" s="31">
        <f t="shared" si="3"/>
        <v>0</v>
      </c>
      <c r="CY43" s="43"/>
      <c r="CZ43" s="44"/>
      <c r="DA43" s="45">
        <f t="shared" si="1"/>
        <v>0</v>
      </c>
      <c r="DB43" s="46">
        <f t="shared" si="2"/>
        <v>0</v>
      </c>
      <c r="DC43" s="47">
        <v>0.2</v>
      </c>
      <c r="DD43" s="48">
        <f t="shared" si="0"/>
        <v>0</v>
      </c>
    </row>
    <row r="44" spans="2:108" ht="15.75" thickBot="1" x14ac:dyDescent="0.3">
      <c r="B44" s="50"/>
      <c r="C44" s="52"/>
      <c r="D44" s="51"/>
      <c r="E44" s="41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30"/>
      <c r="T44" s="30"/>
      <c r="U44" s="30"/>
      <c r="V44" s="30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29"/>
      <c r="CX44" s="31">
        <f t="shared" si="3"/>
        <v>0</v>
      </c>
      <c r="CY44" s="43"/>
      <c r="CZ44" s="44"/>
      <c r="DA44" s="45">
        <f t="shared" si="1"/>
        <v>0</v>
      </c>
      <c r="DB44" s="46">
        <f t="shared" si="2"/>
        <v>0</v>
      </c>
      <c r="DC44" s="47">
        <v>0.2</v>
      </c>
      <c r="DD44" s="48">
        <f t="shared" si="0"/>
        <v>0</v>
      </c>
    </row>
    <row r="45" spans="2:108" ht="15.75" thickBot="1" x14ac:dyDescent="0.3">
      <c r="B45" s="50"/>
      <c r="C45" s="39"/>
      <c r="D45" s="51"/>
      <c r="E45" s="41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30"/>
      <c r="T45" s="30"/>
      <c r="U45" s="30"/>
      <c r="V45" s="30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31">
        <f t="shared" si="3"/>
        <v>0</v>
      </c>
      <c r="CY45" s="43"/>
      <c r="CZ45" s="44"/>
      <c r="DA45" s="45">
        <f t="shared" si="1"/>
        <v>0</v>
      </c>
      <c r="DB45" s="46">
        <f t="shared" si="2"/>
        <v>0</v>
      </c>
      <c r="DC45" s="47">
        <v>0.2</v>
      </c>
      <c r="DD45" s="48">
        <f t="shared" si="0"/>
        <v>0</v>
      </c>
    </row>
    <row r="46" spans="2:108" ht="15.75" thickBot="1" x14ac:dyDescent="0.3">
      <c r="B46" s="50"/>
      <c r="C46" s="52"/>
      <c r="D46" s="51"/>
      <c r="E46" s="41"/>
      <c r="F46" s="29"/>
      <c r="G46" s="29"/>
      <c r="H46" s="41"/>
      <c r="I46" s="29"/>
      <c r="J46" s="29"/>
      <c r="K46" s="29"/>
      <c r="L46" s="29"/>
      <c r="M46" s="29"/>
      <c r="N46" s="29"/>
      <c r="O46" s="41"/>
      <c r="P46" s="41"/>
      <c r="Q46" s="29"/>
      <c r="R46" s="29"/>
      <c r="S46" s="30"/>
      <c r="T46" s="30"/>
      <c r="U46" s="30"/>
      <c r="V46" s="30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29"/>
      <c r="CX46" s="31">
        <f t="shared" si="3"/>
        <v>0</v>
      </c>
      <c r="CY46" s="43"/>
      <c r="CZ46" s="44"/>
      <c r="DA46" s="45">
        <f t="shared" si="1"/>
        <v>0</v>
      </c>
      <c r="DB46" s="46">
        <f t="shared" si="2"/>
        <v>0</v>
      </c>
      <c r="DC46" s="47">
        <v>0.2</v>
      </c>
      <c r="DD46" s="48">
        <f>(DB46*DC46)+DB46</f>
        <v>0</v>
      </c>
    </row>
    <row r="47" spans="2:108" x14ac:dyDescent="0.25">
      <c r="B47" s="28"/>
      <c r="C47" s="56"/>
      <c r="D47" s="41"/>
      <c r="E47" s="41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30"/>
      <c r="T47" s="30"/>
      <c r="U47" s="30"/>
      <c r="V47" s="30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57"/>
      <c r="CY47" s="58"/>
      <c r="CZ47" s="59"/>
      <c r="DA47" s="45">
        <f t="shared" si="1"/>
        <v>0</v>
      </c>
      <c r="DB47" s="46">
        <f t="shared" si="2"/>
        <v>0</v>
      </c>
      <c r="DC47" s="60"/>
      <c r="DD47" s="61"/>
    </row>
    <row r="48" spans="2:108" x14ac:dyDescent="0.25">
      <c r="F48">
        <f>SUM(F3:F47)</f>
        <v>0</v>
      </c>
      <c r="G48">
        <f t="shared" ref="G48:AR48" si="4">SUM(G3:G47)</f>
        <v>0</v>
      </c>
      <c r="H48">
        <f t="shared" si="4"/>
        <v>0</v>
      </c>
      <c r="I48">
        <f t="shared" si="4"/>
        <v>0</v>
      </c>
      <c r="J48">
        <f t="shared" si="4"/>
        <v>0</v>
      </c>
      <c r="K48">
        <f t="shared" si="4"/>
        <v>0</v>
      </c>
      <c r="L48">
        <f t="shared" si="4"/>
        <v>0</v>
      </c>
      <c r="M48">
        <f t="shared" si="4"/>
        <v>0</v>
      </c>
      <c r="N48">
        <f t="shared" si="4"/>
        <v>0</v>
      </c>
      <c r="O48">
        <f t="shared" si="4"/>
        <v>0</v>
      </c>
      <c r="P48">
        <f t="shared" si="4"/>
        <v>0</v>
      </c>
      <c r="Q48">
        <f t="shared" si="4"/>
        <v>0</v>
      </c>
      <c r="R48">
        <f t="shared" si="4"/>
        <v>0</v>
      </c>
      <c r="S48">
        <f t="shared" si="4"/>
        <v>0</v>
      </c>
      <c r="T48">
        <f t="shared" si="4"/>
        <v>0</v>
      </c>
      <c r="U48">
        <f t="shared" si="4"/>
        <v>0</v>
      </c>
      <c r="V48">
        <f t="shared" si="4"/>
        <v>0</v>
      </c>
      <c r="W48">
        <f t="shared" si="4"/>
        <v>0</v>
      </c>
      <c r="X48">
        <f t="shared" si="4"/>
        <v>0</v>
      </c>
      <c r="Y48">
        <f t="shared" si="4"/>
        <v>0</v>
      </c>
      <c r="Z48">
        <f t="shared" si="4"/>
        <v>0</v>
      </c>
      <c r="AA48">
        <f t="shared" si="4"/>
        <v>0</v>
      </c>
      <c r="AB48">
        <f t="shared" si="4"/>
        <v>0</v>
      </c>
      <c r="AC48">
        <f t="shared" si="4"/>
        <v>0</v>
      </c>
      <c r="AD48">
        <f t="shared" si="4"/>
        <v>0</v>
      </c>
      <c r="AE48">
        <f t="shared" si="4"/>
        <v>0</v>
      </c>
      <c r="AF48">
        <f t="shared" si="4"/>
        <v>0</v>
      </c>
      <c r="AG48">
        <f t="shared" si="4"/>
        <v>0</v>
      </c>
      <c r="AH48">
        <f t="shared" si="4"/>
        <v>0</v>
      </c>
      <c r="AI48">
        <f t="shared" si="4"/>
        <v>0</v>
      </c>
      <c r="AJ48">
        <f t="shared" si="4"/>
        <v>0</v>
      </c>
      <c r="AK48">
        <f t="shared" si="4"/>
        <v>0</v>
      </c>
      <c r="AL48">
        <f t="shared" si="4"/>
        <v>0</v>
      </c>
      <c r="AM48">
        <f t="shared" si="4"/>
        <v>0</v>
      </c>
      <c r="AN48">
        <f t="shared" si="4"/>
        <v>0</v>
      </c>
      <c r="AO48">
        <f t="shared" si="4"/>
        <v>0</v>
      </c>
      <c r="AP48">
        <f t="shared" si="4"/>
        <v>0</v>
      </c>
      <c r="AQ48">
        <f t="shared" si="4"/>
        <v>0</v>
      </c>
      <c r="AR48">
        <f t="shared" si="4"/>
        <v>0</v>
      </c>
      <c r="AS48">
        <f t="shared" ref="AS48:CW48" si="5">SUM(AS3:AS44)</f>
        <v>0</v>
      </c>
      <c r="AT48">
        <f t="shared" si="5"/>
        <v>0</v>
      </c>
      <c r="AU48">
        <f t="shared" si="5"/>
        <v>0</v>
      </c>
      <c r="AV48">
        <f t="shared" si="5"/>
        <v>0</v>
      </c>
      <c r="AW48">
        <f t="shared" si="5"/>
        <v>0</v>
      </c>
      <c r="AX48">
        <f t="shared" si="5"/>
        <v>0</v>
      </c>
      <c r="AY48">
        <f t="shared" si="5"/>
        <v>0</v>
      </c>
      <c r="AZ48">
        <f t="shared" si="5"/>
        <v>0</v>
      </c>
      <c r="BA48">
        <f t="shared" si="5"/>
        <v>0</v>
      </c>
      <c r="BB48">
        <f t="shared" si="5"/>
        <v>0</v>
      </c>
      <c r="BC48">
        <f t="shared" si="5"/>
        <v>0</v>
      </c>
      <c r="BD48">
        <f t="shared" si="5"/>
        <v>0</v>
      </c>
      <c r="BE48">
        <f t="shared" si="5"/>
        <v>0</v>
      </c>
      <c r="BF48">
        <f t="shared" si="5"/>
        <v>0</v>
      </c>
      <c r="BG48">
        <f t="shared" si="5"/>
        <v>0</v>
      </c>
      <c r="BH48">
        <f t="shared" si="5"/>
        <v>0</v>
      </c>
      <c r="BI48">
        <f t="shared" si="5"/>
        <v>0</v>
      </c>
      <c r="BJ48">
        <f t="shared" si="5"/>
        <v>0</v>
      </c>
      <c r="BK48">
        <f t="shared" si="5"/>
        <v>0</v>
      </c>
      <c r="BL48">
        <f t="shared" si="5"/>
        <v>0</v>
      </c>
      <c r="BM48">
        <f t="shared" si="5"/>
        <v>0</v>
      </c>
      <c r="BN48">
        <f t="shared" si="5"/>
        <v>0</v>
      </c>
      <c r="BO48">
        <f t="shared" si="5"/>
        <v>0</v>
      </c>
      <c r="BP48">
        <f t="shared" si="5"/>
        <v>0</v>
      </c>
      <c r="BQ48">
        <f t="shared" si="5"/>
        <v>0</v>
      </c>
      <c r="BR48">
        <f t="shared" si="5"/>
        <v>0</v>
      </c>
      <c r="BS48">
        <f t="shared" si="5"/>
        <v>0</v>
      </c>
      <c r="BT48">
        <f t="shared" si="5"/>
        <v>0</v>
      </c>
      <c r="BU48">
        <f t="shared" si="5"/>
        <v>0</v>
      </c>
      <c r="BV48">
        <f t="shared" si="5"/>
        <v>0</v>
      </c>
      <c r="BW48">
        <f t="shared" si="5"/>
        <v>0</v>
      </c>
      <c r="BX48">
        <f t="shared" si="5"/>
        <v>0</v>
      </c>
      <c r="BY48">
        <f t="shared" si="5"/>
        <v>0</v>
      </c>
      <c r="BZ48">
        <f t="shared" si="5"/>
        <v>0</v>
      </c>
      <c r="CA48">
        <f t="shared" si="5"/>
        <v>0</v>
      </c>
      <c r="CB48">
        <f t="shared" si="5"/>
        <v>0</v>
      </c>
      <c r="CC48">
        <f t="shared" si="5"/>
        <v>0</v>
      </c>
      <c r="CD48">
        <f t="shared" si="5"/>
        <v>0</v>
      </c>
      <c r="CE48">
        <f t="shared" si="5"/>
        <v>0</v>
      </c>
      <c r="CF48">
        <f t="shared" si="5"/>
        <v>0</v>
      </c>
      <c r="CG48">
        <f t="shared" si="5"/>
        <v>0</v>
      </c>
      <c r="CH48">
        <f t="shared" si="5"/>
        <v>0</v>
      </c>
      <c r="CI48">
        <f t="shared" si="5"/>
        <v>0</v>
      </c>
      <c r="CJ48">
        <f t="shared" si="5"/>
        <v>0</v>
      </c>
      <c r="CK48">
        <f t="shared" si="5"/>
        <v>0</v>
      </c>
      <c r="CL48">
        <f t="shared" si="5"/>
        <v>0</v>
      </c>
      <c r="CM48">
        <f t="shared" si="5"/>
        <v>0</v>
      </c>
      <c r="CN48">
        <f t="shared" si="5"/>
        <v>0</v>
      </c>
      <c r="CO48">
        <f t="shared" si="5"/>
        <v>0</v>
      </c>
      <c r="CP48">
        <f t="shared" si="5"/>
        <v>0</v>
      </c>
      <c r="CQ48">
        <f t="shared" si="5"/>
        <v>0</v>
      </c>
      <c r="CR48">
        <f t="shared" si="5"/>
        <v>0</v>
      </c>
      <c r="CS48">
        <f t="shared" si="5"/>
        <v>0</v>
      </c>
      <c r="CT48">
        <f t="shared" si="5"/>
        <v>0</v>
      </c>
      <c r="CU48">
        <f t="shared" si="5"/>
        <v>0</v>
      </c>
      <c r="CV48">
        <f t="shared" si="5"/>
        <v>0</v>
      </c>
      <c r="CW48">
        <f t="shared" si="5"/>
        <v>0</v>
      </c>
      <c r="CX48" s="62"/>
      <c r="DA48" t="s">
        <v>127</v>
      </c>
      <c r="DB48" s="64">
        <f>SUM(DB3:DB47)</f>
        <v>0</v>
      </c>
      <c r="DC48" s="65"/>
      <c r="DD48" s="66">
        <f>SUM(DD3:DD44)</f>
        <v>0</v>
      </c>
    </row>
  </sheetData>
  <conditionalFormatting sqref="DB1:DB48">
    <cfRule type="cellIs" dxfId="5" priority="1" operator="lessThan">
      <formula>0.5</formula>
    </cfRule>
  </conditionalFormatting>
  <dataValidations count="2">
    <dataValidation type="list" allowBlank="1" showInputMessage="1" showErrorMessage="1" sqref="E3:E30 JA3:JA30 SW3:SW30 ACS3:ACS30 AMO3:AMO30 AWK3:AWK30 BGG3:BGG30 BQC3:BQC30 BZY3:BZY30 CJU3:CJU30 CTQ3:CTQ30 DDM3:DDM30 DNI3:DNI30 DXE3:DXE30 EHA3:EHA30 EQW3:EQW30 FAS3:FAS30 FKO3:FKO30 FUK3:FUK30 GEG3:GEG30 GOC3:GOC30 GXY3:GXY30 HHU3:HHU30 HRQ3:HRQ30 IBM3:IBM30 ILI3:ILI30 IVE3:IVE30 JFA3:JFA30 JOW3:JOW30 JYS3:JYS30 KIO3:KIO30 KSK3:KSK30 LCG3:LCG30 LMC3:LMC30 LVY3:LVY30 MFU3:MFU30 MPQ3:MPQ30 MZM3:MZM30 NJI3:NJI30 NTE3:NTE30 ODA3:ODA30 OMW3:OMW30 OWS3:OWS30 PGO3:PGO30 PQK3:PQK30 QAG3:QAG30 QKC3:QKC30 QTY3:QTY30 RDU3:RDU30 RNQ3:RNQ30 RXM3:RXM30 SHI3:SHI30 SRE3:SRE30 TBA3:TBA30 TKW3:TKW30 TUS3:TUS30 UEO3:UEO30 UOK3:UOK30 UYG3:UYG30 VIC3:VIC30 VRY3:VRY30 WBU3:WBU30 WLQ3:WLQ30 WVM3:WVM30 E65539:E65566 JA65539:JA65566 SW65539:SW65566 ACS65539:ACS65566 AMO65539:AMO65566 AWK65539:AWK65566 BGG65539:BGG65566 BQC65539:BQC65566 BZY65539:BZY65566 CJU65539:CJU65566 CTQ65539:CTQ65566 DDM65539:DDM65566 DNI65539:DNI65566 DXE65539:DXE65566 EHA65539:EHA65566 EQW65539:EQW65566 FAS65539:FAS65566 FKO65539:FKO65566 FUK65539:FUK65566 GEG65539:GEG65566 GOC65539:GOC65566 GXY65539:GXY65566 HHU65539:HHU65566 HRQ65539:HRQ65566 IBM65539:IBM65566 ILI65539:ILI65566 IVE65539:IVE65566 JFA65539:JFA65566 JOW65539:JOW65566 JYS65539:JYS65566 KIO65539:KIO65566 KSK65539:KSK65566 LCG65539:LCG65566 LMC65539:LMC65566 LVY65539:LVY65566 MFU65539:MFU65566 MPQ65539:MPQ65566 MZM65539:MZM65566 NJI65539:NJI65566 NTE65539:NTE65566 ODA65539:ODA65566 OMW65539:OMW65566 OWS65539:OWS65566 PGO65539:PGO65566 PQK65539:PQK65566 QAG65539:QAG65566 QKC65539:QKC65566 QTY65539:QTY65566 RDU65539:RDU65566 RNQ65539:RNQ65566 RXM65539:RXM65566 SHI65539:SHI65566 SRE65539:SRE65566 TBA65539:TBA65566 TKW65539:TKW65566 TUS65539:TUS65566 UEO65539:UEO65566 UOK65539:UOK65566 UYG65539:UYG65566 VIC65539:VIC65566 VRY65539:VRY65566 WBU65539:WBU65566 WLQ65539:WLQ65566 WVM65539:WVM65566 E131075:E131102 JA131075:JA131102 SW131075:SW131102 ACS131075:ACS131102 AMO131075:AMO131102 AWK131075:AWK131102 BGG131075:BGG131102 BQC131075:BQC131102 BZY131075:BZY131102 CJU131075:CJU131102 CTQ131075:CTQ131102 DDM131075:DDM131102 DNI131075:DNI131102 DXE131075:DXE131102 EHA131075:EHA131102 EQW131075:EQW131102 FAS131075:FAS131102 FKO131075:FKO131102 FUK131075:FUK131102 GEG131075:GEG131102 GOC131075:GOC131102 GXY131075:GXY131102 HHU131075:HHU131102 HRQ131075:HRQ131102 IBM131075:IBM131102 ILI131075:ILI131102 IVE131075:IVE131102 JFA131075:JFA131102 JOW131075:JOW131102 JYS131075:JYS131102 KIO131075:KIO131102 KSK131075:KSK131102 LCG131075:LCG131102 LMC131075:LMC131102 LVY131075:LVY131102 MFU131075:MFU131102 MPQ131075:MPQ131102 MZM131075:MZM131102 NJI131075:NJI131102 NTE131075:NTE131102 ODA131075:ODA131102 OMW131075:OMW131102 OWS131075:OWS131102 PGO131075:PGO131102 PQK131075:PQK131102 QAG131075:QAG131102 QKC131075:QKC131102 QTY131075:QTY131102 RDU131075:RDU131102 RNQ131075:RNQ131102 RXM131075:RXM131102 SHI131075:SHI131102 SRE131075:SRE131102 TBA131075:TBA131102 TKW131075:TKW131102 TUS131075:TUS131102 UEO131075:UEO131102 UOK131075:UOK131102 UYG131075:UYG131102 VIC131075:VIC131102 VRY131075:VRY131102 WBU131075:WBU131102 WLQ131075:WLQ131102 WVM131075:WVM131102 E196611:E196638 JA196611:JA196638 SW196611:SW196638 ACS196611:ACS196638 AMO196611:AMO196638 AWK196611:AWK196638 BGG196611:BGG196638 BQC196611:BQC196638 BZY196611:BZY196638 CJU196611:CJU196638 CTQ196611:CTQ196638 DDM196611:DDM196638 DNI196611:DNI196638 DXE196611:DXE196638 EHA196611:EHA196638 EQW196611:EQW196638 FAS196611:FAS196638 FKO196611:FKO196638 FUK196611:FUK196638 GEG196611:GEG196638 GOC196611:GOC196638 GXY196611:GXY196638 HHU196611:HHU196638 HRQ196611:HRQ196638 IBM196611:IBM196638 ILI196611:ILI196638 IVE196611:IVE196638 JFA196611:JFA196638 JOW196611:JOW196638 JYS196611:JYS196638 KIO196611:KIO196638 KSK196611:KSK196638 LCG196611:LCG196638 LMC196611:LMC196638 LVY196611:LVY196638 MFU196611:MFU196638 MPQ196611:MPQ196638 MZM196611:MZM196638 NJI196611:NJI196638 NTE196611:NTE196638 ODA196611:ODA196638 OMW196611:OMW196638 OWS196611:OWS196638 PGO196611:PGO196638 PQK196611:PQK196638 QAG196611:QAG196638 QKC196611:QKC196638 QTY196611:QTY196638 RDU196611:RDU196638 RNQ196611:RNQ196638 RXM196611:RXM196638 SHI196611:SHI196638 SRE196611:SRE196638 TBA196611:TBA196638 TKW196611:TKW196638 TUS196611:TUS196638 UEO196611:UEO196638 UOK196611:UOK196638 UYG196611:UYG196638 VIC196611:VIC196638 VRY196611:VRY196638 WBU196611:WBU196638 WLQ196611:WLQ196638 WVM196611:WVM196638 E262147:E262174 JA262147:JA262174 SW262147:SW262174 ACS262147:ACS262174 AMO262147:AMO262174 AWK262147:AWK262174 BGG262147:BGG262174 BQC262147:BQC262174 BZY262147:BZY262174 CJU262147:CJU262174 CTQ262147:CTQ262174 DDM262147:DDM262174 DNI262147:DNI262174 DXE262147:DXE262174 EHA262147:EHA262174 EQW262147:EQW262174 FAS262147:FAS262174 FKO262147:FKO262174 FUK262147:FUK262174 GEG262147:GEG262174 GOC262147:GOC262174 GXY262147:GXY262174 HHU262147:HHU262174 HRQ262147:HRQ262174 IBM262147:IBM262174 ILI262147:ILI262174 IVE262147:IVE262174 JFA262147:JFA262174 JOW262147:JOW262174 JYS262147:JYS262174 KIO262147:KIO262174 KSK262147:KSK262174 LCG262147:LCG262174 LMC262147:LMC262174 LVY262147:LVY262174 MFU262147:MFU262174 MPQ262147:MPQ262174 MZM262147:MZM262174 NJI262147:NJI262174 NTE262147:NTE262174 ODA262147:ODA262174 OMW262147:OMW262174 OWS262147:OWS262174 PGO262147:PGO262174 PQK262147:PQK262174 QAG262147:QAG262174 QKC262147:QKC262174 QTY262147:QTY262174 RDU262147:RDU262174 RNQ262147:RNQ262174 RXM262147:RXM262174 SHI262147:SHI262174 SRE262147:SRE262174 TBA262147:TBA262174 TKW262147:TKW262174 TUS262147:TUS262174 UEO262147:UEO262174 UOK262147:UOK262174 UYG262147:UYG262174 VIC262147:VIC262174 VRY262147:VRY262174 WBU262147:WBU262174 WLQ262147:WLQ262174 WVM262147:WVM262174 E327683:E327710 JA327683:JA327710 SW327683:SW327710 ACS327683:ACS327710 AMO327683:AMO327710 AWK327683:AWK327710 BGG327683:BGG327710 BQC327683:BQC327710 BZY327683:BZY327710 CJU327683:CJU327710 CTQ327683:CTQ327710 DDM327683:DDM327710 DNI327683:DNI327710 DXE327683:DXE327710 EHA327683:EHA327710 EQW327683:EQW327710 FAS327683:FAS327710 FKO327683:FKO327710 FUK327683:FUK327710 GEG327683:GEG327710 GOC327683:GOC327710 GXY327683:GXY327710 HHU327683:HHU327710 HRQ327683:HRQ327710 IBM327683:IBM327710 ILI327683:ILI327710 IVE327683:IVE327710 JFA327683:JFA327710 JOW327683:JOW327710 JYS327683:JYS327710 KIO327683:KIO327710 KSK327683:KSK327710 LCG327683:LCG327710 LMC327683:LMC327710 LVY327683:LVY327710 MFU327683:MFU327710 MPQ327683:MPQ327710 MZM327683:MZM327710 NJI327683:NJI327710 NTE327683:NTE327710 ODA327683:ODA327710 OMW327683:OMW327710 OWS327683:OWS327710 PGO327683:PGO327710 PQK327683:PQK327710 QAG327683:QAG327710 QKC327683:QKC327710 QTY327683:QTY327710 RDU327683:RDU327710 RNQ327683:RNQ327710 RXM327683:RXM327710 SHI327683:SHI327710 SRE327683:SRE327710 TBA327683:TBA327710 TKW327683:TKW327710 TUS327683:TUS327710 UEO327683:UEO327710 UOK327683:UOK327710 UYG327683:UYG327710 VIC327683:VIC327710 VRY327683:VRY327710 WBU327683:WBU327710 WLQ327683:WLQ327710 WVM327683:WVM327710 E393219:E393246 JA393219:JA393246 SW393219:SW393246 ACS393219:ACS393246 AMO393219:AMO393246 AWK393219:AWK393246 BGG393219:BGG393246 BQC393219:BQC393246 BZY393219:BZY393246 CJU393219:CJU393246 CTQ393219:CTQ393246 DDM393219:DDM393246 DNI393219:DNI393246 DXE393219:DXE393246 EHA393219:EHA393246 EQW393219:EQW393246 FAS393219:FAS393246 FKO393219:FKO393246 FUK393219:FUK393246 GEG393219:GEG393246 GOC393219:GOC393246 GXY393219:GXY393246 HHU393219:HHU393246 HRQ393219:HRQ393246 IBM393219:IBM393246 ILI393219:ILI393246 IVE393219:IVE393246 JFA393219:JFA393246 JOW393219:JOW393246 JYS393219:JYS393246 KIO393219:KIO393246 KSK393219:KSK393246 LCG393219:LCG393246 LMC393219:LMC393246 LVY393219:LVY393246 MFU393219:MFU393246 MPQ393219:MPQ393246 MZM393219:MZM393246 NJI393219:NJI393246 NTE393219:NTE393246 ODA393219:ODA393246 OMW393219:OMW393246 OWS393219:OWS393246 PGO393219:PGO393246 PQK393219:PQK393246 QAG393219:QAG393246 QKC393219:QKC393246 QTY393219:QTY393246 RDU393219:RDU393246 RNQ393219:RNQ393246 RXM393219:RXM393246 SHI393219:SHI393246 SRE393219:SRE393246 TBA393219:TBA393246 TKW393219:TKW393246 TUS393219:TUS393246 UEO393219:UEO393246 UOK393219:UOK393246 UYG393219:UYG393246 VIC393219:VIC393246 VRY393219:VRY393246 WBU393219:WBU393246 WLQ393219:WLQ393246 WVM393219:WVM393246 E458755:E458782 JA458755:JA458782 SW458755:SW458782 ACS458755:ACS458782 AMO458755:AMO458782 AWK458755:AWK458782 BGG458755:BGG458782 BQC458755:BQC458782 BZY458755:BZY458782 CJU458755:CJU458782 CTQ458755:CTQ458782 DDM458755:DDM458782 DNI458755:DNI458782 DXE458755:DXE458782 EHA458755:EHA458782 EQW458755:EQW458782 FAS458755:FAS458782 FKO458755:FKO458782 FUK458755:FUK458782 GEG458755:GEG458782 GOC458755:GOC458782 GXY458755:GXY458782 HHU458755:HHU458782 HRQ458755:HRQ458782 IBM458755:IBM458782 ILI458755:ILI458782 IVE458755:IVE458782 JFA458755:JFA458782 JOW458755:JOW458782 JYS458755:JYS458782 KIO458755:KIO458782 KSK458755:KSK458782 LCG458755:LCG458782 LMC458755:LMC458782 LVY458755:LVY458782 MFU458755:MFU458782 MPQ458755:MPQ458782 MZM458755:MZM458782 NJI458755:NJI458782 NTE458755:NTE458782 ODA458755:ODA458782 OMW458755:OMW458782 OWS458755:OWS458782 PGO458755:PGO458782 PQK458755:PQK458782 QAG458755:QAG458782 QKC458755:QKC458782 QTY458755:QTY458782 RDU458755:RDU458782 RNQ458755:RNQ458782 RXM458755:RXM458782 SHI458755:SHI458782 SRE458755:SRE458782 TBA458755:TBA458782 TKW458755:TKW458782 TUS458755:TUS458782 UEO458755:UEO458782 UOK458755:UOK458782 UYG458755:UYG458782 VIC458755:VIC458782 VRY458755:VRY458782 WBU458755:WBU458782 WLQ458755:WLQ458782 WVM458755:WVM458782 E524291:E524318 JA524291:JA524318 SW524291:SW524318 ACS524291:ACS524318 AMO524291:AMO524318 AWK524291:AWK524318 BGG524291:BGG524318 BQC524291:BQC524318 BZY524291:BZY524318 CJU524291:CJU524318 CTQ524291:CTQ524318 DDM524291:DDM524318 DNI524291:DNI524318 DXE524291:DXE524318 EHA524291:EHA524318 EQW524291:EQW524318 FAS524291:FAS524318 FKO524291:FKO524318 FUK524291:FUK524318 GEG524291:GEG524318 GOC524291:GOC524318 GXY524291:GXY524318 HHU524291:HHU524318 HRQ524291:HRQ524318 IBM524291:IBM524318 ILI524291:ILI524318 IVE524291:IVE524318 JFA524291:JFA524318 JOW524291:JOW524318 JYS524291:JYS524318 KIO524291:KIO524318 KSK524291:KSK524318 LCG524291:LCG524318 LMC524291:LMC524318 LVY524291:LVY524318 MFU524291:MFU524318 MPQ524291:MPQ524318 MZM524291:MZM524318 NJI524291:NJI524318 NTE524291:NTE524318 ODA524291:ODA524318 OMW524291:OMW524318 OWS524291:OWS524318 PGO524291:PGO524318 PQK524291:PQK524318 QAG524291:QAG524318 QKC524291:QKC524318 QTY524291:QTY524318 RDU524291:RDU524318 RNQ524291:RNQ524318 RXM524291:RXM524318 SHI524291:SHI524318 SRE524291:SRE524318 TBA524291:TBA524318 TKW524291:TKW524318 TUS524291:TUS524318 UEO524291:UEO524318 UOK524291:UOK524318 UYG524291:UYG524318 VIC524291:VIC524318 VRY524291:VRY524318 WBU524291:WBU524318 WLQ524291:WLQ524318 WVM524291:WVM524318 E589827:E589854 JA589827:JA589854 SW589827:SW589854 ACS589827:ACS589854 AMO589827:AMO589854 AWK589827:AWK589854 BGG589827:BGG589854 BQC589827:BQC589854 BZY589827:BZY589854 CJU589827:CJU589854 CTQ589827:CTQ589854 DDM589827:DDM589854 DNI589827:DNI589854 DXE589827:DXE589854 EHA589827:EHA589854 EQW589827:EQW589854 FAS589827:FAS589854 FKO589827:FKO589854 FUK589827:FUK589854 GEG589827:GEG589854 GOC589827:GOC589854 GXY589827:GXY589854 HHU589827:HHU589854 HRQ589827:HRQ589854 IBM589827:IBM589854 ILI589827:ILI589854 IVE589827:IVE589854 JFA589827:JFA589854 JOW589827:JOW589854 JYS589827:JYS589854 KIO589827:KIO589854 KSK589827:KSK589854 LCG589827:LCG589854 LMC589827:LMC589854 LVY589827:LVY589854 MFU589827:MFU589854 MPQ589827:MPQ589854 MZM589827:MZM589854 NJI589827:NJI589854 NTE589827:NTE589854 ODA589827:ODA589854 OMW589827:OMW589854 OWS589827:OWS589854 PGO589827:PGO589854 PQK589827:PQK589854 QAG589827:QAG589854 QKC589827:QKC589854 QTY589827:QTY589854 RDU589827:RDU589854 RNQ589827:RNQ589854 RXM589827:RXM589854 SHI589827:SHI589854 SRE589827:SRE589854 TBA589827:TBA589854 TKW589827:TKW589854 TUS589827:TUS589854 UEO589827:UEO589854 UOK589827:UOK589854 UYG589827:UYG589854 VIC589827:VIC589854 VRY589827:VRY589854 WBU589827:WBU589854 WLQ589827:WLQ589854 WVM589827:WVM589854 E655363:E655390 JA655363:JA655390 SW655363:SW655390 ACS655363:ACS655390 AMO655363:AMO655390 AWK655363:AWK655390 BGG655363:BGG655390 BQC655363:BQC655390 BZY655363:BZY655390 CJU655363:CJU655390 CTQ655363:CTQ655390 DDM655363:DDM655390 DNI655363:DNI655390 DXE655363:DXE655390 EHA655363:EHA655390 EQW655363:EQW655390 FAS655363:FAS655390 FKO655363:FKO655390 FUK655363:FUK655390 GEG655363:GEG655390 GOC655363:GOC655390 GXY655363:GXY655390 HHU655363:HHU655390 HRQ655363:HRQ655390 IBM655363:IBM655390 ILI655363:ILI655390 IVE655363:IVE655390 JFA655363:JFA655390 JOW655363:JOW655390 JYS655363:JYS655390 KIO655363:KIO655390 KSK655363:KSK655390 LCG655363:LCG655390 LMC655363:LMC655390 LVY655363:LVY655390 MFU655363:MFU655390 MPQ655363:MPQ655390 MZM655363:MZM655390 NJI655363:NJI655390 NTE655363:NTE655390 ODA655363:ODA655390 OMW655363:OMW655390 OWS655363:OWS655390 PGO655363:PGO655390 PQK655363:PQK655390 QAG655363:QAG655390 QKC655363:QKC655390 QTY655363:QTY655390 RDU655363:RDU655390 RNQ655363:RNQ655390 RXM655363:RXM655390 SHI655363:SHI655390 SRE655363:SRE655390 TBA655363:TBA655390 TKW655363:TKW655390 TUS655363:TUS655390 UEO655363:UEO655390 UOK655363:UOK655390 UYG655363:UYG655390 VIC655363:VIC655390 VRY655363:VRY655390 WBU655363:WBU655390 WLQ655363:WLQ655390 WVM655363:WVM655390 E720899:E720926 JA720899:JA720926 SW720899:SW720926 ACS720899:ACS720926 AMO720899:AMO720926 AWK720899:AWK720926 BGG720899:BGG720926 BQC720899:BQC720926 BZY720899:BZY720926 CJU720899:CJU720926 CTQ720899:CTQ720926 DDM720899:DDM720926 DNI720899:DNI720926 DXE720899:DXE720926 EHA720899:EHA720926 EQW720899:EQW720926 FAS720899:FAS720926 FKO720899:FKO720926 FUK720899:FUK720926 GEG720899:GEG720926 GOC720899:GOC720926 GXY720899:GXY720926 HHU720899:HHU720926 HRQ720899:HRQ720926 IBM720899:IBM720926 ILI720899:ILI720926 IVE720899:IVE720926 JFA720899:JFA720926 JOW720899:JOW720926 JYS720899:JYS720926 KIO720899:KIO720926 KSK720899:KSK720926 LCG720899:LCG720926 LMC720899:LMC720926 LVY720899:LVY720926 MFU720899:MFU720926 MPQ720899:MPQ720926 MZM720899:MZM720926 NJI720899:NJI720926 NTE720899:NTE720926 ODA720899:ODA720926 OMW720899:OMW720926 OWS720899:OWS720926 PGO720899:PGO720926 PQK720899:PQK720926 QAG720899:QAG720926 QKC720899:QKC720926 QTY720899:QTY720926 RDU720899:RDU720926 RNQ720899:RNQ720926 RXM720899:RXM720926 SHI720899:SHI720926 SRE720899:SRE720926 TBA720899:TBA720926 TKW720899:TKW720926 TUS720899:TUS720926 UEO720899:UEO720926 UOK720899:UOK720926 UYG720899:UYG720926 VIC720899:VIC720926 VRY720899:VRY720926 WBU720899:WBU720926 WLQ720899:WLQ720926 WVM720899:WVM720926 E786435:E786462 JA786435:JA786462 SW786435:SW786462 ACS786435:ACS786462 AMO786435:AMO786462 AWK786435:AWK786462 BGG786435:BGG786462 BQC786435:BQC786462 BZY786435:BZY786462 CJU786435:CJU786462 CTQ786435:CTQ786462 DDM786435:DDM786462 DNI786435:DNI786462 DXE786435:DXE786462 EHA786435:EHA786462 EQW786435:EQW786462 FAS786435:FAS786462 FKO786435:FKO786462 FUK786435:FUK786462 GEG786435:GEG786462 GOC786435:GOC786462 GXY786435:GXY786462 HHU786435:HHU786462 HRQ786435:HRQ786462 IBM786435:IBM786462 ILI786435:ILI786462 IVE786435:IVE786462 JFA786435:JFA786462 JOW786435:JOW786462 JYS786435:JYS786462 KIO786435:KIO786462 KSK786435:KSK786462 LCG786435:LCG786462 LMC786435:LMC786462 LVY786435:LVY786462 MFU786435:MFU786462 MPQ786435:MPQ786462 MZM786435:MZM786462 NJI786435:NJI786462 NTE786435:NTE786462 ODA786435:ODA786462 OMW786435:OMW786462 OWS786435:OWS786462 PGO786435:PGO786462 PQK786435:PQK786462 QAG786435:QAG786462 QKC786435:QKC786462 QTY786435:QTY786462 RDU786435:RDU786462 RNQ786435:RNQ786462 RXM786435:RXM786462 SHI786435:SHI786462 SRE786435:SRE786462 TBA786435:TBA786462 TKW786435:TKW786462 TUS786435:TUS786462 UEO786435:UEO786462 UOK786435:UOK786462 UYG786435:UYG786462 VIC786435:VIC786462 VRY786435:VRY786462 WBU786435:WBU786462 WLQ786435:WLQ786462 WVM786435:WVM786462 E851971:E851998 JA851971:JA851998 SW851971:SW851998 ACS851971:ACS851998 AMO851971:AMO851998 AWK851971:AWK851998 BGG851971:BGG851998 BQC851971:BQC851998 BZY851971:BZY851998 CJU851971:CJU851998 CTQ851971:CTQ851998 DDM851971:DDM851998 DNI851971:DNI851998 DXE851971:DXE851998 EHA851971:EHA851998 EQW851971:EQW851998 FAS851971:FAS851998 FKO851971:FKO851998 FUK851971:FUK851998 GEG851971:GEG851998 GOC851971:GOC851998 GXY851971:GXY851998 HHU851971:HHU851998 HRQ851971:HRQ851998 IBM851971:IBM851998 ILI851971:ILI851998 IVE851971:IVE851998 JFA851971:JFA851998 JOW851971:JOW851998 JYS851971:JYS851998 KIO851971:KIO851998 KSK851971:KSK851998 LCG851971:LCG851998 LMC851971:LMC851998 LVY851971:LVY851998 MFU851971:MFU851998 MPQ851971:MPQ851998 MZM851971:MZM851998 NJI851971:NJI851998 NTE851971:NTE851998 ODA851971:ODA851998 OMW851971:OMW851998 OWS851971:OWS851998 PGO851971:PGO851998 PQK851971:PQK851998 QAG851971:QAG851998 QKC851971:QKC851998 QTY851971:QTY851998 RDU851971:RDU851998 RNQ851971:RNQ851998 RXM851971:RXM851998 SHI851971:SHI851998 SRE851971:SRE851998 TBA851971:TBA851998 TKW851971:TKW851998 TUS851971:TUS851998 UEO851971:UEO851998 UOK851971:UOK851998 UYG851971:UYG851998 VIC851971:VIC851998 VRY851971:VRY851998 WBU851971:WBU851998 WLQ851971:WLQ851998 WVM851971:WVM851998 E917507:E917534 JA917507:JA917534 SW917507:SW917534 ACS917507:ACS917534 AMO917507:AMO917534 AWK917507:AWK917534 BGG917507:BGG917534 BQC917507:BQC917534 BZY917507:BZY917534 CJU917507:CJU917534 CTQ917507:CTQ917534 DDM917507:DDM917534 DNI917507:DNI917534 DXE917507:DXE917534 EHA917507:EHA917534 EQW917507:EQW917534 FAS917507:FAS917534 FKO917507:FKO917534 FUK917507:FUK917534 GEG917507:GEG917534 GOC917507:GOC917534 GXY917507:GXY917534 HHU917507:HHU917534 HRQ917507:HRQ917534 IBM917507:IBM917534 ILI917507:ILI917534 IVE917507:IVE917534 JFA917507:JFA917534 JOW917507:JOW917534 JYS917507:JYS917534 KIO917507:KIO917534 KSK917507:KSK917534 LCG917507:LCG917534 LMC917507:LMC917534 LVY917507:LVY917534 MFU917507:MFU917534 MPQ917507:MPQ917534 MZM917507:MZM917534 NJI917507:NJI917534 NTE917507:NTE917534 ODA917507:ODA917534 OMW917507:OMW917534 OWS917507:OWS917534 PGO917507:PGO917534 PQK917507:PQK917534 QAG917507:QAG917534 QKC917507:QKC917534 QTY917507:QTY917534 RDU917507:RDU917534 RNQ917507:RNQ917534 RXM917507:RXM917534 SHI917507:SHI917534 SRE917507:SRE917534 TBA917507:TBA917534 TKW917507:TKW917534 TUS917507:TUS917534 UEO917507:UEO917534 UOK917507:UOK917534 UYG917507:UYG917534 VIC917507:VIC917534 VRY917507:VRY917534 WBU917507:WBU917534 WLQ917507:WLQ917534 WVM917507:WVM917534 E983043:E983070 JA983043:JA983070 SW983043:SW983070 ACS983043:ACS983070 AMO983043:AMO983070 AWK983043:AWK983070 BGG983043:BGG983070 BQC983043:BQC983070 BZY983043:BZY983070 CJU983043:CJU983070 CTQ983043:CTQ983070 DDM983043:DDM983070 DNI983043:DNI983070 DXE983043:DXE983070 EHA983043:EHA983070 EQW983043:EQW983070 FAS983043:FAS983070 FKO983043:FKO983070 FUK983043:FUK983070 GEG983043:GEG983070 GOC983043:GOC983070 GXY983043:GXY983070 HHU983043:HHU983070 HRQ983043:HRQ983070 IBM983043:IBM983070 ILI983043:ILI983070 IVE983043:IVE983070 JFA983043:JFA983070 JOW983043:JOW983070 JYS983043:JYS983070 KIO983043:KIO983070 KSK983043:KSK983070 LCG983043:LCG983070 LMC983043:LMC983070 LVY983043:LVY983070 MFU983043:MFU983070 MPQ983043:MPQ983070 MZM983043:MZM983070 NJI983043:NJI983070 NTE983043:NTE983070 ODA983043:ODA983070 OMW983043:OMW983070 OWS983043:OWS983070 PGO983043:PGO983070 PQK983043:PQK983070 QAG983043:QAG983070 QKC983043:QKC983070 QTY983043:QTY983070 RDU983043:RDU983070 RNQ983043:RNQ983070 RXM983043:RXM983070 SHI983043:SHI983070 SRE983043:SRE983070 TBA983043:TBA983070 TKW983043:TKW983070 TUS983043:TUS983070 UEO983043:UEO983070 UOK983043:UOK983070 UYG983043:UYG983070 VIC983043:VIC983070 VRY983043:VRY983070 WBU983043:WBU983070 WLQ983043:WLQ983070 WVM983043:WVM983070">
      <formula1>Manufacturier</formula1>
    </dataValidation>
    <dataValidation type="list" allowBlank="1" showInputMessage="1" showErrorMessage="1" sqref="WVJ983043:WVJ983070 IX3:IX30 ST3:ST30 ACP3:ACP30 AML3:AML30 AWH3:AWH30 BGD3:BGD30 BPZ3:BPZ30 BZV3:BZV30 CJR3:CJR30 CTN3:CTN30 DDJ3:DDJ30 DNF3:DNF30 DXB3:DXB30 EGX3:EGX30 EQT3:EQT30 FAP3:FAP30 FKL3:FKL30 FUH3:FUH30 GED3:GED30 GNZ3:GNZ30 GXV3:GXV30 HHR3:HHR30 HRN3:HRN30 IBJ3:IBJ30 ILF3:ILF30 IVB3:IVB30 JEX3:JEX30 JOT3:JOT30 JYP3:JYP30 KIL3:KIL30 KSH3:KSH30 LCD3:LCD30 LLZ3:LLZ30 LVV3:LVV30 MFR3:MFR30 MPN3:MPN30 MZJ3:MZJ30 NJF3:NJF30 NTB3:NTB30 OCX3:OCX30 OMT3:OMT30 OWP3:OWP30 PGL3:PGL30 PQH3:PQH30 QAD3:QAD30 QJZ3:QJZ30 QTV3:QTV30 RDR3:RDR30 RNN3:RNN30 RXJ3:RXJ30 SHF3:SHF30 SRB3:SRB30 TAX3:TAX30 TKT3:TKT30 TUP3:TUP30 UEL3:UEL30 UOH3:UOH30 UYD3:UYD30 VHZ3:VHZ30 VRV3:VRV30 WBR3:WBR30 WLN3:WLN30 WVJ3:WVJ30 B65539:B65566 IX65539:IX65566 ST65539:ST65566 ACP65539:ACP65566 AML65539:AML65566 AWH65539:AWH65566 BGD65539:BGD65566 BPZ65539:BPZ65566 BZV65539:BZV65566 CJR65539:CJR65566 CTN65539:CTN65566 DDJ65539:DDJ65566 DNF65539:DNF65566 DXB65539:DXB65566 EGX65539:EGX65566 EQT65539:EQT65566 FAP65539:FAP65566 FKL65539:FKL65566 FUH65539:FUH65566 GED65539:GED65566 GNZ65539:GNZ65566 GXV65539:GXV65566 HHR65539:HHR65566 HRN65539:HRN65566 IBJ65539:IBJ65566 ILF65539:ILF65566 IVB65539:IVB65566 JEX65539:JEX65566 JOT65539:JOT65566 JYP65539:JYP65566 KIL65539:KIL65566 KSH65539:KSH65566 LCD65539:LCD65566 LLZ65539:LLZ65566 LVV65539:LVV65566 MFR65539:MFR65566 MPN65539:MPN65566 MZJ65539:MZJ65566 NJF65539:NJF65566 NTB65539:NTB65566 OCX65539:OCX65566 OMT65539:OMT65566 OWP65539:OWP65566 PGL65539:PGL65566 PQH65539:PQH65566 QAD65539:QAD65566 QJZ65539:QJZ65566 QTV65539:QTV65566 RDR65539:RDR65566 RNN65539:RNN65566 RXJ65539:RXJ65566 SHF65539:SHF65566 SRB65539:SRB65566 TAX65539:TAX65566 TKT65539:TKT65566 TUP65539:TUP65566 UEL65539:UEL65566 UOH65539:UOH65566 UYD65539:UYD65566 VHZ65539:VHZ65566 VRV65539:VRV65566 WBR65539:WBR65566 WLN65539:WLN65566 WVJ65539:WVJ65566 B131075:B131102 IX131075:IX131102 ST131075:ST131102 ACP131075:ACP131102 AML131075:AML131102 AWH131075:AWH131102 BGD131075:BGD131102 BPZ131075:BPZ131102 BZV131075:BZV131102 CJR131075:CJR131102 CTN131075:CTN131102 DDJ131075:DDJ131102 DNF131075:DNF131102 DXB131075:DXB131102 EGX131075:EGX131102 EQT131075:EQT131102 FAP131075:FAP131102 FKL131075:FKL131102 FUH131075:FUH131102 GED131075:GED131102 GNZ131075:GNZ131102 GXV131075:GXV131102 HHR131075:HHR131102 HRN131075:HRN131102 IBJ131075:IBJ131102 ILF131075:ILF131102 IVB131075:IVB131102 JEX131075:JEX131102 JOT131075:JOT131102 JYP131075:JYP131102 KIL131075:KIL131102 KSH131075:KSH131102 LCD131075:LCD131102 LLZ131075:LLZ131102 LVV131075:LVV131102 MFR131075:MFR131102 MPN131075:MPN131102 MZJ131075:MZJ131102 NJF131075:NJF131102 NTB131075:NTB131102 OCX131075:OCX131102 OMT131075:OMT131102 OWP131075:OWP131102 PGL131075:PGL131102 PQH131075:PQH131102 QAD131075:QAD131102 QJZ131075:QJZ131102 QTV131075:QTV131102 RDR131075:RDR131102 RNN131075:RNN131102 RXJ131075:RXJ131102 SHF131075:SHF131102 SRB131075:SRB131102 TAX131075:TAX131102 TKT131075:TKT131102 TUP131075:TUP131102 UEL131075:UEL131102 UOH131075:UOH131102 UYD131075:UYD131102 VHZ131075:VHZ131102 VRV131075:VRV131102 WBR131075:WBR131102 WLN131075:WLN131102 WVJ131075:WVJ131102 B196611:B196638 IX196611:IX196638 ST196611:ST196638 ACP196611:ACP196638 AML196611:AML196638 AWH196611:AWH196638 BGD196611:BGD196638 BPZ196611:BPZ196638 BZV196611:BZV196638 CJR196611:CJR196638 CTN196611:CTN196638 DDJ196611:DDJ196638 DNF196611:DNF196638 DXB196611:DXB196638 EGX196611:EGX196638 EQT196611:EQT196638 FAP196611:FAP196638 FKL196611:FKL196638 FUH196611:FUH196638 GED196611:GED196638 GNZ196611:GNZ196638 GXV196611:GXV196638 HHR196611:HHR196638 HRN196611:HRN196638 IBJ196611:IBJ196638 ILF196611:ILF196638 IVB196611:IVB196638 JEX196611:JEX196638 JOT196611:JOT196638 JYP196611:JYP196638 KIL196611:KIL196638 KSH196611:KSH196638 LCD196611:LCD196638 LLZ196611:LLZ196638 LVV196611:LVV196638 MFR196611:MFR196638 MPN196611:MPN196638 MZJ196611:MZJ196638 NJF196611:NJF196638 NTB196611:NTB196638 OCX196611:OCX196638 OMT196611:OMT196638 OWP196611:OWP196638 PGL196611:PGL196638 PQH196611:PQH196638 QAD196611:QAD196638 QJZ196611:QJZ196638 QTV196611:QTV196638 RDR196611:RDR196638 RNN196611:RNN196638 RXJ196611:RXJ196638 SHF196611:SHF196638 SRB196611:SRB196638 TAX196611:TAX196638 TKT196611:TKT196638 TUP196611:TUP196638 UEL196611:UEL196638 UOH196611:UOH196638 UYD196611:UYD196638 VHZ196611:VHZ196638 VRV196611:VRV196638 WBR196611:WBR196638 WLN196611:WLN196638 WVJ196611:WVJ196638 B262147:B262174 IX262147:IX262174 ST262147:ST262174 ACP262147:ACP262174 AML262147:AML262174 AWH262147:AWH262174 BGD262147:BGD262174 BPZ262147:BPZ262174 BZV262147:BZV262174 CJR262147:CJR262174 CTN262147:CTN262174 DDJ262147:DDJ262174 DNF262147:DNF262174 DXB262147:DXB262174 EGX262147:EGX262174 EQT262147:EQT262174 FAP262147:FAP262174 FKL262147:FKL262174 FUH262147:FUH262174 GED262147:GED262174 GNZ262147:GNZ262174 GXV262147:GXV262174 HHR262147:HHR262174 HRN262147:HRN262174 IBJ262147:IBJ262174 ILF262147:ILF262174 IVB262147:IVB262174 JEX262147:JEX262174 JOT262147:JOT262174 JYP262147:JYP262174 KIL262147:KIL262174 KSH262147:KSH262174 LCD262147:LCD262174 LLZ262147:LLZ262174 LVV262147:LVV262174 MFR262147:MFR262174 MPN262147:MPN262174 MZJ262147:MZJ262174 NJF262147:NJF262174 NTB262147:NTB262174 OCX262147:OCX262174 OMT262147:OMT262174 OWP262147:OWP262174 PGL262147:PGL262174 PQH262147:PQH262174 QAD262147:QAD262174 QJZ262147:QJZ262174 QTV262147:QTV262174 RDR262147:RDR262174 RNN262147:RNN262174 RXJ262147:RXJ262174 SHF262147:SHF262174 SRB262147:SRB262174 TAX262147:TAX262174 TKT262147:TKT262174 TUP262147:TUP262174 UEL262147:UEL262174 UOH262147:UOH262174 UYD262147:UYD262174 VHZ262147:VHZ262174 VRV262147:VRV262174 WBR262147:WBR262174 WLN262147:WLN262174 WVJ262147:WVJ262174 B327683:B327710 IX327683:IX327710 ST327683:ST327710 ACP327683:ACP327710 AML327683:AML327710 AWH327683:AWH327710 BGD327683:BGD327710 BPZ327683:BPZ327710 BZV327683:BZV327710 CJR327683:CJR327710 CTN327683:CTN327710 DDJ327683:DDJ327710 DNF327683:DNF327710 DXB327683:DXB327710 EGX327683:EGX327710 EQT327683:EQT327710 FAP327683:FAP327710 FKL327683:FKL327710 FUH327683:FUH327710 GED327683:GED327710 GNZ327683:GNZ327710 GXV327683:GXV327710 HHR327683:HHR327710 HRN327683:HRN327710 IBJ327683:IBJ327710 ILF327683:ILF327710 IVB327683:IVB327710 JEX327683:JEX327710 JOT327683:JOT327710 JYP327683:JYP327710 KIL327683:KIL327710 KSH327683:KSH327710 LCD327683:LCD327710 LLZ327683:LLZ327710 LVV327683:LVV327710 MFR327683:MFR327710 MPN327683:MPN327710 MZJ327683:MZJ327710 NJF327683:NJF327710 NTB327683:NTB327710 OCX327683:OCX327710 OMT327683:OMT327710 OWP327683:OWP327710 PGL327683:PGL327710 PQH327683:PQH327710 QAD327683:QAD327710 QJZ327683:QJZ327710 QTV327683:QTV327710 RDR327683:RDR327710 RNN327683:RNN327710 RXJ327683:RXJ327710 SHF327683:SHF327710 SRB327683:SRB327710 TAX327683:TAX327710 TKT327683:TKT327710 TUP327683:TUP327710 UEL327683:UEL327710 UOH327683:UOH327710 UYD327683:UYD327710 VHZ327683:VHZ327710 VRV327683:VRV327710 WBR327683:WBR327710 WLN327683:WLN327710 WVJ327683:WVJ327710 B393219:B393246 IX393219:IX393246 ST393219:ST393246 ACP393219:ACP393246 AML393219:AML393246 AWH393219:AWH393246 BGD393219:BGD393246 BPZ393219:BPZ393246 BZV393219:BZV393246 CJR393219:CJR393246 CTN393219:CTN393246 DDJ393219:DDJ393246 DNF393219:DNF393246 DXB393219:DXB393246 EGX393219:EGX393246 EQT393219:EQT393246 FAP393219:FAP393246 FKL393219:FKL393246 FUH393219:FUH393246 GED393219:GED393246 GNZ393219:GNZ393246 GXV393219:GXV393246 HHR393219:HHR393246 HRN393219:HRN393246 IBJ393219:IBJ393246 ILF393219:ILF393246 IVB393219:IVB393246 JEX393219:JEX393246 JOT393219:JOT393246 JYP393219:JYP393246 KIL393219:KIL393246 KSH393219:KSH393246 LCD393219:LCD393246 LLZ393219:LLZ393246 LVV393219:LVV393246 MFR393219:MFR393246 MPN393219:MPN393246 MZJ393219:MZJ393246 NJF393219:NJF393246 NTB393219:NTB393246 OCX393219:OCX393246 OMT393219:OMT393246 OWP393219:OWP393246 PGL393219:PGL393246 PQH393219:PQH393246 QAD393219:QAD393246 QJZ393219:QJZ393246 QTV393219:QTV393246 RDR393219:RDR393246 RNN393219:RNN393246 RXJ393219:RXJ393246 SHF393219:SHF393246 SRB393219:SRB393246 TAX393219:TAX393246 TKT393219:TKT393246 TUP393219:TUP393246 UEL393219:UEL393246 UOH393219:UOH393246 UYD393219:UYD393246 VHZ393219:VHZ393246 VRV393219:VRV393246 WBR393219:WBR393246 WLN393219:WLN393246 WVJ393219:WVJ393246 B458755:B458782 IX458755:IX458782 ST458755:ST458782 ACP458755:ACP458782 AML458755:AML458782 AWH458755:AWH458782 BGD458755:BGD458782 BPZ458755:BPZ458782 BZV458755:BZV458782 CJR458755:CJR458782 CTN458755:CTN458782 DDJ458755:DDJ458782 DNF458755:DNF458782 DXB458755:DXB458782 EGX458755:EGX458782 EQT458755:EQT458782 FAP458755:FAP458782 FKL458755:FKL458782 FUH458755:FUH458782 GED458755:GED458782 GNZ458755:GNZ458782 GXV458755:GXV458782 HHR458755:HHR458782 HRN458755:HRN458782 IBJ458755:IBJ458782 ILF458755:ILF458782 IVB458755:IVB458782 JEX458755:JEX458782 JOT458755:JOT458782 JYP458755:JYP458782 KIL458755:KIL458782 KSH458755:KSH458782 LCD458755:LCD458782 LLZ458755:LLZ458782 LVV458755:LVV458782 MFR458755:MFR458782 MPN458755:MPN458782 MZJ458755:MZJ458782 NJF458755:NJF458782 NTB458755:NTB458782 OCX458755:OCX458782 OMT458755:OMT458782 OWP458755:OWP458782 PGL458755:PGL458782 PQH458755:PQH458782 QAD458755:QAD458782 QJZ458755:QJZ458782 QTV458755:QTV458782 RDR458755:RDR458782 RNN458755:RNN458782 RXJ458755:RXJ458782 SHF458755:SHF458782 SRB458755:SRB458782 TAX458755:TAX458782 TKT458755:TKT458782 TUP458755:TUP458782 UEL458755:UEL458782 UOH458755:UOH458782 UYD458755:UYD458782 VHZ458755:VHZ458782 VRV458755:VRV458782 WBR458755:WBR458782 WLN458755:WLN458782 WVJ458755:WVJ458782 B524291:B524318 IX524291:IX524318 ST524291:ST524318 ACP524291:ACP524318 AML524291:AML524318 AWH524291:AWH524318 BGD524291:BGD524318 BPZ524291:BPZ524318 BZV524291:BZV524318 CJR524291:CJR524318 CTN524291:CTN524318 DDJ524291:DDJ524318 DNF524291:DNF524318 DXB524291:DXB524318 EGX524291:EGX524318 EQT524291:EQT524318 FAP524291:FAP524318 FKL524291:FKL524318 FUH524291:FUH524318 GED524291:GED524318 GNZ524291:GNZ524318 GXV524291:GXV524318 HHR524291:HHR524318 HRN524291:HRN524318 IBJ524291:IBJ524318 ILF524291:ILF524318 IVB524291:IVB524318 JEX524291:JEX524318 JOT524291:JOT524318 JYP524291:JYP524318 KIL524291:KIL524318 KSH524291:KSH524318 LCD524291:LCD524318 LLZ524291:LLZ524318 LVV524291:LVV524318 MFR524291:MFR524318 MPN524291:MPN524318 MZJ524291:MZJ524318 NJF524291:NJF524318 NTB524291:NTB524318 OCX524291:OCX524318 OMT524291:OMT524318 OWP524291:OWP524318 PGL524291:PGL524318 PQH524291:PQH524318 QAD524291:QAD524318 QJZ524291:QJZ524318 QTV524291:QTV524318 RDR524291:RDR524318 RNN524291:RNN524318 RXJ524291:RXJ524318 SHF524291:SHF524318 SRB524291:SRB524318 TAX524291:TAX524318 TKT524291:TKT524318 TUP524291:TUP524318 UEL524291:UEL524318 UOH524291:UOH524318 UYD524291:UYD524318 VHZ524291:VHZ524318 VRV524291:VRV524318 WBR524291:WBR524318 WLN524291:WLN524318 WVJ524291:WVJ524318 B589827:B589854 IX589827:IX589854 ST589827:ST589854 ACP589827:ACP589854 AML589827:AML589854 AWH589827:AWH589854 BGD589827:BGD589854 BPZ589827:BPZ589854 BZV589827:BZV589854 CJR589827:CJR589854 CTN589827:CTN589854 DDJ589827:DDJ589854 DNF589827:DNF589854 DXB589827:DXB589854 EGX589827:EGX589854 EQT589827:EQT589854 FAP589827:FAP589854 FKL589827:FKL589854 FUH589827:FUH589854 GED589827:GED589854 GNZ589827:GNZ589854 GXV589827:GXV589854 HHR589827:HHR589854 HRN589827:HRN589854 IBJ589827:IBJ589854 ILF589827:ILF589854 IVB589827:IVB589854 JEX589827:JEX589854 JOT589827:JOT589854 JYP589827:JYP589854 KIL589827:KIL589854 KSH589827:KSH589854 LCD589827:LCD589854 LLZ589827:LLZ589854 LVV589827:LVV589854 MFR589827:MFR589854 MPN589827:MPN589854 MZJ589827:MZJ589854 NJF589827:NJF589854 NTB589827:NTB589854 OCX589827:OCX589854 OMT589827:OMT589854 OWP589827:OWP589854 PGL589827:PGL589854 PQH589827:PQH589854 QAD589827:QAD589854 QJZ589827:QJZ589854 QTV589827:QTV589854 RDR589827:RDR589854 RNN589827:RNN589854 RXJ589827:RXJ589854 SHF589827:SHF589854 SRB589827:SRB589854 TAX589827:TAX589854 TKT589827:TKT589854 TUP589827:TUP589854 UEL589827:UEL589854 UOH589827:UOH589854 UYD589827:UYD589854 VHZ589827:VHZ589854 VRV589827:VRV589854 WBR589827:WBR589854 WLN589827:WLN589854 WVJ589827:WVJ589854 B655363:B655390 IX655363:IX655390 ST655363:ST655390 ACP655363:ACP655390 AML655363:AML655390 AWH655363:AWH655390 BGD655363:BGD655390 BPZ655363:BPZ655390 BZV655363:BZV655390 CJR655363:CJR655390 CTN655363:CTN655390 DDJ655363:DDJ655390 DNF655363:DNF655390 DXB655363:DXB655390 EGX655363:EGX655390 EQT655363:EQT655390 FAP655363:FAP655390 FKL655363:FKL655390 FUH655363:FUH655390 GED655363:GED655390 GNZ655363:GNZ655390 GXV655363:GXV655390 HHR655363:HHR655390 HRN655363:HRN655390 IBJ655363:IBJ655390 ILF655363:ILF655390 IVB655363:IVB655390 JEX655363:JEX655390 JOT655363:JOT655390 JYP655363:JYP655390 KIL655363:KIL655390 KSH655363:KSH655390 LCD655363:LCD655390 LLZ655363:LLZ655390 LVV655363:LVV655390 MFR655363:MFR655390 MPN655363:MPN655390 MZJ655363:MZJ655390 NJF655363:NJF655390 NTB655363:NTB655390 OCX655363:OCX655390 OMT655363:OMT655390 OWP655363:OWP655390 PGL655363:PGL655390 PQH655363:PQH655390 QAD655363:QAD655390 QJZ655363:QJZ655390 QTV655363:QTV655390 RDR655363:RDR655390 RNN655363:RNN655390 RXJ655363:RXJ655390 SHF655363:SHF655390 SRB655363:SRB655390 TAX655363:TAX655390 TKT655363:TKT655390 TUP655363:TUP655390 UEL655363:UEL655390 UOH655363:UOH655390 UYD655363:UYD655390 VHZ655363:VHZ655390 VRV655363:VRV655390 WBR655363:WBR655390 WLN655363:WLN655390 WVJ655363:WVJ655390 B720899:B720926 IX720899:IX720926 ST720899:ST720926 ACP720899:ACP720926 AML720899:AML720926 AWH720899:AWH720926 BGD720899:BGD720926 BPZ720899:BPZ720926 BZV720899:BZV720926 CJR720899:CJR720926 CTN720899:CTN720926 DDJ720899:DDJ720926 DNF720899:DNF720926 DXB720899:DXB720926 EGX720899:EGX720926 EQT720899:EQT720926 FAP720899:FAP720926 FKL720899:FKL720926 FUH720899:FUH720926 GED720899:GED720926 GNZ720899:GNZ720926 GXV720899:GXV720926 HHR720899:HHR720926 HRN720899:HRN720926 IBJ720899:IBJ720926 ILF720899:ILF720926 IVB720899:IVB720926 JEX720899:JEX720926 JOT720899:JOT720926 JYP720899:JYP720926 KIL720899:KIL720926 KSH720899:KSH720926 LCD720899:LCD720926 LLZ720899:LLZ720926 LVV720899:LVV720926 MFR720899:MFR720926 MPN720899:MPN720926 MZJ720899:MZJ720926 NJF720899:NJF720926 NTB720899:NTB720926 OCX720899:OCX720926 OMT720899:OMT720926 OWP720899:OWP720926 PGL720899:PGL720926 PQH720899:PQH720926 QAD720899:QAD720926 QJZ720899:QJZ720926 QTV720899:QTV720926 RDR720899:RDR720926 RNN720899:RNN720926 RXJ720899:RXJ720926 SHF720899:SHF720926 SRB720899:SRB720926 TAX720899:TAX720926 TKT720899:TKT720926 TUP720899:TUP720926 UEL720899:UEL720926 UOH720899:UOH720926 UYD720899:UYD720926 VHZ720899:VHZ720926 VRV720899:VRV720926 WBR720899:WBR720926 WLN720899:WLN720926 WVJ720899:WVJ720926 B786435:B786462 IX786435:IX786462 ST786435:ST786462 ACP786435:ACP786462 AML786435:AML786462 AWH786435:AWH786462 BGD786435:BGD786462 BPZ786435:BPZ786462 BZV786435:BZV786462 CJR786435:CJR786462 CTN786435:CTN786462 DDJ786435:DDJ786462 DNF786435:DNF786462 DXB786435:DXB786462 EGX786435:EGX786462 EQT786435:EQT786462 FAP786435:FAP786462 FKL786435:FKL786462 FUH786435:FUH786462 GED786435:GED786462 GNZ786435:GNZ786462 GXV786435:GXV786462 HHR786435:HHR786462 HRN786435:HRN786462 IBJ786435:IBJ786462 ILF786435:ILF786462 IVB786435:IVB786462 JEX786435:JEX786462 JOT786435:JOT786462 JYP786435:JYP786462 KIL786435:KIL786462 KSH786435:KSH786462 LCD786435:LCD786462 LLZ786435:LLZ786462 LVV786435:LVV786462 MFR786435:MFR786462 MPN786435:MPN786462 MZJ786435:MZJ786462 NJF786435:NJF786462 NTB786435:NTB786462 OCX786435:OCX786462 OMT786435:OMT786462 OWP786435:OWP786462 PGL786435:PGL786462 PQH786435:PQH786462 QAD786435:QAD786462 QJZ786435:QJZ786462 QTV786435:QTV786462 RDR786435:RDR786462 RNN786435:RNN786462 RXJ786435:RXJ786462 SHF786435:SHF786462 SRB786435:SRB786462 TAX786435:TAX786462 TKT786435:TKT786462 TUP786435:TUP786462 UEL786435:UEL786462 UOH786435:UOH786462 UYD786435:UYD786462 VHZ786435:VHZ786462 VRV786435:VRV786462 WBR786435:WBR786462 WLN786435:WLN786462 WVJ786435:WVJ786462 B851971:B851998 IX851971:IX851998 ST851971:ST851998 ACP851971:ACP851998 AML851971:AML851998 AWH851971:AWH851998 BGD851971:BGD851998 BPZ851971:BPZ851998 BZV851971:BZV851998 CJR851971:CJR851998 CTN851971:CTN851998 DDJ851971:DDJ851998 DNF851971:DNF851998 DXB851971:DXB851998 EGX851971:EGX851998 EQT851971:EQT851998 FAP851971:FAP851998 FKL851971:FKL851998 FUH851971:FUH851998 GED851971:GED851998 GNZ851971:GNZ851998 GXV851971:GXV851998 HHR851971:HHR851998 HRN851971:HRN851998 IBJ851971:IBJ851998 ILF851971:ILF851998 IVB851971:IVB851998 JEX851971:JEX851998 JOT851971:JOT851998 JYP851971:JYP851998 KIL851971:KIL851998 KSH851971:KSH851998 LCD851971:LCD851998 LLZ851971:LLZ851998 LVV851971:LVV851998 MFR851971:MFR851998 MPN851971:MPN851998 MZJ851971:MZJ851998 NJF851971:NJF851998 NTB851971:NTB851998 OCX851971:OCX851998 OMT851971:OMT851998 OWP851971:OWP851998 PGL851971:PGL851998 PQH851971:PQH851998 QAD851971:QAD851998 QJZ851971:QJZ851998 QTV851971:QTV851998 RDR851971:RDR851998 RNN851971:RNN851998 RXJ851971:RXJ851998 SHF851971:SHF851998 SRB851971:SRB851998 TAX851971:TAX851998 TKT851971:TKT851998 TUP851971:TUP851998 UEL851971:UEL851998 UOH851971:UOH851998 UYD851971:UYD851998 VHZ851971:VHZ851998 VRV851971:VRV851998 WBR851971:WBR851998 WLN851971:WLN851998 WVJ851971:WVJ851998 B917507:B917534 IX917507:IX917534 ST917507:ST917534 ACP917507:ACP917534 AML917507:AML917534 AWH917507:AWH917534 BGD917507:BGD917534 BPZ917507:BPZ917534 BZV917507:BZV917534 CJR917507:CJR917534 CTN917507:CTN917534 DDJ917507:DDJ917534 DNF917507:DNF917534 DXB917507:DXB917534 EGX917507:EGX917534 EQT917507:EQT917534 FAP917507:FAP917534 FKL917507:FKL917534 FUH917507:FUH917534 GED917507:GED917534 GNZ917507:GNZ917534 GXV917507:GXV917534 HHR917507:HHR917534 HRN917507:HRN917534 IBJ917507:IBJ917534 ILF917507:ILF917534 IVB917507:IVB917534 JEX917507:JEX917534 JOT917507:JOT917534 JYP917507:JYP917534 KIL917507:KIL917534 KSH917507:KSH917534 LCD917507:LCD917534 LLZ917507:LLZ917534 LVV917507:LVV917534 MFR917507:MFR917534 MPN917507:MPN917534 MZJ917507:MZJ917534 NJF917507:NJF917534 NTB917507:NTB917534 OCX917507:OCX917534 OMT917507:OMT917534 OWP917507:OWP917534 PGL917507:PGL917534 PQH917507:PQH917534 QAD917507:QAD917534 QJZ917507:QJZ917534 QTV917507:QTV917534 RDR917507:RDR917534 RNN917507:RNN917534 RXJ917507:RXJ917534 SHF917507:SHF917534 SRB917507:SRB917534 TAX917507:TAX917534 TKT917507:TKT917534 TUP917507:TUP917534 UEL917507:UEL917534 UOH917507:UOH917534 UYD917507:UYD917534 VHZ917507:VHZ917534 VRV917507:VRV917534 WBR917507:WBR917534 WLN917507:WLN917534 WVJ917507:WVJ917534 B983043:B983070 IX983043:IX983070 ST983043:ST983070 ACP983043:ACP983070 AML983043:AML983070 AWH983043:AWH983070 BGD983043:BGD983070 BPZ983043:BPZ983070 BZV983043:BZV983070 CJR983043:CJR983070 CTN983043:CTN983070 DDJ983043:DDJ983070 DNF983043:DNF983070 DXB983043:DXB983070 EGX983043:EGX983070 EQT983043:EQT983070 FAP983043:FAP983070 FKL983043:FKL983070 FUH983043:FUH983070 GED983043:GED983070 GNZ983043:GNZ983070 GXV983043:GXV983070 HHR983043:HHR983070 HRN983043:HRN983070 IBJ983043:IBJ983070 ILF983043:ILF983070 IVB983043:IVB983070 JEX983043:JEX983070 JOT983043:JOT983070 JYP983043:JYP983070 KIL983043:KIL983070 KSH983043:KSH983070 LCD983043:LCD983070 LLZ983043:LLZ983070 LVV983043:LVV983070 MFR983043:MFR983070 MPN983043:MPN983070 MZJ983043:MZJ983070 NJF983043:NJF983070 NTB983043:NTB983070 OCX983043:OCX983070 OMT983043:OMT983070 OWP983043:OWP983070 PGL983043:PGL983070 PQH983043:PQH983070 QAD983043:QAD983070 QJZ983043:QJZ983070 QTV983043:QTV983070 RDR983043:RDR983070 RNN983043:RNN983070 RXJ983043:RXJ983070 SHF983043:SHF983070 SRB983043:SRB983070 TAX983043:TAX983070 TKT983043:TKT983070 TUP983043:TUP983070 UEL983043:UEL983070 UOH983043:UOH983070 UYD983043:UYD983070 VHZ983043:VHZ983070 VRV983043:VRV983070 WBR983043:WBR983070 WLN983043:WLN983070">
      <formula1>Catégories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O433"/>
  <sheetViews>
    <sheetView topLeftCell="B1" zoomScale="70" zoomScaleNormal="70" workbookViewId="0">
      <selection activeCell="C2" sqref="C2:E2"/>
    </sheetView>
  </sheetViews>
  <sheetFormatPr baseColWidth="10" defaultColWidth="11.42578125" defaultRowHeight="15" x14ac:dyDescent="0.25"/>
  <cols>
    <col min="1" max="1" width="5.7109375" hidden="1" customWidth="1"/>
    <col min="2" max="2" width="8.140625" style="88" bestFit="1" customWidth="1"/>
    <col min="3" max="3" width="31.85546875" bestFit="1" customWidth="1"/>
    <col min="4" max="4" width="7.42578125" style="89" customWidth="1"/>
    <col min="5" max="5" width="59.42578125" customWidth="1"/>
    <col min="6" max="6" width="7.140625" style="90" customWidth="1"/>
    <col min="7" max="7" width="15.85546875" bestFit="1" customWidth="1"/>
    <col min="8" max="8" width="5.5703125" style="87" bestFit="1" customWidth="1"/>
    <col min="9" max="9" width="5.5703125" bestFit="1" customWidth="1"/>
    <col min="10" max="15" width="5.5703125" customWidth="1"/>
  </cols>
  <sheetData>
    <row r="1" spans="1:15" ht="15.75" thickBot="1" x14ac:dyDescent="0.3">
      <c r="A1" s="68"/>
      <c r="B1" s="92" t="s">
        <v>128</v>
      </c>
      <c r="C1" s="93"/>
      <c r="D1" s="93"/>
      <c r="E1" s="93"/>
      <c r="F1" s="94" t="s">
        <v>129</v>
      </c>
      <c r="G1" s="95"/>
      <c r="H1" s="69">
        <v>1</v>
      </c>
      <c r="I1" s="70">
        <v>7</v>
      </c>
      <c r="J1" s="70">
        <v>0</v>
      </c>
      <c r="K1" s="70">
        <v>6</v>
      </c>
      <c r="L1" s="70">
        <v>2</v>
      </c>
      <c r="M1" s="70">
        <v>2</v>
      </c>
      <c r="N1" s="70">
        <v>1</v>
      </c>
      <c r="O1" s="70">
        <v>1</v>
      </c>
    </row>
    <row r="2" spans="1:15" ht="15.75" thickBot="1" x14ac:dyDescent="0.3">
      <c r="A2" s="71" t="s">
        <v>130</v>
      </c>
      <c r="B2" s="72" t="s">
        <v>131</v>
      </c>
      <c r="C2" s="73" t="s">
        <v>115</v>
      </c>
      <c r="D2" s="74" t="s">
        <v>132</v>
      </c>
      <c r="E2" s="73" t="s">
        <v>116</v>
      </c>
      <c r="F2" s="73" t="s">
        <v>133</v>
      </c>
      <c r="G2" s="75" t="s">
        <v>12</v>
      </c>
      <c r="H2" s="91" t="s">
        <v>134</v>
      </c>
      <c r="I2" s="76" t="s">
        <v>135</v>
      </c>
      <c r="J2" s="76" t="s">
        <v>136</v>
      </c>
      <c r="K2" s="76" t="s">
        <v>137</v>
      </c>
      <c r="L2" s="76" t="s">
        <v>138</v>
      </c>
      <c r="M2" s="76" t="s">
        <v>139</v>
      </c>
      <c r="N2" s="76" t="s">
        <v>140</v>
      </c>
      <c r="O2" s="76" t="s">
        <v>141</v>
      </c>
    </row>
    <row r="3" spans="1:15" x14ac:dyDescent="0.25">
      <c r="A3" s="71" t="s">
        <v>142</v>
      </c>
      <c r="B3" s="77">
        <v>0</v>
      </c>
      <c r="C3" s="38" t="s">
        <v>152</v>
      </c>
      <c r="D3" s="78">
        <v>0</v>
      </c>
      <c r="E3" s="39" t="s">
        <v>156</v>
      </c>
      <c r="F3" s="40" t="s">
        <v>162</v>
      </c>
      <c r="G3" s="41" t="s">
        <v>12</v>
      </c>
      <c r="H3" s="42"/>
      <c r="I3" s="29"/>
      <c r="J3" s="29"/>
      <c r="K3" s="29"/>
      <c r="L3" s="29">
        <v>3</v>
      </c>
      <c r="M3" s="29">
        <v>6</v>
      </c>
      <c r="N3" s="29">
        <v>6</v>
      </c>
      <c r="O3" s="29"/>
    </row>
    <row r="4" spans="1:15" ht="15" customHeight="1" x14ac:dyDescent="0.25">
      <c r="A4" s="71" t="s">
        <v>143</v>
      </c>
      <c r="B4" s="77">
        <v>1</v>
      </c>
      <c r="C4" s="38" t="s">
        <v>153</v>
      </c>
      <c r="D4" s="78">
        <v>0</v>
      </c>
      <c r="E4" s="39" t="s">
        <v>157</v>
      </c>
      <c r="F4" s="40" t="s">
        <v>162</v>
      </c>
      <c r="G4" s="41" t="s">
        <v>12</v>
      </c>
      <c r="H4" s="42">
        <v>1</v>
      </c>
      <c r="I4" s="29">
        <v>1</v>
      </c>
      <c r="J4" s="29">
        <v>1</v>
      </c>
      <c r="K4" s="29">
        <v>2</v>
      </c>
      <c r="L4" s="29"/>
      <c r="M4" s="29"/>
      <c r="N4" s="29"/>
      <c r="O4" s="29">
        <v>2</v>
      </c>
    </row>
    <row r="5" spans="1:15" x14ac:dyDescent="0.25">
      <c r="A5" s="71" t="s">
        <v>144</v>
      </c>
      <c r="B5" s="77">
        <v>2</v>
      </c>
      <c r="C5" s="38" t="s">
        <v>154</v>
      </c>
      <c r="D5" s="78">
        <v>0</v>
      </c>
      <c r="E5" s="39" t="s">
        <v>158</v>
      </c>
      <c r="F5" s="40" t="s">
        <v>162</v>
      </c>
      <c r="G5" s="41" t="s">
        <v>12</v>
      </c>
      <c r="H5" s="42">
        <v>1</v>
      </c>
      <c r="I5" s="29"/>
      <c r="J5" s="29"/>
      <c r="K5" s="29">
        <v>1</v>
      </c>
      <c r="L5" s="29"/>
      <c r="M5" s="29"/>
      <c r="N5" s="29"/>
      <c r="O5" s="29">
        <v>1</v>
      </c>
    </row>
    <row r="6" spans="1:15" x14ac:dyDescent="0.25">
      <c r="A6" s="71" t="s">
        <v>145</v>
      </c>
      <c r="B6" s="77">
        <v>3</v>
      </c>
      <c r="C6" s="38" t="s">
        <v>155</v>
      </c>
      <c r="D6" s="78">
        <v>0</v>
      </c>
      <c r="E6" s="39" t="s">
        <v>159</v>
      </c>
      <c r="F6" s="40" t="s">
        <v>162</v>
      </c>
      <c r="G6" s="41" t="s">
        <v>12</v>
      </c>
      <c r="H6" s="42"/>
      <c r="I6" s="29">
        <v>1</v>
      </c>
      <c r="J6" s="29">
        <v>1</v>
      </c>
      <c r="K6" s="29">
        <v>1</v>
      </c>
      <c r="L6" s="29"/>
      <c r="M6" s="29"/>
      <c r="N6" s="29"/>
      <c r="O6" s="29">
        <v>1</v>
      </c>
    </row>
    <row r="7" spans="1:15" ht="15.75" customHeight="1" x14ac:dyDescent="0.25">
      <c r="A7" s="71" t="s">
        <v>146</v>
      </c>
      <c r="B7" s="77">
        <v>4</v>
      </c>
      <c r="C7" s="38" t="s">
        <v>119</v>
      </c>
      <c r="D7" s="78">
        <v>0</v>
      </c>
      <c r="E7" s="39" t="s">
        <v>160</v>
      </c>
      <c r="F7" s="40" t="s">
        <v>162</v>
      </c>
      <c r="G7" s="41" t="s">
        <v>12</v>
      </c>
      <c r="H7" s="42"/>
      <c r="I7" s="29"/>
      <c r="J7" s="29"/>
      <c r="K7" s="29"/>
      <c r="L7" s="29">
        <v>1</v>
      </c>
      <c r="M7" s="29"/>
      <c r="N7" s="29"/>
      <c r="O7" s="29"/>
    </row>
    <row r="8" spans="1:15" x14ac:dyDescent="0.25">
      <c r="A8" s="71" t="s">
        <v>146</v>
      </c>
      <c r="B8" s="77">
        <v>5</v>
      </c>
      <c r="C8" s="38" t="s">
        <v>119</v>
      </c>
      <c r="D8" s="78">
        <v>0</v>
      </c>
      <c r="E8" s="39" t="s">
        <v>161</v>
      </c>
      <c r="F8" s="40" t="s">
        <v>162</v>
      </c>
      <c r="G8" s="41" t="s">
        <v>12</v>
      </c>
      <c r="H8" s="42"/>
      <c r="I8" s="29"/>
      <c r="J8" s="29"/>
      <c r="K8" s="29"/>
      <c r="L8" s="29"/>
      <c r="M8" s="29">
        <v>1</v>
      </c>
      <c r="N8" s="29">
        <v>1</v>
      </c>
      <c r="O8" s="29"/>
    </row>
    <row r="9" spans="1:15" x14ac:dyDescent="0.25">
      <c r="A9" s="71" t="s">
        <v>147</v>
      </c>
      <c r="B9" s="77">
        <v>6</v>
      </c>
      <c r="C9" s="38" t="s">
        <v>120</v>
      </c>
      <c r="D9" s="78">
        <v>0</v>
      </c>
      <c r="E9" s="39" t="s">
        <v>121</v>
      </c>
      <c r="F9" s="40" t="s">
        <v>162</v>
      </c>
      <c r="G9" s="41" t="s">
        <v>12</v>
      </c>
      <c r="H9" s="42">
        <v>1</v>
      </c>
      <c r="I9" s="29">
        <v>1</v>
      </c>
      <c r="J9" s="29"/>
      <c r="K9" s="29">
        <v>2</v>
      </c>
      <c r="L9" s="29">
        <v>1</v>
      </c>
      <c r="M9" s="29">
        <v>1</v>
      </c>
      <c r="N9" s="29">
        <v>1</v>
      </c>
      <c r="O9" s="29"/>
    </row>
    <row r="10" spans="1:15" x14ac:dyDescent="0.25">
      <c r="A10" s="71" t="s">
        <v>147</v>
      </c>
      <c r="B10" s="77">
        <v>7</v>
      </c>
      <c r="C10" s="38" t="s">
        <v>120</v>
      </c>
      <c r="D10" s="78">
        <v>0</v>
      </c>
      <c r="E10" s="39" t="s">
        <v>122</v>
      </c>
      <c r="F10" s="40" t="s">
        <v>162</v>
      </c>
      <c r="G10" s="41" t="s">
        <v>12</v>
      </c>
      <c r="H10" s="42"/>
      <c r="I10" s="29"/>
      <c r="J10" s="29">
        <v>1</v>
      </c>
      <c r="K10" s="29"/>
      <c r="L10" s="29"/>
      <c r="M10" s="29"/>
      <c r="N10" s="29"/>
      <c r="O10" s="29">
        <v>2</v>
      </c>
    </row>
    <row r="11" spans="1:15" x14ac:dyDescent="0.25">
      <c r="A11" s="71" t="s">
        <v>148</v>
      </c>
      <c r="B11" s="77">
        <v>8</v>
      </c>
      <c r="C11" s="38" t="s">
        <v>123</v>
      </c>
      <c r="D11" s="78">
        <v>0</v>
      </c>
      <c r="E11" s="39" t="s">
        <v>124</v>
      </c>
      <c r="F11" s="40" t="s">
        <v>162</v>
      </c>
      <c r="G11" s="41" t="s">
        <v>12</v>
      </c>
      <c r="H11" s="42"/>
      <c r="I11" s="29"/>
      <c r="J11" s="29"/>
      <c r="K11" s="29"/>
      <c r="L11" s="29"/>
      <c r="M11" s="29">
        <v>2</v>
      </c>
      <c r="N11" s="29">
        <v>2</v>
      </c>
      <c r="O11" s="29"/>
    </row>
    <row r="12" spans="1:15" x14ac:dyDescent="0.25">
      <c r="A12" s="71" t="s">
        <v>149</v>
      </c>
      <c r="B12" s="77">
        <v>9</v>
      </c>
      <c r="C12" s="38" t="s">
        <v>125</v>
      </c>
      <c r="D12" s="78">
        <v>0</v>
      </c>
      <c r="E12" s="39" t="s">
        <v>126</v>
      </c>
      <c r="F12" s="40" t="s">
        <v>162</v>
      </c>
      <c r="G12" s="41" t="s">
        <v>12</v>
      </c>
      <c r="H12" s="42"/>
      <c r="I12" s="29">
        <v>1</v>
      </c>
      <c r="J12" s="29">
        <v>1</v>
      </c>
      <c r="K12" s="29">
        <v>1</v>
      </c>
      <c r="L12" s="29"/>
      <c r="M12" s="29"/>
      <c r="N12" s="29"/>
      <c r="O12" s="29">
        <v>1</v>
      </c>
    </row>
    <row r="13" spans="1:15" x14ac:dyDescent="0.25">
      <c r="A13" s="71" t="s">
        <v>150</v>
      </c>
      <c r="B13" s="77" t="s">
        <v>151</v>
      </c>
      <c r="C13" s="38"/>
      <c r="D13" s="78" t="s">
        <v>151</v>
      </c>
      <c r="E13" s="39"/>
      <c r="F13" s="40"/>
      <c r="G13" s="41"/>
      <c r="H13" s="42"/>
      <c r="I13" s="29"/>
      <c r="J13" s="29"/>
      <c r="K13" s="29"/>
      <c r="L13" s="29"/>
      <c r="M13" s="29"/>
      <c r="N13" s="29"/>
      <c r="O13" s="29"/>
    </row>
    <row r="14" spans="1:15" x14ac:dyDescent="0.25">
      <c r="A14" s="71" t="s">
        <v>150</v>
      </c>
      <c r="B14" s="77" t="s">
        <v>151</v>
      </c>
      <c r="C14" s="38"/>
      <c r="D14" s="78" t="s">
        <v>151</v>
      </c>
      <c r="E14" s="39"/>
      <c r="F14" s="40"/>
      <c r="G14" s="41"/>
      <c r="H14" s="42"/>
      <c r="I14" s="29"/>
      <c r="J14" s="29"/>
      <c r="K14" s="29"/>
      <c r="L14" s="29"/>
      <c r="M14" s="29"/>
      <c r="N14" s="29"/>
      <c r="O14" s="29"/>
    </row>
    <row r="15" spans="1:15" x14ac:dyDescent="0.25">
      <c r="A15" s="71" t="s">
        <v>150</v>
      </c>
      <c r="B15" s="77" t="s">
        <v>151</v>
      </c>
      <c r="C15" s="38"/>
      <c r="D15" s="78" t="s">
        <v>151</v>
      </c>
      <c r="E15" s="39"/>
      <c r="F15" s="40"/>
      <c r="G15" s="41"/>
      <c r="H15" s="42"/>
      <c r="I15" s="29"/>
      <c r="J15" s="29"/>
      <c r="K15" s="29"/>
      <c r="L15" s="29"/>
      <c r="M15" s="29"/>
      <c r="N15" s="29"/>
      <c r="O15" s="29"/>
    </row>
    <row r="16" spans="1:15" x14ac:dyDescent="0.25">
      <c r="A16" s="71" t="s">
        <v>150</v>
      </c>
      <c r="B16" s="77" t="s">
        <v>151</v>
      </c>
      <c r="C16" s="38"/>
      <c r="D16" s="78" t="s">
        <v>151</v>
      </c>
      <c r="E16" s="39"/>
      <c r="F16" s="40"/>
      <c r="G16" s="41"/>
      <c r="H16" s="42"/>
      <c r="I16" s="29"/>
      <c r="J16" s="29"/>
      <c r="K16" s="29"/>
      <c r="L16" s="29"/>
      <c r="M16" s="29"/>
      <c r="N16" s="29"/>
      <c r="O16" s="29"/>
    </row>
    <row r="17" spans="1:15" x14ac:dyDescent="0.25">
      <c r="A17" s="71" t="s">
        <v>150</v>
      </c>
      <c r="B17" s="77" t="s">
        <v>151</v>
      </c>
      <c r="C17" s="38"/>
      <c r="D17" s="78" t="s">
        <v>151</v>
      </c>
      <c r="E17" s="39"/>
      <c r="F17" s="40"/>
      <c r="G17" s="41"/>
      <c r="H17" s="42"/>
      <c r="I17" s="29"/>
      <c r="J17" s="29"/>
      <c r="K17" s="29"/>
      <c r="L17" s="29"/>
      <c r="M17" s="29"/>
      <c r="N17" s="29"/>
      <c r="O17" s="29"/>
    </row>
    <row r="18" spans="1:15" x14ac:dyDescent="0.25">
      <c r="A18" s="71" t="s">
        <v>150</v>
      </c>
      <c r="B18" s="77" t="s">
        <v>151</v>
      </c>
      <c r="C18" s="38"/>
      <c r="D18" s="78" t="s">
        <v>151</v>
      </c>
      <c r="E18" s="39"/>
      <c r="F18" s="40"/>
      <c r="G18" s="41"/>
      <c r="H18" s="42"/>
      <c r="I18" s="29"/>
      <c r="J18" s="29"/>
      <c r="K18" s="29"/>
      <c r="L18" s="29"/>
      <c r="M18" s="29"/>
      <c r="N18" s="29"/>
      <c r="O18" s="29"/>
    </row>
    <row r="19" spans="1:15" x14ac:dyDescent="0.25">
      <c r="A19" s="71" t="s">
        <v>150</v>
      </c>
      <c r="B19" s="77" t="s">
        <v>151</v>
      </c>
      <c r="C19" s="38"/>
      <c r="D19" s="78" t="s">
        <v>151</v>
      </c>
      <c r="E19" s="39"/>
      <c r="F19" s="40"/>
      <c r="G19" s="41"/>
      <c r="H19" s="42"/>
      <c r="I19" s="29"/>
      <c r="J19" s="29"/>
      <c r="K19" s="29"/>
      <c r="L19" s="29"/>
      <c r="M19" s="29"/>
      <c r="N19" s="29"/>
      <c r="O19" s="29"/>
    </row>
    <row r="20" spans="1:15" x14ac:dyDescent="0.25">
      <c r="A20" s="71" t="s">
        <v>150</v>
      </c>
      <c r="B20" s="77" t="s">
        <v>151</v>
      </c>
      <c r="C20" s="38"/>
      <c r="D20" s="78" t="s">
        <v>151</v>
      </c>
      <c r="E20" s="39"/>
      <c r="F20" s="40"/>
      <c r="G20" s="41"/>
      <c r="H20" s="42"/>
      <c r="I20" s="29"/>
      <c r="J20" s="29"/>
      <c r="K20" s="29"/>
      <c r="L20" s="29"/>
      <c r="M20" s="29"/>
      <c r="N20" s="29"/>
      <c r="O20" s="29"/>
    </row>
    <row r="21" spans="1:15" x14ac:dyDescent="0.25">
      <c r="A21" s="71" t="s">
        <v>150</v>
      </c>
      <c r="B21" s="77" t="s">
        <v>151</v>
      </c>
      <c r="C21" s="38"/>
      <c r="D21" s="78" t="s">
        <v>151</v>
      </c>
      <c r="E21" s="39"/>
      <c r="F21" s="40"/>
      <c r="G21" s="41"/>
      <c r="H21" s="42"/>
      <c r="I21" s="29"/>
      <c r="J21" s="29"/>
      <c r="K21" s="29"/>
      <c r="L21" s="29"/>
      <c r="M21" s="29"/>
      <c r="N21" s="29"/>
      <c r="O21" s="29"/>
    </row>
    <row r="22" spans="1:15" x14ac:dyDescent="0.25">
      <c r="A22" s="71" t="s">
        <v>150</v>
      </c>
      <c r="B22" s="77" t="s">
        <v>151</v>
      </c>
      <c r="C22" s="38"/>
      <c r="D22" s="78" t="s">
        <v>151</v>
      </c>
      <c r="E22" s="39"/>
      <c r="F22" s="40"/>
      <c r="G22" s="41"/>
      <c r="H22" s="42"/>
      <c r="I22" s="29"/>
      <c r="J22" s="29"/>
      <c r="K22" s="29"/>
      <c r="L22" s="29"/>
      <c r="M22" s="29"/>
      <c r="N22" s="29"/>
      <c r="O22" s="29"/>
    </row>
    <row r="23" spans="1:15" x14ac:dyDescent="0.25">
      <c r="A23" s="71" t="s">
        <v>150</v>
      </c>
      <c r="B23" s="77" t="s">
        <v>151</v>
      </c>
      <c r="C23" s="38"/>
      <c r="D23" s="78" t="s">
        <v>151</v>
      </c>
      <c r="E23" s="39"/>
      <c r="F23" s="40"/>
      <c r="G23" s="41"/>
      <c r="H23" s="42"/>
      <c r="I23" s="29"/>
      <c r="J23" s="29"/>
      <c r="K23" s="29"/>
      <c r="L23" s="29"/>
      <c r="M23" s="29"/>
      <c r="N23" s="29"/>
      <c r="O23" s="29"/>
    </row>
    <row r="24" spans="1:15" x14ac:dyDescent="0.25">
      <c r="A24" s="71" t="s">
        <v>150</v>
      </c>
      <c r="B24" s="77" t="s">
        <v>151</v>
      </c>
      <c r="C24" s="38"/>
      <c r="D24" s="78" t="s">
        <v>151</v>
      </c>
      <c r="E24" s="39"/>
      <c r="F24" s="40"/>
      <c r="G24" s="41"/>
      <c r="H24" s="42"/>
      <c r="I24" s="29"/>
      <c r="J24" s="29"/>
      <c r="K24" s="29"/>
      <c r="L24" s="29"/>
      <c r="M24" s="29"/>
      <c r="N24" s="29"/>
      <c r="O24" s="29"/>
    </row>
    <row r="25" spans="1:15" x14ac:dyDescent="0.25">
      <c r="A25" s="71" t="s">
        <v>150</v>
      </c>
      <c r="B25" s="77" t="s">
        <v>151</v>
      </c>
      <c r="C25" s="38"/>
      <c r="D25" s="78" t="s">
        <v>151</v>
      </c>
      <c r="E25" s="39"/>
      <c r="F25" s="40"/>
      <c r="G25" s="41"/>
      <c r="H25" s="42"/>
      <c r="I25" s="29"/>
      <c r="J25" s="29"/>
      <c r="K25" s="29"/>
      <c r="L25" s="29"/>
      <c r="M25" s="29"/>
      <c r="N25" s="29"/>
      <c r="O25" s="29"/>
    </row>
    <row r="26" spans="1:15" x14ac:dyDescent="0.25">
      <c r="A26" s="71" t="s">
        <v>150</v>
      </c>
      <c r="B26" s="77" t="s">
        <v>151</v>
      </c>
      <c r="C26" s="38"/>
      <c r="D26" s="78" t="s">
        <v>151</v>
      </c>
      <c r="E26" s="39"/>
      <c r="F26" s="40"/>
      <c r="G26" s="41"/>
      <c r="H26" s="42"/>
      <c r="I26" s="29"/>
      <c r="J26" s="29"/>
      <c r="K26" s="29"/>
      <c r="L26" s="29"/>
      <c r="M26" s="29"/>
      <c r="N26" s="29"/>
      <c r="O26" s="29"/>
    </row>
    <row r="27" spans="1:15" x14ac:dyDescent="0.25">
      <c r="A27" s="71" t="s">
        <v>150</v>
      </c>
      <c r="B27" s="77" t="s">
        <v>151</v>
      </c>
      <c r="C27" s="38"/>
      <c r="D27" s="78" t="s">
        <v>151</v>
      </c>
      <c r="E27" s="39"/>
      <c r="F27" s="40"/>
      <c r="G27" s="41"/>
      <c r="H27" s="42"/>
      <c r="I27" s="29"/>
      <c r="J27" s="29"/>
      <c r="K27" s="29"/>
      <c r="L27" s="29"/>
      <c r="M27" s="29"/>
      <c r="N27" s="29"/>
      <c r="O27" s="29"/>
    </row>
    <row r="28" spans="1:15" x14ac:dyDescent="0.25">
      <c r="A28" s="71" t="s">
        <v>150</v>
      </c>
      <c r="B28" s="77" t="s">
        <v>151</v>
      </c>
      <c r="C28" s="38"/>
      <c r="D28" s="78" t="s">
        <v>151</v>
      </c>
      <c r="E28" s="39"/>
      <c r="F28" s="40"/>
      <c r="G28" s="41"/>
      <c r="H28" s="42"/>
      <c r="I28" s="29"/>
      <c r="J28" s="29"/>
      <c r="K28" s="29"/>
      <c r="L28" s="29"/>
      <c r="M28" s="29"/>
      <c r="N28" s="29"/>
      <c r="O28" s="29"/>
    </row>
    <row r="29" spans="1:15" x14ac:dyDescent="0.25">
      <c r="A29" s="71" t="s">
        <v>150</v>
      </c>
      <c r="B29" s="77" t="s">
        <v>151</v>
      </c>
      <c r="C29" s="38"/>
      <c r="D29" s="78" t="s">
        <v>151</v>
      </c>
      <c r="E29" s="39"/>
      <c r="F29" s="40"/>
      <c r="G29" s="41"/>
      <c r="H29" s="42"/>
      <c r="I29" s="29"/>
      <c r="J29" s="29"/>
      <c r="K29" s="29"/>
      <c r="L29" s="29"/>
      <c r="M29" s="29"/>
      <c r="N29" s="29"/>
      <c r="O29" s="29"/>
    </row>
    <row r="30" spans="1:15" x14ac:dyDescent="0.25">
      <c r="A30" s="71" t="s">
        <v>150</v>
      </c>
      <c r="B30" s="77" t="s">
        <v>151</v>
      </c>
      <c r="C30" s="38"/>
      <c r="D30" s="78" t="s">
        <v>151</v>
      </c>
      <c r="E30" s="39"/>
      <c r="F30" s="40"/>
      <c r="G30" s="41"/>
      <c r="H30" s="42"/>
      <c r="I30" s="29"/>
      <c r="J30" s="29"/>
      <c r="K30" s="29"/>
      <c r="L30" s="29"/>
      <c r="M30" s="29"/>
      <c r="N30" s="29"/>
      <c r="O30" s="29"/>
    </row>
    <row r="31" spans="1:15" x14ac:dyDescent="0.25">
      <c r="A31" s="71" t="s">
        <v>150</v>
      </c>
      <c r="B31" s="77" t="s">
        <v>151</v>
      </c>
      <c r="C31" s="38"/>
      <c r="D31" s="78" t="s">
        <v>151</v>
      </c>
      <c r="E31" s="39"/>
      <c r="F31" s="40"/>
      <c r="G31" s="41"/>
      <c r="H31" s="42"/>
      <c r="I31" s="29"/>
      <c r="J31" s="29"/>
      <c r="K31" s="29"/>
      <c r="L31" s="29"/>
      <c r="M31" s="29"/>
      <c r="N31" s="29"/>
      <c r="O31" s="29"/>
    </row>
    <row r="32" spans="1:15" x14ac:dyDescent="0.25">
      <c r="A32" s="71" t="s">
        <v>150</v>
      </c>
      <c r="B32" s="77" t="s">
        <v>151</v>
      </c>
      <c r="C32" s="38"/>
      <c r="D32" s="78" t="s">
        <v>151</v>
      </c>
      <c r="E32" s="39"/>
      <c r="F32" s="40"/>
      <c r="G32" s="41"/>
      <c r="H32" s="42"/>
      <c r="I32" s="29"/>
      <c r="J32" s="29"/>
      <c r="K32" s="29"/>
      <c r="L32" s="29"/>
      <c r="M32" s="29"/>
      <c r="N32" s="29"/>
      <c r="O32" s="29"/>
    </row>
    <row r="33" spans="1:15" x14ac:dyDescent="0.25">
      <c r="A33" s="71" t="s">
        <v>150</v>
      </c>
      <c r="B33" s="77" t="s">
        <v>151</v>
      </c>
      <c r="C33" s="38"/>
      <c r="D33" s="78" t="s">
        <v>151</v>
      </c>
      <c r="E33" s="39"/>
      <c r="F33" s="40"/>
      <c r="G33" s="41"/>
      <c r="H33" s="42"/>
      <c r="I33" s="29"/>
      <c r="J33" s="29"/>
      <c r="K33" s="29"/>
      <c r="L33" s="29"/>
      <c r="M33" s="29"/>
      <c r="N33" s="29"/>
      <c r="O33" s="29"/>
    </row>
    <row r="34" spans="1:15" x14ac:dyDescent="0.25">
      <c r="A34" s="71" t="s">
        <v>150</v>
      </c>
      <c r="B34" s="77" t="s">
        <v>151</v>
      </c>
      <c r="C34" s="38"/>
      <c r="D34" s="78" t="s">
        <v>151</v>
      </c>
      <c r="E34" s="39"/>
      <c r="F34" s="40"/>
      <c r="G34" s="41"/>
      <c r="H34" s="42"/>
      <c r="I34" s="29"/>
      <c r="J34" s="29"/>
      <c r="K34" s="29"/>
      <c r="L34" s="29"/>
      <c r="M34" s="29"/>
      <c r="N34" s="29"/>
      <c r="O34" s="29"/>
    </row>
    <row r="35" spans="1:15" x14ac:dyDescent="0.25">
      <c r="A35" s="71" t="s">
        <v>150</v>
      </c>
      <c r="B35" s="77" t="s">
        <v>151</v>
      </c>
      <c r="C35" s="38"/>
      <c r="D35" s="78" t="s">
        <v>151</v>
      </c>
      <c r="E35" s="39"/>
      <c r="F35" s="40"/>
      <c r="G35" s="41"/>
      <c r="H35" s="42"/>
      <c r="I35" s="29"/>
      <c r="J35" s="29"/>
      <c r="K35" s="29"/>
      <c r="L35" s="29"/>
      <c r="M35" s="29"/>
      <c r="N35" s="29"/>
      <c r="O35" s="29"/>
    </row>
    <row r="36" spans="1:15" x14ac:dyDescent="0.25">
      <c r="A36" s="71" t="s">
        <v>150</v>
      </c>
      <c r="B36" s="77" t="s">
        <v>151</v>
      </c>
      <c r="C36" s="38"/>
      <c r="D36" s="78" t="s">
        <v>151</v>
      </c>
      <c r="E36" s="39"/>
      <c r="F36" s="40"/>
      <c r="G36" s="41"/>
      <c r="H36" s="42"/>
      <c r="I36" s="29"/>
      <c r="J36" s="29"/>
      <c r="K36" s="29"/>
      <c r="L36" s="29"/>
      <c r="M36" s="29"/>
      <c r="N36" s="29"/>
      <c r="O36" s="29"/>
    </row>
    <row r="37" spans="1:15" x14ac:dyDescent="0.25">
      <c r="A37" s="71" t="s">
        <v>150</v>
      </c>
      <c r="B37" s="77" t="s">
        <v>151</v>
      </c>
      <c r="C37" s="38"/>
      <c r="D37" s="78" t="s">
        <v>151</v>
      </c>
      <c r="E37" s="39"/>
      <c r="F37" s="40"/>
      <c r="G37" s="41"/>
      <c r="H37" s="42"/>
      <c r="I37" s="29"/>
      <c r="J37" s="29"/>
      <c r="K37" s="29"/>
      <c r="L37" s="29"/>
      <c r="M37" s="29"/>
      <c r="N37" s="29"/>
      <c r="O37" s="29"/>
    </row>
    <row r="38" spans="1:15" x14ac:dyDescent="0.25">
      <c r="A38" s="71" t="s">
        <v>150</v>
      </c>
      <c r="B38" s="77" t="s">
        <v>151</v>
      </c>
      <c r="C38" s="38"/>
      <c r="D38" s="78" t="s">
        <v>151</v>
      </c>
      <c r="E38" s="39"/>
      <c r="F38" s="40"/>
      <c r="G38" s="41"/>
      <c r="H38" s="42"/>
      <c r="I38" s="29"/>
      <c r="J38" s="29"/>
      <c r="K38" s="29"/>
      <c r="L38" s="29"/>
      <c r="M38" s="29"/>
      <c r="N38" s="29"/>
      <c r="O38" s="29"/>
    </row>
    <row r="39" spans="1:15" x14ac:dyDescent="0.25">
      <c r="A39" s="71" t="s">
        <v>150</v>
      </c>
      <c r="B39" s="77" t="s">
        <v>151</v>
      </c>
      <c r="C39" s="38"/>
      <c r="D39" s="78" t="s">
        <v>151</v>
      </c>
      <c r="E39" s="39"/>
      <c r="F39" s="40"/>
      <c r="G39" s="41"/>
      <c r="H39" s="42"/>
      <c r="I39" s="29"/>
      <c r="J39" s="41"/>
      <c r="K39" s="29"/>
      <c r="L39" s="29"/>
      <c r="M39" s="29"/>
      <c r="N39" s="29"/>
      <c r="O39" s="29"/>
    </row>
    <row r="40" spans="1:15" x14ac:dyDescent="0.25">
      <c r="A40" s="71" t="s">
        <v>150</v>
      </c>
      <c r="B40" s="77" t="s">
        <v>151</v>
      </c>
      <c r="C40" s="38"/>
      <c r="D40" s="78" t="s">
        <v>151</v>
      </c>
      <c r="E40" s="39"/>
      <c r="F40" s="40"/>
      <c r="G40" s="41"/>
      <c r="H40" s="42"/>
      <c r="I40" s="29"/>
      <c r="J40" s="29"/>
      <c r="K40" s="29"/>
      <c r="L40" s="29"/>
      <c r="M40" s="29"/>
      <c r="N40" s="29"/>
      <c r="O40" s="29"/>
    </row>
    <row r="41" spans="1:15" x14ac:dyDescent="0.25">
      <c r="A41" s="71" t="s">
        <v>150</v>
      </c>
      <c r="B41" s="77" t="s">
        <v>151</v>
      </c>
      <c r="C41" s="38"/>
      <c r="D41" s="78" t="s">
        <v>151</v>
      </c>
      <c r="E41" s="39"/>
      <c r="F41" s="40"/>
      <c r="G41" s="41"/>
      <c r="H41" s="42"/>
      <c r="I41" s="29"/>
      <c r="J41" s="29"/>
      <c r="K41" s="29"/>
      <c r="L41" s="29"/>
      <c r="M41" s="29"/>
      <c r="N41" s="29"/>
      <c r="O41" s="29"/>
    </row>
    <row r="42" spans="1:15" x14ac:dyDescent="0.25">
      <c r="A42" s="71" t="s">
        <v>150</v>
      </c>
      <c r="B42" s="77" t="s">
        <v>151</v>
      </c>
      <c r="C42" s="38"/>
      <c r="D42" s="78" t="s">
        <v>151</v>
      </c>
      <c r="E42" s="39"/>
      <c r="F42" s="40"/>
      <c r="G42" s="41"/>
      <c r="H42" s="42"/>
      <c r="I42" s="29"/>
      <c r="J42" s="29"/>
      <c r="K42" s="29"/>
      <c r="L42" s="29"/>
      <c r="M42" s="29"/>
      <c r="N42" s="29"/>
      <c r="O42" s="29"/>
    </row>
    <row r="43" spans="1:15" x14ac:dyDescent="0.25">
      <c r="A43" s="71" t="s">
        <v>150</v>
      </c>
      <c r="B43" s="77" t="s">
        <v>151</v>
      </c>
      <c r="C43" s="38"/>
      <c r="D43" s="78" t="s">
        <v>151</v>
      </c>
      <c r="E43" s="39"/>
      <c r="F43" s="40"/>
      <c r="G43" s="41"/>
      <c r="H43" s="42"/>
      <c r="I43" s="29"/>
      <c r="J43" s="29"/>
      <c r="K43" s="29"/>
      <c r="L43" s="29"/>
      <c r="M43" s="29"/>
      <c r="N43" s="29"/>
      <c r="O43" s="29"/>
    </row>
    <row r="44" spans="1:15" x14ac:dyDescent="0.25">
      <c r="A44" s="71" t="s">
        <v>150</v>
      </c>
      <c r="B44" s="77" t="s">
        <v>151</v>
      </c>
      <c r="C44" s="38"/>
      <c r="D44" s="78" t="s">
        <v>151</v>
      </c>
      <c r="E44" s="39"/>
      <c r="F44" s="40"/>
      <c r="G44" s="41"/>
      <c r="H44" s="42"/>
      <c r="I44" s="29"/>
      <c r="J44" s="29"/>
      <c r="K44" s="29"/>
      <c r="L44" s="29"/>
      <c r="M44" s="29"/>
      <c r="N44" s="29"/>
      <c r="O44" s="29"/>
    </row>
    <row r="45" spans="1:15" x14ac:dyDescent="0.25">
      <c r="A45" s="71" t="s">
        <v>150</v>
      </c>
      <c r="B45" s="77" t="s">
        <v>151</v>
      </c>
      <c r="C45" s="38"/>
      <c r="D45" s="78" t="s">
        <v>151</v>
      </c>
      <c r="E45" s="39"/>
      <c r="F45" s="40"/>
      <c r="G45" s="41"/>
      <c r="H45" s="42"/>
      <c r="I45" s="29"/>
      <c r="J45" s="29"/>
      <c r="K45" s="29"/>
      <c r="L45" s="29"/>
      <c r="M45" s="29"/>
      <c r="N45" s="29"/>
      <c r="O45" s="29"/>
    </row>
    <row r="46" spans="1:15" x14ac:dyDescent="0.25">
      <c r="A46" s="71" t="s">
        <v>150</v>
      </c>
      <c r="B46" s="77" t="s">
        <v>151</v>
      </c>
      <c r="C46" s="38"/>
      <c r="D46" s="78" t="s">
        <v>151</v>
      </c>
      <c r="E46" s="39"/>
      <c r="F46" s="40"/>
      <c r="G46" s="41"/>
      <c r="H46" s="42"/>
      <c r="I46" s="29"/>
      <c r="J46" s="29"/>
      <c r="K46" s="29"/>
      <c r="L46" s="29"/>
      <c r="M46" s="29"/>
      <c r="N46" s="29"/>
      <c r="O46" s="29"/>
    </row>
    <row r="47" spans="1:15" x14ac:dyDescent="0.25">
      <c r="A47" s="71" t="s">
        <v>150</v>
      </c>
      <c r="B47" s="77" t="s">
        <v>151</v>
      </c>
      <c r="C47" s="38"/>
      <c r="D47" s="78" t="s">
        <v>151</v>
      </c>
      <c r="E47" s="39"/>
      <c r="F47" s="40"/>
      <c r="G47" s="41"/>
      <c r="H47" s="42"/>
      <c r="I47" s="29"/>
      <c r="J47" s="29"/>
      <c r="K47" s="29"/>
      <c r="L47" s="29"/>
      <c r="M47" s="29"/>
      <c r="N47" s="29"/>
      <c r="O47" s="29"/>
    </row>
    <row r="48" spans="1:15" x14ac:dyDescent="0.25">
      <c r="A48" s="71" t="s">
        <v>150</v>
      </c>
      <c r="B48" s="77" t="s">
        <v>151</v>
      </c>
      <c r="C48" s="38"/>
      <c r="D48" s="78" t="s">
        <v>151</v>
      </c>
      <c r="E48" s="39"/>
      <c r="F48" s="40"/>
      <c r="G48" s="41"/>
      <c r="H48" s="42"/>
      <c r="I48" s="29"/>
      <c r="J48" s="29"/>
      <c r="K48" s="29"/>
      <c r="L48" s="29"/>
      <c r="M48" s="29"/>
      <c r="N48" s="29"/>
      <c r="O48" s="29"/>
    </row>
    <row r="49" spans="1:15" x14ac:dyDescent="0.25">
      <c r="A49" s="71" t="s">
        <v>150</v>
      </c>
      <c r="B49" s="77" t="s">
        <v>151</v>
      </c>
      <c r="C49" s="38"/>
      <c r="D49" s="78" t="s">
        <v>151</v>
      </c>
      <c r="E49" s="39"/>
      <c r="F49" s="40"/>
      <c r="G49" s="41"/>
      <c r="H49" s="42"/>
      <c r="I49" s="29"/>
      <c r="J49" s="29"/>
      <c r="K49" s="29"/>
      <c r="L49" s="29"/>
      <c r="M49" s="29"/>
      <c r="N49" s="29"/>
      <c r="O49" s="29"/>
    </row>
    <row r="50" spans="1:15" x14ac:dyDescent="0.25">
      <c r="A50" s="71" t="s">
        <v>150</v>
      </c>
      <c r="B50" s="77" t="s">
        <v>151</v>
      </c>
      <c r="C50" s="38"/>
      <c r="D50" s="78" t="s">
        <v>151</v>
      </c>
      <c r="E50" s="39"/>
      <c r="F50" s="40"/>
      <c r="G50" s="41"/>
      <c r="H50" s="42"/>
      <c r="I50" s="29"/>
      <c r="J50" s="29"/>
      <c r="K50" s="29"/>
      <c r="L50" s="29"/>
      <c r="M50" s="29"/>
      <c r="N50" s="29"/>
      <c r="O50" s="29"/>
    </row>
    <row r="51" spans="1:15" x14ac:dyDescent="0.25">
      <c r="A51" s="71" t="s">
        <v>150</v>
      </c>
      <c r="B51" s="77" t="s">
        <v>151</v>
      </c>
      <c r="C51" s="38"/>
      <c r="D51" s="78" t="s">
        <v>151</v>
      </c>
      <c r="E51" s="39"/>
      <c r="F51" s="40"/>
      <c r="G51" s="41"/>
      <c r="H51" s="42"/>
      <c r="I51" s="29"/>
      <c r="J51" s="29"/>
      <c r="K51" s="29"/>
      <c r="L51" s="29"/>
      <c r="M51" s="29"/>
      <c r="N51" s="29"/>
      <c r="O51" s="29"/>
    </row>
    <row r="52" spans="1:15" x14ac:dyDescent="0.25">
      <c r="A52" s="71" t="s">
        <v>150</v>
      </c>
      <c r="B52" s="77" t="s">
        <v>151</v>
      </c>
      <c r="C52" s="38"/>
      <c r="D52" s="78" t="s">
        <v>151</v>
      </c>
      <c r="E52" s="39"/>
      <c r="F52" s="40"/>
      <c r="G52" s="41"/>
      <c r="H52" s="42"/>
      <c r="I52" s="29"/>
      <c r="J52" s="29"/>
      <c r="K52" s="29"/>
      <c r="L52" s="29"/>
      <c r="M52" s="29"/>
      <c r="N52" s="29"/>
      <c r="O52" s="29"/>
    </row>
    <row r="53" spans="1:15" x14ac:dyDescent="0.25">
      <c r="A53" s="71" t="s">
        <v>150</v>
      </c>
      <c r="B53" s="77" t="s">
        <v>151</v>
      </c>
      <c r="C53" s="38"/>
      <c r="D53" s="78" t="s">
        <v>151</v>
      </c>
      <c r="E53" s="39"/>
      <c r="F53" s="40"/>
      <c r="G53" s="41"/>
      <c r="H53" s="42"/>
      <c r="I53" s="29"/>
      <c r="J53" s="29"/>
      <c r="K53" s="29"/>
      <c r="L53" s="29"/>
      <c r="M53" s="29"/>
      <c r="N53" s="29"/>
      <c r="O53" s="29"/>
    </row>
    <row r="54" spans="1:15" x14ac:dyDescent="0.25">
      <c r="A54" s="71" t="s">
        <v>150</v>
      </c>
      <c r="B54" s="77" t="s">
        <v>151</v>
      </c>
      <c r="C54" s="38"/>
      <c r="D54" s="78" t="s">
        <v>151</v>
      </c>
      <c r="E54" s="39"/>
      <c r="F54" s="40"/>
      <c r="G54" s="41"/>
      <c r="H54" s="42"/>
      <c r="I54" s="29"/>
      <c r="J54" s="29"/>
      <c r="K54" s="29"/>
      <c r="L54" s="29"/>
      <c r="M54" s="29"/>
      <c r="N54" s="29"/>
      <c r="O54" s="29"/>
    </row>
    <row r="55" spans="1:15" x14ac:dyDescent="0.25">
      <c r="A55" s="71" t="s">
        <v>150</v>
      </c>
      <c r="B55" s="77" t="s">
        <v>151</v>
      </c>
      <c r="C55" s="38"/>
      <c r="D55" s="78" t="s">
        <v>151</v>
      </c>
      <c r="E55" s="39"/>
      <c r="F55" s="40"/>
      <c r="G55" s="41"/>
      <c r="H55" s="42"/>
      <c r="I55" s="29"/>
      <c r="J55" s="29"/>
      <c r="K55" s="29"/>
      <c r="L55" s="29"/>
      <c r="M55" s="29"/>
      <c r="N55" s="29"/>
      <c r="O55" s="29"/>
    </row>
    <row r="56" spans="1:15" x14ac:dyDescent="0.25">
      <c r="A56" s="71" t="s">
        <v>150</v>
      </c>
      <c r="B56" s="77" t="s">
        <v>151</v>
      </c>
      <c r="C56" s="38"/>
      <c r="D56" s="78" t="s">
        <v>151</v>
      </c>
      <c r="E56" s="39"/>
      <c r="F56" s="40"/>
      <c r="G56" s="41"/>
      <c r="H56" s="42"/>
      <c r="I56" s="29"/>
      <c r="J56" s="29"/>
      <c r="K56" s="29"/>
      <c r="L56" s="29"/>
      <c r="M56" s="29"/>
      <c r="N56" s="29"/>
      <c r="O56" s="29"/>
    </row>
    <row r="57" spans="1:15" x14ac:dyDescent="0.25">
      <c r="A57" s="71" t="s">
        <v>150</v>
      </c>
      <c r="B57" s="77" t="s">
        <v>151</v>
      </c>
      <c r="C57" s="38"/>
      <c r="D57" s="78" t="s">
        <v>151</v>
      </c>
      <c r="E57" s="39"/>
      <c r="F57" s="40"/>
      <c r="G57" s="41"/>
      <c r="H57" s="42"/>
      <c r="I57" s="29"/>
      <c r="J57" s="29"/>
      <c r="K57" s="29"/>
      <c r="L57" s="29"/>
      <c r="M57" s="29"/>
      <c r="N57" s="29"/>
      <c r="O57" s="29"/>
    </row>
    <row r="58" spans="1:15" x14ac:dyDescent="0.25">
      <c r="A58" s="71" t="s">
        <v>150</v>
      </c>
      <c r="B58" s="77" t="s">
        <v>151</v>
      </c>
      <c r="C58" s="38"/>
      <c r="D58" s="78" t="s">
        <v>151</v>
      </c>
      <c r="E58" s="39"/>
      <c r="F58" s="40"/>
      <c r="G58" s="41"/>
      <c r="H58" s="42"/>
      <c r="I58" s="29"/>
      <c r="J58" s="29"/>
      <c r="K58" s="29"/>
      <c r="L58" s="29"/>
      <c r="M58" s="29"/>
      <c r="N58" s="29"/>
      <c r="O58" s="29"/>
    </row>
    <row r="59" spans="1:15" x14ac:dyDescent="0.25">
      <c r="A59" s="71" t="s">
        <v>150</v>
      </c>
      <c r="B59" s="77" t="s">
        <v>151</v>
      </c>
      <c r="C59" s="38"/>
      <c r="D59" s="78" t="s">
        <v>151</v>
      </c>
      <c r="E59" s="39"/>
      <c r="F59" s="40"/>
      <c r="G59" s="41"/>
      <c r="H59" s="42"/>
      <c r="I59" s="29"/>
      <c r="J59" s="29"/>
      <c r="K59" s="29"/>
      <c r="L59" s="29"/>
      <c r="M59" s="29"/>
      <c r="N59" s="29"/>
      <c r="O59" s="29"/>
    </row>
    <row r="60" spans="1:15" x14ac:dyDescent="0.25">
      <c r="A60" s="71" t="s">
        <v>150</v>
      </c>
      <c r="B60" s="77" t="s">
        <v>151</v>
      </c>
      <c r="C60" s="38"/>
      <c r="D60" s="78" t="s">
        <v>151</v>
      </c>
      <c r="E60" s="39"/>
      <c r="F60" s="40"/>
      <c r="G60" s="41"/>
      <c r="H60" s="42"/>
      <c r="I60" s="29"/>
      <c r="J60" s="29"/>
      <c r="K60" s="29"/>
      <c r="L60" s="29"/>
      <c r="M60" s="29"/>
      <c r="N60" s="29"/>
      <c r="O60" s="29"/>
    </row>
    <row r="61" spans="1:15" x14ac:dyDescent="0.25">
      <c r="A61" s="71" t="s">
        <v>150</v>
      </c>
      <c r="B61" s="77" t="s">
        <v>151</v>
      </c>
      <c r="C61" s="38"/>
      <c r="D61" s="78" t="s">
        <v>151</v>
      </c>
      <c r="E61" s="39"/>
      <c r="F61" s="40"/>
      <c r="G61" s="41"/>
      <c r="H61" s="42"/>
      <c r="I61" s="29"/>
      <c r="J61" s="29"/>
      <c r="K61" s="29"/>
      <c r="L61" s="29"/>
      <c r="M61" s="29"/>
      <c r="N61" s="29"/>
      <c r="O61" s="29"/>
    </row>
    <row r="62" spans="1:15" x14ac:dyDescent="0.25">
      <c r="A62" s="71" t="s">
        <v>150</v>
      </c>
      <c r="B62" s="77" t="s">
        <v>151</v>
      </c>
      <c r="C62" s="38"/>
      <c r="D62" s="78" t="s">
        <v>151</v>
      </c>
      <c r="E62" s="39"/>
      <c r="F62" s="40"/>
      <c r="G62" s="41"/>
      <c r="H62" s="42"/>
      <c r="I62" s="29"/>
      <c r="J62" s="29"/>
      <c r="K62" s="29"/>
      <c r="L62" s="29"/>
      <c r="M62" s="29"/>
      <c r="N62" s="29"/>
      <c r="O62" s="29"/>
    </row>
    <row r="63" spans="1:15" x14ac:dyDescent="0.25">
      <c r="A63" s="71" t="s">
        <v>150</v>
      </c>
      <c r="B63" s="77" t="s">
        <v>151</v>
      </c>
      <c r="C63" s="38"/>
      <c r="D63" s="78" t="s">
        <v>151</v>
      </c>
      <c r="E63" s="39"/>
      <c r="F63" s="40"/>
      <c r="G63" s="41"/>
      <c r="H63" s="42"/>
      <c r="I63" s="29"/>
      <c r="J63" s="29"/>
      <c r="K63" s="29"/>
      <c r="L63" s="29"/>
      <c r="M63" s="29"/>
      <c r="N63" s="29"/>
      <c r="O63" s="29"/>
    </row>
    <row r="64" spans="1:15" x14ac:dyDescent="0.25">
      <c r="A64" s="71" t="s">
        <v>150</v>
      </c>
      <c r="B64" s="77" t="s">
        <v>151</v>
      </c>
      <c r="C64" s="38"/>
      <c r="D64" s="78" t="s">
        <v>151</v>
      </c>
      <c r="E64" s="39"/>
      <c r="F64" s="40"/>
      <c r="G64" s="41"/>
      <c r="H64" s="42"/>
      <c r="I64" s="29"/>
      <c r="J64" s="29"/>
      <c r="K64" s="29"/>
      <c r="L64" s="29"/>
      <c r="M64" s="29"/>
      <c r="N64" s="29"/>
      <c r="O64" s="29"/>
    </row>
    <row r="65" spans="1:15" x14ac:dyDescent="0.25">
      <c r="A65" s="71" t="s">
        <v>150</v>
      </c>
      <c r="B65" s="77" t="s">
        <v>151</v>
      </c>
      <c r="C65" s="38"/>
      <c r="D65" s="78" t="s">
        <v>151</v>
      </c>
      <c r="E65" s="39"/>
      <c r="F65" s="40"/>
      <c r="G65" s="41"/>
      <c r="H65" s="42"/>
      <c r="I65" s="29"/>
      <c r="J65" s="29"/>
      <c r="K65" s="29"/>
      <c r="L65" s="29"/>
      <c r="M65" s="29"/>
      <c r="N65" s="29"/>
      <c r="O65" s="29"/>
    </row>
    <row r="66" spans="1:15" x14ac:dyDescent="0.25">
      <c r="A66" s="71" t="s">
        <v>150</v>
      </c>
      <c r="B66" s="77" t="s">
        <v>151</v>
      </c>
      <c r="C66" s="38"/>
      <c r="D66" s="78" t="s">
        <v>151</v>
      </c>
      <c r="E66" s="39"/>
      <c r="F66" s="40"/>
      <c r="G66" s="41"/>
      <c r="H66" s="42"/>
      <c r="I66" s="29"/>
      <c r="J66" s="29"/>
      <c r="K66" s="29"/>
      <c r="L66" s="29"/>
      <c r="M66" s="29"/>
      <c r="N66" s="29"/>
      <c r="O66" s="29"/>
    </row>
    <row r="67" spans="1:15" x14ac:dyDescent="0.25">
      <c r="A67" s="71" t="s">
        <v>150</v>
      </c>
      <c r="B67" s="77" t="s">
        <v>151</v>
      </c>
      <c r="C67" s="38"/>
      <c r="D67" s="78" t="s">
        <v>151</v>
      </c>
      <c r="E67" s="39"/>
      <c r="F67" s="40"/>
      <c r="G67" s="41"/>
      <c r="H67" s="42"/>
      <c r="I67" s="29"/>
      <c r="J67" s="29"/>
      <c r="K67" s="29"/>
      <c r="L67" s="29"/>
      <c r="M67" s="29"/>
      <c r="N67" s="29"/>
      <c r="O67" s="29"/>
    </row>
    <row r="68" spans="1:15" x14ac:dyDescent="0.25">
      <c r="A68" s="71" t="s">
        <v>150</v>
      </c>
      <c r="B68" s="77" t="s">
        <v>151</v>
      </c>
      <c r="C68" s="38"/>
      <c r="D68" s="78" t="s">
        <v>151</v>
      </c>
      <c r="E68" s="39"/>
      <c r="F68" s="40"/>
      <c r="G68" s="41"/>
      <c r="H68" s="42"/>
      <c r="I68" s="29"/>
      <c r="J68" s="29"/>
      <c r="K68" s="29"/>
      <c r="L68" s="29"/>
      <c r="M68" s="29"/>
      <c r="N68" s="29"/>
      <c r="O68" s="29"/>
    </row>
    <row r="69" spans="1:15" x14ac:dyDescent="0.25">
      <c r="A69" s="71" t="s">
        <v>150</v>
      </c>
      <c r="B69" s="77" t="s">
        <v>151</v>
      </c>
      <c r="C69" s="38"/>
      <c r="D69" s="78" t="s">
        <v>151</v>
      </c>
      <c r="E69" s="39"/>
      <c r="F69" s="40"/>
      <c r="G69" s="41"/>
      <c r="H69" s="42"/>
      <c r="I69" s="29"/>
      <c r="J69" s="29"/>
      <c r="K69" s="29"/>
      <c r="L69" s="29"/>
      <c r="M69" s="29"/>
      <c r="N69" s="29"/>
      <c r="O69" s="29"/>
    </row>
    <row r="70" spans="1:15" x14ac:dyDescent="0.25">
      <c r="A70" s="71" t="s">
        <v>150</v>
      </c>
      <c r="B70" s="77" t="s">
        <v>151</v>
      </c>
      <c r="C70" s="38"/>
      <c r="D70" s="78" t="s">
        <v>151</v>
      </c>
      <c r="E70" s="39"/>
      <c r="F70" s="40"/>
      <c r="G70" s="41"/>
      <c r="H70" s="42"/>
      <c r="I70" s="29"/>
      <c r="J70" s="29"/>
      <c r="K70" s="29"/>
      <c r="L70" s="29"/>
      <c r="M70" s="29"/>
      <c r="N70" s="29"/>
      <c r="O70" s="29"/>
    </row>
    <row r="71" spans="1:15" x14ac:dyDescent="0.25">
      <c r="A71" s="71" t="s">
        <v>150</v>
      </c>
      <c r="B71" s="77" t="s">
        <v>151</v>
      </c>
      <c r="C71" s="38"/>
      <c r="D71" s="78" t="s">
        <v>151</v>
      </c>
      <c r="E71" s="39"/>
      <c r="F71" s="40"/>
      <c r="G71" s="41"/>
      <c r="H71" s="42"/>
      <c r="I71" s="29"/>
      <c r="J71" s="29"/>
      <c r="K71" s="29"/>
      <c r="L71" s="29"/>
      <c r="M71" s="29"/>
      <c r="N71" s="29"/>
      <c r="O71" s="29"/>
    </row>
    <row r="72" spans="1:15" x14ac:dyDescent="0.25">
      <c r="A72" s="71" t="s">
        <v>150</v>
      </c>
      <c r="B72" s="77" t="s">
        <v>151</v>
      </c>
      <c r="C72" s="38"/>
      <c r="D72" s="78" t="s">
        <v>151</v>
      </c>
      <c r="E72" s="39"/>
      <c r="F72" s="40"/>
      <c r="G72" s="41"/>
      <c r="H72" s="42"/>
      <c r="I72" s="29"/>
      <c r="J72" s="29"/>
      <c r="K72" s="29"/>
      <c r="L72" s="29"/>
      <c r="M72" s="29"/>
      <c r="N72" s="29"/>
      <c r="O72" s="29"/>
    </row>
    <row r="73" spans="1:15" x14ac:dyDescent="0.25">
      <c r="A73" s="71" t="s">
        <v>150</v>
      </c>
      <c r="B73" s="77" t="s">
        <v>151</v>
      </c>
      <c r="C73" s="38"/>
      <c r="D73" s="78" t="s">
        <v>151</v>
      </c>
      <c r="E73" s="39"/>
      <c r="F73" s="40"/>
      <c r="G73" s="41"/>
      <c r="H73" s="42"/>
      <c r="I73" s="29"/>
      <c r="J73" s="29"/>
      <c r="K73" s="29"/>
      <c r="L73" s="29"/>
      <c r="M73" s="29"/>
      <c r="N73" s="29"/>
      <c r="O73" s="29"/>
    </row>
    <row r="74" spans="1:15" x14ac:dyDescent="0.25">
      <c r="A74" s="71" t="s">
        <v>150</v>
      </c>
      <c r="B74" s="77" t="s">
        <v>151</v>
      </c>
      <c r="C74" s="38"/>
      <c r="D74" s="78" t="s">
        <v>151</v>
      </c>
      <c r="E74" s="39"/>
      <c r="F74" s="40"/>
      <c r="G74" s="41"/>
      <c r="H74" s="42"/>
      <c r="I74" s="29"/>
      <c r="J74" s="41"/>
      <c r="K74" s="41"/>
      <c r="L74" s="29"/>
      <c r="M74" s="41"/>
      <c r="N74" s="41"/>
      <c r="O74" s="41"/>
    </row>
    <row r="75" spans="1:15" x14ac:dyDescent="0.25">
      <c r="A75" s="71" t="s">
        <v>150</v>
      </c>
      <c r="B75" s="77" t="s">
        <v>151</v>
      </c>
      <c r="C75" s="38"/>
      <c r="D75" s="78" t="s">
        <v>151</v>
      </c>
      <c r="E75" s="39"/>
      <c r="F75" s="40"/>
      <c r="G75" s="41"/>
      <c r="H75" s="42"/>
      <c r="I75" s="29"/>
      <c r="J75" s="29"/>
      <c r="K75" s="29"/>
      <c r="L75" s="29"/>
      <c r="M75" s="29"/>
      <c r="N75" s="29"/>
      <c r="O75" s="29"/>
    </row>
    <row r="76" spans="1:15" x14ac:dyDescent="0.25">
      <c r="A76" s="71" t="s">
        <v>150</v>
      </c>
      <c r="B76" s="77" t="s">
        <v>151</v>
      </c>
      <c r="C76" s="38"/>
      <c r="D76" s="78" t="s">
        <v>151</v>
      </c>
      <c r="E76" s="39"/>
      <c r="F76" s="40"/>
      <c r="G76" s="41"/>
      <c r="H76" s="42"/>
      <c r="I76" s="29"/>
      <c r="J76" s="29"/>
      <c r="K76" s="29"/>
      <c r="L76" s="29"/>
      <c r="M76" s="29"/>
      <c r="N76" s="29"/>
      <c r="O76" s="29"/>
    </row>
    <row r="77" spans="1:15" x14ac:dyDescent="0.25">
      <c r="A77" s="71" t="s">
        <v>150</v>
      </c>
      <c r="B77" s="77" t="s">
        <v>151</v>
      </c>
      <c r="C77" s="38"/>
      <c r="D77" s="78" t="s">
        <v>151</v>
      </c>
      <c r="E77" s="39"/>
      <c r="F77" s="40"/>
      <c r="G77" s="41"/>
      <c r="H77" s="42"/>
      <c r="I77" s="29"/>
      <c r="J77" s="29"/>
      <c r="K77" s="29"/>
      <c r="L77" s="29"/>
      <c r="M77" s="29"/>
      <c r="N77" s="29"/>
      <c r="O77" s="29"/>
    </row>
    <row r="78" spans="1:15" x14ac:dyDescent="0.25">
      <c r="A78" s="71" t="s">
        <v>150</v>
      </c>
      <c r="B78" s="77" t="s">
        <v>151</v>
      </c>
      <c r="C78" s="38"/>
      <c r="D78" s="78" t="s">
        <v>151</v>
      </c>
      <c r="E78" s="39"/>
      <c r="F78" s="40"/>
      <c r="G78" s="41"/>
      <c r="H78" s="42"/>
      <c r="I78" s="29"/>
      <c r="J78" s="29"/>
      <c r="K78" s="29"/>
      <c r="L78" s="29"/>
      <c r="M78" s="29"/>
      <c r="N78" s="29"/>
      <c r="O78" s="29"/>
    </row>
    <row r="79" spans="1:15" x14ac:dyDescent="0.25">
      <c r="A79" s="71" t="s">
        <v>150</v>
      </c>
      <c r="B79" s="77" t="s">
        <v>151</v>
      </c>
      <c r="C79" s="38"/>
      <c r="D79" s="78" t="s">
        <v>151</v>
      </c>
      <c r="E79" s="39"/>
      <c r="F79" s="40"/>
      <c r="G79" s="41"/>
      <c r="H79" s="42"/>
      <c r="I79" s="29"/>
      <c r="J79" s="29"/>
      <c r="K79" s="29"/>
      <c r="L79" s="29"/>
      <c r="M79" s="29"/>
      <c r="N79" s="29"/>
      <c r="O79" s="29"/>
    </row>
    <row r="80" spans="1:15" x14ac:dyDescent="0.25">
      <c r="A80" s="71" t="s">
        <v>150</v>
      </c>
      <c r="B80" s="77" t="s">
        <v>151</v>
      </c>
      <c r="C80" s="38"/>
      <c r="D80" s="78" t="s">
        <v>151</v>
      </c>
      <c r="E80" s="39"/>
      <c r="F80" s="40"/>
      <c r="G80" s="41"/>
      <c r="H80" s="42"/>
      <c r="I80" s="29"/>
      <c r="J80" s="29"/>
      <c r="K80" s="29"/>
      <c r="L80" s="29"/>
      <c r="M80" s="29"/>
      <c r="N80" s="29"/>
      <c r="O80" s="29"/>
    </row>
    <row r="81" spans="1:15" x14ac:dyDescent="0.25">
      <c r="A81" s="71" t="s">
        <v>150</v>
      </c>
      <c r="B81" s="77" t="s">
        <v>151</v>
      </c>
      <c r="C81" s="38"/>
      <c r="D81" s="78" t="s">
        <v>151</v>
      </c>
      <c r="E81" s="39"/>
      <c r="F81" s="40"/>
      <c r="G81" s="41"/>
      <c r="H81" s="42"/>
      <c r="I81" s="29"/>
      <c r="J81" s="29"/>
      <c r="K81" s="29"/>
      <c r="L81" s="29"/>
      <c r="M81" s="29"/>
      <c r="N81" s="29"/>
      <c r="O81" s="29"/>
    </row>
    <row r="82" spans="1:15" x14ac:dyDescent="0.25">
      <c r="A82" s="71" t="s">
        <v>150</v>
      </c>
      <c r="B82" s="77" t="s">
        <v>151</v>
      </c>
      <c r="C82" s="38"/>
      <c r="D82" s="78" t="s">
        <v>151</v>
      </c>
      <c r="E82" s="39"/>
      <c r="F82" s="40"/>
      <c r="G82" s="41"/>
      <c r="H82" s="42"/>
      <c r="I82" s="29"/>
      <c r="J82" s="29"/>
      <c r="K82" s="29"/>
      <c r="L82" s="29"/>
      <c r="M82" s="29"/>
      <c r="N82" s="29"/>
      <c r="O82" s="29"/>
    </row>
    <row r="83" spans="1:15" x14ac:dyDescent="0.25">
      <c r="A83" s="71" t="s">
        <v>150</v>
      </c>
      <c r="B83" s="77" t="s">
        <v>151</v>
      </c>
      <c r="C83" s="38"/>
      <c r="D83" s="78" t="s">
        <v>151</v>
      </c>
      <c r="E83" s="39"/>
      <c r="F83" s="40"/>
      <c r="G83" s="41"/>
      <c r="H83" s="42"/>
      <c r="I83" s="29"/>
      <c r="J83" s="29"/>
      <c r="K83" s="29"/>
      <c r="L83" s="41"/>
      <c r="M83" s="29"/>
      <c r="N83" s="29"/>
      <c r="O83" s="29"/>
    </row>
    <row r="84" spans="1:15" x14ac:dyDescent="0.25">
      <c r="A84" s="71" t="s">
        <v>150</v>
      </c>
      <c r="B84" s="77" t="s">
        <v>151</v>
      </c>
      <c r="C84" s="38"/>
      <c r="D84" s="78" t="s">
        <v>151</v>
      </c>
      <c r="E84" s="39"/>
      <c r="F84" s="40"/>
      <c r="G84" s="41"/>
      <c r="H84" s="42"/>
      <c r="I84" s="29"/>
      <c r="J84" s="29"/>
      <c r="K84" s="29"/>
      <c r="L84" s="29"/>
      <c r="M84" s="29"/>
      <c r="N84" s="29"/>
      <c r="O84" s="29"/>
    </row>
    <row r="85" spans="1:15" x14ac:dyDescent="0.25">
      <c r="A85" s="71" t="s">
        <v>150</v>
      </c>
      <c r="B85" s="77" t="s">
        <v>151</v>
      </c>
      <c r="C85" s="38"/>
      <c r="D85" s="78" t="s">
        <v>151</v>
      </c>
      <c r="E85" s="39"/>
      <c r="F85" s="40"/>
      <c r="G85" s="41"/>
      <c r="H85" s="42"/>
      <c r="I85" s="29"/>
      <c r="J85" s="29"/>
      <c r="K85" s="29"/>
      <c r="L85" s="29"/>
      <c r="M85" s="29"/>
      <c r="N85" s="29"/>
      <c r="O85" s="29"/>
    </row>
    <row r="86" spans="1:15" x14ac:dyDescent="0.25">
      <c r="A86" s="71" t="s">
        <v>150</v>
      </c>
      <c r="B86" s="77" t="s">
        <v>151</v>
      </c>
      <c r="C86" s="38"/>
      <c r="D86" s="78" t="s">
        <v>151</v>
      </c>
      <c r="E86" s="39"/>
      <c r="F86" s="40"/>
      <c r="G86" s="41"/>
      <c r="H86" s="42"/>
      <c r="I86" s="29"/>
      <c r="J86" s="29"/>
      <c r="K86" s="29"/>
      <c r="L86" s="29"/>
      <c r="M86" s="29"/>
      <c r="N86" s="29"/>
      <c r="O86" s="29"/>
    </row>
    <row r="87" spans="1:15" x14ac:dyDescent="0.25">
      <c r="A87" s="71" t="s">
        <v>150</v>
      </c>
      <c r="B87" s="77" t="s">
        <v>151</v>
      </c>
      <c r="C87" s="38"/>
      <c r="D87" s="78" t="s">
        <v>151</v>
      </c>
      <c r="E87" s="39"/>
      <c r="F87" s="40"/>
      <c r="G87" s="41"/>
      <c r="H87" s="42"/>
      <c r="I87" s="29"/>
      <c r="J87" s="41"/>
      <c r="K87" s="29"/>
      <c r="L87" s="29"/>
      <c r="M87" s="29"/>
      <c r="N87" s="29"/>
      <c r="O87" s="41"/>
    </row>
    <row r="88" spans="1:15" x14ac:dyDescent="0.25">
      <c r="A88" s="71" t="s">
        <v>150</v>
      </c>
      <c r="B88" s="77" t="s">
        <v>151</v>
      </c>
      <c r="C88" s="38"/>
      <c r="D88" s="78" t="s">
        <v>151</v>
      </c>
      <c r="E88" s="39"/>
      <c r="F88" s="40"/>
      <c r="G88" s="41"/>
      <c r="H88" s="42"/>
      <c r="I88" s="29"/>
      <c r="J88" s="41"/>
      <c r="K88" s="41"/>
      <c r="L88" s="29"/>
      <c r="M88" s="41"/>
      <c r="N88" s="29"/>
      <c r="O88" s="29"/>
    </row>
    <row r="89" spans="1:15" x14ac:dyDescent="0.25">
      <c r="A89" s="71" t="s">
        <v>150</v>
      </c>
      <c r="B89" s="77" t="s">
        <v>151</v>
      </c>
      <c r="C89" s="38"/>
      <c r="D89" s="78" t="s">
        <v>151</v>
      </c>
      <c r="E89" s="39"/>
      <c r="F89" s="40"/>
      <c r="G89" s="41"/>
      <c r="H89" s="42"/>
      <c r="I89" s="29"/>
      <c r="J89" s="29"/>
      <c r="K89" s="29"/>
      <c r="L89" s="29"/>
      <c r="M89" s="29"/>
      <c r="N89" s="29"/>
      <c r="O89" s="29"/>
    </row>
    <row r="90" spans="1:15" x14ac:dyDescent="0.25">
      <c r="A90" s="71" t="s">
        <v>150</v>
      </c>
      <c r="B90" s="77" t="s">
        <v>151</v>
      </c>
      <c r="C90" s="38"/>
      <c r="D90" s="78" t="s">
        <v>151</v>
      </c>
      <c r="E90" s="39"/>
      <c r="F90" s="40"/>
      <c r="G90" s="41"/>
      <c r="H90" s="42"/>
      <c r="I90" s="29"/>
      <c r="J90" s="29"/>
      <c r="K90" s="29"/>
      <c r="L90" s="29"/>
      <c r="M90" s="29"/>
      <c r="N90" s="29"/>
      <c r="O90" s="29"/>
    </row>
    <row r="91" spans="1:15" x14ac:dyDescent="0.25">
      <c r="A91" s="71" t="s">
        <v>150</v>
      </c>
      <c r="B91" s="77" t="s">
        <v>151</v>
      </c>
      <c r="C91" s="38"/>
      <c r="D91" s="78" t="s">
        <v>151</v>
      </c>
      <c r="E91" s="39"/>
      <c r="F91" s="40"/>
      <c r="G91" s="41"/>
      <c r="H91" s="42"/>
      <c r="I91" s="29"/>
      <c r="J91" s="29"/>
      <c r="K91" s="29"/>
      <c r="L91" s="29"/>
      <c r="M91" s="29"/>
      <c r="N91" s="29"/>
      <c r="O91" s="29"/>
    </row>
    <row r="92" spans="1:15" x14ac:dyDescent="0.25">
      <c r="A92" s="71" t="s">
        <v>150</v>
      </c>
      <c r="B92" s="77" t="s">
        <v>151</v>
      </c>
      <c r="C92" s="38"/>
      <c r="D92" s="78" t="s">
        <v>151</v>
      </c>
      <c r="E92" s="39"/>
      <c r="F92" s="40"/>
      <c r="G92" s="41"/>
      <c r="H92" s="42"/>
      <c r="I92" s="29"/>
      <c r="J92" s="29"/>
      <c r="K92" s="29"/>
      <c r="L92" s="29"/>
      <c r="M92" s="29"/>
      <c r="N92" s="29"/>
      <c r="O92" s="29"/>
    </row>
    <row r="93" spans="1:15" x14ac:dyDescent="0.25">
      <c r="A93" s="71" t="s">
        <v>150</v>
      </c>
      <c r="B93" s="77" t="s">
        <v>151</v>
      </c>
      <c r="C93" s="38"/>
      <c r="D93" s="78" t="s">
        <v>151</v>
      </c>
      <c r="E93" s="39"/>
      <c r="F93" s="40"/>
      <c r="G93" s="41"/>
      <c r="H93" s="42"/>
      <c r="I93" s="29"/>
      <c r="J93" s="29"/>
      <c r="K93" s="29"/>
      <c r="L93" s="29"/>
      <c r="M93" s="29"/>
      <c r="N93" s="29"/>
      <c r="O93" s="29"/>
    </row>
    <row r="94" spans="1:15" x14ac:dyDescent="0.25">
      <c r="A94" s="71" t="s">
        <v>150</v>
      </c>
      <c r="B94" s="77" t="s">
        <v>151</v>
      </c>
      <c r="C94" s="38"/>
      <c r="D94" s="78" t="s">
        <v>151</v>
      </c>
      <c r="E94" s="39"/>
      <c r="F94" s="40"/>
      <c r="G94" s="41"/>
      <c r="H94" s="42"/>
      <c r="I94" s="29"/>
      <c r="J94" s="29"/>
      <c r="K94" s="29"/>
      <c r="L94" s="29"/>
      <c r="M94" s="29"/>
      <c r="N94" s="29"/>
      <c r="O94" s="29"/>
    </row>
    <row r="95" spans="1:15" x14ac:dyDescent="0.25">
      <c r="A95" s="71" t="s">
        <v>150</v>
      </c>
      <c r="B95" s="77" t="s">
        <v>151</v>
      </c>
      <c r="C95" s="38"/>
      <c r="D95" s="78" t="s">
        <v>151</v>
      </c>
      <c r="E95" s="39"/>
      <c r="F95" s="40"/>
      <c r="G95" s="41"/>
      <c r="H95" s="42"/>
      <c r="I95" s="29"/>
      <c r="J95" s="29"/>
      <c r="K95" s="29"/>
      <c r="L95" s="29"/>
      <c r="M95" s="29"/>
      <c r="N95" s="29"/>
      <c r="O95" s="29"/>
    </row>
    <row r="96" spans="1:15" x14ac:dyDescent="0.25">
      <c r="A96" s="71" t="s">
        <v>150</v>
      </c>
      <c r="B96" s="77" t="s">
        <v>151</v>
      </c>
      <c r="C96" s="38"/>
      <c r="D96" s="78" t="s">
        <v>151</v>
      </c>
      <c r="E96" s="39"/>
      <c r="F96" s="40"/>
      <c r="G96" s="41"/>
      <c r="H96" s="42"/>
      <c r="I96" s="29"/>
      <c r="J96" s="29"/>
      <c r="K96" s="29"/>
      <c r="L96" s="29"/>
      <c r="M96" s="29"/>
      <c r="N96" s="29"/>
      <c r="O96" s="29"/>
    </row>
    <row r="97" spans="1:15" x14ac:dyDescent="0.25">
      <c r="A97" s="71" t="s">
        <v>150</v>
      </c>
      <c r="B97" s="77" t="s">
        <v>151</v>
      </c>
      <c r="C97" s="38"/>
      <c r="D97" s="78" t="s">
        <v>151</v>
      </c>
      <c r="E97" s="39"/>
      <c r="F97" s="40"/>
      <c r="G97" s="41"/>
      <c r="H97" s="42"/>
      <c r="I97" s="29"/>
      <c r="J97" s="29"/>
      <c r="K97" s="29"/>
      <c r="L97" s="29"/>
      <c r="M97" s="29"/>
      <c r="N97" s="29"/>
      <c r="O97" s="29"/>
    </row>
    <row r="98" spans="1:15" x14ac:dyDescent="0.25">
      <c r="A98" s="71" t="s">
        <v>150</v>
      </c>
      <c r="B98" s="77" t="s">
        <v>151</v>
      </c>
      <c r="C98" s="38"/>
      <c r="D98" s="78" t="s">
        <v>151</v>
      </c>
      <c r="E98" s="39"/>
      <c r="F98" s="40"/>
      <c r="G98" s="41"/>
      <c r="H98" s="42"/>
      <c r="I98" s="29"/>
      <c r="J98" s="29"/>
      <c r="K98" s="29"/>
      <c r="L98" s="29"/>
      <c r="M98" s="29"/>
      <c r="N98" s="29"/>
      <c r="O98" s="29"/>
    </row>
    <row r="99" spans="1:15" x14ac:dyDescent="0.25">
      <c r="A99" s="71" t="s">
        <v>150</v>
      </c>
      <c r="B99" s="77" t="s">
        <v>151</v>
      </c>
      <c r="C99" s="38"/>
      <c r="D99" s="78" t="s">
        <v>151</v>
      </c>
      <c r="E99" s="39"/>
      <c r="F99" s="40"/>
      <c r="G99" s="41"/>
      <c r="H99" s="42"/>
      <c r="I99" s="29"/>
      <c r="J99" s="29"/>
      <c r="K99" s="29"/>
      <c r="L99" s="29"/>
      <c r="M99" s="29"/>
      <c r="N99" s="29"/>
      <c r="O99" s="29"/>
    </row>
    <row r="100" spans="1:15" x14ac:dyDescent="0.25">
      <c r="A100" s="71" t="s">
        <v>150</v>
      </c>
      <c r="B100" s="77" t="s">
        <v>151</v>
      </c>
      <c r="C100" s="38"/>
      <c r="D100" s="78" t="s">
        <v>151</v>
      </c>
      <c r="E100" s="39"/>
      <c r="F100" s="40"/>
      <c r="G100" s="41"/>
      <c r="H100" s="42"/>
      <c r="I100" s="29"/>
      <c r="J100" s="29"/>
      <c r="K100" s="29"/>
      <c r="L100" s="29"/>
      <c r="M100" s="29"/>
      <c r="N100" s="29"/>
      <c r="O100" s="29"/>
    </row>
    <row r="101" spans="1:15" x14ac:dyDescent="0.25">
      <c r="A101" s="71" t="s">
        <v>150</v>
      </c>
      <c r="B101" s="77" t="s">
        <v>151</v>
      </c>
      <c r="C101" s="38"/>
      <c r="D101" s="78" t="s">
        <v>151</v>
      </c>
      <c r="E101" s="39"/>
      <c r="F101" s="40"/>
      <c r="G101" s="41"/>
      <c r="H101" s="42"/>
      <c r="I101" s="29"/>
      <c r="J101" s="29"/>
      <c r="K101" s="29"/>
      <c r="L101" s="29"/>
      <c r="M101" s="29"/>
      <c r="N101" s="29"/>
      <c r="O101" s="29"/>
    </row>
    <row r="102" spans="1:15" x14ac:dyDescent="0.25">
      <c r="A102" s="71" t="s">
        <v>150</v>
      </c>
      <c r="B102" s="77" t="s">
        <v>151</v>
      </c>
      <c r="C102" s="38"/>
      <c r="D102" s="78" t="s">
        <v>151</v>
      </c>
      <c r="E102" s="39"/>
      <c r="F102" s="40"/>
      <c r="G102" s="41"/>
      <c r="H102" s="42"/>
      <c r="I102" s="29"/>
      <c r="J102" s="29"/>
      <c r="K102" s="29"/>
      <c r="L102" s="29"/>
      <c r="M102" s="29"/>
      <c r="N102" s="29"/>
      <c r="O102" s="29"/>
    </row>
    <row r="103" spans="1:15" x14ac:dyDescent="0.25">
      <c r="A103" s="71" t="s">
        <v>150</v>
      </c>
      <c r="B103" s="77" t="s">
        <v>151</v>
      </c>
      <c r="C103" s="38"/>
      <c r="D103" s="78" t="s">
        <v>151</v>
      </c>
      <c r="E103" s="39"/>
      <c r="F103" s="40"/>
      <c r="G103" s="41"/>
      <c r="H103" s="42"/>
      <c r="I103" s="29"/>
      <c r="J103" s="29"/>
      <c r="K103" s="29"/>
      <c r="L103" s="29"/>
      <c r="M103" s="29"/>
      <c r="N103" s="29"/>
      <c r="O103" s="29"/>
    </row>
    <row r="104" spans="1:15" x14ac:dyDescent="0.25">
      <c r="A104" s="71" t="s">
        <v>150</v>
      </c>
      <c r="B104" s="77" t="s">
        <v>151</v>
      </c>
      <c r="C104" s="38"/>
      <c r="D104" s="78" t="s">
        <v>151</v>
      </c>
      <c r="E104" s="39"/>
      <c r="F104" s="40"/>
      <c r="G104" s="41"/>
      <c r="H104" s="42"/>
      <c r="I104" s="29"/>
      <c r="J104" s="29"/>
      <c r="K104" s="29"/>
      <c r="L104" s="29"/>
      <c r="M104" s="29"/>
      <c r="N104" s="29"/>
      <c r="O104" s="29"/>
    </row>
    <row r="105" spans="1:15" x14ac:dyDescent="0.25">
      <c r="A105" s="71" t="s">
        <v>150</v>
      </c>
      <c r="B105" s="77" t="s">
        <v>151</v>
      </c>
      <c r="C105" s="38"/>
      <c r="D105" s="78" t="s">
        <v>151</v>
      </c>
      <c r="E105" s="39"/>
      <c r="F105" s="40"/>
      <c r="G105" s="41"/>
      <c r="H105" s="42"/>
      <c r="I105" s="29"/>
      <c r="J105" s="29"/>
      <c r="K105" s="29"/>
      <c r="L105" s="29"/>
      <c r="M105" s="29"/>
      <c r="N105" s="29"/>
      <c r="O105" s="29"/>
    </row>
    <row r="106" spans="1:15" x14ac:dyDescent="0.25">
      <c r="A106" s="71" t="s">
        <v>150</v>
      </c>
      <c r="B106" s="77" t="s">
        <v>151</v>
      </c>
      <c r="C106" s="38"/>
      <c r="D106" s="78" t="s">
        <v>151</v>
      </c>
      <c r="E106" s="39"/>
      <c r="F106" s="40"/>
      <c r="G106" s="41"/>
      <c r="H106" s="42"/>
      <c r="I106" s="29"/>
      <c r="J106" s="29"/>
      <c r="K106" s="29"/>
      <c r="L106" s="29"/>
      <c r="M106" s="29"/>
      <c r="N106" s="29"/>
      <c r="O106" s="29"/>
    </row>
    <row r="107" spans="1:15" x14ac:dyDescent="0.25">
      <c r="A107" s="71" t="s">
        <v>150</v>
      </c>
      <c r="B107" s="77" t="s">
        <v>151</v>
      </c>
      <c r="C107" s="38"/>
      <c r="D107" s="78" t="s">
        <v>151</v>
      </c>
      <c r="E107" s="39"/>
      <c r="F107" s="40"/>
      <c r="G107" s="41"/>
      <c r="H107" s="42"/>
      <c r="I107" s="29"/>
      <c r="J107" s="29"/>
      <c r="K107" s="29"/>
      <c r="L107" s="29"/>
      <c r="M107" s="29"/>
      <c r="N107" s="29"/>
      <c r="O107" s="29"/>
    </row>
    <row r="108" spans="1:15" x14ac:dyDescent="0.25">
      <c r="A108" s="71" t="s">
        <v>150</v>
      </c>
      <c r="B108" s="77" t="s">
        <v>151</v>
      </c>
      <c r="C108" s="38"/>
      <c r="D108" s="78" t="s">
        <v>151</v>
      </c>
      <c r="E108" s="39"/>
      <c r="F108" s="40"/>
      <c r="G108" s="41"/>
      <c r="H108" s="42"/>
      <c r="I108" s="29"/>
      <c r="J108" s="29"/>
      <c r="K108" s="29"/>
      <c r="L108" s="29"/>
      <c r="M108" s="29"/>
      <c r="N108" s="29"/>
      <c r="O108" s="29"/>
    </row>
    <row r="109" spans="1:15" x14ac:dyDescent="0.25">
      <c r="A109" s="71" t="s">
        <v>150</v>
      </c>
      <c r="B109" s="77" t="s">
        <v>151</v>
      </c>
      <c r="C109" s="38"/>
      <c r="D109" s="78" t="s">
        <v>151</v>
      </c>
      <c r="E109" s="39"/>
      <c r="F109" s="40"/>
      <c r="G109" s="41"/>
      <c r="H109" s="42"/>
      <c r="I109" s="29"/>
      <c r="J109" s="29"/>
      <c r="K109" s="29"/>
      <c r="L109" s="29"/>
      <c r="M109" s="29"/>
      <c r="N109" s="29"/>
      <c r="O109" s="29"/>
    </row>
    <row r="110" spans="1:15" x14ac:dyDescent="0.25">
      <c r="A110" s="71" t="s">
        <v>150</v>
      </c>
      <c r="B110" s="77" t="s">
        <v>151</v>
      </c>
      <c r="C110" s="38"/>
      <c r="D110" s="78" t="s">
        <v>151</v>
      </c>
      <c r="E110" s="39"/>
      <c r="F110" s="40"/>
      <c r="G110" s="41"/>
      <c r="H110" s="42"/>
      <c r="I110" s="29"/>
      <c r="J110" s="29"/>
      <c r="K110" s="29"/>
      <c r="L110" s="29"/>
      <c r="M110" s="29"/>
      <c r="N110" s="29"/>
      <c r="O110" s="29"/>
    </row>
    <row r="111" spans="1:15" x14ac:dyDescent="0.25">
      <c r="A111" s="71" t="s">
        <v>150</v>
      </c>
      <c r="B111" s="77" t="s">
        <v>151</v>
      </c>
      <c r="C111" s="38"/>
      <c r="D111" s="78" t="s">
        <v>151</v>
      </c>
      <c r="E111" s="39"/>
      <c r="F111" s="40"/>
      <c r="G111" s="41"/>
      <c r="H111" s="42"/>
      <c r="I111" s="29"/>
      <c r="J111" s="29"/>
      <c r="K111" s="29"/>
      <c r="L111" s="29"/>
      <c r="M111" s="29"/>
      <c r="N111" s="29"/>
      <c r="O111" s="29"/>
    </row>
    <row r="112" spans="1:15" x14ac:dyDescent="0.25">
      <c r="A112" s="71" t="s">
        <v>150</v>
      </c>
      <c r="B112" s="77" t="s">
        <v>151</v>
      </c>
      <c r="C112" s="38"/>
      <c r="D112" s="78" t="s">
        <v>151</v>
      </c>
      <c r="E112" s="39"/>
      <c r="F112" s="40"/>
      <c r="G112" s="41"/>
      <c r="H112" s="42"/>
      <c r="I112" s="29"/>
      <c r="J112" s="29"/>
      <c r="K112" s="29"/>
      <c r="L112" s="29"/>
      <c r="M112" s="29"/>
      <c r="N112" s="29"/>
      <c r="O112" s="29"/>
    </row>
    <row r="113" spans="1:15" x14ac:dyDescent="0.25">
      <c r="A113" s="71" t="s">
        <v>150</v>
      </c>
      <c r="B113" s="77" t="s">
        <v>151</v>
      </c>
      <c r="C113" s="38"/>
      <c r="D113" s="78" t="s">
        <v>151</v>
      </c>
      <c r="E113" s="39"/>
      <c r="F113" s="40"/>
      <c r="G113" s="41"/>
      <c r="H113" s="42"/>
      <c r="I113" s="29"/>
      <c r="J113" s="29"/>
      <c r="K113" s="29"/>
      <c r="L113" s="29"/>
      <c r="M113" s="29"/>
      <c r="N113" s="29"/>
      <c r="O113" s="29"/>
    </row>
    <row r="114" spans="1:15" x14ac:dyDescent="0.25">
      <c r="A114" s="71" t="s">
        <v>150</v>
      </c>
      <c r="B114" s="77" t="s">
        <v>151</v>
      </c>
      <c r="C114" s="38"/>
      <c r="D114" s="78" t="s">
        <v>151</v>
      </c>
      <c r="E114" s="39"/>
      <c r="F114" s="40"/>
      <c r="G114" s="41"/>
      <c r="H114" s="42"/>
      <c r="I114" s="29"/>
      <c r="J114" s="29"/>
      <c r="K114" s="29"/>
      <c r="L114" s="29"/>
      <c r="M114" s="29"/>
      <c r="N114" s="29"/>
      <c r="O114" s="29"/>
    </row>
    <row r="115" spans="1:15" x14ac:dyDescent="0.25">
      <c r="A115" s="71" t="s">
        <v>150</v>
      </c>
      <c r="B115" s="77" t="s">
        <v>151</v>
      </c>
      <c r="C115" s="38"/>
      <c r="D115" s="78" t="s">
        <v>151</v>
      </c>
      <c r="E115" s="39"/>
      <c r="F115" s="40"/>
      <c r="G115" s="41"/>
      <c r="H115" s="42"/>
      <c r="I115" s="29"/>
      <c r="J115" s="29"/>
      <c r="K115" s="29"/>
      <c r="L115" s="29"/>
      <c r="M115" s="29"/>
      <c r="N115" s="29"/>
      <c r="O115" s="29"/>
    </row>
    <row r="116" spans="1:15" x14ac:dyDescent="0.25">
      <c r="A116" s="71" t="s">
        <v>150</v>
      </c>
      <c r="B116" s="77" t="s">
        <v>151</v>
      </c>
      <c r="C116" s="38"/>
      <c r="D116" s="78" t="s">
        <v>151</v>
      </c>
      <c r="E116" s="39"/>
      <c r="F116" s="40"/>
      <c r="G116" s="41"/>
      <c r="H116" s="42"/>
      <c r="I116" s="29"/>
      <c r="J116" s="29"/>
      <c r="K116" s="29"/>
      <c r="L116" s="29"/>
      <c r="M116" s="29"/>
      <c r="N116" s="29"/>
      <c r="O116" s="29"/>
    </row>
    <row r="117" spans="1:15" x14ac:dyDescent="0.25">
      <c r="A117" s="71" t="s">
        <v>150</v>
      </c>
      <c r="B117" s="77" t="s">
        <v>151</v>
      </c>
      <c r="C117" s="38"/>
      <c r="D117" s="78" t="s">
        <v>151</v>
      </c>
      <c r="E117" s="39"/>
      <c r="F117" s="40"/>
      <c r="G117" s="41"/>
      <c r="H117" s="42"/>
      <c r="I117" s="29"/>
      <c r="J117" s="29"/>
      <c r="K117" s="29"/>
      <c r="L117" s="29"/>
      <c r="M117" s="29"/>
      <c r="N117" s="29"/>
      <c r="O117" s="29"/>
    </row>
    <row r="118" spans="1:15" x14ac:dyDescent="0.25">
      <c r="A118" s="71" t="s">
        <v>150</v>
      </c>
      <c r="B118" s="77" t="s">
        <v>151</v>
      </c>
      <c r="C118" s="38"/>
      <c r="D118" s="78" t="s">
        <v>151</v>
      </c>
      <c r="E118" s="39"/>
      <c r="F118" s="40"/>
      <c r="G118" s="41"/>
      <c r="H118" s="42"/>
      <c r="I118" s="29"/>
      <c r="J118" s="29"/>
      <c r="K118" s="29"/>
      <c r="L118" s="29"/>
      <c r="M118" s="29"/>
      <c r="N118" s="29"/>
      <c r="O118" s="29"/>
    </row>
    <row r="119" spans="1:15" x14ac:dyDescent="0.25">
      <c r="A119" s="71" t="s">
        <v>150</v>
      </c>
      <c r="B119" s="77" t="s">
        <v>151</v>
      </c>
      <c r="C119" s="38"/>
      <c r="D119" s="78" t="s">
        <v>151</v>
      </c>
      <c r="E119" s="39"/>
      <c r="F119" s="40"/>
      <c r="G119" s="41"/>
      <c r="H119" s="42"/>
      <c r="I119" s="29"/>
      <c r="J119" s="29"/>
      <c r="K119" s="29"/>
      <c r="L119" s="29"/>
      <c r="M119" s="29"/>
      <c r="N119" s="29"/>
      <c r="O119" s="29"/>
    </row>
    <row r="120" spans="1:15" x14ac:dyDescent="0.25">
      <c r="A120" s="71" t="s">
        <v>150</v>
      </c>
      <c r="B120" s="77" t="s">
        <v>151</v>
      </c>
      <c r="C120" s="38"/>
      <c r="D120" s="78" t="s">
        <v>151</v>
      </c>
      <c r="E120" s="39"/>
      <c r="F120" s="40"/>
      <c r="G120" s="41"/>
      <c r="H120" s="42"/>
      <c r="I120" s="29"/>
      <c r="J120" s="29"/>
      <c r="K120" s="29"/>
      <c r="L120" s="29"/>
      <c r="M120" s="29"/>
      <c r="N120" s="29"/>
      <c r="O120" s="29"/>
    </row>
    <row r="121" spans="1:15" x14ac:dyDescent="0.25">
      <c r="A121" s="71" t="s">
        <v>150</v>
      </c>
      <c r="B121" s="77" t="s">
        <v>151</v>
      </c>
      <c r="C121" s="38"/>
      <c r="D121" s="78" t="s">
        <v>151</v>
      </c>
      <c r="E121" s="39"/>
      <c r="F121" s="40"/>
      <c r="G121" s="41"/>
      <c r="H121" s="42"/>
      <c r="I121" s="29"/>
      <c r="J121" s="29"/>
      <c r="K121" s="29"/>
      <c r="L121" s="29"/>
      <c r="M121" s="29"/>
      <c r="N121" s="29"/>
      <c r="O121" s="29"/>
    </row>
    <row r="122" spans="1:15" x14ac:dyDescent="0.25">
      <c r="A122" s="71" t="s">
        <v>150</v>
      </c>
      <c r="B122" s="77" t="s">
        <v>151</v>
      </c>
      <c r="C122" s="38"/>
      <c r="D122" s="78" t="s">
        <v>151</v>
      </c>
      <c r="E122" s="39"/>
      <c r="F122" s="40"/>
      <c r="G122" s="41"/>
      <c r="H122" s="42"/>
      <c r="I122" s="29"/>
      <c r="J122" s="29"/>
      <c r="K122" s="29"/>
      <c r="L122" s="29"/>
      <c r="M122" s="29"/>
      <c r="N122" s="29"/>
      <c r="O122" s="29"/>
    </row>
    <row r="123" spans="1:15" x14ac:dyDescent="0.25">
      <c r="A123" s="71" t="s">
        <v>150</v>
      </c>
      <c r="B123" s="77" t="s">
        <v>151</v>
      </c>
      <c r="C123" s="38"/>
      <c r="D123" s="78" t="s">
        <v>151</v>
      </c>
      <c r="E123" s="39"/>
      <c r="F123" s="40"/>
      <c r="G123" s="41"/>
      <c r="H123" s="42"/>
      <c r="I123" s="29"/>
      <c r="J123" s="29"/>
      <c r="K123" s="29"/>
      <c r="L123" s="29"/>
      <c r="M123" s="29"/>
      <c r="N123" s="29"/>
      <c r="O123" s="29"/>
    </row>
    <row r="124" spans="1:15" x14ac:dyDescent="0.25">
      <c r="A124" s="71" t="s">
        <v>150</v>
      </c>
      <c r="B124" s="77" t="s">
        <v>151</v>
      </c>
      <c r="C124" s="38"/>
      <c r="D124" s="78" t="s">
        <v>151</v>
      </c>
      <c r="E124" s="39"/>
      <c r="F124" s="40"/>
      <c r="G124" s="41"/>
      <c r="H124" s="42"/>
      <c r="I124" s="29"/>
      <c r="J124" s="29"/>
      <c r="K124" s="29"/>
      <c r="L124" s="29"/>
      <c r="M124" s="29"/>
      <c r="N124" s="29"/>
      <c r="O124" s="29"/>
    </row>
    <row r="125" spans="1:15" x14ac:dyDescent="0.25">
      <c r="A125" s="71" t="s">
        <v>150</v>
      </c>
      <c r="B125" s="77" t="s">
        <v>151</v>
      </c>
      <c r="C125" s="38"/>
      <c r="D125" s="78" t="s">
        <v>151</v>
      </c>
      <c r="E125" s="39"/>
      <c r="F125" s="40"/>
      <c r="G125" s="41"/>
      <c r="H125" s="42"/>
      <c r="I125" s="29"/>
      <c r="J125" s="29"/>
      <c r="K125" s="29"/>
      <c r="L125" s="29"/>
      <c r="M125" s="29"/>
      <c r="N125" s="29"/>
      <c r="O125" s="29"/>
    </row>
    <row r="126" spans="1:15" x14ac:dyDescent="0.25">
      <c r="A126" s="71" t="s">
        <v>150</v>
      </c>
      <c r="B126" s="77" t="s">
        <v>151</v>
      </c>
      <c r="C126" s="38"/>
      <c r="D126" s="78" t="s">
        <v>151</v>
      </c>
      <c r="E126" s="39"/>
      <c r="F126" s="40"/>
      <c r="G126" s="41"/>
      <c r="H126" s="42"/>
      <c r="I126" s="29"/>
      <c r="J126" s="29"/>
      <c r="K126" s="29"/>
      <c r="L126" s="29"/>
      <c r="M126" s="29"/>
      <c r="N126" s="29"/>
      <c r="O126" s="29"/>
    </row>
    <row r="127" spans="1:15" x14ac:dyDescent="0.25">
      <c r="A127" s="71" t="s">
        <v>150</v>
      </c>
      <c r="B127" s="77" t="s">
        <v>151</v>
      </c>
      <c r="C127" s="38"/>
      <c r="D127" s="78" t="s">
        <v>151</v>
      </c>
      <c r="E127" s="39"/>
      <c r="F127" s="40"/>
      <c r="G127" s="41"/>
      <c r="H127" s="42"/>
      <c r="I127" s="29"/>
      <c r="J127" s="29"/>
      <c r="K127" s="29"/>
      <c r="L127" s="29"/>
      <c r="M127" s="29"/>
      <c r="N127" s="29"/>
      <c r="O127" s="29"/>
    </row>
    <row r="128" spans="1:15" x14ac:dyDescent="0.25">
      <c r="A128" s="71" t="s">
        <v>150</v>
      </c>
      <c r="B128" s="77" t="s">
        <v>151</v>
      </c>
      <c r="C128" s="38"/>
      <c r="D128" s="78" t="s">
        <v>151</v>
      </c>
      <c r="E128" s="39"/>
      <c r="F128" s="40"/>
      <c r="G128" s="41"/>
      <c r="H128" s="42"/>
      <c r="I128" s="29"/>
      <c r="J128" s="29"/>
      <c r="K128" s="29"/>
      <c r="L128" s="29"/>
      <c r="M128" s="29"/>
      <c r="N128" s="29"/>
      <c r="O128" s="29"/>
    </row>
    <row r="129" spans="1:15" x14ac:dyDescent="0.25">
      <c r="A129" s="71" t="s">
        <v>150</v>
      </c>
      <c r="B129" s="77" t="s">
        <v>151</v>
      </c>
      <c r="C129" s="38"/>
      <c r="D129" s="78" t="s">
        <v>151</v>
      </c>
      <c r="E129" s="39"/>
      <c r="F129" s="40"/>
      <c r="G129" s="41"/>
      <c r="H129" s="42"/>
      <c r="I129" s="29"/>
      <c r="J129" s="29"/>
      <c r="K129" s="29"/>
      <c r="L129" s="29"/>
      <c r="M129" s="29"/>
      <c r="N129" s="29"/>
      <c r="O129" s="29"/>
    </row>
    <row r="130" spans="1:15" x14ac:dyDescent="0.25">
      <c r="A130" s="71" t="s">
        <v>150</v>
      </c>
      <c r="B130" s="77" t="s">
        <v>151</v>
      </c>
      <c r="C130" s="38"/>
      <c r="D130" s="78" t="s">
        <v>151</v>
      </c>
      <c r="E130" s="39"/>
      <c r="F130" s="40"/>
      <c r="G130" s="41"/>
      <c r="H130" s="42"/>
      <c r="I130" s="29"/>
      <c r="J130" s="29"/>
      <c r="K130" s="29"/>
      <c r="L130" s="29"/>
      <c r="M130" s="29"/>
      <c r="N130" s="29"/>
      <c r="O130" s="29"/>
    </row>
    <row r="131" spans="1:15" x14ac:dyDescent="0.25">
      <c r="A131" s="71" t="s">
        <v>150</v>
      </c>
      <c r="B131" s="77" t="s">
        <v>151</v>
      </c>
      <c r="C131" s="38"/>
      <c r="D131" s="78" t="s">
        <v>151</v>
      </c>
      <c r="E131" s="39"/>
      <c r="F131" s="40"/>
      <c r="G131" s="41"/>
      <c r="H131" s="42"/>
      <c r="I131" s="29"/>
      <c r="J131" s="29"/>
      <c r="K131" s="29"/>
      <c r="L131" s="29"/>
      <c r="M131" s="29"/>
      <c r="N131" s="29"/>
      <c r="O131" s="29"/>
    </row>
    <row r="132" spans="1:15" x14ac:dyDescent="0.25">
      <c r="A132" s="71" t="s">
        <v>150</v>
      </c>
      <c r="B132" s="77" t="s">
        <v>151</v>
      </c>
      <c r="C132" s="38"/>
      <c r="D132" s="78" t="s">
        <v>151</v>
      </c>
      <c r="E132" s="39"/>
      <c r="F132" s="40"/>
      <c r="G132" s="41"/>
      <c r="H132" s="42"/>
      <c r="I132" s="29"/>
      <c r="J132" s="29"/>
      <c r="K132" s="29"/>
      <c r="L132" s="29"/>
      <c r="M132" s="29"/>
      <c r="N132" s="29"/>
      <c r="O132" s="29"/>
    </row>
    <row r="133" spans="1:15" x14ac:dyDescent="0.25">
      <c r="A133" s="71" t="s">
        <v>150</v>
      </c>
      <c r="B133" s="77" t="s">
        <v>151</v>
      </c>
      <c r="C133" s="38"/>
      <c r="D133" s="78" t="s">
        <v>151</v>
      </c>
      <c r="E133" s="39"/>
      <c r="F133" s="40"/>
      <c r="G133" s="41"/>
      <c r="H133" s="42"/>
      <c r="I133" s="29"/>
      <c r="J133" s="29"/>
      <c r="K133" s="29"/>
      <c r="L133" s="29"/>
      <c r="M133" s="29"/>
      <c r="N133" s="29"/>
      <c r="O133" s="29"/>
    </row>
    <row r="134" spans="1:15" x14ac:dyDescent="0.25">
      <c r="A134" s="71" t="s">
        <v>150</v>
      </c>
      <c r="B134" s="77" t="s">
        <v>151</v>
      </c>
      <c r="C134" s="38"/>
      <c r="D134" s="78" t="s">
        <v>151</v>
      </c>
      <c r="E134" s="39"/>
      <c r="F134" s="40"/>
      <c r="G134" s="41"/>
      <c r="H134" s="42"/>
      <c r="I134" s="29"/>
      <c r="J134" s="29"/>
      <c r="K134" s="29"/>
      <c r="L134" s="29"/>
      <c r="M134" s="29"/>
      <c r="N134" s="29"/>
      <c r="O134" s="29"/>
    </row>
    <row r="135" spans="1:15" x14ac:dyDescent="0.25">
      <c r="A135" s="71" t="s">
        <v>150</v>
      </c>
      <c r="B135" s="77" t="s">
        <v>151</v>
      </c>
      <c r="C135" s="38"/>
      <c r="D135" s="78" t="s">
        <v>151</v>
      </c>
      <c r="E135" s="39"/>
      <c r="F135" s="40"/>
      <c r="G135" s="41"/>
      <c r="H135" s="42"/>
      <c r="I135" s="29"/>
      <c r="J135" s="29"/>
      <c r="K135" s="29"/>
      <c r="L135" s="29"/>
      <c r="M135" s="29"/>
      <c r="N135" s="29"/>
      <c r="O135" s="29"/>
    </row>
    <row r="136" spans="1:15" x14ac:dyDescent="0.25">
      <c r="A136" s="71" t="s">
        <v>150</v>
      </c>
      <c r="B136" s="77" t="s">
        <v>151</v>
      </c>
      <c r="C136" s="38"/>
      <c r="D136" s="78" t="s">
        <v>151</v>
      </c>
      <c r="E136" s="39"/>
      <c r="F136" s="40"/>
      <c r="G136" s="41"/>
      <c r="H136" s="42"/>
      <c r="I136" s="29"/>
      <c r="J136" s="29"/>
      <c r="K136" s="29"/>
      <c r="L136" s="29"/>
      <c r="M136" s="29"/>
      <c r="N136" s="29"/>
      <c r="O136" s="29"/>
    </row>
    <row r="137" spans="1:15" x14ac:dyDescent="0.25">
      <c r="A137" s="71" t="s">
        <v>150</v>
      </c>
      <c r="B137" s="77" t="s">
        <v>151</v>
      </c>
      <c r="C137" s="38"/>
      <c r="D137" s="78" t="s">
        <v>151</v>
      </c>
      <c r="E137" s="39"/>
      <c r="F137" s="40"/>
      <c r="G137" s="41"/>
      <c r="H137" s="42"/>
      <c r="I137" s="29"/>
      <c r="J137" s="41"/>
      <c r="K137" s="29"/>
      <c r="L137" s="29"/>
      <c r="M137" s="29"/>
      <c r="N137" s="29"/>
      <c r="O137" s="29"/>
    </row>
    <row r="138" spans="1:15" x14ac:dyDescent="0.25">
      <c r="A138" s="71" t="s">
        <v>150</v>
      </c>
      <c r="B138" s="77" t="s">
        <v>151</v>
      </c>
      <c r="C138" s="38"/>
      <c r="D138" s="78" t="s">
        <v>151</v>
      </c>
      <c r="E138" s="39"/>
      <c r="F138" s="40"/>
      <c r="G138" s="41"/>
      <c r="H138" s="42"/>
      <c r="I138" s="29"/>
      <c r="J138" s="29"/>
      <c r="K138" s="29"/>
      <c r="L138" s="29"/>
      <c r="M138" s="29"/>
      <c r="N138" s="29"/>
      <c r="O138" s="29"/>
    </row>
    <row r="139" spans="1:15" x14ac:dyDescent="0.25">
      <c r="A139" s="71" t="s">
        <v>150</v>
      </c>
      <c r="B139" s="77" t="s">
        <v>151</v>
      </c>
      <c r="C139" s="38"/>
      <c r="D139" s="78" t="s">
        <v>151</v>
      </c>
      <c r="E139" s="39"/>
      <c r="F139" s="40"/>
      <c r="G139" s="41"/>
      <c r="H139" s="42"/>
      <c r="I139" s="29"/>
      <c r="J139" s="29"/>
      <c r="K139" s="41"/>
      <c r="L139" s="29"/>
      <c r="M139" s="29"/>
      <c r="N139" s="29"/>
      <c r="O139" s="29"/>
    </row>
    <row r="140" spans="1:15" x14ac:dyDescent="0.25">
      <c r="A140" s="71" t="s">
        <v>150</v>
      </c>
      <c r="B140" s="77" t="s">
        <v>151</v>
      </c>
      <c r="C140" s="38"/>
      <c r="D140" s="78" t="s">
        <v>151</v>
      </c>
      <c r="E140" s="39"/>
      <c r="F140" s="40"/>
      <c r="G140" s="41"/>
      <c r="H140" s="42"/>
      <c r="I140" s="29"/>
      <c r="J140" s="41"/>
      <c r="K140" s="29"/>
      <c r="L140" s="29"/>
      <c r="M140" s="29"/>
      <c r="N140" s="29"/>
      <c r="O140" s="29"/>
    </row>
    <row r="141" spans="1:15" x14ac:dyDescent="0.25">
      <c r="A141" s="71" t="s">
        <v>150</v>
      </c>
      <c r="B141" s="77" t="s">
        <v>151</v>
      </c>
      <c r="C141" s="38"/>
      <c r="D141" s="78" t="s">
        <v>151</v>
      </c>
      <c r="E141" s="39"/>
      <c r="F141" s="40"/>
      <c r="G141" s="41"/>
      <c r="H141" s="42"/>
      <c r="I141" s="29"/>
      <c r="J141" s="29"/>
      <c r="K141" s="29"/>
      <c r="L141" s="29"/>
      <c r="M141" s="29"/>
      <c r="N141" s="29"/>
      <c r="O141" s="29"/>
    </row>
    <row r="142" spans="1:15" x14ac:dyDescent="0.25">
      <c r="A142" s="71" t="s">
        <v>150</v>
      </c>
      <c r="B142" s="77" t="s">
        <v>151</v>
      </c>
      <c r="C142" s="38"/>
      <c r="D142" s="78" t="s">
        <v>151</v>
      </c>
      <c r="E142" s="39"/>
      <c r="F142" s="40"/>
      <c r="G142" s="41"/>
      <c r="H142" s="42"/>
      <c r="I142" s="29"/>
      <c r="J142" s="29"/>
      <c r="K142" s="29"/>
      <c r="L142" s="29"/>
      <c r="M142" s="29"/>
      <c r="N142" s="29"/>
      <c r="O142" s="29"/>
    </row>
    <row r="143" spans="1:15" x14ac:dyDescent="0.25">
      <c r="A143" s="71" t="s">
        <v>150</v>
      </c>
      <c r="B143" s="77" t="s">
        <v>151</v>
      </c>
      <c r="C143" s="38"/>
      <c r="D143" s="78" t="s">
        <v>151</v>
      </c>
      <c r="E143" s="39"/>
      <c r="F143" s="40"/>
      <c r="G143" s="41"/>
      <c r="H143" s="42"/>
      <c r="I143" s="29"/>
      <c r="J143" s="29"/>
      <c r="K143" s="29"/>
      <c r="L143" s="29"/>
      <c r="M143" s="29"/>
      <c r="N143" s="29"/>
      <c r="O143" s="29"/>
    </row>
    <row r="144" spans="1:15" x14ac:dyDescent="0.25">
      <c r="A144" s="71" t="s">
        <v>150</v>
      </c>
      <c r="B144" s="77" t="s">
        <v>151</v>
      </c>
      <c r="C144" s="38"/>
      <c r="D144" s="78" t="s">
        <v>151</v>
      </c>
      <c r="E144" s="39"/>
      <c r="F144" s="40"/>
      <c r="G144" s="41"/>
      <c r="H144" s="42"/>
      <c r="I144" s="29"/>
      <c r="J144" s="29"/>
      <c r="K144" s="29"/>
      <c r="L144" s="29"/>
      <c r="M144" s="29"/>
      <c r="N144" s="29"/>
      <c r="O144" s="29"/>
    </row>
    <row r="145" spans="1:15" x14ac:dyDescent="0.25">
      <c r="A145" s="71" t="s">
        <v>150</v>
      </c>
      <c r="B145" s="77" t="s">
        <v>151</v>
      </c>
      <c r="C145" s="38"/>
      <c r="D145" s="78" t="s">
        <v>151</v>
      </c>
      <c r="E145" s="39"/>
      <c r="F145" s="40"/>
      <c r="G145" s="41"/>
      <c r="H145" s="42"/>
      <c r="I145" s="41"/>
      <c r="J145" s="29"/>
      <c r="K145" s="29"/>
      <c r="L145" s="29"/>
      <c r="M145" s="29"/>
      <c r="N145" s="29"/>
      <c r="O145" s="29"/>
    </row>
    <row r="146" spans="1:15" x14ac:dyDescent="0.25">
      <c r="A146" s="71" t="s">
        <v>150</v>
      </c>
      <c r="B146" s="77" t="s">
        <v>151</v>
      </c>
      <c r="C146" s="38"/>
      <c r="D146" s="78" t="s">
        <v>151</v>
      </c>
      <c r="E146" s="39"/>
      <c r="F146" s="40"/>
      <c r="G146" s="41"/>
      <c r="H146" s="42"/>
      <c r="I146" s="29"/>
      <c r="J146" s="29"/>
      <c r="K146" s="29"/>
      <c r="L146" s="29"/>
      <c r="M146" s="29"/>
      <c r="N146" s="29"/>
      <c r="O146" s="29"/>
    </row>
    <row r="147" spans="1:15" x14ac:dyDescent="0.25">
      <c r="A147" s="71" t="s">
        <v>150</v>
      </c>
      <c r="B147" s="77" t="s">
        <v>151</v>
      </c>
      <c r="C147" s="38"/>
      <c r="D147" s="78" t="s">
        <v>151</v>
      </c>
      <c r="E147" s="39"/>
      <c r="F147" s="40"/>
      <c r="G147" s="41"/>
      <c r="H147" s="42"/>
      <c r="I147" s="29"/>
      <c r="J147" s="29"/>
      <c r="K147" s="29"/>
      <c r="L147" s="29"/>
      <c r="M147" s="29"/>
      <c r="N147" s="29"/>
      <c r="O147" s="29"/>
    </row>
    <row r="148" spans="1:15" x14ac:dyDescent="0.25">
      <c r="A148" s="71" t="s">
        <v>150</v>
      </c>
      <c r="B148" s="77" t="s">
        <v>151</v>
      </c>
      <c r="C148" s="38"/>
      <c r="D148" s="78" t="s">
        <v>151</v>
      </c>
      <c r="E148" s="39"/>
      <c r="F148" s="40"/>
      <c r="G148" s="41"/>
      <c r="H148" s="42"/>
      <c r="I148" s="29"/>
      <c r="J148" s="29"/>
      <c r="K148" s="29"/>
      <c r="L148" s="29"/>
      <c r="M148" s="29"/>
      <c r="N148" s="29"/>
      <c r="O148" s="29"/>
    </row>
    <row r="149" spans="1:15" x14ac:dyDescent="0.25">
      <c r="A149" s="71" t="s">
        <v>150</v>
      </c>
      <c r="B149" s="77" t="s">
        <v>151</v>
      </c>
      <c r="C149" s="38"/>
      <c r="D149" s="78" t="s">
        <v>151</v>
      </c>
      <c r="E149" s="39"/>
      <c r="F149" s="40"/>
      <c r="G149" s="41"/>
      <c r="H149" s="42"/>
      <c r="I149" s="29"/>
      <c r="J149" s="29"/>
      <c r="K149" s="29"/>
      <c r="L149" s="29"/>
      <c r="M149" s="29"/>
      <c r="N149" s="29"/>
      <c r="O149" s="29"/>
    </row>
    <row r="150" spans="1:15" x14ac:dyDescent="0.25">
      <c r="A150" s="71" t="s">
        <v>150</v>
      </c>
      <c r="B150" s="77" t="s">
        <v>151</v>
      </c>
      <c r="C150" s="38"/>
      <c r="D150" s="78" t="s">
        <v>151</v>
      </c>
      <c r="E150" s="39"/>
      <c r="F150" s="40"/>
      <c r="G150" s="41"/>
      <c r="H150" s="42"/>
      <c r="I150" s="29"/>
      <c r="J150" s="29"/>
      <c r="K150" s="29"/>
      <c r="L150" s="29"/>
      <c r="M150" s="29"/>
      <c r="N150" s="29"/>
      <c r="O150" s="29"/>
    </row>
    <row r="151" spans="1:15" x14ac:dyDescent="0.25">
      <c r="A151" s="71" t="s">
        <v>150</v>
      </c>
      <c r="B151" s="77" t="s">
        <v>151</v>
      </c>
      <c r="C151" s="38"/>
      <c r="D151" s="78" t="s">
        <v>151</v>
      </c>
      <c r="E151" s="39"/>
      <c r="F151" s="40"/>
      <c r="G151" s="41"/>
      <c r="H151" s="42"/>
      <c r="I151" s="29"/>
      <c r="J151" s="29"/>
      <c r="K151" s="29"/>
      <c r="L151" s="29"/>
      <c r="M151" s="29"/>
      <c r="N151" s="29"/>
      <c r="O151" s="29"/>
    </row>
    <row r="152" spans="1:15" x14ac:dyDescent="0.25">
      <c r="A152" s="71" t="s">
        <v>150</v>
      </c>
      <c r="B152" s="77" t="s">
        <v>151</v>
      </c>
      <c r="C152" s="38"/>
      <c r="D152" s="78" t="s">
        <v>151</v>
      </c>
      <c r="E152" s="39"/>
      <c r="F152" s="40"/>
      <c r="G152" s="41"/>
      <c r="H152" s="42"/>
      <c r="I152" s="29"/>
      <c r="J152" s="29"/>
      <c r="K152" s="29"/>
      <c r="L152" s="29"/>
      <c r="M152" s="29"/>
      <c r="N152" s="29"/>
      <c r="O152" s="29"/>
    </row>
    <row r="153" spans="1:15" x14ac:dyDescent="0.25">
      <c r="A153" s="71" t="s">
        <v>150</v>
      </c>
      <c r="B153" s="77" t="s">
        <v>151</v>
      </c>
      <c r="C153" s="38"/>
      <c r="D153" s="78" t="s">
        <v>151</v>
      </c>
      <c r="E153" s="39"/>
      <c r="F153" s="40"/>
      <c r="G153" s="41"/>
      <c r="H153" s="42"/>
      <c r="I153" s="29"/>
      <c r="J153" s="29"/>
      <c r="K153" s="29"/>
      <c r="L153" s="29"/>
      <c r="M153" s="29"/>
      <c r="N153" s="29"/>
      <c r="O153" s="29"/>
    </row>
    <row r="154" spans="1:15" x14ac:dyDescent="0.25">
      <c r="A154" s="71" t="s">
        <v>150</v>
      </c>
      <c r="B154" s="77" t="s">
        <v>151</v>
      </c>
      <c r="C154" s="38"/>
      <c r="D154" s="78" t="s">
        <v>151</v>
      </c>
      <c r="E154" s="39"/>
      <c r="F154" s="40"/>
      <c r="G154" s="41"/>
      <c r="H154" s="42"/>
      <c r="I154" s="29"/>
      <c r="J154" s="29"/>
      <c r="K154" s="29"/>
      <c r="L154" s="29"/>
      <c r="M154" s="29"/>
      <c r="N154" s="29"/>
      <c r="O154" s="29"/>
    </row>
    <row r="155" spans="1:15" x14ac:dyDescent="0.25">
      <c r="A155" s="71" t="s">
        <v>150</v>
      </c>
      <c r="B155" s="77" t="s">
        <v>151</v>
      </c>
      <c r="C155" s="38"/>
      <c r="D155" s="78" t="s">
        <v>151</v>
      </c>
      <c r="E155" s="39"/>
      <c r="F155" s="40"/>
      <c r="G155" s="41"/>
      <c r="H155" s="42"/>
      <c r="I155" s="29"/>
      <c r="J155" s="29"/>
      <c r="K155" s="29"/>
      <c r="L155" s="29"/>
      <c r="M155" s="29"/>
      <c r="N155" s="29"/>
      <c r="O155" s="29"/>
    </row>
    <row r="156" spans="1:15" x14ac:dyDescent="0.25">
      <c r="A156" s="71" t="s">
        <v>150</v>
      </c>
      <c r="B156" s="77" t="s">
        <v>151</v>
      </c>
      <c r="C156" s="38"/>
      <c r="D156" s="78" t="s">
        <v>151</v>
      </c>
      <c r="E156" s="39"/>
      <c r="F156" s="80"/>
      <c r="G156" s="29"/>
      <c r="H156" s="42"/>
      <c r="I156" s="29"/>
      <c r="J156" s="29"/>
      <c r="K156" s="29"/>
      <c r="L156" s="29"/>
      <c r="M156" s="29"/>
      <c r="N156" s="29"/>
      <c r="O156" s="29"/>
    </row>
    <row r="157" spans="1:15" x14ac:dyDescent="0.25">
      <c r="A157" s="71" t="s">
        <v>150</v>
      </c>
      <c r="B157" s="77" t="s">
        <v>151</v>
      </c>
      <c r="C157" s="38"/>
      <c r="D157" s="78" t="s">
        <v>151</v>
      </c>
      <c r="E157" s="39"/>
      <c r="F157" s="40"/>
      <c r="G157" s="41"/>
      <c r="H157" s="42"/>
      <c r="I157" s="29"/>
      <c r="J157" s="29"/>
      <c r="K157" s="29"/>
      <c r="L157" s="29"/>
      <c r="M157" s="29"/>
      <c r="N157" s="29"/>
      <c r="O157" s="29"/>
    </row>
    <row r="158" spans="1:15" x14ac:dyDescent="0.25">
      <c r="A158" s="71" t="s">
        <v>150</v>
      </c>
      <c r="B158" s="77" t="s">
        <v>151</v>
      </c>
      <c r="C158" s="38"/>
      <c r="D158" s="78" t="s">
        <v>151</v>
      </c>
      <c r="E158" s="79"/>
      <c r="F158" s="40"/>
      <c r="G158" s="41"/>
      <c r="H158" s="42"/>
      <c r="I158" s="29"/>
      <c r="J158" s="29"/>
      <c r="K158" s="29"/>
      <c r="L158" s="29"/>
      <c r="M158" s="29"/>
      <c r="N158" s="29"/>
      <c r="O158" s="29"/>
    </row>
    <row r="159" spans="1:15" x14ac:dyDescent="0.25">
      <c r="A159" s="71" t="s">
        <v>150</v>
      </c>
      <c r="B159" s="77" t="s">
        <v>151</v>
      </c>
      <c r="C159" s="38"/>
      <c r="D159" s="78" t="s">
        <v>151</v>
      </c>
      <c r="E159" s="79"/>
      <c r="F159" s="40"/>
      <c r="G159" s="41"/>
      <c r="H159" s="42"/>
      <c r="I159" s="29"/>
      <c r="J159" s="29"/>
      <c r="K159" s="29"/>
      <c r="L159" s="29"/>
      <c r="M159" s="29"/>
      <c r="N159" s="29"/>
      <c r="O159" s="29"/>
    </row>
    <row r="160" spans="1:15" x14ac:dyDescent="0.25">
      <c r="A160" s="71" t="s">
        <v>150</v>
      </c>
      <c r="B160" s="77" t="s">
        <v>151</v>
      </c>
      <c r="C160" s="38"/>
      <c r="D160" s="78" t="s">
        <v>151</v>
      </c>
      <c r="E160" s="39"/>
      <c r="F160" s="40"/>
      <c r="G160" s="41"/>
      <c r="H160" s="42"/>
      <c r="I160" s="29"/>
      <c r="J160" s="29"/>
      <c r="K160" s="29"/>
      <c r="L160" s="29"/>
      <c r="M160" s="29"/>
      <c r="N160" s="29"/>
      <c r="O160" s="29"/>
    </row>
    <row r="161" spans="1:15" x14ac:dyDescent="0.25">
      <c r="A161" s="71" t="s">
        <v>150</v>
      </c>
      <c r="B161" s="77" t="s">
        <v>151</v>
      </c>
      <c r="C161" s="38"/>
      <c r="D161" s="78" t="s">
        <v>151</v>
      </c>
      <c r="E161" s="79"/>
      <c r="F161" s="40"/>
      <c r="G161" s="41"/>
      <c r="H161" s="42"/>
      <c r="I161" s="29"/>
      <c r="J161" s="29"/>
      <c r="K161" s="29"/>
      <c r="L161" s="29"/>
      <c r="M161" s="29"/>
      <c r="N161" s="29"/>
      <c r="O161" s="29"/>
    </row>
    <row r="162" spans="1:15" x14ac:dyDescent="0.25">
      <c r="A162" s="71" t="s">
        <v>150</v>
      </c>
      <c r="B162" s="77" t="s">
        <v>151</v>
      </c>
      <c r="C162" s="38"/>
      <c r="D162" s="78" t="s">
        <v>151</v>
      </c>
      <c r="E162" s="79"/>
      <c r="F162" s="40"/>
      <c r="G162" s="41"/>
      <c r="H162" s="42"/>
      <c r="I162" s="29"/>
      <c r="J162" s="29"/>
      <c r="K162" s="29"/>
      <c r="L162" s="29"/>
      <c r="M162" s="29"/>
      <c r="N162" s="29"/>
      <c r="O162" s="29"/>
    </row>
    <row r="163" spans="1:15" x14ac:dyDescent="0.25">
      <c r="A163" s="71" t="s">
        <v>150</v>
      </c>
      <c r="B163" s="77" t="s">
        <v>151</v>
      </c>
      <c r="C163" s="38"/>
      <c r="D163" s="78" t="s">
        <v>151</v>
      </c>
      <c r="E163" s="39"/>
      <c r="F163" s="40"/>
      <c r="G163" s="41"/>
      <c r="H163" s="42"/>
      <c r="I163" s="41"/>
      <c r="J163" s="41"/>
      <c r="K163" s="29"/>
      <c r="L163" s="29"/>
      <c r="M163" s="29"/>
      <c r="N163" s="29"/>
      <c r="O163" s="29"/>
    </row>
    <row r="164" spans="1:15" x14ac:dyDescent="0.25">
      <c r="A164" s="71" t="s">
        <v>150</v>
      </c>
      <c r="B164" s="77" t="s">
        <v>151</v>
      </c>
      <c r="C164" s="38"/>
      <c r="D164" s="78" t="s">
        <v>151</v>
      </c>
      <c r="E164" s="39"/>
      <c r="F164" s="40"/>
      <c r="G164" s="41"/>
      <c r="H164" s="42"/>
      <c r="I164" s="29"/>
      <c r="J164" s="29"/>
      <c r="K164" s="29"/>
      <c r="L164" s="29"/>
      <c r="M164" s="29"/>
      <c r="N164" s="29"/>
      <c r="O164" s="29"/>
    </row>
    <row r="165" spans="1:15" x14ac:dyDescent="0.25">
      <c r="A165" s="71" t="s">
        <v>150</v>
      </c>
      <c r="B165" s="77" t="s">
        <v>151</v>
      </c>
      <c r="C165" s="38"/>
      <c r="D165" s="78" t="s">
        <v>151</v>
      </c>
      <c r="E165" s="39"/>
      <c r="F165" s="40"/>
      <c r="G165" s="41"/>
      <c r="H165" s="42"/>
      <c r="I165" s="29"/>
      <c r="J165" s="29"/>
      <c r="K165" s="29"/>
      <c r="L165" s="29"/>
      <c r="M165" s="29"/>
      <c r="N165" s="29"/>
      <c r="O165" s="29"/>
    </row>
    <row r="166" spans="1:15" x14ac:dyDescent="0.25">
      <c r="A166" s="71" t="s">
        <v>150</v>
      </c>
      <c r="B166" s="77" t="s">
        <v>151</v>
      </c>
      <c r="C166" s="38"/>
      <c r="D166" s="78" t="s">
        <v>151</v>
      </c>
      <c r="E166" s="39"/>
      <c r="F166" s="40"/>
      <c r="G166" s="41"/>
      <c r="H166" s="42"/>
      <c r="I166" s="29"/>
      <c r="J166" s="29"/>
      <c r="K166" s="29"/>
      <c r="L166" s="29"/>
      <c r="M166" s="29"/>
      <c r="N166" s="29"/>
      <c r="O166" s="29"/>
    </row>
    <row r="167" spans="1:15" x14ac:dyDescent="0.25">
      <c r="A167" s="71" t="s">
        <v>150</v>
      </c>
      <c r="B167" s="77" t="s">
        <v>151</v>
      </c>
      <c r="C167" s="38"/>
      <c r="D167" s="78" t="s">
        <v>151</v>
      </c>
      <c r="E167" s="39"/>
      <c r="F167" s="40"/>
      <c r="G167" s="41"/>
      <c r="H167" s="42"/>
      <c r="I167" s="29"/>
      <c r="J167" s="29"/>
      <c r="K167" s="29"/>
      <c r="L167" s="29"/>
      <c r="M167" s="29"/>
      <c r="N167" s="29"/>
      <c r="O167" s="29"/>
    </row>
    <row r="168" spans="1:15" x14ac:dyDescent="0.25">
      <c r="A168" s="71" t="s">
        <v>150</v>
      </c>
      <c r="B168" s="77" t="s">
        <v>151</v>
      </c>
      <c r="C168" s="38"/>
      <c r="D168" s="78" t="s">
        <v>151</v>
      </c>
      <c r="E168" s="39"/>
      <c r="F168" s="40"/>
      <c r="G168" s="41"/>
      <c r="H168" s="42"/>
      <c r="I168" s="29"/>
      <c r="J168" s="29"/>
      <c r="K168" s="29"/>
      <c r="L168" s="29"/>
      <c r="M168" s="29"/>
      <c r="N168" s="29"/>
      <c r="O168" s="29"/>
    </row>
    <row r="169" spans="1:15" x14ac:dyDescent="0.25">
      <c r="A169" s="71" t="s">
        <v>150</v>
      </c>
      <c r="B169" s="77" t="s">
        <v>151</v>
      </c>
      <c r="C169" s="38"/>
      <c r="D169" s="78" t="s">
        <v>151</v>
      </c>
      <c r="E169" s="39"/>
      <c r="F169" s="40"/>
      <c r="G169" s="41"/>
      <c r="H169" s="42"/>
      <c r="I169" s="29"/>
      <c r="J169" s="29"/>
      <c r="K169" s="29"/>
      <c r="L169" s="29"/>
      <c r="M169" s="29"/>
      <c r="N169" s="29"/>
      <c r="O169" s="29"/>
    </row>
    <row r="170" spans="1:15" x14ac:dyDescent="0.25">
      <c r="A170" s="71" t="s">
        <v>150</v>
      </c>
      <c r="B170" s="77" t="s">
        <v>151</v>
      </c>
      <c r="C170" s="38"/>
      <c r="D170" s="78" t="s">
        <v>151</v>
      </c>
      <c r="E170" s="39"/>
      <c r="F170" s="40"/>
      <c r="G170" s="41"/>
      <c r="H170" s="42"/>
      <c r="I170" s="29"/>
      <c r="J170" s="29"/>
      <c r="K170" s="29"/>
      <c r="L170" s="29"/>
      <c r="M170" s="29"/>
      <c r="N170" s="29"/>
      <c r="O170" s="29"/>
    </row>
    <row r="171" spans="1:15" x14ac:dyDescent="0.25">
      <c r="A171" s="71" t="s">
        <v>150</v>
      </c>
      <c r="B171" s="77" t="s">
        <v>151</v>
      </c>
      <c r="C171" s="38"/>
      <c r="D171" s="78" t="s">
        <v>151</v>
      </c>
      <c r="E171" s="39"/>
      <c r="F171" s="40"/>
      <c r="G171" s="41"/>
      <c r="H171" s="42"/>
      <c r="I171" s="29"/>
      <c r="J171" s="29"/>
      <c r="K171" s="41"/>
      <c r="L171" s="29"/>
      <c r="M171" s="29"/>
      <c r="N171" s="29"/>
      <c r="O171" s="29"/>
    </row>
    <row r="172" spans="1:15" x14ac:dyDescent="0.25">
      <c r="A172" s="71" t="s">
        <v>150</v>
      </c>
      <c r="B172" s="77" t="s">
        <v>151</v>
      </c>
      <c r="C172" s="38"/>
      <c r="D172" s="78" t="s">
        <v>151</v>
      </c>
      <c r="E172" s="39"/>
      <c r="F172" s="40"/>
      <c r="G172" s="41"/>
      <c r="H172" s="42"/>
      <c r="I172" s="29"/>
      <c r="J172" s="29"/>
      <c r="K172" s="29"/>
      <c r="L172" s="29"/>
      <c r="M172" s="29"/>
      <c r="N172" s="29"/>
      <c r="O172" s="29"/>
    </row>
    <row r="173" spans="1:15" x14ac:dyDescent="0.25">
      <c r="A173" s="71" t="s">
        <v>150</v>
      </c>
      <c r="B173" s="77" t="s">
        <v>151</v>
      </c>
      <c r="C173" s="38"/>
      <c r="D173" s="78" t="s">
        <v>151</v>
      </c>
      <c r="E173" s="39"/>
      <c r="F173" s="40"/>
      <c r="G173" s="41"/>
      <c r="H173" s="42"/>
      <c r="I173" s="29"/>
      <c r="J173" s="29"/>
      <c r="K173" s="29"/>
      <c r="L173" s="29"/>
      <c r="M173" s="29"/>
      <c r="N173" s="29"/>
      <c r="O173" s="29"/>
    </row>
    <row r="174" spans="1:15" x14ac:dyDescent="0.25">
      <c r="A174" s="71" t="s">
        <v>150</v>
      </c>
      <c r="B174" s="77" t="s">
        <v>151</v>
      </c>
      <c r="C174" s="38"/>
      <c r="D174" s="78" t="s">
        <v>151</v>
      </c>
      <c r="E174" s="39"/>
      <c r="F174" s="40"/>
      <c r="G174" s="41"/>
      <c r="H174" s="42"/>
      <c r="I174" s="29"/>
      <c r="J174" s="29"/>
      <c r="K174" s="29"/>
      <c r="L174" s="29"/>
      <c r="M174" s="29"/>
      <c r="N174" s="29"/>
      <c r="O174" s="29"/>
    </row>
    <row r="175" spans="1:15" x14ac:dyDescent="0.25">
      <c r="A175" s="71" t="s">
        <v>150</v>
      </c>
      <c r="B175" s="77" t="s">
        <v>151</v>
      </c>
      <c r="C175" s="38"/>
      <c r="D175" s="78" t="s">
        <v>151</v>
      </c>
      <c r="E175" s="39"/>
      <c r="F175" s="40"/>
      <c r="G175" s="41"/>
      <c r="H175" s="42"/>
      <c r="I175" s="29"/>
      <c r="J175" s="29"/>
      <c r="K175" s="29"/>
      <c r="L175" s="29"/>
      <c r="M175" s="29"/>
      <c r="N175" s="29"/>
      <c r="O175" s="29"/>
    </row>
    <row r="176" spans="1:15" x14ac:dyDescent="0.25">
      <c r="A176" s="71" t="s">
        <v>150</v>
      </c>
      <c r="B176" s="77" t="s">
        <v>151</v>
      </c>
      <c r="C176" s="38"/>
      <c r="D176" s="78" t="s">
        <v>151</v>
      </c>
      <c r="E176" s="39"/>
      <c r="F176" s="40"/>
      <c r="G176" s="41"/>
      <c r="H176" s="42"/>
      <c r="I176" s="29"/>
      <c r="J176" s="29"/>
      <c r="K176" s="29"/>
      <c r="L176" s="29"/>
      <c r="M176" s="29"/>
      <c r="N176" s="29"/>
      <c r="O176" s="29"/>
    </row>
    <row r="177" spans="1:15" x14ac:dyDescent="0.25">
      <c r="A177" s="71" t="s">
        <v>150</v>
      </c>
      <c r="B177" s="77" t="s">
        <v>151</v>
      </c>
      <c r="C177" s="38"/>
      <c r="D177" s="78" t="s">
        <v>151</v>
      </c>
      <c r="E177" s="39"/>
      <c r="F177" s="40"/>
      <c r="G177" s="41"/>
      <c r="H177" s="42"/>
      <c r="I177" s="29"/>
      <c r="J177" s="29"/>
      <c r="K177" s="29"/>
      <c r="L177" s="29"/>
      <c r="M177" s="29"/>
      <c r="N177" s="29"/>
      <c r="O177" s="29"/>
    </row>
    <row r="178" spans="1:15" x14ac:dyDescent="0.25">
      <c r="A178" s="71" t="s">
        <v>150</v>
      </c>
      <c r="B178" s="77" t="s">
        <v>151</v>
      </c>
      <c r="C178" s="38"/>
      <c r="D178" s="78" t="s">
        <v>151</v>
      </c>
      <c r="E178" s="39"/>
      <c r="F178" s="40"/>
      <c r="G178" s="41"/>
      <c r="H178" s="42"/>
      <c r="I178" s="29"/>
      <c r="J178" s="29"/>
      <c r="K178" s="29"/>
      <c r="L178" s="29"/>
      <c r="M178" s="29"/>
      <c r="N178" s="29"/>
      <c r="O178" s="29"/>
    </row>
    <row r="179" spans="1:15" x14ac:dyDescent="0.25">
      <c r="A179" s="71" t="s">
        <v>150</v>
      </c>
      <c r="B179" s="77" t="s">
        <v>151</v>
      </c>
      <c r="C179" s="38"/>
      <c r="D179" s="78" t="s">
        <v>151</v>
      </c>
      <c r="E179" s="39"/>
      <c r="F179" s="40"/>
      <c r="G179" s="41"/>
      <c r="H179" s="42"/>
      <c r="I179" s="29"/>
      <c r="J179" s="29"/>
      <c r="K179" s="29"/>
      <c r="L179" s="29"/>
      <c r="M179" s="29"/>
      <c r="N179" s="29"/>
      <c r="O179" s="29"/>
    </row>
    <row r="180" spans="1:15" x14ac:dyDescent="0.25">
      <c r="A180" s="71" t="s">
        <v>150</v>
      </c>
      <c r="B180" s="77" t="s">
        <v>151</v>
      </c>
      <c r="C180" s="38"/>
      <c r="D180" s="78" t="s">
        <v>151</v>
      </c>
      <c r="E180" s="39"/>
      <c r="F180" s="40"/>
      <c r="G180" s="41"/>
      <c r="H180" s="42"/>
      <c r="I180" s="29"/>
      <c r="J180" s="29"/>
      <c r="K180" s="29"/>
      <c r="L180" s="29"/>
      <c r="M180" s="29"/>
      <c r="N180" s="29"/>
      <c r="O180" s="29"/>
    </row>
    <row r="181" spans="1:15" x14ac:dyDescent="0.25">
      <c r="A181" s="71" t="s">
        <v>150</v>
      </c>
      <c r="B181" s="77" t="s">
        <v>151</v>
      </c>
      <c r="C181" s="38"/>
      <c r="D181" s="78" t="s">
        <v>151</v>
      </c>
      <c r="E181" s="39"/>
      <c r="F181" s="40"/>
      <c r="G181" s="41"/>
      <c r="H181" s="42"/>
      <c r="I181" s="29"/>
      <c r="J181" s="29"/>
      <c r="K181" s="29"/>
      <c r="L181" s="29"/>
      <c r="M181" s="29"/>
      <c r="N181" s="29"/>
      <c r="O181" s="29"/>
    </row>
    <row r="182" spans="1:15" x14ac:dyDescent="0.25">
      <c r="A182" s="71" t="s">
        <v>150</v>
      </c>
      <c r="B182" s="77" t="s">
        <v>151</v>
      </c>
      <c r="C182" s="38"/>
      <c r="D182" s="78" t="s">
        <v>151</v>
      </c>
      <c r="E182" s="39"/>
      <c r="F182" s="40"/>
      <c r="G182" s="41"/>
      <c r="H182" s="42"/>
      <c r="I182" s="29"/>
      <c r="J182" s="29"/>
      <c r="K182" s="29"/>
      <c r="L182" s="29"/>
      <c r="M182" s="29"/>
      <c r="N182" s="29"/>
      <c r="O182" s="29"/>
    </row>
    <row r="183" spans="1:15" x14ac:dyDescent="0.25">
      <c r="A183" s="71" t="s">
        <v>150</v>
      </c>
      <c r="B183" s="77" t="s">
        <v>151</v>
      </c>
      <c r="C183" s="38"/>
      <c r="D183" s="78" t="s">
        <v>151</v>
      </c>
      <c r="E183" s="39"/>
      <c r="F183" s="40"/>
      <c r="G183" s="41"/>
      <c r="H183" s="42"/>
      <c r="I183" s="29"/>
      <c r="J183" s="29"/>
      <c r="K183" s="29"/>
      <c r="L183" s="29"/>
      <c r="M183" s="29"/>
      <c r="N183" s="29"/>
      <c r="O183" s="29"/>
    </row>
    <row r="184" spans="1:15" x14ac:dyDescent="0.25">
      <c r="A184" s="71" t="s">
        <v>150</v>
      </c>
      <c r="B184" s="77" t="s">
        <v>151</v>
      </c>
      <c r="C184" s="38"/>
      <c r="D184" s="78" t="s">
        <v>151</v>
      </c>
      <c r="E184" s="39"/>
      <c r="F184" s="40"/>
      <c r="G184" s="41"/>
      <c r="H184" s="42"/>
      <c r="I184" s="41"/>
      <c r="J184" s="29"/>
      <c r="K184" s="29"/>
      <c r="L184" s="29"/>
      <c r="M184" s="29"/>
      <c r="N184" s="29"/>
      <c r="O184" s="29"/>
    </row>
    <row r="185" spans="1:15" x14ac:dyDescent="0.25">
      <c r="A185" s="71" t="s">
        <v>150</v>
      </c>
      <c r="B185" s="77" t="s">
        <v>151</v>
      </c>
      <c r="C185" s="38"/>
      <c r="D185" s="78" t="s">
        <v>151</v>
      </c>
      <c r="E185" s="39"/>
      <c r="F185" s="40"/>
      <c r="G185" s="41"/>
      <c r="H185" s="42"/>
      <c r="I185" s="29"/>
      <c r="J185" s="29"/>
      <c r="K185" s="29"/>
      <c r="L185" s="29"/>
      <c r="M185" s="29"/>
      <c r="N185" s="29"/>
      <c r="O185" s="29"/>
    </row>
    <row r="186" spans="1:15" x14ac:dyDescent="0.25">
      <c r="A186" s="71" t="s">
        <v>150</v>
      </c>
      <c r="B186" s="77" t="s">
        <v>151</v>
      </c>
      <c r="C186" s="38"/>
      <c r="D186" s="78" t="s">
        <v>151</v>
      </c>
      <c r="E186" s="39"/>
      <c r="F186" s="40"/>
      <c r="G186" s="41"/>
      <c r="H186" s="42"/>
      <c r="I186" s="29"/>
      <c r="J186" s="29"/>
      <c r="K186" s="29"/>
      <c r="L186" s="29"/>
      <c r="M186" s="29"/>
      <c r="N186" s="29"/>
      <c r="O186" s="29"/>
    </row>
    <row r="187" spans="1:15" x14ac:dyDescent="0.25">
      <c r="A187" s="71" t="s">
        <v>150</v>
      </c>
      <c r="B187" s="77" t="s">
        <v>151</v>
      </c>
      <c r="C187" s="38"/>
      <c r="D187" s="78" t="s">
        <v>151</v>
      </c>
      <c r="E187" s="39"/>
      <c r="F187" s="40"/>
      <c r="G187" s="41"/>
      <c r="H187" s="42"/>
      <c r="I187" s="29"/>
      <c r="J187" s="29"/>
      <c r="K187" s="29"/>
      <c r="L187" s="29"/>
      <c r="M187" s="29"/>
      <c r="N187" s="29"/>
      <c r="O187" s="29"/>
    </row>
    <row r="188" spans="1:15" x14ac:dyDescent="0.25">
      <c r="A188" s="71" t="s">
        <v>150</v>
      </c>
      <c r="B188" s="77" t="s">
        <v>151</v>
      </c>
      <c r="C188" s="38"/>
      <c r="D188" s="78" t="s">
        <v>151</v>
      </c>
      <c r="E188" s="39"/>
      <c r="F188" s="40"/>
      <c r="G188" s="41"/>
      <c r="H188" s="42"/>
      <c r="I188" s="29"/>
      <c r="J188" s="29"/>
      <c r="K188" s="29"/>
      <c r="L188" s="29"/>
      <c r="M188" s="29"/>
      <c r="N188" s="29"/>
      <c r="O188" s="29"/>
    </row>
    <row r="189" spans="1:15" x14ac:dyDescent="0.25">
      <c r="A189" s="71" t="s">
        <v>150</v>
      </c>
      <c r="B189" s="77" t="s">
        <v>151</v>
      </c>
      <c r="C189" s="38"/>
      <c r="D189" s="78" t="s">
        <v>151</v>
      </c>
      <c r="E189" s="39"/>
      <c r="F189" s="40"/>
      <c r="G189" s="41"/>
      <c r="H189" s="42"/>
      <c r="I189" s="29"/>
      <c r="J189" s="29"/>
      <c r="K189" s="29"/>
      <c r="L189" s="29"/>
      <c r="M189" s="29"/>
      <c r="N189" s="29"/>
      <c r="O189" s="29"/>
    </row>
    <row r="190" spans="1:15" x14ac:dyDescent="0.25">
      <c r="A190" s="71" t="s">
        <v>150</v>
      </c>
      <c r="B190" s="77" t="s">
        <v>151</v>
      </c>
      <c r="C190" s="38"/>
      <c r="D190" s="78" t="s">
        <v>151</v>
      </c>
      <c r="E190" s="39"/>
      <c r="F190" s="40"/>
      <c r="G190" s="41"/>
      <c r="H190" s="42"/>
      <c r="I190" s="29"/>
      <c r="J190" s="29"/>
      <c r="K190" s="29"/>
      <c r="L190" s="29"/>
      <c r="M190" s="29"/>
      <c r="N190" s="29"/>
      <c r="O190" s="29"/>
    </row>
    <row r="191" spans="1:15" x14ac:dyDescent="0.25">
      <c r="A191" s="71" t="s">
        <v>150</v>
      </c>
      <c r="B191" s="77" t="s">
        <v>151</v>
      </c>
      <c r="C191" s="38"/>
      <c r="D191" s="78" t="s">
        <v>151</v>
      </c>
      <c r="E191" s="39"/>
      <c r="F191" s="40"/>
      <c r="G191" s="41"/>
      <c r="H191" s="42"/>
      <c r="I191" s="29"/>
      <c r="J191" s="29"/>
      <c r="K191" s="29"/>
      <c r="L191" s="29"/>
      <c r="M191" s="29"/>
      <c r="N191" s="29"/>
      <c r="O191" s="29"/>
    </row>
    <row r="192" spans="1:15" x14ac:dyDescent="0.25">
      <c r="A192" s="71" t="s">
        <v>150</v>
      </c>
      <c r="B192" s="77" t="s">
        <v>151</v>
      </c>
      <c r="C192" s="38"/>
      <c r="D192" s="78" t="s">
        <v>151</v>
      </c>
      <c r="E192" s="39"/>
      <c r="F192" s="40"/>
      <c r="G192" s="41"/>
      <c r="H192" s="42"/>
      <c r="I192" s="29"/>
      <c r="J192" s="29"/>
      <c r="K192" s="29"/>
      <c r="L192" s="29"/>
      <c r="M192" s="29"/>
      <c r="N192" s="29"/>
      <c r="O192" s="29"/>
    </row>
    <row r="193" spans="1:15" x14ac:dyDescent="0.25">
      <c r="A193" s="71" t="s">
        <v>150</v>
      </c>
      <c r="B193" s="77" t="s">
        <v>151</v>
      </c>
      <c r="C193" s="38"/>
      <c r="D193" s="78" t="s">
        <v>151</v>
      </c>
      <c r="E193" s="39"/>
      <c r="F193" s="40"/>
      <c r="G193" s="41"/>
      <c r="H193" s="42"/>
      <c r="I193" s="29"/>
      <c r="J193" s="29"/>
      <c r="K193" s="29"/>
      <c r="L193" s="29"/>
      <c r="M193" s="29"/>
      <c r="N193" s="29"/>
      <c r="O193" s="29"/>
    </row>
    <row r="194" spans="1:15" x14ac:dyDescent="0.25">
      <c r="A194" s="71" t="s">
        <v>150</v>
      </c>
      <c r="B194" s="77" t="s">
        <v>151</v>
      </c>
      <c r="C194" s="38"/>
      <c r="D194" s="78" t="s">
        <v>151</v>
      </c>
      <c r="E194" s="39"/>
      <c r="F194" s="40"/>
      <c r="G194" s="41"/>
      <c r="H194" s="42"/>
      <c r="I194" s="29"/>
      <c r="J194" s="29"/>
      <c r="K194" s="29"/>
      <c r="L194" s="29"/>
      <c r="M194" s="29"/>
      <c r="N194" s="29"/>
      <c r="O194" s="29"/>
    </row>
    <row r="195" spans="1:15" x14ac:dyDescent="0.25">
      <c r="A195" s="71" t="s">
        <v>150</v>
      </c>
      <c r="B195" s="77" t="s">
        <v>151</v>
      </c>
      <c r="C195" s="38"/>
      <c r="D195" s="78" t="s">
        <v>151</v>
      </c>
      <c r="E195" s="39"/>
      <c r="F195" s="40"/>
      <c r="G195" s="41"/>
      <c r="H195" s="42"/>
      <c r="I195" s="29"/>
      <c r="J195" s="29"/>
      <c r="K195" s="29"/>
      <c r="L195" s="29"/>
      <c r="M195" s="29"/>
      <c r="N195" s="29"/>
      <c r="O195" s="29"/>
    </row>
    <row r="196" spans="1:15" x14ac:dyDescent="0.25">
      <c r="A196" s="71" t="s">
        <v>150</v>
      </c>
      <c r="B196" s="77" t="s">
        <v>151</v>
      </c>
      <c r="C196" s="38"/>
      <c r="D196" s="78" t="s">
        <v>151</v>
      </c>
      <c r="E196" s="39"/>
      <c r="F196" s="40"/>
      <c r="G196" s="41"/>
      <c r="H196" s="42"/>
      <c r="I196" s="29"/>
      <c r="J196" s="29"/>
      <c r="K196" s="29"/>
      <c r="L196" s="29"/>
      <c r="M196" s="29"/>
      <c r="N196" s="29"/>
      <c r="O196" s="29"/>
    </row>
    <row r="197" spans="1:15" x14ac:dyDescent="0.25">
      <c r="A197" s="71" t="s">
        <v>150</v>
      </c>
      <c r="B197" s="77" t="s">
        <v>151</v>
      </c>
      <c r="C197" s="38"/>
      <c r="D197" s="78" t="s">
        <v>151</v>
      </c>
      <c r="E197" s="39"/>
      <c r="F197" s="40"/>
      <c r="G197" s="41"/>
      <c r="H197" s="42"/>
      <c r="I197" s="29"/>
      <c r="J197" s="29"/>
      <c r="K197" s="29"/>
      <c r="L197" s="29"/>
      <c r="M197" s="29"/>
      <c r="N197" s="29"/>
      <c r="O197" s="29"/>
    </row>
    <row r="198" spans="1:15" x14ac:dyDescent="0.25">
      <c r="A198" s="71" t="s">
        <v>150</v>
      </c>
      <c r="B198" s="77" t="s">
        <v>151</v>
      </c>
      <c r="C198" s="38"/>
      <c r="D198" s="78" t="s">
        <v>151</v>
      </c>
      <c r="E198" s="39"/>
      <c r="F198" s="40"/>
      <c r="G198" s="41"/>
      <c r="H198" s="42"/>
      <c r="I198" s="29"/>
      <c r="J198" s="29"/>
      <c r="K198" s="29"/>
      <c r="L198" s="29"/>
      <c r="M198" s="29"/>
      <c r="N198" s="29"/>
      <c r="O198" s="29"/>
    </row>
    <row r="199" spans="1:15" x14ac:dyDescent="0.25">
      <c r="A199" s="71" t="s">
        <v>150</v>
      </c>
      <c r="B199" s="77" t="s">
        <v>151</v>
      </c>
      <c r="C199" s="38"/>
      <c r="D199" s="78" t="s">
        <v>151</v>
      </c>
      <c r="E199" s="39"/>
      <c r="F199" s="40"/>
      <c r="G199" s="41"/>
      <c r="H199" s="42"/>
      <c r="I199" s="29"/>
      <c r="J199" s="29"/>
      <c r="K199" s="29"/>
      <c r="L199" s="29"/>
      <c r="M199" s="29"/>
      <c r="N199" s="29"/>
      <c r="O199" s="29"/>
    </row>
    <row r="200" spans="1:15" x14ac:dyDescent="0.25">
      <c r="A200" s="71" t="s">
        <v>150</v>
      </c>
      <c r="B200" s="77" t="s">
        <v>151</v>
      </c>
      <c r="C200" s="38"/>
      <c r="D200" s="78" t="s">
        <v>151</v>
      </c>
      <c r="E200" s="39"/>
      <c r="F200" s="40"/>
      <c r="G200" s="41"/>
      <c r="H200" s="42"/>
      <c r="I200" s="29"/>
      <c r="J200" s="29"/>
      <c r="K200" s="29"/>
      <c r="L200" s="29"/>
      <c r="M200" s="29"/>
      <c r="N200" s="29"/>
      <c r="O200" s="29"/>
    </row>
    <row r="201" spans="1:15" x14ac:dyDescent="0.25">
      <c r="A201" s="71" t="s">
        <v>150</v>
      </c>
      <c r="B201" s="77" t="s">
        <v>151</v>
      </c>
      <c r="C201" s="38"/>
      <c r="D201" s="78" t="s">
        <v>151</v>
      </c>
      <c r="E201" s="39"/>
      <c r="F201" s="40"/>
      <c r="G201" s="41"/>
      <c r="H201" s="42"/>
      <c r="I201" s="29"/>
      <c r="J201" s="29"/>
      <c r="K201" s="29"/>
      <c r="L201" s="29"/>
      <c r="M201" s="29"/>
      <c r="N201" s="29"/>
      <c r="O201" s="29"/>
    </row>
    <row r="202" spans="1:15" x14ac:dyDescent="0.25">
      <c r="A202" s="71" t="s">
        <v>150</v>
      </c>
      <c r="B202" s="77" t="s">
        <v>151</v>
      </c>
      <c r="C202" s="38"/>
      <c r="D202" s="78" t="s">
        <v>151</v>
      </c>
      <c r="E202" s="39"/>
      <c r="F202" s="40"/>
      <c r="G202" s="41"/>
      <c r="H202" s="42"/>
      <c r="I202" s="29"/>
      <c r="J202" s="29"/>
      <c r="K202" s="29"/>
      <c r="L202" s="29"/>
      <c r="M202" s="29"/>
      <c r="N202" s="29"/>
      <c r="O202" s="29"/>
    </row>
    <row r="203" spans="1:15" x14ac:dyDescent="0.25">
      <c r="A203" s="71" t="s">
        <v>150</v>
      </c>
      <c r="B203" s="77" t="s">
        <v>151</v>
      </c>
      <c r="C203" s="38"/>
      <c r="D203" s="78" t="s">
        <v>151</v>
      </c>
      <c r="E203" s="39"/>
      <c r="F203" s="40"/>
      <c r="G203" s="41"/>
      <c r="H203" s="42"/>
      <c r="I203" s="29"/>
      <c r="J203" s="29"/>
      <c r="K203" s="29"/>
      <c r="L203" s="29"/>
      <c r="M203" s="29"/>
      <c r="N203" s="29"/>
      <c r="O203" s="29"/>
    </row>
    <row r="204" spans="1:15" x14ac:dyDescent="0.25">
      <c r="A204" s="71" t="s">
        <v>150</v>
      </c>
      <c r="B204" s="77" t="s">
        <v>151</v>
      </c>
      <c r="C204" s="38"/>
      <c r="D204" s="78" t="s">
        <v>151</v>
      </c>
      <c r="E204" s="39"/>
      <c r="F204" s="40"/>
      <c r="G204" s="41"/>
      <c r="H204" s="42"/>
      <c r="I204" s="29"/>
      <c r="J204" s="29"/>
      <c r="K204" s="29"/>
      <c r="L204" s="29"/>
      <c r="M204" s="29"/>
      <c r="N204" s="29"/>
      <c r="O204" s="29"/>
    </row>
    <row r="205" spans="1:15" x14ac:dyDescent="0.25">
      <c r="A205" s="71" t="s">
        <v>150</v>
      </c>
      <c r="B205" s="77" t="s">
        <v>151</v>
      </c>
      <c r="C205" s="38"/>
      <c r="D205" s="78" t="s">
        <v>151</v>
      </c>
      <c r="E205" s="39"/>
      <c r="F205" s="40"/>
      <c r="G205" s="41"/>
      <c r="H205" s="42"/>
      <c r="I205" s="29"/>
      <c r="J205" s="29"/>
      <c r="K205" s="29"/>
      <c r="L205" s="29"/>
      <c r="M205" s="29"/>
      <c r="N205" s="29"/>
      <c r="O205" s="29"/>
    </row>
    <row r="206" spans="1:15" x14ac:dyDescent="0.25">
      <c r="A206" s="71" t="s">
        <v>150</v>
      </c>
      <c r="B206" s="77" t="s">
        <v>151</v>
      </c>
      <c r="C206" s="38"/>
      <c r="D206" s="78" t="s">
        <v>151</v>
      </c>
      <c r="E206" s="39"/>
      <c r="F206" s="40"/>
      <c r="G206" s="41"/>
      <c r="H206" s="42"/>
      <c r="I206" s="29"/>
      <c r="J206" s="29"/>
      <c r="K206" s="29"/>
      <c r="L206" s="29"/>
      <c r="M206" s="29"/>
      <c r="N206" s="29"/>
      <c r="O206" s="29"/>
    </row>
    <row r="207" spans="1:15" x14ac:dyDescent="0.25">
      <c r="A207" s="71" t="s">
        <v>150</v>
      </c>
      <c r="B207" s="77" t="s">
        <v>151</v>
      </c>
      <c r="C207" s="38"/>
      <c r="D207" s="78" t="s">
        <v>151</v>
      </c>
      <c r="E207" s="39"/>
      <c r="F207" s="40"/>
      <c r="G207" s="41"/>
      <c r="H207" s="42"/>
      <c r="I207" s="29"/>
      <c r="J207" s="29"/>
      <c r="K207" s="29"/>
      <c r="L207" s="29"/>
      <c r="M207" s="29"/>
      <c r="N207" s="29"/>
      <c r="O207" s="29"/>
    </row>
    <row r="208" spans="1:15" x14ac:dyDescent="0.25">
      <c r="A208" s="71" t="s">
        <v>150</v>
      </c>
      <c r="B208" s="77" t="s">
        <v>151</v>
      </c>
      <c r="C208" s="38"/>
      <c r="D208" s="78" t="s">
        <v>151</v>
      </c>
      <c r="E208" s="39"/>
      <c r="F208" s="40"/>
      <c r="G208" s="41"/>
      <c r="H208" s="42"/>
      <c r="I208" s="29"/>
      <c r="J208" s="29"/>
      <c r="K208" s="29"/>
      <c r="L208" s="29"/>
      <c r="M208" s="29"/>
      <c r="N208" s="29"/>
      <c r="O208" s="29"/>
    </row>
    <row r="209" spans="1:15" x14ac:dyDescent="0.25">
      <c r="A209" s="71" t="s">
        <v>150</v>
      </c>
      <c r="B209" s="77" t="s">
        <v>151</v>
      </c>
      <c r="C209" s="38"/>
      <c r="D209" s="78" t="s">
        <v>151</v>
      </c>
      <c r="E209" s="39"/>
      <c r="F209" s="40"/>
      <c r="G209" s="41"/>
      <c r="H209" s="42"/>
      <c r="I209" s="29"/>
      <c r="J209" s="29"/>
      <c r="K209" s="29"/>
      <c r="L209" s="29"/>
      <c r="M209" s="29"/>
      <c r="N209" s="29"/>
      <c r="O209" s="29"/>
    </row>
    <row r="210" spans="1:15" x14ac:dyDescent="0.25">
      <c r="A210" s="71" t="s">
        <v>150</v>
      </c>
      <c r="B210" s="77" t="s">
        <v>151</v>
      </c>
      <c r="C210" s="38"/>
      <c r="D210" s="78" t="s">
        <v>151</v>
      </c>
      <c r="E210" s="39"/>
      <c r="F210" s="40"/>
      <c r="G210" s="41"/>
      <c r="H210" s="42"/>
      <c r="I210" s="29"/>
      <c r="J210" s="29"/>
      <c r="K210" s="29"/>
      <c r="L210" s="29"/>
      <c r="M210" s="29"/>
      <c r="N210" s="29"/>
      <c r="O210" s="29"/>
    </row>
    <row r="211" spans="1:15" x14ac:dyDescent="0.25">
      <c r="A211" s="71" t="s">
        <v>150</v>
      </c>
      <c r="B211" s="77" t="s">
        <v>151</v>
      </c>
      <c r="C211" s="38"/>
      <c r="D211" s="78" t="s">
        <v>151</v>
      </c>
      <c r="E211" s="39"/>
      <c r="F211" s="40"/>
      <c r="G211" s="41"/>
      <c r="H211" s="42"/>
      <c r="I211" s="29"/>
      <c r="J211" s="41"/>
      <c r="K211" s="29"/>
      <c r="L211" s="29"/>
      <c r="M211" s="29"/>
      <c r="N211" s="29"/>
      <c r="O211" s="29"/>
    </row>
    <row r="212" spans="1:15" x14ac:dyDescent="0.25">
      <c r="A212" s="71" t="s">
        <v>150</v>
      </c>
      <c r="B212" s="77" t="s">
        <v>151</v>
      </c>
      <c r="C212" s="38"/>
      <c r="D212" s="78" t="s">
        <v>151</v>
      </c>
      <c r="E212" s="39"/>
      <c r="F212" s="40"/>
      <c r="G212" s="41"/>
      <c r="H212" s="42"/>
      <c r="I212" s="29"/>
      <c r="J212" s="29"/>
      <c r="K212" s="29"/>
      <c r="L212" s="29"/>
      <c r="M212" s="29"/>
      <c r="N212" s="29"/>
      <c r="O212" s="29"/>
    </row>
    <row r="213" spans="1:15" x14ac:dyDescent="0.25">
      <c r="A213" s="71" t="s">
        <v>150</v>
      </c>
      <c r="B213" s="77" t="s">
        <v>151</v>
      </c>
      <c r="C213" s="38"/>
      <c r="D213" s="78" t="s">
        <v>151</v>
      </c>
      <c r="E213" s="39"/>
      <c r="F213" s="40"/>
      <c r="G213" s="41"/>
      <c r="H213" s="42"/>
      <c r="I213" s="29"/>
      <c r="J213" s="29"/>
      <c r="K213" s="29"/>
      <c r="L213" s="29"/>
      <c r="M213" s="29"/>
      <c r="N213" s="29"/>
      <c r="O213" s="29"/>
    </row>
    <row r="214" spans="1:15" x14ac:dyDescent="0.25">
      <c r="A214" s="71" t="s">
        <v>150</v>
      </c>
      <c r="B214" s="77" t="s">
        <v>151</v>
      </c>
      <c r="C214" s="38"/>
      <c r="D214" s="78" t="s">
        <v>151</v>
      </c>
      <c r="E214" s="39"/>
      <c r="F214" s="40"/>
      <c r="G214" s="41"/>
      <c r="H214" s="42"/>
      <c r="I214" s="29"/>
      <c r="J214" s="29"/>
      <c r="K214" s="41"/>
      <c r="L214" s="29"/>
      <c r="M214" s="29"/>
      <c r="N214" s="29"/>
      <c r="O214" s="29"/>
    </row>
    <row r="215" spans="1:15" x14ac:dyDescent="0.25">
      <c r="A215" s="71" t="s">
        <v>150</v>
      </c>
      <c r="B215" s="77" t="s">
        <v>151</v>
      </c>
      <c r="C215" s="38"/>
      <c r="D215" s="78" t="s">
        <v>151</v>
      </c>
      <c r="E215" s="39"/>
      <c r="F215" s="40"/>
      <c r="G215" s="41"/>
      <c r="H215" s="42"/>
      <c r="I215" s="29"/>
      <c r="J215" s="29"/>
      <c r="K215" s="29"/>
      <c r="L215" s="29"/>
      <c r="M215" s="29"/>
      <c r="N215" s="29"/>
      <c r="O215" s="29"/>
    </row>
    <row r="216" spans="1:15" x14ac:dyDescent="0.25">
      <c r="A216" s="71" t="s">
        <v>150</v>
      </c>
      <c r="B216" s="77" t="s">
        <v>151</v>
      </c>
      <c r="C216" s="38"/>
      <c r="D216" s="78" t="s">
        <v>151</v>
      </c>
      <c r="E216" s="39"/>
      <c r="F216" s="40"/>
      <c r="G216" s="41"/>
      <c r="H216" s="42"/>
      <c r="I216" s="29"/>
      <c r="J216" s="29"/>
      <c r="K216" s="29"/>
      <c r="L216" s="29"/>
      <c r="M216" s="29"/>
      <c r="N216" s="29"/>
      <c r="O216" s="29"/>
    </row>
    <row r="217" spans="1:15" x14ac:dyDescent="0.25">
      <c r="A217" s="71" t="s">
        <v>150</v>
      </c>
      <c r="B217" s="77" t="s">
        <v>151</v>
      </c>
      <c r="C217" s="38"/>
      <c r="D217" s="78" t="s">
        <v>151</v>
      </c>
      <c r="E217" s="39"/>
      <c r="F217" s="40"/>
      <c r="G217" s="41"/>
      <c r="H217" s="42"/>
      <c r="I217" s="29"/>
      <c r="J217" s="29"/>
      <c r="K217" s="29"/>
      <c r="L217" s="29"/>
      <c r="M217" s="29"/>
      <c r="N217" s="29"/>
      <c r="O217" s="29"/>
    </row>
    <row r="218" spans="1:15" x14ac:dyDescent="0.25">
      <c r="A218" s="71" t="s">
        <v>150</v>
      </c>
      <c r="B218" s="77" t="s">
        <v>151</v>
      </c>
      <c r="C218" s="38"/>
      <c r="D218" s="78" t="s">
        <v>151</v>
      </c>
      <c r="E218" s="39"/>
      <c r="F218" s="40"/>
      <c r="G218" s="41"/>
      <c r="H218" s="42"/>
      <c r="I218" s="29"/>
      <c r="J218" s="29"/>
      <c r="K218" s="29"/>
      <c r="L218" s="29"/>
      <c r="M218" s="29"/>
      <c r="N218" s="29"/>
      <c r="O218" s="29"/>
    </row>
    <row r="219" spans="1:15" x14ac:dyDescent="0.25">
      <c r="A219" s="71" t="s">
        <v>150</v>
      </c>
      <c r="B219" s="77" t="s">
        <v>151</v>
      </c>
      <c r="C219" s="38"/>
      <c r="D219" s="78" t="s">
        <v>151</v>
      </c>
      <c r="E219" s="39"/>
      <c r="F219" s="40"/>
      <c r="G219" s="41"/>
      <c r="H219" s="42"/>
      <c r="I219" s="29"/>
      <c r="J219" s="29"/>
      <c r="K219" s="29"/>
      <c r="L219" s="29"/>
      <c r="M219" s="29"/>
      <c r="N219" s="29"/>
      <c r="O219" s="29"/>
    </row>
    <row r="220" spans="1:15" x14ac:dyDescent="0.25">
      <c r="A220" s="71" t="s">
        <v>150</v>
      </c>
      <c r="B220" s="77" t="s">
        <v>151</v>
      </c>
      <c r="C220" s="38"/>
      <c r="D220" s="78" t="s">
        <v>151</v>
      </c>
      <c r="E220" s="39"/>
      <c r="F220" s="80"/>
      <c r="G220" s="41"/>
      <c r="H220" s="42"/>
      <c r="I220" s="41"/>
      <c r="J220" s="29"/>
      <c r="K220" s="29"/>
      <c r="L220" s="41"/>
      <c r="M220" s="41"/>
      <c r="N220" s="41"/>
      <c r="O220" s="41"/>
    </row>
    <row r="221" spans="1:15" x14ac:dyDescent="0.25">
      <c r="A221" s="71" t="s">
        <v>150</v>
      </c>
      <c r="B221" s="77" t="s">
        <v>151</v>
      </c>
      <c r="C221" s="38"/>
      <c r="D221" s="78" t="s">
        <v>151</v>
      </c>
      <c r="E221" s="39"/>
      <c r="F221" s="40"/>
      <c r="G221" s="41"/>
      <c r="H221" s="42"/>
      <c r="I221" s="29"/>
      <c r="J221" s="29"/>
      <c r="K221" s="29"/>
      <c r="L221" s="29"/>
      <c r="M221" s="29"/>
      <c r="N221" s="29"/>
      <c r="O221" s="29"/>
    </row>
    <row r="222" spans="1:15" x14ac:dyDescent="0.25">
      <c r="A222" s="71" t="s">
        <v>150</v>
      </c>
      <c r="B222" s="77" t="s">
        <v>151</v>
      </c>
      <c r="C222" s="38"/>
      <c r="D222" s="78" t="s">
        <v>151</v>
      </c>
      <c r="E222" s="39"/>
      <c r="F222" s="40"/>
      <c r="G222" s="41"/>
      <c r="H222" s="42"/>
      <c r="I222" s="29"/>
      <c r="J222" s="29"/>
      <c r="K222" s="29"/>
      <c r="L222" s="29"/>
      <c r="M222" s="29"/>
      <c r="N222" s="29"/>
      <c r="O222" s="29"/>
    </row>
    <row r="223" spans="1:15" x14ac:dyDescent="0.25">
      <c r="A223" s="71" t="s">
        <v>150</v>
      </c>
      <c r="B223" s="77" t="s">
        <v>151</v>
      </c>
      <c r="C223" s="38"/>
      <c r="D223" s="78" t="s">
        <v>151</v>
      </c>
      <c r="E223" s="39"/>
      <c r="F223" s="40"/>
      <c r="G223" s="41"/>
      <c r="H223" s="42"/>
      <c r="I223" s="29"/>
      <c r="J223" s="29"/>
      <c r="K223" s="29"/>
      <c r="L223" s="29"/>
      <c r="M223" s="29"/>
      <c r="N223" s="29"/>
      <c r="O223" s="29"/>
    </row>
    <row r="224" spans="1:15" x14ac:dyDescent="0.25">
      <c r="A224" s="71" t="s">
        <v>150</v>
      </c>
      <c r="B224" s="77" t="s">
        <v>151</v>
      </c>
      <c r="C224" s="38"/>
      <c r="D224" s="78" t="s">
        <v>151</v>
      </c>
      <c r="E224" s="39"/>
      <c r="F224" s="40"/>
      <c r="G224" s="41"/>
      <c r="H224" s="42"/>
      <c r="I224" s="29"/>
      <c r="J224" s="29"/>
      <c r="K224" s="29"/>
      <c r="L224" s="29"/>
      <c r="M224" s="29"/>
      <c r="N224" s="29"/>
      <c r="O224" s="29"/>
    </row>
    <row r="225" spans="1:15" x14ac:dyDescent="0.25">
      <c r="A225" s="71" t="s">
        <v>150</v>
      </c>
      <c r="B225" s="77" t="s">
        <v>151</v>
      </c>
      <c r="C225" s="38"/>
      <c r="D225" s="78" t="s">
        <v>151</v>
      </c>
      <c r="E225" s="39"/>
      <c r="F225" s="40"/>
      <c r="G225" s="41"/>
      <c r="H225" s="42"/>
      <c r="I225" s="29"/>
      <c r="J225" s="29"/>
      <c r="K225" s="29"/>
      <c r="L225" s="29"/>
      <c r="M225" s="29"/>
      <c r="N225" s="29"/>
      <c r="O225" s="29"/>
    </row>
    <row r="226" spans="1:15" x14ac:dyDescent="0.25">
      <c r="A226" s="71" t="s">
        <v>150</v>
      </c>
      <c r="B226" s="77" t="s">
        <v>151</v>
      </c>
      <c r="C226" s="38"/>
      <c r="D226" s="78" t="s">
        <v>151</v>
      </c>
      <c r="E226" s="39"/>
      <c r="F226" s="40"/>
      <c r="G226" s="41"/>
      <c r="H226" s="42"/>
      <c r="I226" s="29"/>
      <c r="J226" s="29"/>
      <c r="K226" s="29"/>
      <c r="L226" s="29"/>
      <c r="M226" s="29"/>
      <c r="N226" s="29"/>
      <c r="O226" s="29"/>
    </row>
    <row r="227" spans="1:15" x14ac:dyDescent="0.25">
      <c r="A227" s="71" t="s">
        <v>150</v>
      </c>
      <c r="B227" s="77" t="s">
        <v>151</v>
      </c>
      <c r="C227" s="38"/>
      <c r="D227" s="78" t="s">
        <v>151</v>
      </c>
      <c r="E227" s="39"/>
      <c r="F227" s="40"/>
      <c r="G227" s="41"/>
      <c r="H227" s="42"/>
      <c r="I227" s="29"/>
      <c r="J227" s="29"/>
      <c r="K227" s="29"/>
      <c r="L227" s="29"/>
      <c r="M227" s="29"/>
      <c r="N227" s="29"/>
      <c r="O227" s="29"/>
    </row>
    <row r="228" spans="1:15" x14ac:dyDescent="0.25">
      <c r="A228" s="71" t="s">
        <v>150</v>
      </c>
      <c r="B228" s="77" t="s">
        <v>151</v>
      </c>
      <c r="C228" s="38"/>
      <c r="D228" s="78" t="s">
        <v>151</v>
      </c>
      <c r="E228" s="39"/>
      <c r="F228" s="40"/>
      <c r="G228" s="41"/>
      <c r="H228" s="42"/>
      <c r="I228" s="29"/>
      <c r="J228" s="41"/>
      <c r="K228" s="41"/>
      <c r="L228" s="29"/>
      <c r="M228" s="29"/>
      <c r="N228" s="29"/>
      <c r="O228" s="29"/>
    </row>
    <row r="229" spans="1:15" x14ac:dyDescent="0.25">
      <c r="A229" s="71" t="s">
        <v>150</v>
      </c>
      <c r="B229" s="77" t="s">
        <v>151</v>
      </c>
      <c r="C229" s="38"/>
      <c r="D229" s="78" t="s">
        <v>151</v>
      </c>
      <c r="E229" s="39"/>
      <c r="F229" s="40"/>
      <c r="G229" s="41"/>
      <c r="H229" s="42"/>
      <c r="I229" s="29"/>
      <c r="J229" s="29"/>
      <c r="K229" s="29"/>
      <c r="L229" s="29"/>
      <c r="M229" s="29"/>
      <c r="N229" s="29"/>
      <c r="O229" s="29"/>
    </row>
    <row r="230" spans="1:15" x14ac:dyDescent="0.25">
      <c r="A230" s="71" t="s">
        <v>150</v>
      </c>
      <c r="B230" s="77" t="s">
        <v>151</v>
      </c>
      <c r="C230" s="38"/>
      <c r="D230" s="78" t="s">
        <v>151</v>
      </c>
      <c r="E230" s="39"/>
      <c r="F230" s="40"/>
      <c r="G230" s="41"/>
      <c r="H230" s="42"/>
      <c r="I230" s="29"/>
      <c r="J230" s="29"/>
      <c r="K230" s="29"/>
      <c r="L230" s="29"/>
      <c r="M230" s="29"/>
      <c r="N230" s="29"/>
      <c r="O230" s="29"/>
    </row>
    <row r="231" spans="1:15" x14ac:dyDescent="0.25">
      <c r="A231" s="71" t="s">
        <v>150</v>
      </c>
      <c r="B231" s="77" t="s">
        <v>151</v>
      </c>
      <c r="C231" s="38"/>
      <c r="D231" s="78" t="s">
        <v>151</v>
      </c>
      <c r="E231" s="39"/>
      <c r="F231" s="40"/>
      <c r="G231" s="41"/>
      <c r="H231" s="42"/>
      <c r="I231" s="29"/>
      <c r="J231" s="29"/>
      <c r="K231" s="29"/>
      <c r="L231" s="29"/>
      <c r="M231" s="29"/>
      <c r="N231" s="29"/>
      <c r="O231" s="29"/>
    </row>
    <row r="232" spans="1:15" x14ac:dyDescent="0.25">
      <c r="A232" s="71" t="s">
        <v>150</v>
      </c>
      <c r="B232" s="77" t="s">
        <v>151</v>
      </c>
      <c r="C232" s="38"/>
      <c r="D232" s="78" t="s">
        <v>151</v>
      </c>
      <c r="E232" s="39"/>
      <c r="F232" s="40"/>
      <c r="G232" s="41"/>
      <c r="H232" s="42"/>
      <c r="I232" s="29"/>
      <c r="J232" s="29"/>
      <c r="K232" s="29"/>
      <c r="L232" s="29"/>
      <c r="M232" s="29"/>
      <c r="N232" s="29"/>
      <c r="O232" s="29"/>
    </row>
    <row r="233" spans="1:15" x14ac:dyDescent="0.25">
      <c r="A233" s="71" t="s">
        <v>150</v>
      </c>
      <c r="B233" s="77" t="s">
        <v>151</v>
      </c>
      <c r="C233" s="38"/>
      <c r="D233" s="78" t="s">
        <v>151</v>
      </c>
      <c r="E233" s="39"/>
      <c r="F233" s="40"/>
      <c r="G233" s="41"/>
      <c r="H233" s="42"/>
      <c r="I233" s="29"/>
      <c r="J233" s="29"/>
      <c r="K233" s="29"/>
      <c r="L233" s="29"/>
      <c r="M233" s="29"/>
      <c r="N233" s="29"/>
      <c r="O233" s="29"/>
    </row>
    <row r="234" spans="1:15" x14ac:dyDescent="0.25">
      <c r="A234" s="71" t="s">
        <v>150</v>
      </c>
      <c r="B234" s="77" t="s">
        <v>151</v>
      </c>
      <c r="C234" s="38"/>
      <c r="D234" s="78" t="s">
        <v>151</v>
      </c>
      <c r="E234" s="39"/>
      <c r="F234" s="40"/>
      <c r="G234" s="41"/>
      <c r="H234" s="42"/>
      <c r="I234" s="29"/>
      <c r="J234" s="41"/>
      <c r="K234" s="29"/>
      <c r="L234" s="29"/>
      <c r="M234" s="29"/>
      <c r="N234" s="29"/>
      <c r="O234" s="29"/>
    </row>
    <row r="235" spans="1:15" x14ac:dyDescent="0.25">
      <c r="A235" s="71" t="s">
        <v>150</v>
      </c>
      <c r="B235" s="77" t="s">
        <v>151</v>
      </c>
      <c r="C235" s="38"/>
      <c r="D235" s="78" t="s">
        <v>151</v>
      </c>
      <c r="E235" s="39"/>
      <c r="F235" s="40"/>
      <c r="G235" s="41"/>
      <c r="H235" s="42"/>
      <c r="I235" s="29"/>
      <c r="J235" s="29"/>
      <c r="K235" s="29"/>
      <c r="L235" s="29"/>
      <c r="M235" s="29"/>
      <c r="N235" s="29"/>
      <c r="O235" s="29"/>
    </row>
    <row r="236" spans="1:15" x14ac:dyDescent="0.25">
      <c r="A236" s="71" t="s">
        <v>150</v>
      </c>
      <c r="B236" s="77" t="s">
        <v>151</v>
      </c>
      <c r="C236" s="38"/>
      <c r="D236" s="78" t="s">
        <v>151</v>
      </c>
      <c r="E236" s="39"/>
      <c r="F236" s="40"/>
      <c r="G236" s="41"/>
      <c r="H236" s="42"/>
      <c r="I236" s="29"/>
      <c r="J236" s="41"/>
      <c r="K236" s="29"/>
      <c r="L236" s="29"/>
      <c r="M236" s="29"/>
      <c r="N236" s="29"/>
      <c r="O236" s="29"/>
    </row>
    <row r="237" spans="1:15" x14ac:dyDescent="0.25">
      <c r="A237" s="71" t="s">
        <v>150</v>
      </c>
      <c r="B237" s="77" t="s">
        <v>151</v>
      </c>
      <c r="C237" s="38"/>
      <c r="D237" s="78" t="s">
        <v>151</v>
      </c>
      <c r="E237" s="39"/>
      <c r="F237" s="40"/>
      <c r="G237" s="41"/>
      <c r="H237" s="42"/>
      <c r="I237" s="29"/>
      <c r="J237" s="29"/>
      <c r="K237" s="29"/>
      <c r="L237" s="29"/>
      <c r="M237" s="29"/>
      <c r="N237" s="29"/>
      <c r="O237" s="29"/>
    </row>
    <row r="238" spans="1:15" x14ac:dyDescent="0.25">
      <c r="A238" s="71" t="s">
        <v>150</v>
      </c>
      <c r="B238" s="77" t="s">
        <v>151</v>
      </c>
      <c r="C238" s="38"/>
      <c r="D238" s="78" t="s">
        <v>151</v>
      </c>
      <c r="E238" s="39"/>
      <c r="F238" s="40"/>
      <c r="G238" s="41"/>
      <c r="H238" s="42"/>
      <c r="I238" s="29"/>
      <c r="J238" s="29"/>
      <c r="K238" s="29"/>
      <c r="L238" s="29"/>
      <c r="M238" s="29"/>
      <c r="N238" s="29"/>
      <c r="O238" s="29"/>
    </row>
    <row r="239" spans="1:15" x14ac:dyDescent="0.25">
      <c r="A239" s="71" t="s">
        <v>150</v>
      </c>
      <c r="B239" s="77" t="s">
        <v>151</v>
      </c>
      <c r="C239" s="38"/>
      <c r="D239" s="78" t="s">
        <v>151</v>
      </c>
      <c r="E239" s="39"/>
      <c r="F239" s="40"/>
      <c r="G239" s="41"/>
      <c r="H239" s="42"/>
      <c r="I239" s="29"/>
      <c r="J239" s="29"/>
      <c r="K239" s="29"/>
      <c r="L239" s="29"/>
      <c r="M239" s="29"/>
      <c r="N239" s="29"/>
      <c r="O239" s="29"/>
    </row>
    <row r="240" spans="1:15" x14ac:dyDescent="0.25">
      <c r="A240" s="71" t="s">
        <v>150</v>
      </c>
      <c r="B240" s="77" t="s">
        <v>151</v>
      </c>
      <c r="C240" s="38"/>
      <c r="D240" s="78" t="s">
        <v>151</v>
      </c>
      <c r="E240" s="39"/>
      <c r="F240" s="40"/>
      <c r="G240" s="41"/>
      <c r="H240" s="42"/>
      <c r="I240" s="29"/>
      <c r="J240" s="29"/>
      <c r="K240" s="29"/>
      <c r="L240" s="29"/>
      <c r="M240" s="29"/>
      <c r="N240" s="29"/>
      <c r="O240" s="29"/>
    </row>
    <row r="241" spans="1:15" x14ac:dyDescent="0.25">
      <c r="A241" s="71" t="s">
        <v>150</v>
      </c>
      <c r="B241" s="77" t="s">
        <v>151</v>
      </c>
      <c r="C241" s="38"/>
      <c r="D241" s="78" t="s">
        <v>151</v>
      </c>
      <c r="E241" s="39"/>
      <c r="F241" s="40"/>
      <c r="G241" s="41"/>
      <c r="H241" s="42"/>
      <c r="I241" s="29"/>
      <c r="J241" s="29"/>
      <c r="K241" s="29"/>
      <c r="L241" s="29"/>
      <c r="M241" s="29"/>
      <c r="N241" s="29"/>
      <c r="O241" s="29"/>
    </row>
    <row r="242" spans="1:15" x14ac:dyDescent="0.25">
      <c r="A242" s="71" t="s">
        <v>150</v>
      </c>
      <c r="B242" s="77" t="s">
        <v>151</v>
      </c>
      <c r="C242" s="38"/>
      <c r="D242" s="78" t="s">
        <v>151</v>
      </c>
      <c r="E242" s="39"/>
      <c r="F242" s="40"/>
      <c r="G242" s="41"/>
      <c r="H242" s="42"/>
      <c r="I242" s="29"/>
      <c r="J242" s="29"/>
      <c r="K242" s="29"/>
      <c r="L242" s="29"/>
      <c r="M242" s="29"/>
      <c r="N242" s="29"/>
      <c r="O242" s="29"/>
    </row>
    <row r="243" spans="1:15" x14ac:dyDescent="0.25">
      <c r="A243" s="71" t="s">
        <v>150</v>
      </c>
      <c r="B243" s="77" t="s">
        <v>151</v>
      </c>
      <c r="C243" s="38"/>
      <c r="D243" s="78" t="s">
        <v>151</v>
      </c>
      <c r="E243" s="39"/>
      <c r="F243" s="40"/>
      <c r="G243" s="41"/>
      <c r="H243" s="42"/>
      <c r="I243" s="29"/>
      <c r="J243" s="29"/>
      <c r="K243" s="29"/>
      <c r="L243" s="29"/>
      <c r="M243" s="29"/>
      <c r="N243" s="29"/>
      <c r="O243" s="29"/>
    </row>
    <row r="244" spans="1:15" x14ac:dyDescent="0.25">
      <c r="A244" s="71" t="s">
        <v>150</v>
      </c>
      <c r="B244" s="77" t="s">
        <v>151</v>
      </c>
      <c r="C244" s="38"/>
      <c r="D244" s="78" t="s">
        <v>151</v>
      </c>
      <c r="E244" s="39"/>
      <c r="F244" s="40"/>
      <c r="G244" s="41"/>
      <c r="H244" s="42"/>
      <c r="I244" s="29"/>
      <c r="J244" s="29"/>
      <c r="K244" s="29"/>
      <c r="L244" s="29"/>
      <c r="M244" s="29"/>
      <c r="N244" s="29"/>
      <c r="O244" s="29"/>
    </row>
    <row r="245" spans="1:15" x14ac:dyDescent="0.25">
      <c r="A245" s="71" t="s">
        <v>150</v>
      </c>
      <c r="B245" s="77" t="s">
        <v>151</v>
      </c>
      <c r="C245" s="38"/>
      <c r="D245" s="78" t="s">
        <v>151</v>
      </c>
      <c r="E245" s="39"/>
      <c r="F245" s="40"/>
      <c r="G245" s="41"/>
      <c r="H245" s="42"/>
      <c r="I245" s="29"/>
      <c r="J245" s="29"/>
      <c r="K245" s="29"/>
      <c r="L245" s="29"/>
      <c r="M245" s="29"/>
      <c r="N245" s="29"/>
      <c r="O245" s="29"/>
    </row>
    <row r="246" spans="1:15" x14ac:dyDescent="0.25">
      <c r="A246" s="71" t="s">
        <v>150</v>
      </c>
      <c r="B246" s="77" t="s">
        <v>151</v>
      </c>
      <c r="C246" s="38"/>
      <c r="D246" s="78" t="s">
        <v>151</v>
      </c>
      <c r="E246" s="39"/>
      <c r="F246" s="40"/>
      <c r="G246" s="41"/>
      <c r="H246" s="42"/>
      <c r="I246" s="29"/>
      <c r="J246" s="29"/>
      <c r="K246" s="29"/>
      <c r="L246" s="29"/>
      <c r="M246" s="29"/>
      <c r="N246" s="29"/>
      <c r="O246" s="29"/>
    </row>
    <row r="247" spans="1:15" x14ac:dyDescent="0.25">
      <c r="A247" s="71" t="s">
        <v>150</v>
      </c>
      <c r="B247" s="77" t="s">
        <v>151</v>
      </c>
      <c r="C247" s="38"/>
      <c r="D247" s="78" t="s">
        <v>151</v>
      </c>
      <c r="E247" s="39"/>
      <c r="F247" s="40"/>
      <c r="G247" s="41"/>
      <c r="H247" s="42"/>
      <c r="I247" s="29"/>
      <c r="J247" s="29"/>
      <c r="K247" s="29"/>
      <c r="L247" s="29"/>
      <c r="M247" s="29"/>
      <c r="N247" s="29"/>
      <c r="O247" s="29"/>
    </row>
    <row r="248" spans="1:15" x14ac:dyDescent="0.25">
      <c r="A248" s="71" t="s">
        <v>150</v>
      </c>
      <c r="B248" s="77" t="s">
        <v>151</v>
      </c>
      <c r="C248" s="38"/>
      <c r="D248" s="78" t="s">
        <v>151</v>
      </c>
      <c r="E248" s="39"/>
      <c r="F248" s="40"/>
      <c r="G248" s="41"/>
      <c r="H248" s="42"/>
      <c r="I248" s="29"/>
      <c r="J248" s="29"/>
      <c r="K248" s="29"/>
      <c r="L248" s="29"/>
      <c r="M248" s="29"/>
      <c r="N248" s="29"/>
      <c r="O248" s="29"/>
    </row>
    <row r="249" spans="1:15" x14ac:dyDescent="0.25">
      <c r="A249" s="71" t="s">
        <v>150</v>
      </c>
      <c r="B249" s="77" t="s">
        <v>151</v>
      </c>
      <c r="C249" s="38"/>
      <c r="D249" s="78" t="s">
        <v>151</v>
      </c>
      <c r="E249" s="39"/>
      <c r="F249" s="40"/>
      <c r="G249" s="29"/>
      <c r="H249" s="42"/>
      <c r="I249" s="29"/>
      <c r="J249" s="29"/>
      <c r="K249" s="41"/>
      <c r="L249" s="29"/>
      <c r="M249" s="29"/>
      <c r="N249" s="29"/>
      <c r="O249" s="29"/>
    </row>
    <row r="250" spans="1:15" x14ac:dyDescent="0.25">
      <c r="A250" s="71" t="s">
        <v>150</v>
      </c>
      <c r="B250" s="77" t="s">
        <v>151</v>
      </c>
      <c r="C250" s="38"/>
      <c r="D250" s="78" t="s">
        <v>151</v>
      </c>
      <c r="E250" s="39"/>
      <c r="F250" s="40"/>
      <c r="G250" s="41"/>
      <c r="H250" s="42"/>
      <c r="I250" s="29"/>
      <c r="J250" s="29"/>
      <c r="K250" s="29"/>
      <c r="L250" s="29"/>
      <c r="M250" s="29"/>
      <c r="N250" s="29"/>
      <c r="O250" s="29"/>
    </row>
    <row r="251" spans="1:15" x14ac:dyDescent="0.25">
      <c r="A251" s="71" t="s">
        <v>150</v>
      </c>
      <c r="B251" s="77" t="s">
        <v>151</v>
      </c>
      <c r="C251" s="38"/>
      <c r="D251" s="78" t="s">
        <v>151</v>
      </c>
      <c r="E251" s="39"/>
      <c r="F251" s="40"/>
      <c r="G251" s="41"/>
      <c r="H251" s="42"/>
      <c r="I251" s="29"/>
      <c r="J251" s="29"/>
      <c r="K251" s="41"/>
      <c r="L251" s="29"/>
      <c r="M251" s="29"/>
      <c r="N251" s="29"/>
      <c r="O251" s="29"/>
    </row>
    <row r="252" spans="1:15" x14ac:dyDescent="0.25">
      <c r="A252" s="71" t="s">
        <v>150</v>
      </c>
      <c r="B252" s="77" t="s">
        <v>151</v>
      </c>
      <c r="C252" s="38"/>
      <c r="D252" s="78" t="s">
        <v>151</v>
      </c>
      <c r="E252" s="39"/>
      <c r="F252" s="40"/>
      <c r="G252" s="41"/>
      <c r="H252" s="42"/>
      <c r="I252" s="29"/>
      <c r="J252" s="29"/>
      <c r="K252" s="29"/>
      <c r="L252" s="29"/>
      <c r="M252" s="29"/>
      <c r="N252" s="29"/>
      <c r="O252" s="29"/>
    </row>
    <row r="253" spans="1:15" x14ac:dyDescent="0.25">
      <c r="A253" s="71" t="s">
        <v>150</v>
      </c>
      <c r="B253" s="77" t="s">
        <v>151</v>
      </c>
      <c r="C253" s="38"/>
      <c r="D253" s="78" t="s">
        <v>151</v>
      </c>
      <c r="E253" s="39"/>
      <c r="F253" s="40"/>
      <c r="G253" s="41"/>
      <c r="H253" s="42"/>
      <c r="I253" s="29"/>
      <c r="J253" s="29"/>
      <c r="K253" s="29"/>
      <c r="L253" s="29"/>
      <c r="M253" s="29"/>
      <c r="N253" s="29"/>
      <c r="O253" s="29"/>
    </row>
    <row r="254" spans="1:15" x14ac:dyDescent="0.25">
      <c r="A254" s="71" t="s">
        <v>150</v>
      </c>
      <c r="B254" s="77" t="s">
        <v>151</v>
      </c>
      <c r="C254" s="38"/>
      <c r="D254" s="78" t="s">
        <v>151</v>
      </c>
      <c r="E254" s="39"/>
      <c r="F254" s="40"/>
      <c r="G254" s="41"/>
      <c r="H254" s="42"/>
      <c r="I254" s="29"/>
      <c r="J254" s="29"/>
      <c r="K254" s="29"/>
      <c r="L254" s="29"/>
      <c r="M254" s="29"/>
      <c r="N254" s="29"/>
      <c r="O254" s="29"/>
    </row>
    <row r="255" spans="1:15" x14ac:dyDescent="0.25">
      <c r="A255" s="71" t="s">
        <v>150</v>
      </c>
      <c r="B255" s="77" t="s">
        <v>151</v>
      </c>
      <c r="C255" s="38"/>
      <c r="D255" s="78" t="s">
        <v>151</v>
      </c>
      <c r="E255" s="39"/>
      <c r="F255" s="40"/>
      <c r="G255" s="41"/>
      <c r="H255" s="42"/>
      <c r="I255" s="29"/>
      <c r="J255" s="29"/>
      <c r="K255" s="29"/>
      <c r="L255" s="29"/>
      <c r="M255" s="29"/>
      <c r="N255" s="29"/>
      <c r="O255" s="29"/>
    </row>
    <row r="256" spans="1:15" x14ac:dyDescent="0.25">
      <c r="A256" s="71" t="s">
        <v>150</v>
      </c>
      <c r="B256" s="77" t="s">
        <v>151</v>
      </c>
      <c r="C256" s="38"/>
      <c r="D256" s="78" t="s">
        <v>151</v>
      </c>
      <c r="E256" s="39"/>
      <c r="F256" s="40"/>
      <c r="G256" s="41"/>
      <c r="H256" s="42"/>
      <c r="I256" s="29"/>
      <c r="J256" s="29"/>
      <c r="K256" s="29"/>
      <c r="L256" s="29"/>
      <c r="M256" s="29"/>
      <c r="N256" s="29"/>
      <c r="O256" s="29"/>
    </row>
    <row r="257" spans="1:15" x14ac:dyDescent="0.25">
      <c r="A257" s="71" t="s">
        <v>150</v>
      </c>
      <c r="B257" s="77" t="s">
        <v>151</v>
      </c>
      <c r="C257" s="38"/>
      <c r="D257" s="78" t="s">
        <v>151</v>
      </c>
      <c r="E257" s="39"/>
      <c r="F257" s="40"/>
      <c r="G257" s="41"/>
      <c r="H257" s="42"/>
      <c r="I257" s="29"/>
      <c r="J257" s="29"/>
      <c r="K257" s="29"/>
      <c r="L257" s="29"/>
      <c r="M257" s="29"/>
      <c r="N257" s="29"/>
      <c r="O257" s="29"/>
    </row>
    <row r="258" spans="1:15" x14ac:dyDescent="0.25">
      <c r="A258" s="71" t="s">
        <v>150</v>
      </c>
      <c r="B258" s="77" t="s">
        <v>151</v>
      </c>
      <c r="C258" s="38"/>
      <c r="D258" s="78" t="s">
        <v>151</v>
      </c>
      <c r="E258" s="39"/>
      <c r="F258" s="40"/>
      <c r="G258" s="41"/>
      <c r="H258" s="42"/>
      <c r="I258" s="29"/>
      <c r="J258" s="29"/>
      <c r="K258" s="29"/>
      <c r="L258" s="29"/>
      <c r="M258" s="29"/>
      <c r="N258" s="29"/>
      <c r="O258" s="29"/>
    </row>
    <row r="259" spans="1:15" x14ac:dyDescent="0.25">
      <c r="A259" s="71" t="s">
        <v>150</v>
      </c>
      <c r="B259" s="77" t="s">
        <v>151</v>
      </c>
      <c r="C259" s="38"/>
      <c r="D259" s="78" t="s">
        <v>151</v>
      </c>
      <c r="E259" s="39"/>
      <c r="F259" s="40"/>
      <c r="G259" s="41"/>
      <c r="H259" s="42"/>
      <c r="I259" s="29"/>
      <c r="J259" s="29"/>
      <c r="K259" s="29"/>
      <c r="L259" s="29"/>
      <c r="M259" s="29"/>
      <c r="N259" s="29"/>
      <c r="O259" s="29"/>
    </row>
    <row r="260" spans="1:15" x14ac:dyDescent="0.25">
      <c r="A260" s="71" t="s">
        <v>150</v>
      </c>
      <c r="B260" s="77" t="s">
        <v>151</v>
      </c>
      <c r="C260" s="38"/>
      <c r="D260" s="78" t="s">
        <v>151</v>
      </c>
      <c r="E260" s="39"/>
      <c r="F260" s="40"/>
      <c r="G260" s="41"/>
      <c r="H260" s="42"/>
      <c r="I260" s="29"/>
      <c r="J260" s="29"/>
      <c r="K260" s="29"/>
      <c r="L260" s="29"/>
      <c r="M260" s="29"/>
      <c r="N260" s="29"/>
      <c r="O260" s="29"/>
    </row>
    <row r="261" spans="1:15" x14ac:dyDescent="0.25">
      <c r="A261" s="71" t="s">
        <v>150</v>
      </c>
      <c r="B261" s="77" t="s">
        <v>151</v>
      </c>
      <c r="C261" s="38"/>
      <c r="D261" s="78" t="s">
        <v>151</v>
      </c>
      <c r="E261" s="39"/>
      <c r="F261" s="40"/>
      <c r="G261" s="41"/>
      <c r="H261" s="42"/>
      <c r="I261" s="29"/>
      <c r="J261" s="29"/>
      <c r="K261" s="29"/>
      <c r="L261" s="29"/>
      <c r="M261" s="29"/>
      <c r="N261" s="29"/>
      <c r="O261" s="29"/>
    </row>
    <row r="262" spans="1:15" x14ac:dyDescent="0.25">
      <c r="A262" s="71" t="s">
        <v>150</v>
      </c>
      <c r="B262" s="77" t="s">
        <v>151</v>
      </c>
      <c r="C262" s="38"/>
      <c r="D262" s="78" t="s">
        <v>151</v>
      </c>
      <c r="E262" s="39"/>
      <c r="F262" s="40"/>
      <c r="G262" s="41"/>
      <c r="H262" s="42"/>
      <c r="I262" s="29"/>
      <c r="J262" s="29"/>
      <c r="K262" s="29"/>
      <c r="L262" s="29"/>
      <c r="M262" s="29"/>
      <c r="N262" s="29"/>
      <c r="O262" s="29"/>
    </row>
    <row r="263" spans="1:15" x14ac:dyDescent="0.25">
      <c r="A263" s="71" t="s">
        <v>150</v>
      </c>
      <c r="B263" s="77" t="s">
        <v>151</v>
      </c>
      <c r="C263" s="38"/>
      <c r="D263" s="78" t="s">
        <v>151</v>
      </c>
      <c r="E263" s="39"/>
      <c r="F263" s="40"/>
      <c r="G263" s="41"/>
      <c r="H263" s="42"/>
      <c r="I263" s="29"/>
      <c r="J263" s="29"/>
      <c r="K263" s="29"/>
      <c r="L263" s="29"/>
      <c r="M263" s="29"/>
      <c r="N263" s="29"/>
      <c r="O263" s="29"/>
    </row>
    <row r="264" spans="1:15" x14ac:dyDescent="0.25">
      <c r="A264" s="71" t="s">
        <v>150</v>
      </c>
      <c r="B264" s="77" t="s">
        <v>151</v>
      </c>
      <c r="C264" s="38"/>
      <c r="D264" s="78" t="s">
        <v>151</v>
      </c>
      <c r="E264" s="39"/>
      <c r="F264" s="40"/>
      <c r="G264" s="41"/>
      <c r="H264" s="42"/>
      <c r="I264" s="29"/>
      <c r="J264" s="29"/>
      <c r="K264" s="29"/>
      <c r="L264" s="29"/>
      <c r="M264" s="29"/>
      <c r="N264" s="29"/>
      <c r="O264" s="29"/>
    </row>
    <row r="265" spans="1:15" x14ac:dyDescent="0.25">
      <c r="A265" s="71" t="s">
        <v>150</v>
      </c>
      <c r="B265" s="77" t="s">
        <v>151</v>
      </c>
      <c r="C265" s="38"/>
      <c r="D265" s="78" t="s">
        <v>151</v>
      </c>
      <c r="E265" s="39"/>
      <c r="F265" s="40"/>
      <c r="G265" s="41"/>
      <c r="H265" s="42"/>
      <c r="I265" s="29"/>
      <c r="J265" s="29"/>
      <c r="K265" s="29"/>
      <c r="L265" s="29"/>
      <c r="M265" s="29"/>
      <c r="N265" s="29"/>
      <c r="O265" s="29"/>
    </row>
    <row r="266" spans="1:15" x14ac:dyDescent="0.25">
      <c r="A266" s="71" t="s">
        <v>150</v>
      </c>
      <c r="B266" s="77" t="s">
        <v>151</v>
      </c>
      <c r="C266" s="38"/>
      <c r="D266" s="78" t="s">
        <v>151</v>
      </c>
      <c r="E266" s="39"/>
      <c r="F266" s="40"/>
      <c r="G266" s="41"/>
      <c r="H266" s="42"/>
      <c r="I266" s="29"/>
      <c r="J266" s="29"/>
      <c r="K266" s="29"/>
      <c r="L266" s="29"/>
      <c r="M266" s="29"/>
      <c r="N266" s="29"/>
      <c r="O266" s="29"/>
    </row>
    <row r="267" spans="1:15" x14ac:dyDescent="0.25">
      <c r="A267" s="71" t="s">
        <v>150</v>
      </c>
      <c r="B267" s="77" t="s">
        <v>151</v>
      </c>
      <c r="C267" s="38"/>
      <c r="D267" s="78" t="s">
        <v>151</v>
      </c>
      <c r="E267" s="39"/>
      <c r="F267" s="40"/>
      <c r="G267" s="41"/>
      <c r="H267" s="42"/>
      <c r="I267" s="29"/>
      <c r="J267" s="29"/>
      <c r="K267" s="29"/>
      <c r="L267" s="29"/>
      <c r="M267" s="29"/>
      <c r="N267" s="29"/>
      <c r="O267" s="29"/>
    </row>
    <row r="268" spans="1:15" x14ac:dyDescent="0.25">
      <c r="A268" s="71" t="s">
        <v>150</v>
      </c>
      <c r="B268" s="77" t="s">
        <v>151</v>
      </c>
      <c r="C268" s="38"/>
      <c r="D268" s="78" t="s">
        <v>151</v>
      </c>
      <c r="E268" s="39"/>
      <c r="F268" s="40"/>
      <c r="G268" s="41"/>
      <c r="H268" s="42"/>
      <c r="I268" s="29"/>
      <c r="J268" s="29"/>
      <c r="K268" s="29"/>
      <c r="L268" s="29"/>
      <c r="M268" s="29"/>
      <c r="N268" s="29"/>
      <c r="O268" s="29"/>
    </row>
    <row r="269" spans="1:15" x14ac:dyDescent="0.25">
      <c r="A269" s="71" t="s">
        <v>150</v>
      </c>
      <c r="B269" s="77" t="s">
        <v>151</v>
      </c>
      <c r="C269" s="38"/>
      <c r="D269" s="78" t="s">
        <v>151</v>
      </c>
      <c r="E269" s="39"/>
      <c r="F269" s="40"/>
      <c r="G269" s="41"/>
      <c r="H269" s="42"/>
      <c r="I269" s="29"/>
      <c r="J269" s="29"/>
      <c r="K269" s="29"/>
      <c r="L269" s="29"/>
      <c r="M269" s="29"/>
      <c r="N269" s="29"/>
      <c r="O269" s="29"/>
    </row>
    <row r="270" spans="1:15" x14ac:dyDescent="0.25">
      <c r="A270" s="71" t="s">
        <v>150</v>
      </c>
      <c r="B270" s="77" t="s">
        <v>151</v>
      </c>
      <c r="C270" s="38"/>
      <c r="D270" s="78" t="s">
        <v>151</v>
      </c>
      <c r="E270" s="39"/>
      <c r="F270" s="40"/>
      <c r="G270" s="41"/>
      <c r="H270" s="42"/>
      <c r="I270" s="29"/>
      <c r="J270" s="29"/>
      <c r="K270" s="29"/>
      <c r="L270" s="29"/>
      <c r="M270" s="29"/>
      <c r="N270" s="29"/>
      <c r="O270" s="29"/>
    </row>
    <row r="271" spans="1:15" x14ac:dyDescent="0.25">
      <c r="A271" s="71" t="s">
        <v>150</v>
      </c>
      <c r="B271" s="77" t="s">
        <v>151</v>
      </c>
      <c r="C271" s="38"/>
      <c r="D271" s="78" t="s">
        <v>151</v>
      </c>
      <c r="E271" s="39"/>
      <c r="F271" s="40"/>
      <c r="G271" s="41"/>
      <c r="H271" s="42"/>
      <c r="I271" s="29"/>
      <c r="J271" s="29"/>
      <c r="K271" s="29"/>
      <c r="L271" s="29"/>
      <c r="M271" s="29"/>
      <c r="N271" s="29"/>
      <c r="O271" s="29"/>
    </row>
    <row r="272" spans="1:15" x14ac:dyDescent="0.25">
      <c r="A272" s="71" t="s">
        <v>150</v>
      </c>
      <c r="B272" s="77" t="s">
        <v>151</v>
      </c>
      <c r="C272" s="38"/>
      <c r="D272" s="78" t="s">
        <v>151</v>
      </c>
      <c r="E272" s="39"/>
      <c r="F272" s="40"/>
      <c r="G272" s="41"/>
      <c r="H272" s="42"/>
      <c r="I272" s="29"/>
      <c r="J272" s="29"/>
      <c r="K272" s="29"/>
      <c r="L272" s="29"/>
      <c r="M272" s="29"/>
      <c r="N272" s="29"/>
      <c r="O272" s="29"/>
    </row>
    <row r="273" spans="1:15" x14ac:dyDescent="0.25">
      <c r="A273" s="71" t="s">
        <v>150</v>
      </c>
      <c r="B273" s="77" t="s">
        <v>151</v>
      </c>
      <c r="C273" s="38"/>
      <c r="D273" s="78" t="s">
        <v>151</v>
      </c>
      <c r="E273" s="39"/>
      <c r="F273" s="40"/>
      <c r="G273" s="41"/>
      <c r="H273" s="42"/>
      <c r="I273" s="29"/>
      <c r="J273" s="29"/>
      <c r="K273" s="29"/>
      <c r="L273" s="29"/>
      <c r="M273" s="29"/>
      <c r="N273" s="29"/>
      <c r="O273" s="29"/>
    </row>
    <row r="274" spans="1:15" x14ac:dyDescent="0.25">
      <c r="A274" s="71" t="s">
        <v>150</v>
      </c>
      <c r="B274" s="77" t="s">
        <v>151</v>
      </c>
      <c r="C274" s="38"/>
      <c r="D274" s="78" t="s">
        <v>151</v>
      </c>
      <c r="E274" s="39"/>
      <c r="F274" s="40"/>
      <c r="G274" s="41"/>
      <c r="H274" s="42"/>
      <c r="I274" s="29"/>
      <c r="J274" s="29"/>
      <c r="K274" s="29"/>
      <c r="L274" s="29"/>
      <c r="M274" s="29"/>
      <c r="N274" s="29"/>
      <c r="O274" s="29"/>
    </row>
    <row r="275" spans="1:15" x14ac:dyDescent="0.25">
      <c r="A275" s="71" t="s">
        <v>150</v>
      </c>
      <c r="B275" s="77" t="s">
        <v>151</v>
      </c>
      <c r="C275" s="38"/>
      <c r="D275" s="78" t="s">
        <v>151</v>
      </c>
      <c r="E275" s="39"/>
      <c r="F275" s="40"/>
      <c r="G275" s="41"/>
      <c r="H275" s="42"/>
      <c r="I275" s="29"/>
      <c r="J275" s="29"/>
      <c r="K275" s="29"/>
      <c r="L275" s="29"/>
      <c r="M275" s="29"/>
      <c r="N275" s="29"/>
      <c r="O275" s="29"/>
    </row>
    <row r="276" spans="1:15" x14ac:dyDescent="0.25">
      <c r="A276" s="71" t="s">
        <v>150</v>
      </c>
      <c r="B276" s="77" t="s">
        <v>151</v>
      </c>
      <c r="C276" s="38"/>
      <c r="D276" s="78" t="s">
        <v>151</v>
      </c>
      <c r="E276" s="39"/>
      <c r="F276" s="40"/>
      <c r="G276" s="41"/>
      <c r="H276" s="42"/>
      <c r="I276" s="29"/>
      <c r="J276" s="29"/>
      <c r="K276" s="29"/>
      <c r="L276" s="29"/>
      <c r="M276" s="29"/>
      <c r="N276" s="29"/>
      <c r="O276" s="29"/>
    </row>
    <row r="277" spans="1:15" x14ac:dyDescent="0.25">
      <c r="A277" s="71" t="s">
        <v>150</v>
      </c>
      <c r="B277" s="77" t="s">
        <v>151</v>
      </c>
      <c r="C277" s="38"/>
      <c r="D277" s="78" t="s">
        <v>151</v>
      </c>
      <c r="E277" s="39"/>
      <c r="F277" s="40"/>
      <c r="G277" s="41"/>
      <c r="H277" s="42"/>
      <c r="I277" s="29"/>
      <c r="J277" s="29"/>
      <c r="K277" s="29"/>
      <c r="L277" s="29"/>
      <c r="M277" s="29"/>
      <c r="N277" s="29"/>
      <c r="O277" s="29"/>
    </row>
    <row r="278" spans="1:15" x14ac:dyDescent="0.25">
      <c r="A278" s="71" t="s">
        <v>150</v>
      </c>
      <c r="B278" s="77" t="s">
        <v>151</v>
      </c>
      <c r="C278" s="38"/>
      <c r="D278" s="78" t="s">
        <v>151</v>
      </c>
      <c r="E278" s="39"/>
      <c r="F278" s="40"/>
      <c r="G278" s="41"/>
      <c r="H278" s="42"/>
      <c r="I278" s="29"/>
      <c r="J278" s="29"/>
      <c r="K278" s="29"/>
      <c r="L278" s="29"/>
      <c r="M278" s="29"/>
      <c r="N278" s="29"/>
      <c r="O278" s="29"/>
    </row>
    <row r="279" spans="1:15" x14ac:dyDescent="0.25">
      <c r="A279" s="71" t="s">
        <v>150</v>
      </c>
      <c r="B279" s="77" t="s">
        <v>151</v>
      </c>
      <c r="C279" s="38"/>
      <c r="D279" s="78" t="s">
        <v>151</v>
      </c>
      <c r="E279" s="39"/>
      <c r="F279" s="40"/>
      <c r="G279" s="41"/>
      <c r="H279" s="42"/>
      <c r="I279" s="29"/>
      <c r="J279" s="29"/>
      <c r="K279" s="29"/>
      <c r="L279" s="29"/>
      <c r="M279" s="29"/>
      <c r="N279" s="29"/>
      <c r="O279" s="29"/>
    </row>
    <row r="280" spans="1:15" x14ac:dyDescent="0.25">
      <c r="A280" s="71" t="s">
        <v>150</v>
      </c>
      <c r="B280" s="77" t="s">
        <v>151</v>
      </c>
      <c r="C280" s="38"/>
      <c r="D280" s="78" t="s">
        <v>151</v>
      </c>
      <c r="E280" s="39"/>
      <c r="F280" s="40"/>
      <c r="G280" s="41"/>
      <c r="H280" s="42"/>
      <c r="I280" s="29"/>
      <c r="J280" s="29"/>
      <c r="K280" s="29"/>
      <c r="L280" s="29"/>
      <c r="M280" s="29"/>
      <c r="N280" s="29"/>
      <c r="O280" s="29"/>
    </row>
    <row r="281" spans="1:15" x14ac:dyDescent="0.25">
      <c r="A281" s="71" t="s">
        <v>150</v>
      </c>
      <c r="B281" s="77" t="s">
        <v>151</v>
      </c>
      <c r="C281" s="38"/>
      <c r="D281" s="78" t="s">
        <v>151</v>
      </c>
      <c r="E281" s="39"/>
      <c r="F281" s="40"/>
      <c r="G281" s="41"/>
      <c r="H281" s="42"/>
      <c r="I281" s="29"/>
      <c r="J281" s="29"/>
      <c r="K281" s="29"/>
      <c r="L281" s="29"/>
      <c r="M281" s="29"/>
      <c r="N281" s="29"/>
      <c r="O281" s="29"/>
    </row>
    <row r="282" spans="1:15" x14ac:dyDescent="0.25">
      <c r="A282" s="71" t="s">
        <v>150</v>
      </c>
      <c r="B282" s="77" t="s">
        <v>151</v>
      </c>
      <c r="C282" s="38"/>
      <c r="D282" s="78" t="s">
        <v>151</v>
      </c>
      <c r="E282" s="39"/>
      <c r="F282" s="40"/>
      <c r="G282" s="41"/>
      <c r="H282" s="42"/>
      <c r="I282" s="29"/>
      <c r="J282" s="29"/>
      <c r="K282" s="29"/>
      <c r="L282" s="29"/>
      <c r="M282" s="29"/>
      <c r="N282" s="29"/>
      <c r="O282" s="29"/>
    </row>
    <row r="283" spans="1:15" x14ac:dyDescent="0.25">
      <c r="A283" s="71" t="s">
        <v>150</v>
      </c>
      <c r="B283" s="77" t="s">
        <v>151</v>
      </c>
      <c r="C283" s="38"/>
      <c r="D283" s="78" t="s">
        <v>151</v>
      </c>
      <c r="E283" s="39"/>
      <c r="F283" s="40"/>
      <c r="G283" s="41"/>
      <c r="H283" s="42"/>
      <c r="I283" s="29"/>
      <c r="J283" s="29"/>
      <c r="K283" s="29"/>
      <c r="L283" s="29"/>
      <c r="M283" s="29"/>
      <c r="N283" s="29"/>
      <c r="O283" s="29"/>
    </row>
    <row r="284" spans="1:15" x14ac:dyDescent="0.25">
      <c r="A284" s="71" t="s">
        <v>150</v>
      </c>
      <c r="B284" s="77" t="s">
        <v>151</v>
      </c>
      <c r="C284" s="38"/>
      <c r="D284" s="78" t="s">
        <v>151</v>
      </c>
      <c r="E284" s="39"/>
      <c r="F284" s="40"/>
      <c r="G284" s="41"/>
      <c r="H284" s="42"/>
      <c r="I284" s="29"/>
      <c r="J284" s="29"/>
      <c r="K284" s="29"/>
      <c r="L284" s="29"/>
      <c r="M284" s="29"/>
      <c r="N284" s="29"/>
      <c r="O284" s="29"/>
    </row>
    <row r="285" spans="1:15" x14ac:dyDescent="0.25">
      <c r="A285" s="71" t="s">
        <v>150</v>
      </c>
      <c r="B285" s="77" t="s">
        <v>151</v>
      </c>
      <c r="C285" s="38"/>
      <c r="D285" s="78" t="s">
        <v>151</v>
      </c>
      <c r="E285" s="39"/>
      <c r="F285" s="40"/>
      <c r="G285" s="41"/>
      <c r="H285" s="42"/>
      <c r="I285" s="29"/>
      <c r="J285" s="29"/>
      <c r="K285" s="29"/>
      <c r="L285" s="29"/>
      <c r="M285" s="29"/>
      <c r="N285" s="29"/>
      <c r="O285" s="29"/>
    </row>
    <row r="286" spans="1:15" x14ac:dyDescent="0.25">
      <c r="A286" s="71" t="s">
        <v>150</v>
      </c>
      <c r="B286" s="77" t="s">
        <v>151</v>
      </c>
      <c r="C286" s="38"/>
      <c r="D286" s="78" t="s">
        <v>151</v>
      </c>
      <c r="E286" s="39"/>
      <c r="F286" s="40"/>
      <c r="G286" s="41"/>
      <c r="H286" s="42"/>
      <c r="I286" s="29"/>
      <c r="J286" s="29"/>
      <c r="K286" s="29"/>
      <c r="L286" s="29"/>
      <c r="M286" s="29"/>
      <c r="N286" s="29"/>
      <c r="O286" s="29"/>
    </row>
    <row r="287" spans="1:15" x14ac:dyDescent="0.25">
      <c r="A287" s="71" t="s">
        <v>150</v>
      </c>
      <c r="B287" s="77" t="s">
        <v>151</v>
      </c>
      <c r="C287" s="38"/>
      <c r="D287" s="78" t="s">
        <v>151</v>
      </c>
      <c r="E287" s="39"/>
      <c r="F287" s="40"/>
      <c r="G287" s="41"/>
      <c r="H287" s="42"/>
      <c r="I287" s="29"/>
      <c r="J287" s="29"/>
      <c r="K287" s="29"/>
      <c r="L287" s="29"/>
      <c r="M287" s="29"/>
      <c r="N287" s="29"/>
      <c r="O287" s="29"/>
    </row>
    <row r="288" spans="1:15" x14ac:dyDescent="0.25">
      <c r="A288" s="71" t="s">
        <v>150</v>
      </c>
      <c r="B288" s="77" t="s">
        <v>151</v>
      </c>
      <c r="C288" s="38"/>
      <c r="D288" s="78" t="s">
        <v>151</v>
      </c>
      <c r="E288" s="39"/>
      <c r="F288" s="40"/>
      <c r="G288" s="41"/>
      <c r="H288" s="42"/>
      <c r="I288" s="29"/>
      <c r="J288" s="29"/>
      <c r="K288" s="29"/>
      <c r="L288" s="29"/>
      <c r="M288" s="29"/>
      <c r="N288" s="29"/>
      <c r="O288" s="29"/>
    </row>
    <row r="289" spans="1:15" x14ac:dyDescent="0.25">
      <c r="A289" s="71" t="s">
        <v>150</v>
      </c>
      <c r="B289" s="77" t="s">
        <v>151</v>
      </c>
      <c r="C289" s="38"/>
      <c r="D289" s="78" t="s">
        <v>151</v>
      </c>
      <c r="E289" s="39"/>
      <c r="F289" s="40"/>
      <c r="G289" s="41"/>
      <c r="H289" s="42"/>
      <c r="I289" s="29"/>
      <c r="J289" s="29"/>
      <c r="K289" s="29"/>
      <c r="L289" s="29"/>
      <c r="M289" s="29"/>
      <c r="N289" s="29"/>
      <c r="O289" s="29"/>
    </row>
    <row r="290" spans="1:15" x14ac:dyDescent="0.25">
      <c r="A290" s="71" t="s">
        <v>150</v>
      </c>
      <c r="B290" s="77" t="s">
        <v>151</v>
      </c>
      <c r="C290" s="38"/>
      <c r="D290" s="78" t="s">
        <v>151</v>
      </c>
      <c r="E290" s="39"/>
      <c r="F290" s="40"/>
      <c r="G290" s="41"/>
      <c r="H290" s="42"/>
      <c r="I290" s="29"/>
      <c r="J290" s="29"/>
      <c r="K290" s="29"/>
      <c r="L290" s="29"/>
      <c r="M290" s="29"/>
      <c r="N290" s="29"/>
      <c r="O290" s="29"/>
    </row>
    <row r="291" spans="1:15" x14ac:dyDescent="0.25">
      <c r="A291" s="71" t="s">
        <v>150</v>
      </c>
      <c r="B291" s="77" t="s">
        <v>151</v>
      </c>
      <c r="C291" s="38"/>
      <c r="D291" s="78" t="s">
        <v>151</v>
      </c>
      <c r="E291" s="39"/>
      <c r="F291" s="40"/>
      <c r="G291" s="41"/>
      <c r="H291" s="42"/>
      <c r="I291" s="29"/>
      <c r="J291" s="29"/>
      <c r="K291" s="29"/>
      <c r="L291" s="29"/>
      <c r="M291" s="29"/>
      <c r="N291" s="29"/>
      <c r="O291" s="29"/>
    </row>
    <row r="292" spans="1:15" x14ac:dyDescent="0.25">
      <c r="A292" s="71" t="s">
        <v>150</v>
      </c>
      <c r="B292" s="77" t="s">
        <v>151</v>
      </c>
      <c r="C292" s="38"/>
      <c r="D292" s="78" t="s">
        <v>151</v>
      </c>
      <c r="E292" s="39"/>
      <c r="F292" s="40"/>
      <c r="G292" s="41"/>
      <c r="H292" s="42"/>
      <c r="I292" s="29"/>
      <c r="J292" s="29"/>
      <c r="K292" s="29"/>
      <c r="L292" s="29"/>
      <c r="M292" s="29"/>
      <c r="N292" s="29"/>
      <c r="O292" s="29"/>
    </row>
    <row r="293" spans="1:15" x14ac:dyDescent="0.25">
      <c r="A293" s="71" t="s">
        <v>150</v>
      </c>
      <c r="B293" s="77" t="s">
        <v>151</v>
      </c>
      <c r="C293" s="38"/>
      <c r="D293" s="78" t="s">
        <v>151</v>
      </c>
      <c r="E293" s="39"/>
      <c r="F293" s="40"/>
      <c r="G293" s="41"/>
      <c r="H293" s="42"/>
      <c r="I293" s="29"/>
      <c r="J293" s="29"/>
      <c r="K293" s="29"/>
      <c r="L293" s="29"/>
      <c r="M293" s="29"/>
      <c r="N293" s="29"/>
      <c r="O293" s="29"/>
    </row>
    <row r="294" spans="1:15" x14ac:dyDescent="0.25">
      <c r="A294" s="71" t="s">
        <v>150</v>
      </c>
      <c r="B294" s="77" t="s">
        <v>151</v>
      </c>
      <c r="C294" s="38"/>
      <c r="D294" s="78" t="s">
        <v>151</v>
      </c>
      <c r="E294" s="39"/>
      <c r="F294" s="40"/>
      <c r="G294" s="41"/>
      <c r="H294" s="42"/>
      <c r="I294" s="29"/>
      <c r="J294" s="29"/>
      <c r="K294" s="29"/>
      <c r="L294" s="29"/>
      <c r="M294" s="29"/>
      <c r="N294" s="29"/>
      <c r="O294" s="29"/>
    </row>
    <row r="295" spans="1:15" x14ac:dyDescent="0.25">
      <c r="A295" s="71" t="s">
        <v>150</v>
      </c>
      <c r="B295" s="77" t="s">
        <v>151</v>
      </c>
      <c r="C295" s="38"/>
      <c r="D295" s="78" t="s">
        <v>151</v>
      </c>
      <c r="E295" s="39"/>
      <c r="F295" s="40"/>
      <c r="G295" s="41"/>
      <c r="H295" s="42"/>
      <c r="I295" s="29"/>
      <c r="J295" s="29"/>
      <c r="K295" s="29"/>
      <c r="L295" s="29"/>
      <c r="M295" s="29"/>
      <c r="N295" s="29"/>
      <c r="O295" s="29"/>
    </row>
    <row r="296" spans="1:15" x14ac:dyDescent="0.25">
      <c r="A296" s="71" t="s">
        <v>150</v>
      </c>
      <c r="B296" s="77" t="s">
        <v>151</v>
      </c>
      <c r="C296" s="38"/>
      <c r="D296" s="78" t="s">
        <v>151</v>
      </c>
      <c r="E296" s="39"/>
      <c r="F296" s="40"/>
      <c r="G296" s="41"/>
      <c r="H296" s="42"/>
      <c r="I296" s="29"/>
      <c r="J296" s="29"/>
      <c r="K296" s="29"/>
      <c r="L296" s="29"/>
      <c r="M296" s="29"/>
      <c r="N296" s="29"/>
      <c r="O296" s="29"/>
    </row>
    <row r="297" spans="1:15" x14ac:dyDescent="0.25">
      <c r="A297" s="71" t="s">
        <v>150</v>
      </c>
      <c r="B297" s="77" t="s">
        <v>151</v>
      </c>
      <c r="C297" s="38"/>
      <c r="D297" s="78" t="s">
        <v>151</v>
      </c>
      <c r="E297" s="39"/>
      <c r="F297" s="40"/>
      <c r="G297" s="41"/>
      <c r="H297" s="42"/>
      <c r="I297" s="29"/>
      <c r="J297" s="29"/>
      <c r="K297" s="29"/>
      <c r="L297" s="29"/>
      <c r="M297" s="29"/>
      <c r="N297" s="29"/>
      <c r="O297" s="29"/>
    </row>
    <row r="298" spans="1:15" x14ac:dyDescent="0.25">
      <c r="A298" s="71" t="s">
        <v>150</v>
      </c>
      <c r="B298" s="77" t="s">
        <v>151</v>
      </c>
      <c r="C298" s="38"/>
      <c r="D298" s="78" t="s">
        <v>151</v>
      </c>
      <c r="E298" s="39"/>
      <c r="F298" s="40"/>
      <c r="G298" s="41"/>
      <c r="H298" s="42"/>
      <c r="I298" s="29"/>
      <c r="J298" s="29"/>
      <c r="K298" s="29"/>
      <c r="L298" s="29"/>
      <c r="M298" s="29"/>
      <c r="N298" s="29"/>
      <c r="O298" s="29"/>
    </row>
    <row r="299" spans="1:15" x14ac:dyDescent="0.25">
      <c r="A299" s="71" t="s">
        <v>150</v>
      </c>
      <c r="B299" s="77" t="s">
        <v>151</v>
      </c>
      <c r="C299" s="38"/>
      <c r="D299" s="78" t="s">
        <v>151</v>
      </c>
      <c r="E299" s="39"/>
      <c r="F299" s="40"/>
      <c r="G299" s="41"/>
      <c r="H299" s="42"/>
      <c r="I299" s="29"/>
      <c r="J299" s="29"/>
      <c r="K299" s="29"/>
      <c r="L299" s="29"/>
      <c r="M299" s="29"/>
      <c r="N299" s="29"/>
      <c r="O299" s="29"/>
    </row>
    <row r="300" spans="1:15" x14ac:dyDescent="0.25">
      <c r="A300" s="71" t="s">
        <v>150</v>
      </c>
      <c r="B300" s="77" t="s">
        <v>151</v>
      </c>
      <c r="C300" s="38"/>
      <c r="D300" s="78" t="s">
        <v>151</v>
      </c>
      <c r="E300" s="39"/>
      <c r="F300" s="40"/>
      <c r="G300" s="41"/>
      <c r="H300" s="42"/>
      <c r="I300" s="29"/>
      <c r="J300" s="29"/>
      <c r="K300" s="29"/>
      <c r="L300" s="29"/>
      <c r="M300" s="29"/>
      <c r="N300" s="29"/>
      <c r="O300" s="29"/>
    </row>
    <row r="301" spans="1:15" x14ac:dyDescent="0.25">
      <c r="A301" s="71" t="s">
        <v>150</v>
      </c>
      <c r="B301" s="77" t="s">
        <v>151</v>
      </c>
      <c r="C301" s="38"/>
      <c r="D301" s="78" t="s">
        <v>151</v>
      </c>
      <c r="E301" s="39"/>
      <c r="F301" s="40"/>
      <c r="G301" s="41"/>
      <c r="H301" s="42"/>
      <c r="I301" s="29"/>
      <c r="J301" s="29"/>
      <c r="K301" s="29"/>
      <c r="L301" s="29"/>
      <c r="M301" s="29"/>
      <c r="N301" s="29"/>
      <c r="O301" s="29"/>
    </row>
    <row r="302" spans="1:15" x14ac:dyDescent="0.25">
      <c r="A302" s="71" t="s">
        <v>150</v>
      </c>
      <c r="B302" s="77" t="s">
        <v>151</v>
      </c>
      <c r="C302" s="38"/>
      <c r="D302" s="78" t="s">
        <v>151</v>
      </c>
      <c r="E302" s="39"/>
      <c r="F302" s="40"/>
      <c r="G302" s="41"/>
      <c r="H302" s="42"/>
      <c r="I302" s="29"/>
      <c r="J302" s="29"/>
      <c r="K302" s="29"/>
      <c r="L302" s="29"/>
      <c r="M302" s="29"/>
      <c r="N302" s="29"/>
      <c r="O302" s="29"/>
    </row>
    <row r="303" spans="1:15" x14ac:dyDescent="0.25">
      <c r="A303" s="71" t="s">
        <v>150</v>
      </c>
      <c r="B303" s="77" t="s">
        <v>151</v>
      </c>
      <c r="C303" s="38"/>
      <c r="D303" s="78" t="s">
        <v>151</v>
      </c>
      <c r="E303" s="39"/>
      <c r="F303" s="40"/>
      <c r="G303" s="41"/>
      <c r="H303" s="42"/>
      <c r="I303" s="29"/>
      <c r="J303" s="29"/>
      <c r="K303" s="29"/>
      <c r="L303" s="29"/>
      <c r="M303" s="29"/>
      <c r="N303" s="29"/>
      <c r="O303" s="29"/>
    </row>
    <row r="304" spans="1:15" x14ac:dyDescent="0.25">
      <c r="A304" s="71" t="s">
        <v>150</v>
      </c>
      <c r="B304" s="77" t="s">
        <v>151</v>
      </c>
      <c r="C304" s="38"/>
      <c r="D304" s="78" t="s">
        <v>151</v>
      </c>
      <c r="E304" s="39"/>
      <c r="F304" s="40"/>
      <c r="G304" s="41"/>
      <c r="H304" s="42"/>
      <c r="I304" s="29"/>
      <c r="J304" s="29"/>
      <c r="K304" s="29"/>
      <c r="L304" s="29"/>
      <c r="M304" s="29"/>
      <c r="N304" s="29"/>
      <c r="O304" s="29"/>
    </row>
    <row r="305" spans="1:15" x14ac:dyDescent="0.25">
      <c r="A305" s="71" t="s">
        <v>150</v>
      </c>
      <c r="B305" s="77" t="s">
        <v>151</v>
      </c>
      <c r="C305" s="38"/>
      <c r="D305" s="78" t="s">
        <v>151</v>
      </c>
      <c r="E305" s="39"/>
      <c r="F305" s="40"/>
      <c r="G305" s="41"/>
      <c r="H305" s="42"/>
      <c r="I305" s="29"/>
      <c r="J305" s="29"/>
      <c r="K305" s="29"/>
      <c r="L305" s="29"/>
      <c r="M305" s="29"/>
      <c r="N305" s="29"/>
      <c r="O305" s="29"/>
    </row>
    <row r="306" spans="1:15" x14ac:dyDescent="0.25">
      <c r="A306" s="71" t="s">
        <v>150</v>
      </c>
      <c r="B306" s="77" t="s">
        <v>151</v>
      </c>
      <c r="C306" s="38"/>
      <c r="D306" s="78" t="s">
        <v>151</v>
      </c>
      <c r="E306" s="39"/>
      <c r="F306" s="40"/>
      <c r="G306" s="41"/>
      <c r="H306" s="42"/>
      <c r="I306" s="29"/>
      <c r="J306" s="29"/>
      <c r="K306" s="29"/>
      <c r="L306" s="29"/>
      <c r="M306" s="29"/>
      <c r="N306" s="29"/>
      <c r="O306" s="29"/>
    </row>
    <row r="307" spans="1:15" x14ac:dyDescent="0.25">
      <c r="A307" s="71" t="s">
        <v>150</v>
      </c>
      <c r="B307" s="77" t="s">
        <v>151</v>
      </c>
      <c r="C307" s="38"/>
      <c r="D307" s="78" t="s">
        <v>151</v>
      </c>
      <c r="E307" s="39"/>
      <c r="F307" s="40"/>
      <c r="G307" s="41"/>
      <c r="H307" s="42"/>
      <c r="I307" s="29"/>
      <c r="J307" s="29"/>
      <c r="K307" s="29"/>
      <c r="L307" s="29"/>
      <c r="M307" s="29"/>
      <c r="N307" s="29"/>
      <c r="O307" s="29"/>
    </row>
    <row r="308" spans="1:15" x14ac:dyDescent="0.25">
      <c r="A308" s="71" t="s">
        <v>150</v>
      </c>
      <c r="B308" s="77" t="s">
        <v>151</v>
      </c>
      <c r="C308" s="38"/>
      <c r="D308" s="78" t="s">
        <v>151</v>
      </c>
      <c r="E308" s="39"/>
      <c r="F308" s="40"/>
      <c r="G308" s="41"/>
      <c r="H308" s="42"/>
      <c r="I308" s="29"/>
      <c r="J308" s="29"/>
      <c r="K308" s="29"/>
      <c r="L308" s="29"/>
      <c r="M308" s="29"/>
      <c r="N308" s="29"/>
      <c r="O308" s="29"/>
    </row>
    <row r="309" spans="1:15" x14ac:dyDescent="0.25">
      <c r="A309" s="71" t="s">
        <v>150</v>
      </c>
      <c r="B309" s="77" t="s">
        <v>151</v>
      </c>
      <c r="C309" s="38"/>
      <c r="D309" s="78" t="s">
        <v>151</v>
      </c>
      <c r="E309" s="39"/>
      <c r="F309" s="40"/>
      <c r="G309" s="41"/>
      <c r="H309" s="42"/>
      <c r="I309" s="29"/>
      <c r="J309" s="29"/>
      <c r="K309" s="29"/>
      <c r="L309" s="29"/>
      <c r="M309" s="29"/>
      <c r="N309" s="29"/>
      <c r="O309" s="29"/>
    </row>
    <row r="310" spans="1:15" x14ac:dyDescent="0.25">
      <c r="A310" s="71" t="s">
        <v>150</v>
      </c>
      <c r="B310" s="77" t="s">
        <v>151</v>
      </c>
      <c r="C310" s="38"/>
      <c r="D310" s="78" t="s">
        <v>151</v>
      </c>
      <c r="E310" s="39"/>
      <c r="F310" s="40"/>
      <c r="G310" s="41"/>
      <c r="H310" s="42"/>
      <c r="I310" s="29"/>
      <c r="J310" s="29"/>
      <c r="K310" s="29"/>
      <c r="L310" s="29"/>
      <c r="M310" s="29"/>
      <c r="N310" s="29"/>
      <c r="O310" s="29"/>
    </row>
    <row r="311" spans="1:15" x14ac:dyDescent="0.25">
      <c r="A311" s="71" t="s">
        <v>150</v>
      </c>
      <c r="B311" s="77" t="s">
        <v>151</v>
      </c>
      <c r="C311" s="38"/>
      <c r="D311" s="78" t="s">
        <v>151</v>
      </c>
      <c r="E311" s="39"/>
      <c r="F311" s="40"/>
      <c r="G311" s="41"/>
      <c r="H311" s="42"/>
      <c r="I311" s="29"/>
      <c r="J311" s="29"/>
      <c r="K311" s="29"/>
      <c r="L311" s="29"/>
      <c r="M311" s="29"/>
      <c r="N311" s="29"/>
      <c r="O311" s="29"/>
    </row>
    <row r="312" spans="1:15" x14ac:dyDescent="0.25">
      <c r="A312" s="71" t="s">
        <v>150</v>
      </c>
      <c r="B312" s="77" t="s">
        <v>151</v>
      </c>
      <c r="C312" s="38"/>
      <c r="D312" s="78" t="s">
        <v>151</v>
      </c>
      <c r="E312" s="39"/>
      <c r="F312" s="40"/>
      <c r="G312" s="41"/>
      <c r="H312" s="42"/>
      <c r="I312" s="29"/>
      <c r="J312" s="29"/>
      <c r="K312" s="29"/>
      <c r="L312" s="29"/>
      <c r="M312" s="29"/>
      <c r="N312" s="29"/>
      <c r="O312" s="29"/>
    </row>
    <row r="313" spans="1:15" x14ac:dyDescent="0.25">
      <c r="A313" s="71" t="s">
        <v>150</v>
      </c>
      <c r="B313" s="77" t="s">
        <v>151</v>
      </c>
      <c r="C313" s="38"/>
      <c r="D313" s="78" t="s">
        <v>151</v>
      </c>
      <c r="E313" s="39"/>
      <c r="F313" s="40"/>
      <c r="G313" s="41"/>
      <c r="H313" s="42"/>
      <c r="I313" s="29"/>
      <c r="J313" s="29"/>
      <c r="K313" s="29"/>
      <c r="L313" s="29"/>
      <c r="M313" s="29"/>
      <c r="N313" s="29"/>
      <c r="O313" s="29"/>
    </row>
    <row r="314" spans="1:15" x14ac:dyDescent="0.25">
      <c r="A314" s="71" t="s">
        <v>150</v>
      </c>
      <c r="B314" s="77" t="s">
        <v>151</v>
      </c>
      <c r="C314" s="38"/>
      <c r="D314" s="78" t="s">
        <v>151</v>
      </c>
      <c r="E314" s="39"/>
      <c r="F314" s="40"/>
      <c r="G314" s="41"/>
      <c r="H314" s="42"/>
      <c r="I314" s="29"/>
      <c r="J314" s="29"/>
      <c r="K314" s="29"/>
      <c r="L314" s="29"/>
      <c r="M314" s="29"/>
      <c r="N314" s="29"/>
      <c r="O314" s="29"/>
    </row>
    <row r="315" spans="1:15" x14ac:dyDescent="0.25">
      <c r="A315" s="71" t="s">
        <v>150</v>
      </c>
      <c r="B315" s="77" t="s">
        <v>151</v>
      </c>
      <c r="C315" s="38"/>
      <c r="D315" s="78" t="s">
        <v>151</v>
      </c>
      <c r="E315" s="39"/>
      <c r="F315" s="40"/>
      <c r="G315" s="41"/>
      <c r="H315" s="42"/>
      <c r="I315" s="29"/>
      <c r="J315" s="29"/>
      <c r="K315" s="29"/>
      <c r="L315" s="29"/>
      <c r="M315" s="29"/>
      <c r="N315" s="29"/>
      <c r="O315" s="29"/>
    </row>
    <row r="316" spans="1:15" x14ac:dyDescent="0.25">
      <c r="A316" s="71" t="s">
        <v>150</v>
      </c>
      <c r="B316" s="77" t="s">
        <v>151</v>
      </c>
      <c r="C316" s="38"/>
      <c r="D316" s="78" t="s">
        <v>151</v>
      </c>
      <c r="E316" s="39"/>
      <c r="F316" s="40"/>
      <c r="G316" s="41"/>
      <c r="H316" s="42"/>
      <c r="I316" s="29"/>
      <c r="J316" s="29"/>
      <c r="K316" s="29"/>
      <c r="L316" s="29"/>
      <c r="M316" s="29"/>
      <c r="N316" s="29"/>
      <c r="O316" s="29"/>
    </row>
    <row r="317" spans="1:15" x14ac:dyDescent="0.25">
      <c r="A317" s="71" t="s">
        <v>150</v>
      </c>
      <c r="B317" s="77" t="s">
        <v>151</v>
      </c>
      <c r="C317" s="38"/>
      <c r="D317" s="78" t="s">
        <v>151</v>
      </c>
      <c r="E317" s="39"/>
      <c r="F317" s="40"/>
      <c r="G317" s="41"/>
      <c r="H317" s="42"/>
      <c r="I317" s="29"/>
      <c r="J317" s="29"/>
      <c r="K317" s="29"/>
      <c r="L317" s="29"/>
      <c r="M317" s="29"/>
      <c r="N317" s="29"/>
      <c r="O317" s="29"/>
    </row>
    <row r="318" spans="1:15" x14ac:dyDescent="0.25">
      <c r="A318" s="71" t="s">
        <v>150</v>
      </c>
      <c r="B318" s="77" t="s">
        <v>151</v>
      </c>
      <c r="C318" s="38"/>
      <c r="D318" s="78" t="s">
        <v>151</v>
      </c>
      <c r="E318" s="39"/>
      <c r="F318" s="40"/>
      <c r="G318" s="41"/>
      <c r="H318" s="42"/>
      <c r="I318" s="29"/>
      <c r="J318" s="29"/>
      <c r="K318" s="29"/>
      <c r="L318" s="29"/>
      <c r="M318" s="29"/>
      <c r="N318" s="29"/>
      <c r="O318" s="29"/>
    </row>
    <row r="319" spans="1:15" x14ac:dyDescent="0.25">
      <c r="A319" s="71" t="s">
        <v>150</v>
      </c>
      <c r="B319" s="77" t="s">
        <v>151</v>
      </c>
      <c r="C319" s="38"/>
      <c r="D319" s="78" t="s">
        <v>151</v>
      </c>
      <c r="E319" s="39"/>
      <c r="F319" s="40"/>
      <c r="G319" s="41"/>
      <c r="H319" s="42"/>
      <c r="I319" s="29"/>
      <c r="J319" s="29"/>
      <c r="K319" s="29"/>
      <c r="L319" s="29"/>
      <c r="M319" s="29"/>
      <c r="N319" s="29"/>
      <c r="O319" s="29"/>
    </row>
    <row r="320" spans="1:15" x14ac:dyDescent="0.25">
      <c r="A320" s="71" t="s">
        <v>150</v>
      </c>
      <c r="B320" s="77" t="s">
        <v>151</v>
      </c>
      <c r="C320" s="38"/>
      <c r="D320" s="78" t="s">
        <v>151</v>
      </c>
      <c r="E320" s="39"/>
      <c r="F320" s="40"/>
      <c r="G320" s="41"/>
      <c r="H320" s="42"/>
      <c r="I320" s="29"/>
      <c r="J320" s="29"/>
      <c r="K320" s="29"/>
      <c r="L320" s="29"/>
      <c r="M320" s="29"/>
      <c r="N320" s="29"/>
      <c r="O320" s="29"/>
    </row>
    <row r="321" spans="1:15" x14ac:dyDescent="0.25">
      <c r="A321" s="71" t="s">
        <v>150</v>
      </c>
      <c r="B321" s="77" t="s">
        <v>151</v>
      </c>
      <c r="C321" s="38"/>
      <c r="D321" s="78" t="s">
        <v>151</v>
      </c>
      <c r="E321" s="39"/>
      <c r="F321" s="40"/>
      <c r="G321" s="41"/>
      <c r="H321" s="42"/>
      <c r="I321" s="29"/>
      <c r="J321" s="29"/>
      <c r="K321" s="29"/>
      <c r="L321" s="29"/>
      <c r="M321" s="29"/>
      <c r="N321" s="29"/>
      <c r="O321" s="29"/>
    </row>
    <row r="322" spans="1:15" x14ac:dyDescent="0.25">
      <c r="A322" s="71" t="s">
        <v>150</v>
      </c>
      <c r="B322" s="77" t="s">
        <v>151</v>
      </c>
      <c r="C322" s="38"/>
      <c r="D322" s="78" t="s">
        <v>151</v>
      </c>
      <c r="E322" s="39"/>
      <c r="F322" s="40"/>
      <c r="G322" s="41"/>
      <c r="H322" s="42"/>
      <c r="I322" s="29"/>
      <c r="J322" s="29"/>
      <c r="K322" s="29"/>
      <c r="L322" s="29"/>
      <c r="M322" s="29"/>
      <c r="N322" s="29"/>
      <c r="O322" s="29"/>
    </row>
    <row r="323" spans="1:15" x14ac:dyDescent="0.25">
      <c r="A323" s="71" t="s">
        <v>150</v>
      </c>
      <c r="B323" s="77" t="s">
        <v>151</v>
      </c>
      <c r="C323" s="38"/>
      <c r="D323" s="78" t="s">
        <v>151</v>
      </c>
      <c r="E323" s="39"/>
      <c r="F323" s="40"/>
      <c r="G323" s="41"/>
      <c r="H323" s="42"/>
      <c r="I323" s="29"/>
      <c r="J323" s="29"/>
      <c r="K323" s="29"/>
      <c r="L323" s="29"/>
      <c r="M323" s="29"/>
      <c r="N323" s="29"/>
      <c r="O323" s="29"/>
    </row>
    <row r="324" spans="1:15" x14ac:dyDescent="0.25">
      <c r="A324" s="71" t="s">
        <v>150</v>
      </c>
      <c r="B324" s="77" t="s">
        <v>151</v>
      </c>
      <c r="C324" s="38"/>
      <c r="D324" s="78" t="s">
        <v>151</v>
      </c>
      <c r="E324" s="39"/>
      <c r="F324" s="40"/>
      <c r="G324" s="41"/>
      <c r="H324" s="42"/>
      <c r="I324" s="29"/>
      <c r="J324" s="29"/>
      <c r="K324" s="29"/>
      <c r="L324" s="29"/>
      <c r="M324" s="29"/>
      <c r="N324" s="29"/>
      <c r="O324" s="29"/>
    </row>
    <row r="325" spans="1:15" x14ac:dyDescent="0.25">
      <c r="A325" s="71" t="s">
        <v>150</v>
      </c>
      <c r="B325" s="77" t="s">
        <v>151</v>
      </c>
      <c r="C325" s="38"/>
      <c r="D325" s="78" t="s">
        <v>151</v>
      </c>
      <c r="E325" s="39"/>
      <c r="F325" s="40"/>
      <c r="G325" s="41"/>
      <c r="H325" s="42"/>
      <c r="I325" s="29"/>
      <c r="J325" s="29"/>
      <c r="K325" s="29"/>
      <c r="L325" s="29"/>
      <c r="M325" s="29"/>
      <c r="N325" s="29"/>
      <c r="O325" s="29"/>
    </row>
    <row r="326" spans="1:15" x14ac:dyDescent="0.25">
      <c r="A326" s="71" t="s">
        <v>150</v>
      </c>
      <c r="B326" s="77" t="s">
        <v>151</v>
      </c>
      <c r="C326" s="38"/>
      <c r="D326" s="78" t="s">
        <v>151</v>
      </c>
      <c r="E326" s="39"/>
      <c r="F326" s="40"/>
      <c r="G326" s="41"/>
      <c r="H326" s="42"/>
      <c r="I326" s="29"/>
      <c r="J326" s="29"/>
      <c r="K326" s="29"/>
      <c r="L326" s="29"/>
      <c r="M326" s="29"/>
      <c r="N326" s="29"/>
      <c r="O326" s="29"/>
    </row>
    <row r="327" spans="1:15" x14ac:dyDescent="0.25">
      <c r="A327" s="71" t="s">
        <v>150</v>
      </c>
      <c r="B327" s="77" t="s">
        <v>151</v>
      </c>
      <c r="C327" s="38"/>
      <c r="D327" s="78" t="s">
        <v>151</v>
      </c>
      <c r="E327" s="39"/>
      <c r="F327" s="40"/>
      <c r="G327" s="41"/>
      <c r="H327" s="42"/>
      <c r="I327" s="29"/>
      <c r="J327" s="29"/>
      <c r="K327" s="29"/>
      <c r="L327" s="29"/>
      <c r="M327" s="29"/>
      <c r="N327" s="29"/>
      <c r="O327" s="29"/>
    </row>
    <row r="328" spans="1:15" x14ac:dyDescent="0.25">
      <c r="A328" s="71" t="s">
        <v>150</v>
      </c>
      <c r="B328" s="77" t="s">
        <v>151</v>
      </c>
      <c r="C328" s="38"/>
      <c r="D328" s="78" t="s">
        <v>151</v>
      </c>
      <c r="E328" s="39"/>
      <c r="F328" s="40"/>
      <c r="G328" s="41"/>
      <c r="H328" s="42"/>
      <c r="I328" s="29"/>
      <c r="J328" s="29"/>
      <c r="K328" s="29"/>
      <c r="L328" s="29"/>
      <c r="M328" s="29"/>
      <c r="N328" s="29"/>
      <c r="O328" s="29"/>
    </row>
    <row r="329" spans="1:15" x14ac:dyDescent="0.25">
      <c r="A329" s="71" t="s">
        <v>150</v>
      </c>
      <c r="B329" s="77" t="s">
        <v>151</v>
      </c>
      <c r="C329" s="38"/>
      <c r="D329" s="78" t="s">
        <v>151</v>
      </c>
      <c r="E329" s="39"/>
      <c r="F329" s="40"/>
      <c r="G329" s="41"/>
      <c r="H329" s="42"/>
      <c r="I329" s="29"/>
      <c r="J329" s="29"/>
      <c r="K329" s="29"/>
      <c r="L329" s="29"/>
      <c r="M329" s="29"/>
      <c r="N329" s="29"/>
      <c r="O329" s="29"/>
    </row>
    <row r="330" spans="1:15" x14ac:dyDescent="0.25">
      <c r="A330" s="71" t="s">
        <v>150</v>
      </c>
      <c r="B330" s="77" t="s">
        <v>151</v>
      </c>
      <c r="C330" s="38"/>
      <c r="D330" s="78" t="s">
        <v>151</v>
      </c>
      <c r="E330" s="39"/>
      <c r="F330" s="40"/>
      <c r="G330" s="41"/>
      <c r="H330" s="42"/>
      <c r="I330" s="29"/>
      <c r="J330" s="29"/>
      <c r="K330" s="29"/>
      <c r="L330" s="29"/>
      <c r="M330" s="29"/>
      <c r="N330" s="29"/>
      <c r="O330" s="29"/>
    </row>
    <row r="331" spans="1:15" x14ac:dyDescent="0.25">
      <c r="A331" s="71" t="s">
        <v>150</v>
      </c>
      <c r="B331" s="77" t="s">
        <v>151</v>
      </c>
      <c r="C331" s="38"/>
      <c r="D331" s="78" t="s">
        <v>151</v>
      </c>
      <c r="E331" s="39"/>
      <c r="F331" s="40"/>
      <c r="G331" s="41"/>
      <c r="H331" s="42"/>
      <c r="I331" s="29"/>
      <c r="J331" s="29"/>
      <c r="K331" s="29"/>
      <c r="L331" s="29"/>
      <c r="M331" s="29"/>
      <c r="N331" s="29"/>
      <c r="O331" s="29"/>
    </row>
    <row r="332" spans="1:15" x14ac:dyDescent="0.25">
      <c r="A332" s="71" t="s">
        <v>150</v>
      </c>
      <c r="B332" s="77" t="s">
        <v>151</v>
      </c>
      <c r="C332" s="38"/>
      <c r="D332" s="78" t="s">
        <v>151</v>
      </c>
      <c r="E332" s="39"/>
      <c r="F332" s="40"/>
      <c r="G332" s="41"/>
      <c r="H332" s="42"/>
      <c r="I332" s="29"/>
      <c r="J332" s="29"/>
      <c r="K332" s="29"/>
      <c r="L332" s="29"/>
      <c r="M332" s="29"/>
      <c r="N332" s="29"/>
      <c r="O332" s="29"/>
    </row>
    <row r="333" spans="1:15" x14ac:dyDescent="0.25">
      <c r="A333" s="71" t="s">
        <v>150</v>
      </c>
      <c r="B333" s="77" t="s">
        <v>151</v>
      </c>
      <c r="C333" s="38"/>
      <c r="D333" s="78" t="s">
        <v>151</v>
      </c>
      <c r="E333" s="39"/>
      <c r="F333" s="40"/>
      <c r="G333" s="41"/>
      <c r="H333" s="42"/>
      <c r="I333" s="29"/>
      <c r="J333" s="29"/>
      <c r="K333" s="29"/>
      <c r="L333" s="29"/>
      <c r="M333" s="29"/>
      <c r="N333" s="29"/>
      <c r="O333" s="29"/>
    </row>
    <row r="334" spans="1:15" x14ac:dyDescent="0.25">
      <c r="A334" s="71" t="s">
        <v>150</v>
      </c>
      <c r="B334" s="77" t="s">
        <v>151</v>
      </c>
      <c r="C334" s="38"/>
      <c r="D334" s="78" t="s">
        <v>151</v>
      </c>
      <c r="E334" s="39"/>
      <c r="F334" s="40"/>
      <c r="G334" s="41"/>
      <c r="H334" s="42"/>
      <c r="I334" s="29"/>
      <c r="J334" s="29"/>
      <c r="K334" s="29"/>
      <c r="L334" s="29"/>
      <c r="M334" s="29"/>
      <c r="N334" s="29"/>
      <c r="O334" s="29"/>
    </row>
    <row r="335" spans="1:15" x14ac:dyDescent="0.25">
      <c r="A335" s="71" t="s">
        <v>150</v>
      </c>
      <c r="B335" s="77" t="s">
        <v>151</v>
      </c>
      <c r="C335" s="38"/>
      <c r="D335" s="78" t="s">
        <v>151</v>
      </c>
      <c r="E335" s="39"/>
      <c r="F335" s="40"/>
      <c r="G335" s="41"/>
      <c r="H335" s="42"/>
      <c r="I335" s="29"/>
      <c r="J335" s="29"/>
      <c r="K335" s="29"/>
      <c r="L335" s="29"/>
      <c r="M335" s="29"/>
      <c r="N335" s="29"/>
      <c r="O335" s="29"/>
    </row>
    <row r="336" spans="1:15" x14ac:dyDescent="0.25">
      <c r="A336" s="71" t="s">
        <v>150</v>
      </c>
      <c r="B336" s="77" t="s">
        <v>151</v>
      </c>
      <c r="C336" s="38"/>
      <c r="D336" s="78" t="s">
        <v>151</v>
      </c>
      <c r="E336" s="39"/>
      <c r="F336" s="40"/>
      <c r="G336" s="41"/>
      <c r="H336" s="42"/>
      <c r="I336" s="29"/>
      <c r="J336" s="29"/>
      <c r="K336" s="29"/>
      <c r="L336" s="29"/>
      <c r="M336" s="29"/>
      <c r="N336" s="29"/>
      <c r="O336" s="29"/>
    </row>
    <row r="337" spans="1:15" x14ac:dyDescent="0.25">
      <c r="A337" s="71" t="s">
        <v>150</v>
      </c>
      <c r="B337" s="77" t="s">
        <v>151</v>
      </c>
      <c r="C337" s="38"/>
      <c r="D337" s="78" t="s">
        <v>151</v>
      </c>
      <c r="E337" s="39"/>
      <c r="F337" s="40"/>
      <c r="G337" s="41"/>
      <c r="H337" s="42"/>
      <c r="I337" s="29"/>
      <c r="J337" s="29"/>
      <c r="K337" s="29"/>
      <c r="L337" s="29"/>
      <c r="M337" s="29"/>
      <c r="N337" s="29"/>
      <c r="O337" s="29"/>
    </row>
    <row r="338" spans="1:15" x14ac:dyDescent="0.25">
      <c r="A338" s="71" t="s">
        <v>150</v>
      </c>
      <c r="B338" s="77" t="s">
        <v>151</v>
      </c>
      <c r="C338" s="38"/>
      <c r="D338" s="78" t="s">
        <v>151</v>
      </c>
      <c r="E338" s="39"/>
      <c r="F338" s="40"/>
      <c r="G338" s="41"/>
      <c r="H338" s="42"/>
      <c r="I338" s="29"/>
      <c r="J338" s="29"/>
      <c r="K338" s="29"/>
      <c r="L338" s="29"/>
      <c r="M338" s="29"/>
      <c r="N338" s="29"/>
      <c r="O338" s="29"/>
    </row>
    <row r="339" spans="1:15" x14ac:dyDescent="0.25">
      <c r="A339" s="71" t="s">
        <v>150</v>
      </c>
      <c r="B339" s="77" t="s">
        <v>151</v>
      </c>
      <c r="C339" s="38"/>
      <c r="D339" s="78" t="s">
        <v>151</v>
      </c>
      <c r="E339" s="39"/>
      <c r="F339" s="40"/>
      <c r="G339" s="41"/>
      <c r="H339" s="42"/>
      <c r="I339" s="29"/>
      <c r="J339" s="29"/>
      <c r="K339" s="29"/>
      <c r="L339" s="29"/>
      <c r="M339" s="29"/>
      <c r="N339" s="29"/>
      <c r="O339" s="29"/>
    </row>
    <row r="340" spans="1:15" x14ac:dyDescent="0.25">
      <c r="A340" s="71" t="s">
        <v>150</v>
      </c>
      <c r="B340" s="77" t="s">
        <v>151</v>
      </c>
      <c r="C340" s="38"/>
      <c r="D340" s="78" t="s">
        <v>151</v>
      </c>
      <c r="E340" s="39"/>
      <c r="F340" s="40"/>
      <c r="G340" s="41"/>
      <c r="H340" s="42"/>
      <c r="I340" s="29"/>
      <c r="J340" s="29"/>
      <c r="K340" s="29"/>
      <c r="L340" s="29"/>
      <c r="M340" s="29"/>
      <c r="N340" s="29"/>
      <c r="O340" s="29"/>
    </row>
    <row r="341" spans="1:15" x14ac:dyDescent="0.25">
      <c r="A341" s="71" t="s">
        <v>150</v>
      </c>
      <c r="B341" s="77" t="s">
        <v>151</v>
      </c>
      <c r="C341" s="38"/>
      <c r="D341" s="78" t="s">
        <v>151</v>
      </c>
      <c r="E341" s="39"/>
      <c r="F341" s="40"/>
      <c r="G341" s="41"/>
      <c r="H341" s="42"/>
      <c r="I341" s="29"/>
      <c r="J341" s="29"/>
      <c r="K341" s="29"/>
      <c r="L341" s="29"/>
      <c r="M341" s="29"/>
      <c r="N341" s="29"/>
      <c r="O341" s="29"/>
    </row>
    <row r="342" spans="1:15" x14ac:dyDescent="0.25">
      <c r="A342" s="71" t="s">
        <v>150</v>
      </c>
      <c r="B342" s="77" t="s">
        <v>151</v>
      </c>
      <c r="C342" s="38"/>
      <c r="D342" s="78" t="s">
        <v>151</v>
      </c>
      <c r="E342" s="39"/>
      <c r="F342" s="40"/>
      <c r="G342" s="41"/>
      <c r="H342" s="42"/>
      <c r="I342" s="29"/>
      <c r="J342" s="29"/>
      <c r="K342" s="29"/>
      <c r="L342" s="29"/>
      <c r="M342" s="29"/>
      <c r="N342" s="29"/>
      <c r="O342" s="29"/>
    </row>
    <row r="343" spans="1:15" x14ac:dyDescent="0.25">
      <c r="A343" s="71" t="s">
        <v>150</v>
      </c>
      <c r="B343" s="77" t="s">
        <v>151</v>
      </c>
      <c r="C343" s="38"/>
      <c r="D343" s="78" t="s">
        <v>151</v>
      </c>
      <c r="E343" s="39"/>
      <c r="F343" s="40"/>
      <c r="G343" s="41"/>
      <c r="H343" s="42"/>
      <c r="I343" s="29"/>
      <c r="J343" s="29"/>
      <c r="K343" s="29"/>
      <c r="L343" s="29"/>
      <c r="M343" s="29"/>
      <c r="N343" s="29"/>
      <c r="O343" s="29"/>
    </row>
    <row r="344" spans="1:15" x14ac:dyDescent="0.25">
      <c r="A344" s="71" t="s">
        <v>150</v>
      </c>
      <c r="B344" s="77" t="s">
        <v>151</v>
      </c>
      <c r="C344" s="38"/>
      <c r="D344" s="78" t="s">
        <v>151</v>
      </c>
      <c r="E344" s="39"/>
      <c r="F344" s="40"/>
      <c r="G344" s="41"/>
      <c r="H344" s="42"/>
      <c r="I344" s="29"/>
      <c r="J344" s="29"/>
      <c r="K344" s="29"/>
      <c r="L344" s="29"/>
      <c r="M344" s="29"/>
      <c r="N344" s="29"/>
      <c r="O344" s="29"/>
    </row>
    <row r="345" spans="1:15" x14ac:dyDescent="0.25">
      <c r="A345" s="71" t="s">
        <v>150</v>
      </c>
      <c r="B345" s="77" t="s">
        <v>151</v>
      </c>
      <c r="C345" s="38"/>
      <c r="D345" s="78" t="s">
        <v>151</v>
      </c>
      <c r="E345" s="39"/>
      <c r="F345" s="40"/>
      <c r="G345" s="41"/>
      <c r="H345" s="42"/>
      <c r="I345" s="29"/>
      <c r="J345" s="29"/>
      <c r="K345" s="29"/>
      <c r="L345" s="29"/>
      <c r="M345" s="29"/>
      <c r="N345" s="29"/>
      <c r="O345" s="29"/>
    </row>
    <row r="346" spans="1:15" x14ac:dyDescent="0.25">
      <c r="A346" s="71" t="s">
        <v>150</v>
      </c>
      <c r="B346" s="77" t="s">
        <v>151</v>
      </c>
      <c r="C346" s="38"/>
      <c r="D346" s="78" t="s">
        <v>151</v>
      </c>
      <c r="E346" s="39"/>
      <c r="F346" s="40"/>
      <c r="G346" s="41"/>
      <c r="H346" s="42"/>
      <c r="I346" s="29"/>
      <c r="J346" s="29"/>
      <c r="K346" s="29"/>
      <c r="L346" s="29"/>
      <c r="M346" s="29"/>
      <c r="N346" s="29"/>
      <c r="O346" s="29"/>
    </row>
    <row r="347" spans="1:15" x14ac:dyDescent="0.25">
      <c r="A347" s="71" t="s">
        <v>150</v>
      </c>
      <c r="B347" s="77" t="s">
        <v>151</v>
      </c>
      <c r="C347" s="38"/>
      <c r="D347" s="78" t="s">
        <v>151</v>
      </c>
      <c r="E347" s="39"/>
      <c r="F347" s="40"/>
      <c r="G347" s="41"/>
      <c r="H347" s="42"/>
      <c r="I347" s="29"/>
      <c r="J347" s="29"/>
      <c r="K347" s="29"/>
      <c r="L347" s="29"/>
      <c r="M347" s="29"/>
      <c r="N347" s="29"/>
      <c r="O347" s="29"/>
    </row>
    <row r="348" spans="1:15" x14ac:dyDescent="0.25">
      <c r="A348" s="71" t="s">
        <v>150</v>
      </c>
      <c r="B348" s="77" t="s">
        <v>151</v>
      </c>
      <c r="C348" s="38"/>
      <c r="D348" s="78" t="s">
        <v>151</v>
      </c>
      <c r="E348" s="39"/>
      <c r="F348" s="40"/>
      <c r="G348" s="41"/>
      <c r="H348" s="42"/>
      <c r="I348" s="29"/>
      <c r="J348" s="29"/>
      <c r="K348" s="29"/>
      <c r="L348" s="29"/>
      <c r="M348" s="29"/>
      <c r="N348" s="29"/>
      <c r="O348" s="29"/>
    </row>
    <row r="349" spans="1:15" x14ac:dyDescent="0.25">
      <c r="A349" s="71" t="s">
        <v>150</v>
      </c>
      <c r="B349" s="77" t="s">
        <v>151</v>
      </c>
      <c r="C349" s="38"/>
      <c r="D349" s="78" t="s">
        <v>151</v>
      </c>
      <c r="E349" s="39"/>
      <c r="F349" s="40"/>
      <c r="G349" s="41"/>
      <c r="H349" s="42"/>
      <c r="I349" s="29"/>
      <c r="J349" s="29"/>
      <c r="K349" s="29"/>
      <c r="L349" s="29"/>
      <c r="M349" s="29"/>
      <c r="N349" s="29"/>
      <c r="O349" s="29"/>
    </row>
    <row r="350" spans="1:15" x14ac:dyDescent="0.25">
      <c r="A350" s="71" t="s">
        <v>150</v>
      </c>
      <c r="B350" s="77" t="s">
        <v>151</v>
      </c>
      <c r="C350" s="38"/>
      <c r="D350" s="78" t="s">
        <v>151</v>
      </c>
      <c r="E350" s="39"/>
      <c r="F350" s="40"/>
      <c r="G350" s="41"/>
      <c r="H350" s="42"/>
      <c r="I350" s="29"/>
      <c r="J350" s="29"/>
      <c r="K350" s="29"/>
      <c r="L350" s="29"/>
      <c r="M350" s="29"/>
      <c r="N350" s="29"/>
      <c r="O350" s="29"/>
    </row>
    <row r="351" spans="1:15" x14ac:dyDescent="0.25">
      <c r="A351" s="71" t="s">
        <v>150</v>
      </c>
      <c r="B351" s="77" t="s">
        <v>151</v>
      </c>
      <c r="C351" s="38"/>
      <c r="D351" s="78" t="s">
        <v>151</v>
      </c>
      <c r="E351" s="39"/>
      <c r="F351" s="40"/>
      <c r="G351" s="41"/>
      <c r="H351" s="42"/>
      <c r="I351" s="29"/>
      <c r="J351" s="29"/>
      <c r="K351" s="29"/>
      <c r="L351" s="29"/>
      <c r="M351" s="29"/>
      <c r="N351" s="29"/>
      <c r="O351" s="29"/>
    </row>
    <row r="352" spans="1:15" x14ac:dyDescent="0.25">
      <c r="A352" s="71" t="s">
        <v>150</v>
      </c>
      <c r="B352" s="77" t="s">
        <v>151</v>
      </c>
      <c r="C352" s="38"/>
      <c r="D352" s="78" t="s">
        <v>151</v>
      </c>
      <c r="E352" s="39"/>
      <c r="F352" s="40"/>
      <c r="G352" s="41"/>
      <c r="H352" s="42"/>
      <c r="I352" s="29"/>
      <c r="J352" s="29"/>
      <c r="K352" s="29"/>
      <c r="L352" s="29"/>
      <c r="M352" s="29"/>
      <c r="N352" s="29"/>
      <c r="O352" s="29"/>
    </row>
    <row r="353" spans="1:15" x14ac:dyDescent="0.25">
      <c r="A353" s="71" t="s">
        <v>150</v>
      </c>
      <c r="B353" s="77" t="s">
        <v>151</v>
      </c>
      <c r="C353" s="38"/>
      <c r="D353" s="78" t="s">
        <v>151</v>
      </c>
      <c r="E353" s="39"/>
      <c r="F353" s="40"/>
      <c r="G353" s="41"/>
      <c r="H353" s="42"/>
      <c r="I353" s="29"/>
      <c r="J353" s="29"/>
      <c r="K353" s="29"/>
      <c r="L353" s="29"/>
      <c r="M353" s="29"/>
      <c r="N353" s="29"/>
      <c r="O353" s="29"/>
    </row>
    <row r="354" spans="1:15" x14ac:dyDescent="0.25">
      <c r="A354" s="71" t="s">
        <v>150</v>
      </c>
      <c r="B354" s="77" t="s">
        <v>151</v>
      </c>
      <c r="C354" s="38"/>
      <c r="D354" s="78" t="s">
        <v>151</v>
      </c>
      <c r="E354" s="39"/>
      <c r="F354" s="40"/>
      <c r="G354" s="41"/>
      <c r="H354" s="42"/>
      <c r="I354" s="29"/>
      <c r="J354" s="29"/>
      <c r="K354" s="29"/>
      <c r="L354" s="29"/>
      <c r="M354" s="29"/>
      <c r="N354" s="29"/>
      <c r="O354" s="29"/>
    </row>
    <row r="355" spans="1:15" x14ac:dyDescent="0.25">
      <c r="A355" s="71" t="s">
        <v>150</v>
      </c>
      <c r="B355" s="77" t="s">
        <v>151</v>
      </c>
      <c r="C355" s="38"/>
      <c r="D355" s="78" t="s">
        <v>151</v>
      </c>
      <c r="E355" s="39"/>
      <c r="F355" s="40"/>
      <c r="G355" s="41"/>
      <c r="H355" s="42"/>
      <c r="I355" s="29"/>
      <c r="J355" s="29"/>
      <c r="K355" s="29"/>
      <c r="L355" s="29"/>
      <c r="M355" s="29"/>
      <c r="N355" s="29"/>
      <c r="O355" s="29"/>
    </row>
    <row r="356" spans="1:15" x14ac:dyDescent="0.25">
      <c r="A356" s="71" t="s">
        <v>150</v>
      </c>
      <c r="B356" s="77" t="s">
        <v>151</v>
      </c>
      <c r="C356" s="38"/>
      <c r="D356" s="78" t="s">
        <v>151</v>
      </c>
      <c r="E356" s="39"/>
      <c r="F356" s="40"/>
      <c r="G356" s="41"/>
      <c r="H356" s="42"/>
      <c r="I356" s="29"/>
      <c r="J356" s="29"/>
      <c r="K356" s="29"/>
      <c r="L356" s="29"/>
      <c r="M356" s="29"/>
      <c r="N356" s="29"/>
      <c r="O356" s="29"/>
    </row>
    <row r="357" spans="1:15" x14ac:dyDescent="0.25">
      <c r="A357" s="71" t="s">
        <v>150</v>
      </c>
      <c r="B357" s="77" t="s">
        <v>151</v>
      </c>
      <c r="C357" s="38"/>
      <c r="D357" s="78" t="s">
        <v>151</v>
      </c>
      <c r="E357" s="39"/>
      <c r="F357" s="40"/>
      <c r="G357" s="41"/>
      <c r="H357" s="42"/>
      <c r="I357" s="29"/>
      <c r="J357" s="29"/>
      <c r="K357" s="29"/>
      <c r="L357" s="29"/>
      <c r="M357" s="29"/>
      <c r="N357" s="29"/>
      <c r="O357" s="29"/>
    </row>
    <row r="358" spans="1:15" x14ac:dyDescent="0.25">
      <c r="A358" s="71" t="s">
        <v>150</v>
      </c>
      <c r="B358" s="77" t="s">
        <v>151</v>
      </c>
      <c r="C358" s="38"/>
      <c r="D358" s="78" t="s">
        <v>151</v>
      </c>
      <c r="E358" s="39"/>
      <c r="F358" s="40"/>
      <c r="G358" s="41"/>
      <c r="H358" s="42"/>
      <c r="I358" s="29"/>
      <c r="J358" s="29"/>
      <c r="K358" s="29"/>
      <c r="L358" s="29"/>
      <c r="M358" s="29"/>
      <c r="N358" s="29"/>
      <c r="O358" s="29"/>
    </row>
    <row r="359" spans="1:15" x14ac:dyDescent="0.25">
      <c r="A359" s="71" t="s">
        <v>150</v>
      </c>
      <c r="B359" s="77" t="s">
        <v>151</v>
      </c>
      <c r="C359" s="38"/>
      <c r="D359" s="78" t="s">
        <v>151</v>
      </c>
      <c r="E359" s="39"/>
      <c r="F359" s="40"/>
      <c r="G359" s="41"/>
      <c r="H359" s="42"/>
      <c r="I359" s="29"/>
      <c r="J359" s="29"/>
      <c r="K359" s="29"/>
      <c r="L359" s="29"/>
      <c r="M359" s="29"/>
      <c r="N359" s="29"/>
      <c r="O359" s="29"/>
    </row>
    <row r="360" spans="1:15" x14ac:dyDescent="0.25">
      <c r="A360" s="71" t="s">
        <v>150</v>
      </c>
      <c r="B360" s="77" t="s">
        <v>151</v>
      </c>
      <c r="C360" s="38"/>
      <c r="D360" s="78" t="s">
        <v>151</v>
      </c>
      <c r="E360" s="39"/>
      <c r="F360" s="40"/>
      <c r="G360" s="41"/>
      <c r="H360" s="42"/>
      <c r="I360" s="29"/>
      <c r="J360" s="29"/>
      <c r="K360" s="29"/>
      <c r="L360" s="29"/>
      <c r="M360" s="29"/>
      <c r="N360" s="29"/>
      <c r="O360" s="29"/>
    </row>
    <row r="361" spans="1:15" x14ac:dyDescent="0.25">
      <c r="A361" s="71" t="s">
        <v>150</v>
      </c>
      <c r="B361" s="77" t="s">
        <v>151</v>
      </c>
      <c r="C361" s="38"/>
      <c r="D361" s="78" t="s">
        <v>151</v>
      </c>
      <c r="E361" s="39"/>
      <c r="F361" s="40"/>
      <c r="G361" s="41"/>
      <c r="H361" s="42"/>
      <c r="I361" s="29"/>
      <c r="J361" s="29"/>
      <c r="K361" s="29"/>
      <c r="L361" s="29"/>
      <c r="M361" s="29"/>
      <c r="N361" s="29"/>
      <c r="O361" s="29"/>
    </row>
    <row r="362" spans="1:15" x14ac:dyDescent="0.25">
      <c r="A362" s="71" t="s">
        <v>150</v>
      </c>
      <c r="B362" s="77" t="s">
        <v>151</v>
      </c>
      <c r="C362" s="38"/>
      <c r="D362" s="78" t="s">
        <v>151</v>
      </c>
      <c r="E362" s="39"/>
      <c r="F362" s="40"/>
      <c r="G362" s="41"/>
      <c r="H362" s="42"/>
      <c r="I362" s="29"/>
      <c r="J362" s="29"/>
      <c r="K362" s="29"/>
      <c r="L362" s="29"/>
      <c r="M362" s="29"/>
      <c r="N362" s="29"/>
      <c r="O362" s="29"/>
    </row>
    <row r="363" spans="1:15" x14ac:dyDescent="0.25">
      <c r="A363" s="71" t="s">
        <v>150</v>
      </c>
      <c r="B363" s="77" t="s">
        <v>151</v>
      </c>
      <c r="C363" s="38"/>
      <c r="D363" s="78" t="s">
        <v>151</v>
      </c>
      <c r="E363" s="39"/>
      <c r="F363" s="40"/>
      <c r="G363" s="41"/>
      <c r="H363" s="42"/>
      <c r="I363" s="29"/>
      <c r="J363" s="29"/>
      <c r="K363" s="29"/>
      <c r="L363" s="29"/>
      <c r="M363" s="29"/>
      <c r="N363" s="29"/>
      <c r="O363" s="29"/>
    </row>
    <row r="364" spans="1:15" x14ac:dyDescent="0.25">
      <c r="A364" s="71" t="s">
        <v>150</v>
      </c>
      <c r="B364" s="77" t="s">
        <v>151</v>
      </c>
      <c r="C364" s="38"/>
      <c r="D364" s="78" t="s">
        <v>151</v>
      </c>
      <c r="E364" s="39"/>
      <c r="F364" s="40"/>
      <c r="G364" s="41"/>
      <c r="H364" s="42"/>
      <c r="I364" s="29"/>
      <c r="J364" s="29"/>
      <c r="K364" s="29"/>
      <c r="L364" s="29"/>
      <c r="M364" s="29"/>
      <c r="N364" s="29"/>
      <c r="O364" s="29"/>
    </row>
    <row r="365" spans="1:15" x14ac:dyDescent="0.25">
      <c r="A365" s="71" t="s">
        <v>150</v>
      </c>
      <c r="B365" s="77" t="s">
        <v>151</v>
      </c>
      <c r="C365" s="38"/>
      <c r="D365" s="78" t="s">
        <v>151</v>
      </c>
      <c r="E365" s="39"/>
      <c r="F365" s="40"/>
      <c r="G365" s="41"/>
      <c r="H365" s="42"/>
      <c r="I365" s="29"/>
      <c r="J365" s="29"/>
      <c r="K365" s="29"/>
      <c r="L365" s="29"/>
      <c r="M365" s="29"/>
      <c r="N365" s="29"/>
      <c r="O365" s="29"/>
    </row>
    <row r="366" spans="1:15" x14ac:dyDescent="0.25">
      <c r="A366" s="71" t="s">
        <v>150</v>
      </c>
      <c r="B366" s="77" t="s">
        <v>151</v>
      </c>
      <c r="C366" s="38"/>
      <c r="D366" s="78" t="s">
        <v>151</v>
      </c>
      <c r="E366" s="39"/>
      <c r="F366" s="40"/>
      <c r="G366" s="41"/>
      <c r="H366" s="42"/>
      <c r="I366" s="29"/>
      <c r="J366" s="29"/>
      <c r="K366" s="29"/>
      <c r="L366" s="29"/>
      <c r="M366" s="29"/>
      <c r="N366" s="29"/>
      <c r="O366" s="29"/>
    </row>
    <row r="367" spans="1:15" x14ac:dyDescent="0.25">
      <c r="A367" s="71" t="s">
        <v>150</v>
      </c>
      <c r="B367" s="77" t="s">
        <v>151</v>
      </c>
      <c r="C367" s="38"/>
      <c r="D367" s="78" t="s">
        <v>151</v>
      </c>
      <c r="E367" s="39"/>
      <c r="F367" s="40"/>
      <c r="G367" s="41"/>
      <c r="H367" s="42"/>
      <c r="I367" s="29"/>
      <c r="J367" s="29"/>
      <c r="K367" s="29"/>
      <c r="L367" s="29"/>
      <c r="M367" s="29"/>
      <c r="N367" s="29"/>
      <c r="O367" s="29"/>
    </row>
    <row r="368" spans="1:15" x14ac:dyDescent="0.25">
      <c r="A368" s="71" t="s">
        <v>150</v>
      </c>
      <c r="B368" s="77" t="s">
        <v>151</v>
      </c>
      <c r="C368" s="38"/>
      <c r="D368" s="78" t="s">
        <v>151</v>
      </c>
      <c r="E368" s="39"/>
      <c r="F368" s="40"/>
      <c r="G368" s="41"/>
      <c r="H368" s="42"/>
      <c r="I368" s="29"/>
      <c r="J368" s="29"/>
      <c r="K368" s="29"/>
      <c r="L368" s="29"/>
      <c r="M368" s="29"/>
      <c r="N368" s="29"/>
      <c r="O368" s="29"/>
    </row>
    <row r="369" spans="1:15" x14ac:dyDescent="0.25">
      <c r="A369" s="71" t="s">
        <v>150</v>
      </c>
      <c r="B369" s="77" t="s">
        <v>151</v>
      </c>
      <c r="C369" s="38"/>
      <c r="D369" s="78" t="s">
        <v>151</v>
      </c>
      <c r="E369" s="39"/>
      <c r="F369" s="40"/>
      <c r="G369" s="41"/>
      <c r="H369" s="42"/>
      <c r="I369" s="29"/>
      <c r="J369" s="29"/>
      <c r="K369" s="29"/>
      <c r="L369" s="29"/>
      <c r="M369" s="29"/>
      <c r="N369" s="29"/>
      <c r="O369" s="29"/>
    </row>
    <row r="370" spans="1:15" x14ac:dyDescent="0.25">
      <c r="A370" s="71" t="s">
        <v>150</v>
      </c>
      <c r="B370" s="77" t="s">
        <v>151</v>
      </c>
      <c r="C370" s="38"/>
      <c r="D370" s="78" t="s">
        <v>151</v>
      </c>
      <c r="E370" s="39"/>
      <c r="F370" s="40"/>
      <c r="G370" s="41"/>
      <c r="H370" s="42"/>
      <c r="I370" s="29"/>
      <c r="J370" s="29"/>
      <c r="K370" s="29"/>
      <c r="L370" s="29"/>
      <c r="M370" s="29"/>
      <c r="N370" s="29"/>
      <c r="O370" s="29"/>
    </row>
    <row r="371" spans="1:15" x14ac:dyDescent="0.25">
      <c r="A371" s="71" t="s">
        <v>150</v>
      </c>
      <c r="B371" s="77" t="s">
        <v>151</v>
      </c>
      <c r="C371" s="38"/>
      <c r="D371" s="78" t="s">
        <v>151</v>
      </c>
      <c r="E371" s="39"/>
      <c r="F371" s="40"/>
      <c r="G371" s="41"/>
      <c r="H371" s="42"/>
      <c r="I371" s="29"/>
      <c r="J371" s="29"/>
      <c r="K371" s="29"/>
      <c r="L371" s="29"/>
      <c r="M371" s="29"/>
      <c r="N371" s="29"/>
      <c r="O371" s="29"/>
    </row>
    <row r="372" spans="1:15" x14ac:dyDescent="0.25">
      <c r="A372" s="71" t="s">
        <v>150</v>
      </c>
      <c r="B372" s="77" t="s">
        <v>151</v>
      </c>
      <c r="C372" s="38"/>
      <c r="D372" s="78" t="s">
        <v>151</v>
      </c>
      <c r="E372" s="39"/>
      <c r="F372" s="40"/>
      <c r="G372" s="41"/>
      <c r="H372" s="42"/>
      <c r="I372" s="29"/>
      <c r="J372" s="29"/>
      <c r="K372" s="29"/>
      <c r="L372" s="29"/>
      <c r="M372" s="29"/>
      <c r="N372" s="29"/>
      <c r="O372" s="29"/>
    </row>
    <row r="373" spans="1:15" x14ac:dyDescent="0.25">
      <c r="A373" s="71" t="s">
        <v>150</v>
      </c>
      <c r="B373" s="77" t="s">
        <v>151</v>
      </c>
      <c r="C373" s="38"/>
      <c r="D373" s="78" t="s">
        <v>151</v>
      </c>
      <c r="E373" s="39"/>
      <c r="F373" s="40"/>
      <c r="G373" s="41"/>
      <c r="H373" s="42"/>
      <c r="I373" s="29"/>
      <c r="J373" s="29"/>
      <c r="K373" s="29"/>
      <c r="L373" s="29"/>
      <c r="M373" s="29"/>
      <c r="N373" s="29"/>
      <c r="O373" s="29"/>
    </row>
    <row r="374" spans="1:15" x14ac:dyDescent="0.25">
      <c r="A374" s="71" t="s">
        <v>150</v>
      </c>
      <c r="B374" s="77" t="s">
        <v>151</v>
      </c>
      <c r="C374" s="38"/>
      <c r="D374" s="78" t="s">
        <v>151</v>
      </c>
      <c r="E374" s="39"/>
      <c r="F374" s="40"/>
      <c r="G374" s="41"/>
      <c r="H374" s="42"/>
      <c r="I374" s="29"/>
      <c r="J374" s="29"/>
      <c r="K374" s="29"/>
      <c r="L374" s="29"/>
      <c r="M374" s="29"/>
      <c r="N374" s="29"/>
      <c r="O374" s="29"/>
    </row>
    <row r="375" spans="1:15" x14ac:dyDescent="0.25">
      <c r="A375" s="71" t="s">
        <v>150</v>
      </c>
      <c r="B375" s="77" t="s">
        <v>151</v>
      </c>
      <c r="C375" s="38"/>
      <c r="D375" s="78" t="s">
        <v>151</v>
      </c>
      <c r="E375" s="39"/>
      <c r="F375" s="40"/>
      <c r="G375" s="41"/>
      <c r="H375" s="42"/>
      <c r="I375" s="29"/>
      <c r="J375" s="29"/>
      <c r="K375" s="29"/>
      <c r="L375" s="29"/>
      <c r="M375" s="29"/>
      <c r="N375" s="29"/>
      <c r="O375" s="29"/>
    </row>
    <row r="376" spans="1:15" x14ac:dyDescent="0.25">
      <c r="A376" s="71" t="s">
        <v>150</v>
      </c>
      <c r="B376" s="77" t="s">
        <v>151</v>
      </c>
      <c r="C376" s="38"/>
      <c r="D376" s="78" t="s">
        <v>151</v>
      </c>
      <c r="E376" s="39"/>
      <c r="F376" s="40"/>
      <c r="G376" s="41"/>
      <c r="H376" s="42"/>
      <c r="I376" s="29"/>
      <c r="J376" s="29"/>
      <c r="K376" s="29"/>
      <c r="L376" s="29"/>
      <c r="M376" s="29"/>
      <c r="N376" s="29"/>
      <c r="O376" s="29"/>
    </row>
    <row r="377" spans="1:15" x14ac:dyDescent="0.25">
      <c r="A377" s="71" t="s">
        <v>150</v>
      </c>
      <c r="B377" s="77" t="s">
        <v>151</v>
      </c>
      <c r="C377" s="38"/>
      <c r="D377" s="78" t="s">
        <v>151</v>
      </c>
      <c r="E377" s="39"/>
      <c r="F377" s="40"/>
      <c r="G377" s="41"/>
      <c r="H377" s="42"/>
      <c r="I377" s="29"/>
      <c r="J377" s="29"/>
      <c r="K377" s="29"/>
      <c r="L377" s="29"/>
      <c r="M377" s="29"/>
      <c r="N377" s="29"/>
      <c r="O377" s="29"/>
    </row>
    <row r="378" spans="1:15" x14ac:dyDescent="0.25">
      <c r="A378" s="71" t="s">
        <v>150</v>
      </c>
      <c r="B378" s="77" t="s">
        <v>151</v>
      </c>
      <c r="C378" s="38"/>
      <c r="D378" s="78" t="s">
        <v>151</v>
      </c>
      <c r="E378" s="39"/>
      <c r="F378" s="40"/>
      <c r="G378" s="41"/>
      <c r="H378" s="42"/>
      <c r="I378" s="29"/>
      <c r="J378" s="29"/>
      <c r="K378" s="29"/>
      <c r="L378" s="29"/>
      <c r="M378" s="29"/>
      <c r="N378" s="29"/>
      <c r="O378" s="29"/>
    </row>
    <row r="379" spans="1:15" x14ac:dyDescent="0.25">
      <c r="A379" s="71" t="s">
        <v>150</v>
      </c>
      <c r="B379" s="77" t="s">
        <v>151</v>
      </c>
      <c r="C379" s="38"/>
      <c r="D379" s="78" t="s">
        <v>151</v>
      </c>
      <c r="E379" s="39"/>
      <c r="F379" s="40"/>
      <c r="G379" s="41"/>
      <c r="H379" s="42"/>
      <c r="I379" s="29"/>
      <c r="J379" s="29"/>
      <c r="K379" s="29"/>
      <c r="L379" s="29"/>
      <c r="M379" s="29"/>
      <c r="N379" s="29"/>
      <c r="O379" s="29"/>
    </row>
    <row r="380" spans="1:15" x14ac:dyDescent="0.25">
      <c r="A380" s="71" t="s">
        <v>150</v>
      </c>
      <c r="B380" s="77" t="s">
        <v>151</v>
      </c>
      <c r="C380" s="38"/>
      <c r="D380" s="78" t="s">
        <v>151</v>
      </c>
      <c r="E380" s="39"/>
      <c r="F380" s="40"/>
      <c r="G380" s="41"/>
      <c r="H380" s="42"/>
      <c r="I380" s="29"/>
      <c r="J380" s="29"/>
      <c r="K380" s="29"/>
      <c r="L380" s="29"/>
      <c r="M380" s="29"/>
      <c r="N380" s="29"/>
      <c r="O380" s="29"/>
    </row>
    <row r="381" spans="1:15" x14ac:dyDescent="0.25">
      <c r="A381" s="71" t="s">
        <v>150</v>
      </c>
      <c r="B381" s="77" t="s">
        <v>151</v>
      </c>
      <c r="C381" s="38"/>
      <c r="D381" s="78" t="s">
        <v>151</v>
      </c>
      <c r="E381" s="39"/>
      <c r="F381" s="40"/>
      <c r="G381" s="41"/>
      <c r="H381" s="42"/>
      <c r="I381" s="29"/>
      <c r="J381" s="29"/>
      <c r="K381" s="29"/>
      <c r="L381" s="29"/>
      <c r="M381" s="29"/>
      <c r="N381" s="29"/>
      <c r="O381" s="29"/>
    </row>
    <row r="382" spans="1:15" x14ac:dyDescent="0.25">
      <c r="A382" s="71" t="s">
        <v>150</v>
      </c>
      <c r="B382" s="77" t="s">
        <v>151</v>
      </c>
      <c r="C382" s="38"/>
      <c r="D382" s="78" t="s">
        <v>151</v>
      </c>
      <c r="E382" s="39"/>
      <c r="F382" s="40"/>
      <c r="G382" s="41"/>
      <c r="H382" s="42"/>
      <c r="I382" s="29"/>
      <c r="J382" s="29"/>
      <c r="K382" s="29"/>
      <c r="L382" s="29"/>
      <c r="M382" s="29"/>
      <c r="N382" s="29"/>
      <c r="O382" s="29"/>
    </row>
    <row r="383" spans="1:15" x14ac:dyDescent="0.25">
      <c r="A383" s="71" t="s">
        <v>150</v>
      </c>
      <c r="B383" s="77" t="s">
        <v>151</v>
      </c>
      <c r="C383" s="38"/>
      <c r="D383" s="78" t="s">
        <v>151</v>
      </c>
      <c r="E383" s="39"/>
      <c r="F383" s="40"/>
      <c r="G383" s="41"/>
      <c r="H383" s="42"/>
      <c r="I383" s="29"/>
      <c r="J383" s="29"/>
      <c r="K383" s="29"/>
      <c r="L383" s="29"/>
      <c r="M383" s="29"/>
      <c r="N383" s="29"/>
      <c r="O383" s="29"/>
    </row>
    <row r="384" spans="1:15" x14ac:dyDescent="0.25">
      <c r="A384" s="71" t="s">
        <v>150</v>
      </c>
      <c r="B384" s="77" t="s">
        <v>151</v>
      </c>
      <c r="C384" s="38"/>
      <c r="D384" s="78" t="s">
        <v>151</v>
      </c>
      <c r="E384" s="39"/>
      <c r="F384" s="40"/>
      <c r="G384" s="41"/>
      <c r="H384" s="42"/>
      <c r="I384" s="29"/>
      <c r="J384" s="29"/>
      <c r="K384" s="29"/>
      <c r="L384" s="29"/>
      <c r="M384" s="29"/>
      <c r="N384" s="29"/>
      <c r="O384" s="29"/>
    </row>
    <row r="385" spans="1:15" x14ac:dyDescent="0.25">
      <c r="A385" s="71" t="s">
        <v>150</v>
      </c>
      <c r="B385" s="77" t="s">
        <v>151</v>
      </c>
      <c r="C385" s="38"/>
      <c r="D385" s="78" t="s">
        <v>151</v>
      </c>
      <c r="E385" s="39"/>
      <c r="F385" s="40"/>
      <c r="G385" s="41"/>
      <c r="H385" s="42"/>
      <c r="I385" s="29"/>
      <c r="J385" s="29"/>
      <c r="K385" s="29"/>
      <c r="L385" s="29"/>
      <c r="M385" s="29"/>
      <c r="N385" s="29"/>
      <c r="O385" s="29"/>
    </row>
    <row r="386" spans="1:15" x14ac:dyDescent="0.25">
      <c r="A386" s="71" t="s">
        <v>150</v>
      </c>
      <c r="B386" s="77" t="s">
        <v>151</v>
      </c>
      <c r="C386" s="38"/>
      <c r="D386" s="78" t="s">
        <v>151</v>
      </c>
      <c r="E386" s="39"/>
      <c r="F386" s="40"/>
      <c r="G386" s="41"/>
      <c r="H386" s="42"/>
      <c r="I386" s="29"/>
      <c r="J386" s="29"/>
      <c r="K386" s="29"/>
      <c r="L386" s="29"/>
      <c r="M386" s="29"/>
      <c r="N386" s="29"/>
      <c r="O386" s="29"/>
    </row>
    <row r="387" spans="1:15" x14ac:dyDescent="0.25">
      <c r="A387" s="71" t="s">
        <v>150</v>
      </c>
      <c r="B387" s="77" t="s">
        <v>151</v>
      </c>
      <c r="C387" s="38"/>
      <c r="D387" s="78" t="s">
        <v>151</v>
      </c>
      <c r="E387" s="39"/>
      <c r="F387" s="40"/>
      <c r="G387" s="41"/>
      <c r="H387" s="42"/>
      <c r="I387" s="29"/>
      <c r="J387" s="29"/>
      <c r="K387" s="29"/>
      <c r="L387" s="29"/>
      <c r="M387" s="29"/>
      <c r="N387" s="29"/>
      <c r="O387" s="29"/>
    </row>
    <row r="388" spans="1:15" x14ac:dyDescent="0.25">
      <c r="A388" s="71" t="s">
        <v>150</v>
      </c>
      <c r="B388" s="77" t="s">
        <v>151</v>
      </c>
      <c r="C388" s="38"/>
      <c r="D388" s="78" t="s">
        <v>151</v>
      </c>
      <c r="E388" s="39"/>
      <c r="F388" s="40"/>
      <c r="G388" s="41"/>
      <c r="H388" s="42"/>
      <c r="I388" s="29"/>
      <c r="J388" s="29"/>
      <c r="K388" s="29"/>
      <c r="L388" s="29"/>
      <c r="M388" s="29"/>
      <c r="N388" s="29"/>
      <c r="O388" s="29"/>
    </row>
    <row r="389" spans="1:15" x14ac:dyDescent="0.25">
      <c r="A389" s="71" t="s">
        <v>150</v>
      </c>
      <c r="B389" s="77" t="s">
        <v>151</v>
      </c>
      <c r="C389" s="38"/>
      <c r="D389" s="78" t="s">
        <v>151</v>
      </c>
      <c r="E389" s="39"/>
      <c r="F389" s="40"/>
      <c r="G389" s="41"/>
      <c r="H389" s="42"/>
      <c r="I389" s="29"/>
      <c r="J389" s="29"/>
      <c r="K389" s="29"/>
      <c r="L389" s="29"/>
      <c r="M389" s="29"/>
      <c r="N389" s="29"/>
      <c r="O389" s="29"/>
    </row>
    <row r="390" spans="1:15" x14ac:dyDescent="0.25">
      <c r="A390" s="71" t="s">
        <v>150</v>
      </c>
      <c r="B390" s="77" t="s">
        <v>151</v>
      </c>
      <c r="C390" s="38"/>
      <c r="D390" s="78" t="s">
        <v>151</v>
      </c>
      <c r="E390" s="39"/>
      <c r="F390" s="40"/>
      <c r="G390" s="41"/>
      <c r="H390" s="42"/>
      <c r="I390" s="29"/>
      <c r="J390" s="29"/>
      <c r="K390" s="29"/>
      <c r="L390" s="29"/>
      <c r="M390" s="29"/>
      <c r="N390" s="29"/>
      <c r="O390" s="29"/>
    </row>
    <row r="391" spans="1:15" x14ac:dyDescent="0.25">
      <c r="A391" s="71" t="s">
        <v>150</v>
      </c>
      <c r="B391" s="77" t="s">
        <v>151</v>
      </c>
      <c r="C391" s="38"/>
      <c r="D391" s="78" t="s">
        <v>151</v>
      </c>
      <c r="E391" s="39"/>
      <c r="F391" s="40"/>
      <c r="G391" s="41"/>
      <c r="H391" s="42"/>
      <c r="I391" s="29"/>
      <c r="J391" s="29"/>
      <c r="K391" s="29"/>
      <c r="L391" s="29"/>
      <c r="M391" s="29"/>
      <c r="N391" s="29"/>
      <c r="O391" s="29"/>
    </row>
    <row r="392" spans="1:15" x14ac:dyDescent="0.25">
      <c r="A392" s="71" t="s">
        <v>150</v>
      </c>
      <c r="B392" s="77" t="s">
        <v>151</v>
      </c>
      <c r="C392" s="38"/>
      <c r="D392" s="78" t="s">
        <v>151</v>
      </c>
      <c r="E392" s="39"/>
      <c r="F392" s="40"/>
      <c r="G392" s="41"/>
      <c r="H392" s="42"/>
      <c r="I392" s="29"/>
      <c r="J392" s="29"/>
      <c r="K392" s="29"/>
      <c r="L392" s="29"/>
      <c r="M392" s="29"/>
      <c r="N392" s="29"/>
      <c r="O392" s="29"/>
    </row>
    <row r="393" spans="1:15" x14ac:dyDescent="0.25">
      <c r="A393" s="71" t="s">
        <v>150</v>
      </c>
      <c r="B393" s="77" t="s">
        <v>151</v>
      </c>
      <c r="C393" s="38"/>
      <c r="D393" s="78" t="s">
        <v>151</v>
      </c>
      <c r="E393" s="39"/>
      <c r="F393" s="40"/>
      <c r="G393" s="41"/>
      <c r="H393" s="42"/>
      <c r="I393" s="29"/>
      <c r="J393" s="29"/>
      <c r="K393" s="29"/>
      <c r="L393" s="29"/>
      <c r="M393" s="29"/>
      <c r="N393" s="29"/>
      <c r="O393" s="29"/>
    </row>
    <row r="394" spans="1:15" x14ac:dyDescent="0.25">
      <c r="A394" s="71" t="s">
        <v>150</v>
      </c>
      <c r="B394" s="77" t="s">
        <v>151</v>
      </c>
      <c r="C394" s="38"/>
      <c r="D394" s="78" t="s">
        <v>151</v>
      </c>
      <c r="E394" s="39"/>
      <c r="F394" s="40"/>
      <c r="G394" s="41"/>
      <c r="H394" s="42"/>
      <c r="I394" s="29"/>
      <c r="J394" s="29"/>
      <c r="K394" s="29"/>
      <c r="L394" s="29"/>
      <c r="M394" s="29"/>
      <c r="N394" s="29"/>
      <c r="O394" s="29"/>
    </row>
    <row r="395" spans="1:15" x14ac:dyDescent="0.25">
      <c r="A395" s="71" t="s">
        <v>150</v>
      </c>
      <c r="B395" s="77" t="s">
        <v>151</v>
      </c>
      <c r="C395" s="38"/>
      <c r="D395" s="78" t="s">
        <v>151</v>
      </c>
      <c r="E395" s="39"/>
      <c r="F395" s="40"/>
      <c r="G395" s="41"/>
      <c r="H395" s="42"/>
      <c r="I395" s="29"/>
      <c r="J395" s="29"/>
      <c r="K395" s="29"/>
      <c r="L395" s="29"/>
      <c r="M395" s="29"/>
      <c r="N395" s="29"/>
      <c r="O395" s="29"/>
    </row>
    <row r="396" spans="1:15" x14ac:dyDescent="0.25">
      <c r="A396" s="71" t="s">
        <v>150</v>
      </c>
      <c r="B396" s="77" t="s">
        <v>151</v>
      </c>
      <c r="C396" s="38"/>
      <c r="D396" s="78" t="s">
        <v>151</v>
      </c>
      <c r="E396" s="39"/>
      <c r="F396" s="40"/>
      <c r="G396" s="41"/>
      <c r="H396" s="42"/>
      <c r="I396" s="29"/>
      <c r="J396" s="29"/>
      <c r="K396" s="29"/>
      <c r="L396" s="29"/>
      <c r="M396" s="29"/>
      <c r="N396" s="29"/>
      <c r="O396" s="29"/>
    </row>
    <row r="397" spans="1:15" x14ac:dyDescent="0.25">
      <c r="A397" s="71" t="s">
        <v>150</v>
      </c>
      <c r="B397" s="77" t="s">
        <v>151</v>
      </c>
      <c r="C397" s="38"/>
      <c r="D397" s="78" t="s">
        <v>151</v>
      </c>
      <c r="E397" s="39"/>
      <c r="F397" s="40"/>
      <c r="G397" s="41"/>
      <c r="H397" s="42"/>
      <c r="I397" s="29"/>
      <c r="J397" s="29"/>
      <c r="K397" s="29"/>
      <c r="L397" s="29"/>
      <c r="M397" s="29"/>
      <c r="N397" s="29"/>
      <c r="O397" s="29"/>
    </row>
    <row r="398" spans="1:15" x14ac:dyDescent="0.25">
      <c r="A398" s="71" t="s">
        <v>150</v>
      </c>
      <c r="B398" s="77" t="s">
        <v>151</v>
      </c>
      <c r="C398" s="38"/>
      <c r="D398" s="78" t="s">
        <v>151</v>
      </c>
      <c r="E398" s="39"/>
      <c r="F398" s="40"/>
      <c r="G398" s="41"/>
      <c r="H398" s="42"/>
      <c r="I398" s="29"/>
      <c r="J398" s="29"/>
      <c r="K398" s="29"/>
      <c r="L398" s="29"/>
      <c r="M398" s="29"/>
      <c r="N398" s="29"/>
      <c r="O398" s="29"/>
    </row>
    <row r="399" spans="1:15" x14ac:dyDescent="0.25">
      <c r="A399" s="71" t="s">
        <v>150</v>
      </c>
      <c r="B399" s="77" t="s">
        <v>151</v>
      </c>
      <c r="C399" s="38"/>
      <c r="D399" s="78" t="s">
        <v>151</v>
      </c>
      <c r="E399" s="39"/>
      <c r="F399" s="40"/>
      <c r="G399" s="41"/>
      <c r="H399" s="42"/>
      <c r="I399" s="29"/>
      <c r="J399" s="29"/>
      <c r="K399" s="29"/>
      <c r="L399" s="29"/>
      <c r="M399" s="29"/>
      <c r="N399" s="29"/>
      <c r="O399" s="29"/>
    </row>
    <row r="400" spans="1:15" x14ac:dyDescent="0.25">
      <c r="A400" s="71" t="s">
        <v>150</v>
      </c>
      <c r="B400" s="77" t="s">
        <v>151</v>
      </c>
      <c r="C400" s="38"/>
      <c r="D400" s="78" t="s">
        <v>151</v>
      </c>
      <c r="E400" s="39"/>
      <c r="F400" s="40"/>
      <c r="G400" s="41"/>
      <c r="H400" s="42"/>
      <c r="I400" s="29"/>
      <c r="J400" s="29"/>
      <c r="K400" s="29"/>
      <c r="L400" s="29"/>
      <c r="M400" s="29"/>
      <c r="N400" s="29"/>
      <c r="O400" s="29"/>
    </row>
    <row r="401" spans="1:15" x14ac:dyDescent="0.25">
      <c r="A401" s="71" t="s">
        <v>150</v>
      </c>
      <c r="B401" s="77" t="s">
        <v>151</v>
      </c>
      <c r="C401" s="38"/>
      <c r="D401" s="78" t="s">
        <v>151</v>
      </c>
      <c r="E401" s="39"/>
      <c r="F401" s="40"/>
      <c r="G401" s="41"/>
      <c r="H401" s="42"/>
      <c r="I401" s="29"/>
      <c r="J401" s="29"/>
      <c r="K401" s="29"/>
      <c r="L401" s="29"/>
      <c r="M401" s="29"/>
      <c r="N401" s="29"/>
      <c r="O401" s="29"/>
    </row>
    <row r="402" spans="1:15" x14ac:dyDescent="0.25">
      <c r="A402" s="71" t="s">
        <v>150</v>
      </c>
      <c r="B402" s="77" t="s">
        <v>151</v>
      </c>
      <c r="C402" s="38"/>
      <c r="D402" s="78" t="s">
        <v>151</v>
      </c>
      <c r="E402" s="39"/>
      <c r="F402" s="40"/>
      <c r="G402" s="41"/>
      <c r="H402" s="42"/>
      <c r="I402" s="29"/>
      <c r="J402" s="29"/>
      <c r="K402" s="29"/>
      <c r="L402" s="29"/>
      <c r="M402" s="29"/>
      <c r="N402" s="29"/>
      <c r="O402" s="29"/>
    </row>
    <row r="403" spans="1:15" x14ac:dyDescent="0.25">
      <c r="A403" s="71" t="s">
        <v>150</v>
      </c>
      <c r="B403" s="77" t="s">
        <v>151</v>
      </c>
      <c r="C403" s="38"/>
      <c r="D403" s="78" t="s">
        <v>151</v>
      </c>
      <c r="E403" s="39"/>
      <c r="F403" s="40"/>
      <c r="G403" s="41"/>
      <c r="H403" s="42"/>
      <c r="I403" s="29"/>
      <c r="J403" s="29"/>
      <c r="K403" s="29"/>
      <c r="L403" s="29"/>
      <c r="M403" s="29"/>
      <c r="N403" s="29"/>
      <c r="O403" s="29"/>
    </row>
    <row r="404" spans="1:15" x14ac:dyDescent="0.25">
      <c r="A404" s="71" t="s">
        <v>150</v>
      </c>
      <c r="B404" s="77" t="s">
        <v>151</v>
      </c>
      <c r="C404" s="38"/>
      <c r="D404" s="78" t="s">
        <v>151</v>
      </c>
      <c r="E404" s="39"/>
      <c r="F404" s="40"/>
      <c r="G404" s="41"/>
      <c r="H404" s="42"/>
      <c r="I404" s="29"/>
      <c r="J404" s="29"/>
      <c r="K404" s="29"/>
      <c r="L404" s="29"/>
      <c r="M404" s="29"/>
      <c r="N404" s="29"/>
      <c r="O404" s="29"/>
    </row>
    <row r="405" spans="1:15" x14ac:dyDescent="0.25">
      <c r="A405" s="71" t="s">
        <v>150</v>
      </c>
      <c r="B405" s="77" t="s">
        <v>151</v>
      </c>
      <c r="C405" s="38"/>
      <c r="D405" s="78" t="s">
        <v>151</v>
      </c>
      <c r="E405" s="39"/>
      <c r="F405" s="40"/>
      <c r="G405" s="41"/>
      <c r="H405" s="42"/>
      <c r="I405" s="29"/>
      <c r="J405" s="29"/>
      <c r="K405" s="29"/>
      <c r="L405" s="29"/>
      <c r="M405" s="29"/>
      <c r="N405" s="29"/>
      <c r="O405" s="29"/>
    </row>
    <row r="406" spans="1:15" x14ac:dyDescent="0.25">
      <c r="A406" s="71" t="s">
        <v>150</v>
      </c>
      <c r="B406" s="77" t="s">
        <v>151</v>
      </c>
      <c r="C406" s="38"/>
      <c r="D406" s="78" t="s">
        <v>151</v>
      </c>
      <c r="E406" s="39"/>
      <c r="F406" s="40"/>
      <c r="G406" s="41"/>
      <c r="H406" s="42"/>
      <c r="I406" s="29"/>
      <c r="J406" s="29"/>
      <c r="K406" s="29"/>
      <c r="L406" s="29"/>
      <c r="M406" s="29"/>
      <c r="N406" s="29"/>
      <c r="O406" s="29"/>
    </row>
    <row r="407" spans="1:15" x14ac:dyDescent="0.25">
      <c r="A407" s="71" t="s">
        <v>150</v>
      </c>
      <c r="B407" s="77" t="s">
        <v>151</v>
      </c>
      <c r="C407" s="38"/>
      <c r="D407" s="78" t="s">
        <v>151</v>
      </c>
      <c r="E407" s="39"/>
      <c r="F407" s="40"/>
      <c r="G407" s="41"/>
      <c r="H407" s="42"/>
      <c r="I407" s="29"/>
      <c r="J407" s="29"/>
      <c r="K407" s="29"/>
      <c r="L407" s="29"/>
      <c r="M407" s="29"/>
      <c r="N407" s="29"/>
      <c r="O407" s="29"/>
    </row>
    <row r="408" spans="1:15" x14ac:dyDescent="0.25">
      <c r="A408" s="71" t="s">
        <v>150</v>
      </c>
      <c r="B408" s="77" t="s">
        <v>151</v>
      </c>
      <c r="C408" s="38"/>
      <c r="D408" s="78" t="s">
        <v>151</v>
      </c>
      <c r="E408" s="39"/>
      <c r="F408" s="40"/>
      <c r="G408" s="41"/>
      <c r="H408" s="42"/>
      <c r="I408" s="29"/>
      <c r="J408" s="29"/>
      <c r="K408" s="29"/>
      <c r="L408" s="29"/>
      <c r="M408" s="29"/>
      <c r="N408" s="29"/>
      <c r="O408" s="29"/>
    </row>
    <row r="409" spans="1:15" x14ac:dyDescent="0.25">
      <c r="A409" s="71" t="s">
        <v>150</v>
      </c>
      <c r="B409" s="77" t="s">
        <v>151</v>
      </c>
      <c r="C409" s="38"/>
      <c r="D409" s="78" t="s">
        <v>151</v>
      </c>
      <c r="E409" s="39"/>
      <c r="F409" s="40"/>
      <c r="G409" s="41"/>
      <c r="H409" s="42"/>
      <c r="I409" s="29"/>
      <c r="J409" s="29"/>
      <c r="K409" s="29"/>
      <c r="L409" s="29"/>
      <c r="M409" s="29"/>
      <c r="N409" s="29"/>
      <c r="O409" s="29"/>
    </row>
    <row r="410" spans="1:15" x14ac:dyDescent="0.25">
      <c r="A410" s="71" t="s">
        <v>150</v>
      </c>
      <c r="B410" s="77" t="s">
        <v>151</v>
      </c>
      <c r="C410" s="38"/>
      <c r="D410" s="78" t="s">
        <v>151</v>
      </c>
      <c r="E410" s="39"/>
      <c r="F410" s="40"/>
      <c r="G410" s="41"/>
      <c r="H410" s="42"/>
      <c r="I410" s="29"/>
      <c r="J410" s="29"/>
      <c r="K410" s="29"/>
      <c r="L410" s="29"/>
      <c r="M410" s="29"/>
      <c r="N410" s="29"/>
      <c r="O410" s="29"/>
    </row>
    <row r="411" spans="1:15" x14ac:dyDescent="0.25">
      <c r="A411" s="71" t="s">
        <v>150</v>
      </c>
      <c r="B411" s="77" t="s">
        <v>151</v>
      </c>
      <c r="C411" s="38"/>
      <c r="D411" s="78" t="s">
        <v>151</v>
      </c>
      <c r="E411" s="39"/>
      <c r="F411" s="40"/>
      <c r="G411" s="41"/>
      <c r="H411" s="42"/>
      <c r="I411" s="29"/>
      <c r="J411" s="29"/>
      <c r="K411" s="29"/>
      <c r="L411" s="29"/>
      <c r="M411" s="29"/>
      <c r="N411" s="29"/>
      <c r="O411" s="29"/>
    </row>
    <row r="412" spans="1:15" x14ac:dyDescent="0.25">
      <c r="A412" s="71" t="s">
        <v>150</v>
      </c>
      <c r="B412" s="77" t="s">
        <v>151</v>
      </c>
      <c r="C412" s="38"/>
      <c r="D412" s="78" t="s">
        <v>151</v>
      </c>
      <c r="E412" s="39"/>
      <c r="F412" s="40"/>
      <c r="G412" s="41"/>
      <c r="H412" s="42"/>
      <c r="I412" s="29"/>
      <c r="J412" s="29"/>
      <c r="K412" s="29"/>
      <c r="L412" s="29"/>
      <c r="M412" s="29"/>
      <c r="N412" s="29"/>
      <c r="O412" s="29"/>
    </row>
    <row r="413" spans="1:15" x14ac:dyDescent="0.25">
      <c r="A413" s="71" t="s">
        <v>150</v>
      </c>
      <c r="B413" s="77" t="s">
        <v>151</v>
      </c>
      <c r="C413" s="38"/>
      <c r="D413" s="78" t="s">
        <v>151</v>
      </c>
      <c r="E413" s="39"/>
      <c r="F413" s="40"/>
      <c r="G413" s="41"/>
      <c r="H413" s="42"/>
      <c r="I413" s="29"/>
      <c r="J413" s="29"/>
      <c r="K413" s="29"/>
      <c r="L413" s="29"/>
      <c r="M413" s="29"/>
      <c r="N413" s="29"/>
      <c r="O413" s="29"/>
    </row>
    <row r="414" spans="1:15" x14ac:dyDescent="0.25">
      <c r="A414" s="71" t="s">
        <v>150</v>
      </c>
      <c r="B414" s="77" t="s">
        <v>151</v>
      </c>
      <c r="C414" s="38"/>
      <c r="D414" s="78" t="s">
        <v>151</v>
      </c>
      <c r="E414" s="39"/>
      <c r="F414" s="40"/>
      <c r="G414" s="41"/>
      <c r="H414" s="42"/>
      <c r="I414" s="29"/>
      <c r="J414" s="29"/>
      <c r="K414" s="29"/>
      <c r="L414" s="29"/>
      <c r="M414" s="29"/>
      <c r="N414" s="29"/>
      <c r="O414" s="29"/>
    </row>
    <row r="415" spans="1:15" x14ac:dyDescent="0.25">
      <c r="A415" s="71" t="s">
        <v>150</v>
      </c>
      <c r="B415" s="77" t="s">
        <v>151</v>
      </c>
      <c r="C415" s="38"/>
      <c r="D415" s="78" t="s">
        <v>151</v>
      </c>
      <c r="E415" s="39"/>
      <c r="F415" s="40"/>
      <c r="G415" s="41"/>
      <c r="H415" s="42"/>
      <c r="I415" s="29"/>
      <c r="J415" s="29"/>
      <c r="K415" s="29"/>
      <c r="L415" s="29"/>
      <c r="M415" s="29"/>
      <c r="N415" s="29"/>
      <c r="O415" s="29"/>
    </row>
    <row r="416" spans="1:15" x14ac:dyDescent="0.25">
      <c r="A416" s="71" t="s">
        <v>150</v>
      </c>
      <c r="B416" s="77" t="s">
        <v>151</v>
      </c>
      <c r="C416" s="38"/>
      <c r="D416" s="78" t="s">
        <v>151</v>
      </c>
      <c r="E416" s="39"/>
      <c r="F416" s="40"/>
      <c r="G416" s="41"/>
      <c r="H416" s="42"/>
      <c r="I416" s="29"/>
      <c r="J416" s="29"/>
      <c r="K416" s="29"/>
      <c r="L416" s="29"/>
      <c r="M416" s="29"/>
      <c r="N416" s="29"/>
      <c r="O416" s="29"/>
    </row>
    <row r="417" spans="1:15" x14ac:dyDescent="0.25">
      <c r="A417" s="71" t="s">
        <v>150</v>
      </c>
      <c r="B417" s="77" t="s">
        <v>151</v>
      </c>
      <c r="C417" s="38"/>
      <c r="D417" s="78" t="s">
        <v>151</v>
      </c>
      <c r="E417" s="39"/>
      <c r="F417" s="40"/>
      <c r="G417" s="41"/>
      <c r="H417" s="42"/>
      <c r="I417" s="29"/>
      <c r="J417" s="29"/>
      <c r="K417" s="29"/>
      <c r="L417" s="29"/>
      <c r="M417" s="29"/>
      <c r="N417" s="29"/>
      <c r="O417" s="29"/>
    </row>
    <row r="418" spans="1:15" x14ac:dyDescent="0.25">
      <c r="A418" s="71" t="s">
        <v>150</v>
      </c>
      <c r="B418" s="77" t="s">
        <v>151</v>
      </c>
      <c r="C418" s="38"/>
      <c r="D418" s="78" t="s">
        <v>151</v>
      </c>
      <c r="E418" s="39"/>
      <c r="F418" s="40"/>
      <c r="G418" s="41"/>
      <c r="H418" s="42"/>
      <c r="I418" s="29"/>
      <c r="J418" s="29"/>
      <c r="K418" s="29"/>
      <c r="L418" s="29"/>
      <c r="M418" s="29"/>
      <c r="N418" s="29"/>
      <c r="O418" s="29"/>
    </row>
    <row r="419" spans="1:15" x14ac:dyDescent="0.25">
      <c r="A419" s="71" t="s">
        <v>150</v>
      </c>
      <c r="B419" s="77" t="s">
        <v>151</v>
      </c>
      <c r="C419" s="38"/>
      <c r="D419" s="78" t="s">
        <v>151</v>
      </c>
      <c r="E419" s="39"/>
      <c r="F419" s="40"/>
      <c r="G419" s="41"/>
      <c r="H419" s="42"/>
      <c r="I419" s="29"/>
      <c r="J419" s="29"/>
      <c r="K419" s="29"/>
      <c r="L419" s="29"/>
      <c r="M419" s="29"/>
      <c r="N419" s="29"/>
      <c r="O419" s="29"/>
    </row>
    <row r="420" spans="1:15" x14ac:dyDescent="0.25">
      <c r="A420" s="71" t="s">
        <v>150</v>
      </c>
      <c r="B420" s="77" t="s">
        <v>151</v>
      </c>
      <c r="C420" s="38"/>
      <c r="D420" s="78" t="s">
        <v>151</v>
      </c>
      <c r="E420" s="39"/>
      <c r="F420" s="40"/>
      <c r="G420" s="41"/>
      <c r="H420" s="42"/>
      <c r="I420" s="29"/>
      <c r="J420" s="29"/>
      <c r="K420" s="29"/>
      <c r="L420" s="29"/>
      <c r="M420" s="29"/>
      <c r="N420" s="29"/>
      <c r="O420" s="29"/>
    </row>
    <row r="421" spans="1:15" x14ac:dyDescent="0.25">
      <c r="A421" s="71" t="s">
        <v>150</v>
      </c>
      <c r="B421" s="77" t="s">
        <v>151</v>
      </c>
      <c r="C421" s="38"/>
      <c r="D421" s="78" t="s">
        <v>151</v>
      </c>
      <c r="E421" s="39"/>
      <c r="F421" s="40"/>
      <c r="G421" s="41"/>
      <c r="H421" s="42"/>
      <c r="I421" s="29"/>
      <c r="J421" s="29"/>
      <c r="K421" s="29"/>
      <c r="L421" s="29"/>
      <c r="M421" s="29"/>
      <c r="N421" s="29"/>
      <c r="O421" s="29"/>
    </row>
    <row r="422" spans="1:15" x14ac:dyDescent="0.25">
      <c r="A422" s="71" t="s">
        <v>150</v>
      </c>
      <c r="B422" s="77" t="s">
        <v>151</v>
      </c>
      <c r="C422" s="38"/>
      <c r="D422" s="78" t="s">
        <v>151</v>
      </c>
      <c r="E422" s="39"/>
      <c r="F422" s="40"/>
      <c r="G422" s="41"/>
      <c r="H422" s="42"/>
      <c r="I422" s="29"/>
      <c r="J422" s="29"/>
      <c r="K422" s="29"/>
      <c r="L422" s="29"/>
      <c r="M422" s="29"/>
      <c r="N422" s="29"/>
      <c r="O422" s="29"/>
    </row>
    <row r="423" spans="1:15" x14ac:dyDescent="0.25">
      <c r="A423" s="71" t="s">
        <v>150</v>
      </c>
      <c r="B423" s="77" t="s">
        <v>151</v>
      </c>
      <c r="C423" s="38"/>
      <c r="D423" s="78" t="s">
        <v>151</v>
      </c>
      <c r="E423" s="39"/>
      <c r="F423" s="40"/>
      <c r="G423" s="41"/>
      <c r="H423" s="42"/>
      <c r="I423" s="29"/>
      <c r="J423" s="29"/>
      <c r="K423" s="29"/>
      <c r="L423" s="29"/>
      <c r="M423" s="29"/>
      <c r="N423" s="29"/>
      <c r="O423" s="29"/>
    </row>
    <row r="424" spans="1:15" x14ac:dyDescent="0.25">
      <c r="A424" s="71" t="s">
        <v>150</v>
      </c>
      <c r="B424" s="77" t="s">
        <v>151</v>
      </c>
      <c r="C424" s="38"/>
      <c r="D424" s="78" t="s">
        <v>151</v>
      </c>
      <c r="E424" s="39"/>
      <c r="F424" s="40"/>
      <c r="G424" s="41"/>
      <c r="H424" s="42"/>
      <c r="I424" s="29"/>
      <c r="J424" s="29"/>
      <c r="K424" s="29"/>
      <c r="L424" s="29"/>
      <c r="M424" s="29"/>
      <c r="N424" s="29"/>
      <c r="O424" s="29"/>
    </row>
    <row r="425" spans="1:15" x14ac:dyDescent="0.25">
      <c r="A425" s="71" t="s">
        <v>150</v>
      </c>
      <c r="B425" s="77" t="s">
        <v>151</v>
      </c>
      <c r="C425" s="38"/>
      <c r="D425" s="78" t="s">
        <v>151</v>
      </c>
      <c r="E425" s="39"/>
      <c r="F425" s="40"/>
      <c r="G425" s="41"/>
      <c r="H425" s="42"/>
      <c r="I425" s="29"/>
      <c r="J425" s="29"/>
      <c r="K425" s="29"/>
      <c r="L425" s="29"/>
      <c r="M425" s="29"/>
      <c r="N425" s="29"/>
      <c r="O425" s="29"/>
    </row>
    <row r="426" spans="1:15" x14ac:dyDescent="0.25">
      <c r="A426" s="71" t="s">
        <v>150</v>
      </c>
      <c r="B426" s="77" t="s">
        <v>151</v>
      </c>
      <c r="C426" s="38"/>
      <c r="D426" s="78" t="s">
        <v>151</v>
      </c>
      <c r="E426" s="39"/>
      <c r="F426" s="40"/>
      <c r="G426" s="41"/>
      <c r="H426" s="42"/>
      <c r="I426" s="29"/>
      <c r="J426" s="29"/>
      <c r="K426" s="29"/>
      <c r="L426" s="29"/>
      <c r="M426" s="29"/>
      <c r="N426" s="29"/>
      <c r="O426" s="29"/>
    </row>
    <row r="427" spans="1:15" x14ac:dyDescent="0.25">
      <c r="A427" s="71" t="s">
        <v>150</v>
      </c>
      <c r="B427" s="77" t="s">
        <v>151</v>
      </c>
      <c r="C427" s="38"/>
      <c r="D427" s="78" t="s">
        <v>151</v>
      </c>
      <c r="E427" s="39"/>
      <c r="F427" s="40"/>
      <c r="G427" s="41"/>
      <c r="H427" s="42"/>
      <c r="I427" s="29"/>
      <c r="J427" s="29"/>
      <c r="K427" s="29"/>
      <c r="L427" s="29"/>
      <c r="M427" s="29"/>
      <c r="N427" s="29"/>
      <c r="O427" s="29"/>
    </row>
    <row r="428" spans="1:15" x14ac:dyDescent="0.25">
      <c r="A428" s="71" t="s">
        <v>150</v>
      </c>
      <c r="B428" s="77" t="s">
        <v>151</v>
      </c>
      <c r="C428" s="38"/>
      <c r="D428" s="78" t="s">
        <v>151</v>
      </c>
      <c r="E428" s="39"/>
      <c r="F428" s="40"/>
      <c r="G428" s="41"/>
      <c r="H428" s="42"/>
      <c r="I428" s="29"/>
      <c r="J428" s="29"/>
      <c r="K428" s="29"/>
      <c r="L428" s="29"/>
      <c r="M428" s="29"/>
      <c r="N428" s="29"/>
      <c r="O428" s="29"/>
    </row>
    <row r="429" spans="1:15" x14ac:dyDescent="0.25">
      <c r="A429" s="71" t="s">
        <v>150</v>
      </c>
      <c r="B429" s="77" t="s">
        <v>151</v>
      </c>
      <c r="C429" s="38"/>
      <c r="D429" s="78" t="s">
        <v>151</v>
      </c>
      <c r="E429" s="39"/>
      <c r="F429" s="40"/>
      <c r="G429" s="41"/>
      <c r="H429" s="42"/>
      <c r="I429" s="29"/>
      <c r="J429" s="29"/>
      <c r="K429" s="29"/>
      <c r="L429" s="29"/>
      <c r="M429" s="29"/>
      <c r="N429" s="29"/>
      <c r="O429" s="29"/>
    </row>
    <row r="430" spans="1:15" x14ac:dyDescent="0.25">
      <c r="A430" s="71" t="s">
        <v>150</v>
      </c>
      <c r="B430" s="77" t="s">
        <v>151</v>
      </c>
      <c r="C430" s="38"/>
      <c r="D430" s="78" t="s">
        <v>151</v>
      </c>
      <c r="E430" s="39"/>
      <c r="F430" s="40"/>
      <c r="G430" s="41"/>
      <c r="H430" s="42"/>
      <c r="I430" s="29"/>
      <c r="J430" s="29"/>
      <c r="K430" s="29"/>
      <c r="L430" s="29"/>
      <c r="M430" s="29"/>
      <c r="N430" s="29"/>
      <c r="O430" s="29"/>
    </row>
    <row r="431" spans="1:15" x14ac:dyDescent="0.25">
      <c r="A431" s="71" t="s">
        <v>150</v>
      </c>
      <c r="B431" s="77" t="s">
        <v>151</v>
      </c>
      <c r="C431" s="38"/>
      <c r="D431" s="78" t="s">
        <v>151</v>
      </c>
      <c r="E431" s="39"/>
      <c r="F431" s="40"/>
      <c r="G431" s="41"/>
      <c r="H431" s="42"/>
      <c r="I431" s="29"/>
      <c r="J431" s="29"/>
      <c r="K431" s="29"/>
      <c r="L431" s="29"/>
      <c r="M431" s="29"/>
      <c r="N431" s="29"/>
      <c r="O431" s="29"/>
    </row>
    <row r="432" spans="1:15" ht="15.75" thickBot="1" x14ac:dyDescent="0.3">
      <c r="A432" s="71" t="s">
        <v>150</v>
      </c>
      <c r="B432" s="77" t="s">
        <v>151</v>
      </c>
      <c r="C432" s="38"/>
      <c r="D432" s="78" t="s">
        <v>151</v>
      </c>
      <c r="E432" s="39"/>
      <c r="F432" s="40"/>
      <c r="G432" s="41"/>
      <c r="H432" s="81"/>
      <c r="I432" s="82"/>
      <c r="J432" s="82"/>
      <c r="K432" s="82"/>
      <c r="L432" s="82"/>
      <c r="M432" s="82"/>
      <c r="N432" s="82"/>
      <c r="O432" s="82"/>
    </row>
    <row r="433" spans="2:7" x14ac:dyDescent="0.25">
      <c r="B433" s="83"/>
      <c r="C433" s="84"/>
      <c r="D433" s="85"/>
      <c r="E433" s="84"/>
      <c r="F433" s="86"/>
      <c r="G433" s="84"/>
    </row>
  </sheetData>
  <mergeCells count="2">
    <mergeCell ref="B1:E1"/>
    <mergeCell ref="F1:G1"/>
  </mergeCells>
  <conditionalFormatting sqref="E161:E162 E158:E159 D2:D1048576">
    <cfRule type="cellIs" dxfId="4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GROUPES</vt:lpstr>
      <vt:lpstr>Sommaire de commande</vt:lpstr>
      <vt:lpstr>ITEMS (désuet)</vt:lpstr>
      <vt:lpstr>COPIE_SOUM. (onglet Entrée)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Vasco Morgado</dc:creator>
  <cp:lastModifiedBy>gmb</cp:lastModifiedBy>
  <dcterms:created xsi:type="dcterms:W3CDTF">2016-07-14T11:55:20Z</dcterms:created>
  <dcterms:modified xsi:type="dcterms:W3CDTF">2016-07-14T20:05:34Z</dcterms:modified>
</cp:coreProperties>
</file>