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825" windowHeight="106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5" i="1" l="1"/>
  <c r="K6" i="1"/>
  <c r="L6" i="1"/>
  <c r="L8" i="1" s="1"/>
  <c r="M6" i="1"/>
  <c r="K8" i="1"/>
  <c r="M8" i="1"/>
  <c r="K10" i="1"/>
  <c r="L10" i="1"/>
  <c r="L12" i="1" s="1"/>
  <c r="M10" i="1"/>
  <c r="K12" i="1"/>
  <c r="M12" i="1"/>
  <c r="N11" i="1"/>
  <c r="N6" i="1"/>
  <c r="J12" i="1"/>
  <c r="J10" i="1"/>
  <c r="J6" i="1"/>
  <c r="J8" i="1" s="1"/>
  <c r="N10" i="1" l="1"/>
  <c r="N5" i="1"/>
  <c r="I9" i="1" l="1"/>
  <c r="I12" i="1" s="1"/>
  <c r="I8" i="1"/>
  <c r="N8" i="1" l="1"/>
</calcChain>
</file>

<file path=xl/sharedStrings.xml><?xml version="1.0" encoding="utf-8"?>
<sst xmlns="http://schemas.openxmlformats.org/spreadsheetml/2006/main" count="25" uniqueCount="22">
  <si>
    <t>Maturité</t>
  </si>
  <si>
    <t>ans</t>
  </si>
  <si>
    <t>Pricing</t>
  </si>
  <si>
    <t>Mid Swap 5 ans</t>
  </si>
  <si>
    <t>Coupons versés</t>
  </si>
  <si>
    <t>FV</t>
  </si>
  <si>
    <t>bp</t>
  </si>
  <si>
    <t>Remboursement du Nominal</t>
  </si>
  <si>
    <t>NIP</t>
  </si>
  <si>
    <t>Flux</t>
  </si>
  <si>
    <t>TRI</t>
  </si>
  <si>
    <t>%</t>
  </si>
  <si>
    <t>Flux actualisés au TRI</t>
  </si>
  <si>
    <t>Perçu</t>
  </si>
  <si>
    <t>Coupon</t>
  </si>
  <si>
    <t>Coupons</t>
  </si>
  <si>
    <t>Nominal (M€)</t>
  </si>
  <si>
    <t>€</t>
  </si>
  <si>
    <t>Nominal</t>
  </si>
  <si>
    <t>TOTAL DES FLUX ACTUALISES</t>
  </si>
  <si>
    <t>Années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</si>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</sst>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0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43" fontId="0" fillId="0" borderId="1" xfId="1" applyFont="1" applyBorder="1" applyAlignment="1">
      <alignment horizontal="center" vertical="center"/>
    </xf>
    <xf numFmtId="43" fontId="0" fillId="2" borderId="1" xfId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3" fontId="2" fillId="0" borderId="1" xfId="1" applyFont="1" applyBorder="1" applyAlignment="1">
      <alignment horizontal="center" vertical="center"/>
    </xf>
    <xf numFmtId="43" fontId="2" fillId="2" borderId="1" xfId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2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0</xdr:row>
      <xdr:rowOff>0</xdr:rowOff>
    </xdr:from>
    <xdr:to>
      <xdr:col>9</xdr:col>
      <xdr:colOff>342900</xdr:colOff>
      <xdr:row>2</xdr:row>
      <xdr:rowOff>161925</xdr:rowOff>
    </xdr:to>
    <xdr:sp macro="" textlink="">
      <xdr:nvSpPr>
        <xdr:cNvPr id="3" name="ZoneTexte 2"/>
        <xdr:cNvSpPr txBox="1"/>
      </xdr:nvSpPr>
      <xdr:spPr>
        <a:xfrm>
          <a:off x="4400550" y="0"/>
          <a:ext cx="2933700" cy="552450"/>
        </a:xfrm>
        <a:prstGeom prst="round2Diag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Ce tableau s'actualise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à chaque validation d'une cellule de la plage jaune B5:B11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5"/>
  <sheetViews>
    <sheetView tabSelected="1" workbookViewId="0">
      <selection activeCell="C5" sqref="C5"/>
    </sheetView>
  </sheetViews>
  <sheetFormatPr baseColWidth="10" defaultRowHeight="15" x14ac:dyDescent="0.25"/>
  <cols>
    <col min="1" max="1" width="14.42578125" bestFit="1" customWidth="1"/>
    <col min="3" max="3" width="5.42578125" customWidth="1"/>
    <col min="7" max="7" width="19.140625" customWidth="1"/>
    <col min="8" max="8" width="8.7109375" bestFit="1" customWidth="1"/>
    <col min="14" max="14" width="13.85546875" bestFit="1" customWidth="1"/>
  </cols>
  <sheetData>
    <row r="1" spans="1:18" ht="15.75" customHeight="1" x14ac:dyDescent="0.25"/>
    <row r="3" spans="1:18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4" spans="1:18" x14ac:dyDescent="0.25">
      <c r="A4" s="2"/>
      <c r="B4" s="2"/>
      <c r="C4" s="2"/>
      <c r="D4" s="2"/>
      <c r="E4" s="2"/>
      <c r="F4" s="2"/>
      <c r="G4" s="11" t="s">
        <v>20</v>
      </c>
      <c r="H4" s="11"/>
      <c r="I4" s="10">
        <v>0</v>
      </c>
      <c r="J4" s="10">
        <v>1</v>
      </c>
      <c r="K4" s="10">
        <v>2</v>
      </c>
      <c r="L4" s="10">
        <v>3</v>
      </c>
      <c r="M4" s="10">
        <v>4</v>
      </c>
      <c r="N4" s="10" t="s">
        <v>21</v>
      </c>
    </row>
    <row r="5" spans="1:18" s="2" customFormat="1" x14ac:dyDescent="0.25">
      <c r="A5" s="4" t="s">
        <v>0</v>
      </c>
      <c r="B5" s="13">
        <v>4</v>
      </c>
      <c r="C5" s="4" t="s">
        <v>1</v>
      </c>
      <c r="G5" s="11" t="s">
        <v>2</v>
      </c>
      <c r="H5" s="11"/>
      <c r="I5" s="5">
        <f>SUM(J12:M12)</f>
        <v>24.576454456094208</v>
      </c>
      <c r="J5" s="6"/>
      <c r="K5" s="6"/>
      <c r="L5" s="6"/>
      <c r="M5" s="6"/>
      <c r="N5" s="8">
        <f>SUM($I5:M5)</f>
        <v>24.576454456094208</v>
      </c>
      <c r="O5"/>
      <c r="P5"/>
      <c r="Q5"/>
      <c r="R5"/>
    </row>
    <row r="6" spans="1:18" s="2" customFormat="1" x14ac:dyDescent="0.25">
      <c r="A6" s="4" t="s">
        <v>3</v>
      </c>
      <c r="B6" s="14">
        <v>1.3699999999999999E-3</v>
      </c>
      <c r="C6" s="4" t="s">
        <v>11</v>
      </c>
      <c r="G6" s="11" t="s">
        <v>4</v>
      </c>
      <c r="H6" s="11"/>
      <c r="I6" s="6"/>
      <c r="J6" s="5">
        <f>$B11*$B10</f>
        <v>6.25</v>
      </c>
      <c r="K6" s="5">
        <f t="shared" ref="K6:M6" si="0">$B11*$B10</f>
        <v>6.25</v>
      </c>
      <c r="L6" s="5">
        <f t="shared" si="0"/>
        <v>6.25</v>
      </c>
      <c r="M6" s="5">
        <f t="shared" si="0"/>
        <v>6.25</v>
      </c>
      <c r="N6" s="8">
        <f>SUM($I6:M6)</f>
        <v>25</v>
      </c>
      <c r="O6"/>
      <c r="P6"/>
      <c r="Q6"/>
      <c r="R6"/>
    </row>
    <row r="7" spans="1:18" s="2" customFormat="1" x14ac:dyDescent="0.25">
      <c r="A7" s="4" t="s">
        <v>5</v>
      </c>
      <c r="B7" s="13">
        <v>50</v>
      </c>
      <c r="C7" s="4" t="s">
        <v>6</v>
      </c>
      <c r="D7" s="3"/>
      <c r="G7" s="11" t="s">
        <v>7</v>
      </c>
      <c r="H7" s="11"/>
      <c r="I7" s="6"/>
      <c r="J7" s="6"/>
      <c r="K7" s="6"/>
      <c r="L7" s="6"/>
      <c r="M7" s="6"/>
      <c r="N7" s="9"/>
      <c r="O7"/>
      <c r="P7"/>
      <c r="Q7"/>
      <c r="R7"/>
    </row>
    <row r="8" spans="1:18" s="2" customFormat="1" x14ac:dyDescent="0.25">
      <c r="A8" s="4" t="s">
        <v>8</v>
      </c>
      <c r="B8" s="13">
        <v>5</v>
      </c>
      <c r="C8" s="4" t="s">
        <v>6</v>
      </c>
      <c r="D8" s="3"/>
      <c r="G8" s="11" t="s">
        <v>9</v>
      </c>
      <c r="H8" s="11"/>
      <c r="I8" s="5">
        <f>SUM(I5:I7)</f>
        <v>24.576454456094208</v>
      </c>
      <c r="J8" s="5">
        <f>SUM(J5:J7)</f>
        <v>6.25</v>
      </c>
      <c r="K8" s="5">
        <f t="shared" ref="K8:M8" si="1">SUM(K5:K7)</f>
        <v>6.25</v>
      </c>
      <c r="L8" s="5">
        <f t="shared" si="1"/>
        <v>6.25</v>
      </c>
      <c r="M8" s="5">
        <f t="shared" si="1"/>
        <v>6.25</v>
      </c>
      <c r="N8" s="8">
        <f>SUM($I8:M8)</f>
        <v>49.576454456094211</v>
      </c>
      <c r="O8"/>
      <c r="P8"/>
      <c r="Q8"/>
      <c r="R8"/>
    </row>
    <row r="9" spans="1:18" s="2" customFormat="1" x14ac:dyDescent="0.25">
      <c r="A9" s="4" t="s">
        <v>10</v>
      </c>
      <c r="B9" s="14">
        <v>6.8700000000000002E-3</v>
      </c>
      <c r="C9" s="4" t="s">
        <v>11</v>
      </c>
      <c r="G9" s="12" t="s">
        <v>12</v>
      </c>
      <c r="H9" s="7" t="s">
        <v>13</v>
      </c>
      <c r="I9" s="5">
        <f>I5/((1+$B$9)^I$4)</f>
        <v>24.576454456094208</v>
      </c>
      <c r="J9" s="6"/>
      <c r="K9" s="6"/>
      <c r="L9" s="6"/>
      <c r="M9" s="6"/>
      <c r="N9" s="9"/>
      <c r="O9"/>
      <c r="P9"/>
      <c r="Q9"/>
      <c r="R9"/>
    </row>
    <row r="10" spans="1:18" s="2" customFormat="1" x14ac:dyDescent="0.25">
      <c r="A10" s="4" t="s">
        <v>14</v>
      </c>
      <c r="B10" s="14">
        <v>6.2500000000000003E-3</v>
      </c>
      <c r="C10" s="4" t="s">
        <v>11</v>
      </c>
      <c r="G10" s="12"/>
      <c r="H10" s="7" t="s">
        <v>15</v>
      </c>
      <c r="I10" s="6"/>
      <c r="J10" s="5">
        <f>J6/((1+$B$9)^J$4)</f>
        <v>6.2073554679352849</v>
      </c>
      <c r="K10" s="5">
        <f t="shared" ref="K10:M10" si="2">K6/((1+$B$9)^K$4)</f>
        <v>6.1650019048489728</v>
      </c>
      <c r="L10" s="5">
        <f t="shared" si="2"/>
        <v>6.1229373254233161</v>
      </c>
      <c r="M10" s="5">
        <f t="shared" si="2"/>
        <v>6.0811597578866348</v>
      </c>
      <c r="N10" s="8">
        <f>SUM($I10:M10)</f>
        <v>24.576454456094208</v>
      </c>
      <c r="O10"/>
      <c r="P10"/>
      <c r="Q10"/>
      <c r="R10"/>
    </row>
    <row r="11" spans="1:18" s="2" customFormat="1" x14ac:dyDescent="0.25">
      <c r="A11" s="4" t="s">
        <v>16</v>
      </c>
      <c r="B11" s="13">
        <v>1000</v>
      </c>
      <c r="C11" s="4" t="s">
        <v>17</v>
      </c>
      <c r="G11" s="12"/>
      <c r="H11" s="7" t="s">
        <v>18</v>
      </c>
      <c r="I11" s="6"/>
      <c r="J11" s="6"/>
      <c r="K11" s="6"/>
      <c r="L11" s="6"/>
      <c r="M11" s="6"/>
      <c r="N11" s="8">
        <f>SUM($I11:M11)</f>
        <v>0</v>
      </c>
      <c r="O11"/>
      <c r="P11"/>
      <c r="Q11"/>
      <c r="R11"/>
    </row>
    <row r="12" spans="1:18" s="2" customFormat="1" x14ac:dyDescent="0.25">
      <c r="G12" s="11" t="s">
        <v>19</v>
      </c>
      <c r="H12" s="11"/>
      <c r="I12" s="8">
        <f>SUM(I9:I11)</f>
        <v>24.576454456094208</v>
      </c>
      <c r="J12" s="8">
        <f>SUM(J9:J11)</f>
        <v>6.2073554679352849</v>
      </c>
      <c r="K12" s="8">
        <f t="shared" ref="K12:M12" si="3">SUM(K9:K11)</f>
        <v>6.1650019048489728</v>
      </c>
      <c r="L12" s="8">
        <f t="shared" si="3"/>
        <v>6.1229373254233161</v>
      </c>
      <c r="M12" s="8">
        <f t="shared" si="3"/>
        <v>6.0811597578866348</v>
      </c>
      <c r="N12"/>
      <c r="O12"/>
      <c r="P12"/>
      <c r="R12"/>
    </row>
    <row r="13" spans="1:18" s="2" customFormat="1" x14ac:dyDescent="0.25">
      <c r="P13"/>
      <c r="R13"/>
    </row>
    <row r="14" spans="1:18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8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</sheetData>
  <mergeCells count="7">
    <mergeCell ref="G4:H4"/>
    <mergeCell ref="G9:G11"/>
    <mergeCell ref="G5:H5"/>
    <mergeCell ref="G12:H12"/>
    <mergeCell ref="G8:H8"/>
    <mergeCell ref="G6:H6"/>
    <mergeCell ref="G7:H7"/>
  </mergeCells>
  <conditionalFormatting sqref="I4:J12 K5:M12">
    <cfRule type="expression" dxfId="0" priority="2">
      <formula>I4=""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Présentation</dc:creator>
  <cp:lastModifiedBy>gmb</cp:lastModifiedBy>
  <dcterms:created xsi:type="dcterms:W3CDTF">2017-07-25T21:36:36Z</dcterms:created>
  <dcterms:modified xsi:type="dcterms:W3CDTF">2017-07-26T07:03:07Z</dcterms:modified>
</cp:coreProperties>
</file>