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5170" windowHeight="10305" tabRatio="654" activeTab="2"/>
  </bookViews>
  <sheets>
    <sheet name="Vins rouges" sheetId="3" r:id="rId1"/>
    <sheet name="Vins blancs" sheetId="4" r:id="rId2"/>
    <sheet name="Liste d'achat" sheetId="5" r:id="rId3"/>
    <sheet name="Bdd" sheetId="6" state="hidden" r:id="rId4"/>
  </sheets>
  <definedNames>
    <definedName name="VinsBlancs">OFFSET(Bdd!$H$2,,,COUNTA(Bdd!$H:$H)-1)</definedName>
    <definedName name="VinsRouges">OFFSET(Bdd!$B$2,,,COUNTA(Bdd!$B:$B)-1)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33" i="5" l="1"/>
  <c r="F31" i="5"/>
  <c r="F30" i="5"/>
  <c r="F29" i="5"/>
  <c r="F28" i="5"/>
  <c r="F27" i="5"/>
  <c r="F26" i="5"/>
  <c r="F25" i="5"/>
  <c r="F24" i="5"/>
  <c r="F23" i="5"/>
  <c r="F22" i="5"/>
  <c r="F21" i="5"/>
  <c r="F20" i="5"/>
  <c r="F19" i="5"/>
  <c r="F18" i="5"/>
  <c r="F15" i="5"/>
  <c r="F14" i="5"/>
  <c r="F13" i="5"/>
  <c r="F12" i="5"/>
  <c r="F11" i="5"/>
  <c r="F10" i="5"/>
  <c r="F9" i="5"/>
  <c r="F8" i="5"/>
  <c r="F7" i="5"/>
  <c r="F6" i="5"/>
  <c r="F5" i="5"/>
  <c r="F4" i="5"/>
  <c r="F3" i="5"/>
  <c r="F2" i="5"/>
  <c r="F32" i="5" l="1"/>
  <c r="F16" i="5"/>
  <c r="L1" i="3"/>
  <c r="E33" i="5" l="1"/>
  <c r="L1" i="4"/>
</calcChain>
</file>

<file path=xl/sharedStrings.xml><?xml version="1.0" encoding="utf-8"?>
<sst xmlns="http://schemas.openxmlformats.org/spreadsheetml/2006/main" count="624" uniqueCount="179">
  <si>
    <t>Nipozzano Riserva</t>
  </si>
  <si>
    <t>Toscane</t>
  </si>
  <si>
    <t>Maison Louis Jadot</t>
  </si>
  <si>
    <t>Vignes de Nicole</t>
  </si>
  <si>
    <t>Domaines Paul Mas</t>
  </si>
  <si>
    <t>Brouilly sous les Balloquets</t>
  </si>
  <si>
    <t>Beaujolais</t>
  </si>
  <si>
    <t>Assemblage</t>
  </si>
  <si>
    <t>Abruzzes</t>
  </si>
  <si>
    <t>Mara Ripasso</t>
  </si>
  <si>
    <t>Valpolicella Ripasso</t>
  </si>
  <si>
    <t>Tommasi Arele</t>
  </si>
  <si>
    <t>Vénétie</t>
  </si>
  <si>
    <t>The Dreaming Tree Crush</t>
  </si>
  <si>
    <t>J. Lebègue Saint-Émilion</t>
  </si>
  <si>
    <t>Bourgogne</t>
  </si>
  <si>
    <t>Albert Bichot</t>
  </si>
  <si>
    <t>Vignoble Gagliano</t>
  </si>
  <si>
    <t>Canada</t>
  </si>
  <si>
    <t>Willm Réserve Pinot Blanc</t>
  </si>
  <si>
    <t>Alsace</t>
  </si>
  <si>
    <t>Château de Pizay Morgon</t>
  </si>
  <si>
    <t>Italie</t>
  </si>
  <si>
    <t>France</t>
  </si>
  <si>
    <t>États-Unis</t>
  </si>
  <si>
    <t>Reserva Toro</t>
  </si>
  <si>
    <t>Espagne</t>
  </si>
  <si>
    <t>Bordeaux</t>
  </si>
  <si>
    <t>Bolla Ripasso</t>
  </si>
  <si>
    <t>19 Crimes</t>
  </si>
  <si>
    <t>Australie</t>
  </si>
  <si>
    <t>Oyster Bay</t>
  </si>
  <si>
    <t>Chablis</t>
  </si>
  <si>
    <t>Inama Soave Classico 2015</t>
  </si>
  <si>
    <t>Domaine Perraud</t>
  </si>
  <si>
    <t>Vieilles Vignes</t>
  </si>
  <si>
    <t>Bouchard Père et Fils Mâcon</t>
  </si>
  <si>
    <t>Rougemont Québec</t>
  </si>
  <si>
    <t>Excellent</t>
  </si>
  <si>
    <t>Umberto Cesare Liano</t>
  </si>
  <si>
    <t>Chardonnay Sauvignon</t>
  </si>
  <si>
    <t>Wente Vineyards</t>
  </si>
  <si>
    <t>Morning Fog</t>
  </si>
  <si>
    <t>Chardonnay</t>
  </si>
  <si>
    <t>Très bon</t>
  </si>
  <si>
    <t>Marion Valpolicella</t>
  </si>
  <si>
    <t>Ripasso Superiore 2012</t>
  </si>
  <si>
    <t>Viandes rouges</t>
  </si>
  <si>
    <t xml:space="preserve">Frontaura Aponte </t>
  </si>
  <si>
    <t>Poissons, Fruits de mer</t>
  </si>
  <si>
    <t>Entrées, Amuse-gueules</t>
  </si>
  <si>
    <t>Domaine de Lavoie</t>
  </si>
  <si>
    <t>Masciarelli Montepulciano</t>
  </si>
  <si>
    <t>Château Saint-Florin</t>
  </si>
  <si>
    <t>Albert Bichot, Pinot Noir</t>
  </si>
  <si>
    <t>Code SAQ</t>
  </si>
  <si>
    <t>CodeSAQ</t>
  </si>
  <si>
    <t>00316570</t>
  </si>
  <si>
    <t>00029983</t>
  </si>
  <si>
    <t>00017897</t>
  </si>
  <si>
    <t>00741231</t>
  </si>
  <si>
    <t>00908004</t>
  </si>
  <si>
    <t>11661761</t>
  </si>
  <si>
    <t>13188938</t>
  </si>
  <si>
    <t>00719393</t>
  </si>
  <si>
    <t>00023358</t>
  </si>
  <si>
    <t>11506605</t>
  </si>
  <si>
    <t>Frontenac Noir 2016</t>
  </si>
  <si>
    <t>Attems</t>
  </si>
  <si>
    <t>El Grifo</t>
  </si>
  <si>
    <t>Lanzarote</t>
  </si>
  <si>
    <t>12910634</t>
  </si>
  <si>
    <t>11975102</t>
  </si>
  <si>
    <t>00041350</t>
  </si>
  <si>
    <t>00107276</t>
  </si>
  <si>
    <t>Château de Gaudou</t>
  </si>
  <si>
    <t>Cahor</t>
  </si>
  <si>
    <t>00919324</t>
  </si>
  <si>
    <t>00969303</t>
  </si>
  <si>
    <t xml:space="preserve">Château Pesquié </t>
  </si>
  <si>
    <t>Quintessence</t>
  </si>
  <si>
    <t>Chloe, Sonoma</t>
  </si>
  <si>
    <t>12478829</t>
  </si>
  <si>
    <t>Folonari Ripasso</t>
  </si>
  <si>
    <t>Valpolicella</t>
  </si>
  <si>
    <t>Macon Village</t>
  </si>
  <si>
    <t>00290296</t>
  </si>
  <si>
    <t>Côtes-du-Rhône 2016</t>
  </si>
  <si>
    <t>Meiomi</t>
  </si>
  <si>
    <t>Pinot Noir</t>
  </si>
  <si>
    <t>10944208</t>
  </si>
  <si>
    <t>CARTE D'ESSAI</t>
  </si>
  <si>
    <t>NOMS</t>
  </si>
  <si>
    <t>Verdict</t>
  </si>
  <si>
    <t>ORIGINE</t>
  </si>
  <si>
    <t>CODE</t>
  </si>
  <si>
    <t>N. Zélande</t>
  </si>
  <si>
    <t>Domaine St. Jacques</t>
  </si>
  <si>
    <t>Classique</t>
  </si>
  <si>
    <t>00917484</t>
  </si>
  <si>
    <t>Anthium Bellone</t>
  </si>
  <si>
    <t>Quantité</t>
  </si>
  <si>
    <t>Pâtes et Pizza</t>
  </si>
  <si>
    <t>Cellier</t>
  </si>
  <si>
    <t>Juan Gil Monastrell 2015</t>
  </si>
  <si>
    <t>Autres pays</t>
  </si>
  <si>
    <t>Viandes blanches et volailles</t>
  </si>
  <si>
    <t>Coteau Rougemont</t>
  </si>
  <si>
    <t>Le Grand Coteau 2015</t>
  </si>
  <si>
    <t>?</t>
  </si>
  <si>
    <t>Zenato Ripassa</t>
  </si>
  <si>
    <t>Valpolicella Superiore</t>
  </si>
  <si>
    <t>00974741</t>
  </si>
  <si>
    <t>Domaine Manciat-Poncet</t>
  </si>
  <si>
    <t>Mâcon Bussières</t>
  </si>
  <si>
    <t>Rioja Bordon</t>
  </si>
  <si>
    <t>Campo de Borja</t>
  </si>
  <si>
    <t>E. Guigal</t>
  </si>
  <si>
    <t>Crozes-Hermitage 2015</t>
  </si>
  <si>
    <r>
      <t>Franco-Espa</t>
    </r>
    <r>
      <rPr>
        <b/>
        <sz val="8"/>
        <rFont val="Calibri"/>
        <family val="2"/>
      </rPr>
      <t>ñ</t>
    </r>
    <r>
      <rPr>
        <b/>
        <sz val="8"/>
        <rFont val="Arial"/>
        <family val="2"/>
      </rPr>
      <t>ola</t>
    </r>
  </si>
  <si>
    <t>12824197</t>
  </si>
  <si>
    <t>Pastilles, vins blancs</t>
  </si>
  <si>
    <t>Pastilles, vins rouges</t>
  </si>
  <si>
    <t>Pinot Grigio</t>
  </si>
  <si>
    <t>11472409</t>
  </si>
  <si>
    <t>Casale Del Giglio</t>
  </si>
  <si>
    <t>Les Genièvres, Mâcon Lugny</t>
  </si>
  <si>
    <t>Aucun accord disponible</t>
  </si>
  <si>
    <t>Louis Latour</t>
  </si>
  <si>
    <t>00515841</t>
  </si>
  <si>
    <t>00478891</t>
  </si>
  <si>
    <t>Carpineto Chianti</t>
  </si>
  <si>
    <t>Classico</t>
  </si>
  <si>
    <t>Borsao Berola 2014</t>
  </si>
  <si>
    <t>00155051</t>
  </si>
  <si>
    <t>Masi Campofiorin</t>
  </si>
  <si>
    <t>vénétie</t>
  </si>
  <si>
    <t>bouteilles</t>
  </si>
  <si>
    <t>Montresor Amarone della</t>
  </si>
  <si>
    <t>00240416</t>
  </si>
  <si>
    <t>Guigal Vos Désirs 2015, Joseph Drouhin</t>
  </si>
  <si>
    <t>???</t>
  </si>
  <si>
    <t>Château Montaiguillon</t>
  </si>
  <si>
    <t>00864249</t>
  </si>
  <si>
    <t>Bordeau 2015</t>
  </si>
  <si>
    <t>Crozes-Hermitage</t>
  </si>
  <si>
    <t>François Villard</t>
  </si>
  <si>
    <t>12474019</t>
  </si>
  <si>
    <t>Vanita Primitivo</t>
  </si>
  <si>
    <t>Puglia</t>
  </si>
  <si>
    <t>11347018</t>
  </si>
  <si>
    <t>Il bruciato</t>
  </si>
  <si>
    <t>Guado Al Tasso</t>
  </si>
  <si>
    <t>Liano</t>
  </si>
  <si>
    <t>Sangiovese</t>
  </si>
  <si>
    <t>10774923</t>
  </si>
  <si>
    <t>00908186</t>
  </si>
  <si>
    <t>Valpolicella Zenato</t>
  </si>
  <si>
    <t>Superiore</t>
  </si>
  <si>
    <t>11463828</t>
  </si>
  <si>
    <t>Attitude Sauvignon</t>
  </si>
  <si>
    <t>Pascal Jolivet</t>
  </si>
  <si>
    <t>11293953</t>
  </si>
  <si>
    <t>Ropiteau, Chardonnay</t>
  </si>
  <si>
    <t>Rouge</t>
  </si>
  <si>
    <t>Origine</t>
  </si>
  <si>
    <t>Qte.</t>
  </si>
  <si>
    <t>Prix unitaire</t>
  </si>
  <si>
    <t>Total</t>
  </si>
  <si>
    <t>Total, Rouge</t>
  </si>
  <si>
    <t>Blanc</t>
  </si>
  <si>
    <t>Total, Blanc</t>
  </si>
  <si>
    <t>***  =   Premier achât</t>
  </si>
  <si>
    <t>Grand Total</t>
  </si>
  <si>
    <t>Vins rouges</t>
  </si>
  <si>
    <t>Vins blanc</t>
  </si>
  <si>
    <t>Franco-Española</t>
  </si>
  <si>
    <t>Code</t>
  </si>
  <si>
    <t>PU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</si>
</sst>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_ * #,##0.00_)\ &quot;$&quot;_ ;_ * \(#,##0.00\)\ &quot;$&quot;_ ;_ * &quot;-&quot;??_)\ &quot;$&quot;_ ;_ @_ "/>
    <numFmt numFmtId="165" formatCode="_ * #,##0.00_)\ _$_ ;_ * \(#,##0.00\)\ _$_ ;_ * &quot;-&quot;??_)\ _$_ ;_ @_ "/>
  </numFmts>
  <fonts count="47" x14ac:knownFonts="1">
    <font>
      <sz val="11"/>
      <color theme="1"/>
      <name val="Calibri"/>
      <family val="2"/>
    </font>
    <font>
      <u/>
      <sz val="11"/>
      <color theme="10"/>
      <name val="Calibri"/>
      <family val="2"/>
    </font>
    <font>
      <b/>
      <sz val="8"/>
      <name val="Arial"/>
      <family val="2"/>
    </font>
    <font>
      <b/>
      <u/>
      <sz val="8"/>
      <name val="Arial"/>
      <family val="2"/>
    </font>
    <font>
      <b/>
      <sz val="8"/>
      <color rgb="FFFF0000"/>
      <name val="Arial"/>
      <family val="2"/>
    </font>
    <font>
      <b/>
      <sz val="8"/>
      <color theme="1"/>
      <name val="Arial"/>
      <family val="2"/>
    </font>
    <font>
      <b/>
      <sz val="8"/>
      <color rgb="FFFFFF00"/>
      <name val="Arial"/>
      <family val="2"/>
    </font>
    <font>
      <sz val="11"/>
      <color theme="1"/>
      <name val="Calibri"/>
      <family val="2"/>
    </font>
    <font>
      <b/>
      <sz val="10"/>
      <name val="Arial"/>
      <family val="2"/>
    </font>
    <font>
      <b/>
      <sz val="10"/>
      <color theme="1"/>
      <name val="Arial"/>
      <family val="2"/>
    </font>
    <font>
      <b/>
      <sz val="10"/>
      <color rgb="FFFF0000"/>
      <name val="Arial"/>
      <family val="2"/>
    </font>
    <font>
      <b/>
      <sz val="11"/>
      <color rgb="FFFF0000"/>
      <name val="Arial"/>
      <family val="2"/>
    </font>
    <font>
      <b/>
      <sz val="12"/>
      <name val="Arial"/>
      <family val="2"/>
    </font>
    <font>
      <b/>
      <sz val="11"/>
      <name val="Arial"/>
      <family val="2"/>
    </font>
    <font>
      <b/>
      <sz val="11"/>
      <color theme="1"/>
      <name val="Arial"/>
      <family val="2"/>
    </font>
    <font>
      <b/>
      <sz val="11"/>
      <color rgb="FF0066FF"/>
      <name val="Arial"/>
      <family val="2"/>
    </font>
    <font>
      <b/>
      <sz val="14"/>
      <name val="Arial"/>
      <family val="2"/>
    </font>
    <font>
      <b/>
      <sz val="6"/>
      <color rgb="FFFF0000"/>
      <name val="Arial"/>
      <family val="2"/>
    </font>
    <font>
      <b/>
      <sz val="10"/>
      <color theme="4" tint="-0.249977111117893"/>
      <name val="Arial"/>
      <family val="2"/>
    </font>
    <font>
      <b/>
      <sz val="24"/>
      <color theme="1"/>
      <name val="Calibri"/>
      <family val="2"/>
    </font>
    <font>
      <b/>
      <sz val="6"/>
      <color rgb="FFFF66FF"/>
      <name val="Arial"/>
      <family val="2"/>
    </font>
    <font>
      <b/>
      <sz val="6"/>
      <color rgb="FF7030A0"/>
      <name val="Arial"/>
      <family val="2"/>
    </font>
    <font>
      <b/>
      <sz val="8"/>
      <color rgb="FF00B050"/>
      <name val="Arial"/>
      <family val="2"/>
    </font>
    <font>
      <b/>
      <sz val="16"/>
      <color rgb="FFFF0000"/>
      <name val="Calibri"/>
      <family val="2"/>
    </font>
    <font>
      <b/>
      <sz val="22"/>
      <color theme="0"/>
      <name val="Calibri"/>
      <family val="2"/>
    </font>
    <font>
      <b/>
      <sz val="8"/>
      <name val="Calibri"/>
      <family val="2"/>
    </font>
    <font>
      <b/>
      <sz val="9"/>
      <color theme="0"/>
      <name val="Arial"/>
      <family val="2"/>
    </font>
    <font>
      <b/>
      <sz val="16"/>
      <color theme="0"/>
      <name val="Calibri"/>
      <family val="2"/>
    </font>
    <font>
      <b/>
      <sz val="22"/>
      <color rgb="FFFF0000"/>
      <name val="Calibri"/>
      <family val="2"/>
    </font>
    <font>
      <b/>
      <sz val="11"/>
      <color theme="0"/>
      <name val="Arial"/>
      <family val="2"/>
    </font>
    <font>
      <b/>
      <sz val="9"/>
      <color rgb="FFFF0000"/>
      <name val="Arial"/>
      <family val="2"/>
    </font>
    <font>
      <b/>
      <sz val="8"/>
      <color rgb="FFC00000"/>
      <name val="Arial"/>
      <family val="2"/>
    </font>
    <font>
      <b/>
      <sz val="8"/>
      <color theme="1"/>
      <name val="Calibri"/>
      <family val="2"/>
    </font>
    <font>
      <b/>
      <sz val="24"/>
      <color rgb="FFFFFF66"/>
      <name val="Calibri"/>
      <family val="2"/>
    </font>
    <font>
      <b/>
      <sz val="14"/>
      <color rgb="FFFFFF66"/>
      <name val="Calibri"/>
      <family val="2"/>
    </font>
    <font>
      <b/>
      <sz val="24"/>
      <color rgb="FF000099"/>
      <name val="Calibri"/>
      <family val="2"/>
    </font>
    <font>
      <b/>
      <sz val="14"/>
      <color rgb="FF000099"/>
      <name val="Calibri"/>
      <family val="2"/>
    </font>
    <font>
      <b/>
      <sz val="9"/>
      <name val="Arial"/>
      <family val="2"/>
    </font>
    <font>
      <sz val="11"/>
      <color theme="1"/>
      <name val="Arial"/>
      <family val="2"/>
    </font>
    <font>
      <b/>
      <sz val="11"/>
      <color theme="1"/>
      <name val="Calibri"/>
      <family val="2"/>
    </font>
    <font>
      <b/>
      <sz val="16"/>
      <color theme="1"/>
      <name val="Calibri"/>
      <family val="2"/>
    </font>
    <font>
      <sz val="14"/>
      <color theme="1"/>
      <name val="Calibri"/>
      <family val="2"/>
    </font>
    <font>
      <b/>
      <sz val="14"/>
      <color theme="1"/>
      <name val="Calibri"/>
      <family val="2"/>
    </font>
    <font>
      <sz val="14"/>
      <name val="Calibri"/>
      <family val="2"/>
    </font>
    <font>
      <b/>
      <sz val="20"/>
      <color theme="1"/>
      <name val="Calibri"/>
      <family val="2"/>
    </font>
    <font>
      <sz val="11"/>
      <color theme="0"/>
      <name val="Calibri"/>
      <family val="2"/>
    </font>
    <font>
      <b/>
      <sz val="11"/>
      <color rgb="FFFF0000"/>
      <name val="Calibri"/>
      <family val="2"/>
    </font>
  </fonts>
  <fills count="12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0033CC"/>
        <bgColor indexed="64"/>
      </patternFill>
    </fill>
    <fill>
      <patternFill patternType="solid">
        <fgColor rgb="FFFF66FF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1"/>
        <bgColor indexed="64"/>
      </patternFill>
    </fill>
  </fills>
  <borders count="3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" fillId="0" borderId="0" applyNumberFormat="0" applyFill="0" applyBorder="0" applyAlignment="0" applyProtection="0"/>
    <xf numFmtId="164" fontId="7" fillId="0" borderId="0" applyFont="0" applyFill="0" applyBorder="0" applyAlignment="0" applyProtection="0"/>
    <xf numFmtId="165" fontId="7" fillId="0" borderId="0" applyFont="0" applyFill="0" applyBorder="0" applyAlignment="0" applyProtection="0"/>
  </cellStyleXfs>
  <cellXfs count="165">
    <xf numFmtId="0" fontId="0" fillId="0" borderId="0" xfId="0"/>
    <xf numFmtId="0" fontId="2" fillId="0" borderId="0" xfId="2" applyNumberFormat="1" applyFont="1" applyAlignment="1">
      <alignment horizontal="center" vertical="center"/>
    </xf>
    <xf numFmtId="0" fontId="8" fillId="2" borderId="5" xfId="2" applyNumberFormat="1" applyFont="1" applyFill="1" applyBorder="1" applyAlignment="1">
      <alignment horizontal="center" vertical="center"/>
    </xf>
    <xf numFmtId="0" fontId="2" fillId="2" borderId="2" xfId="2" applyNumberFormat="1" applyFont="1" applyFill="1" applyBorder="1" applyAlignment="1">
      <alignment horizontal="center" vertical="center"/>
    </xf>
    <xf numFmtId="164" fontId="8" fillId="2" borderId="4" xfId="2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 wrapText="1"/>
    </xf>
    <xf numFmtId="0" fontId="2" fillId="2" borderId="3" xfId="1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/>
    </xf>
    <xf numFmtId="164" fontId="9" fillId="2" borderId="4" xfId="2" applyFont="1" applyFill="1" applyBorder="1" applyAlignment="1">
      <alignment horizontal="center" vertical="center"/>
    </xf>
    <xf numFmtId="0" fontId="0" fillId="2" borderId="0" xfId="0" applyFill="1"/>
    <xf numFmtId="0" fontId="4" fillId="2" borderId="2" xfId="2" applyNumberFormat="1" applyFont="1" applyFill="1" applyBorder="1" applyAlignment="1">
      <alignment horizontal="center" vertical="center"/>
    </xf>
    <xf numFmtId="0" fontId="11" fillId="2" borderId="5" xfId="0" applyFont="1" applyFill="1" applyBorder="1" applyAlignment="1">
      <alignment horizontal="center" vertical="center"/>
    </xf>
    <xf numFmtId="0" fontId="0" fillId="2" borderId="2" xfId="0" applyFill="1" applyBorder="1"/>
    <xf numFmtId="0" fontId="2" fillId="2" borderId="1" xfId="2" applyNumberFormat="1" applyFont="1" applyFill="1" applyBorder="1" applyAlignment="1">
      <alignment horizontal="center" vertical="center"/>
    </xf>
    <xf numFmtId="0" fontId="4" fillId="2" borderId="2" xfId="2" applyNumberFormat="1" applyFont="1" applyFill="1" applyBorder="1" applyAlignment="1">
      <alignment horizontal="center" vertical="center" wrapText="1"/>
    </xf>
    <xf numFmtId="49" fontId="14" fillId="2" borderId="3" xfId="0" applyNumberFormat="1" applyFont="1" applyFill="1" applyBorder="1" applyAlignment="1">
      <alignment horizontal="center" vertical="center"/>
    </xf>
    <xf numFmtId="49" fontId="13" fillId="2" borderId="3" xfId="2" applyNumberFormat="1" applyFont="1" applyFill="1" applyBorder="1" applyAlignment="1">
      <alignment horizontal="center" vertical="center" wrapText="1"/>
    </xf>
    <xf numFmtId="0" fontId="2" fillId="2" borderId="3" xfId="2" applyNumberFormat="1" applyFont="1" applyFill="1" applyBorder="1" applyAlignment="1">
      <alignment horizontal="center" vertical="center" wrapText="1"/>
    </xf>
    <xf numFmtId="0" fontId="11" fillId="2" borderId="5" xfId="2" applyNumberFormat="1" applyFont="1" applyFill="1" applyBorder="1" applyAlignment="1">
      <alignment horizontal="center" vertical="center"/>
    </xf>
    <xf numFmtId="164" fontId="8" fillId="2" borderId="4" xfId="2" applyFont="1" applyFill="1" applyBorder="1" applyAlignment="1">
      <alignment horizontal="center" vertical="center" wrapText="1"/>
    </xf>
    <xf numFmtId="0" fontId="12" fillId="0" borderId="14" xfId="2" applyNumberFormat="1" applyFont="1" applyBorder="1" applyAlignment="1">
      <alignment horizontal="center" vertical="center"/>
    </xf>
    <xf numFmtId="0" fontId="8" fillId="0" borderId="13" xfId="2" applyNumberFormat="1" applyFont="1" applyBorder="1" applyAlignment="1">
      <alignment horizontal="center" vertical="center"/>
    </xf>
    <xf numFmtId="0" fontId="12" fillId="0" borderId="15" xfId="2" applyNumberFormat="1" applyFont="1" applyBorder="1" applyAlignment="1">
      <alignment horizontal="center" vertical="center"/>
    </xf>
    <xf numFmtId="0" fontId="12" fillId="0" borderId="16" xfId="2" applyNumberFormat="1" applyFont="1" applyBorder="1" applyAlignment="1">
      <alignment horizontal="center" vertical="center"/>
    </xf>
    <xf numFmtId="0" fontId="8" fillId="0" borderId="15" xfId="2" applyNumberFormat="1" applyFont="1" applyBorder="1" applyAlignment="1">
      <alignment horizontal="left" vertical="center"/>
    </xf>
    <xf numFmtId="0" fontId="8" fillId="0" borderId="17" xfId="2" applyNumberFormat="1" applyFont="1" applyBorder="1" applyAlignment="1">
      <alignment horizontal="center" vertical="center"/>
    </xf>
    <xf numFmtId="0" fontId="8" fillId="0" borderId="20" xfId="2" applyNumberFormat="1" applyFont="1" applyBorder="1" applyAlignment="1">
      <alignment horizontal="center" vertical="center"/>
    </xf>
    <xf numFmtId="0" fontId="8" fillId="0" borderId="21" xfId="2" applyNumberFormat="1" applyFont="1" applyBorder="1" applyAlignment="1">
      <alignment horizontal="center" vertical="center"/>
    </xf>
    <xf numFmtId="0" fontId="8" fillId="0" borderId="18" xfId="2" applyNumberFormat="1" applyFont="1" applyBorder="1" applyAlignment="1">
      <alignment horizontal="left" vertical="center"/>
    </xf>
    <xf numFmtId="0" fontId="8" fillId="0" borderId="18" xfId="2" applyNumberFormat="1" applyFont="1" applyBorder="1" applyAlignment="1">
      <alignment horizontal="left" vertical="center" wrapText="1"/>
    </xf>
    <xf numFmtId="0" fontId="8" fillId="0" borderId="19" xfId="2" applyNumberFormat="1" applyFont="1" applyBorder="1" applyAlignment="1">
      <alignment horizontal="left" vertical="center"/>
    </xf>
    <xf numFmtId="0" fontId="15" fillId="2" borderId="3" xfId="2" applyNumberFormat="1" applyFont="1" applyFill="1" applyBorder="1" applyAlignment="1">
      <alignment horizontal="center" vertical="center" wrapText="1"/>
    </xf>
    <xf numFmtId="0" fontId="13" fillId="2" borderId="3" xfId="2" applyNumberFormat="1" applyFont="1" applyFill="1" applyBorder="1" applyAlignment="1">
      <alignment horizontal="center" vertical="center" wrapText="1"/>
    </xf>
    <xf numFmtId="49" fontId="8" fillId="0" borderId="13" xfId="2" applyNumberFormat="1" applyFont="1" applyBorder="1" applyAlignment="1">
      <alignment horizontal="center" vertical="center"/>
    </xf>
    <xf numFmtId="0" fontId="5" fillId="2" borderId="2" xfId="2" applyNumberFormat="1" applyFont="1" applyFill="1" applyBorder="1" applyAlignment="1">
      <alignment horizontal="center" vertical="center"/>
    </xf>
    <xf numFmtId="0" fontId="17" fillId="2" borderId="5" xfId="2" applyNumberFormat="1" applyFont="1" applyFill="1" applyBorder="1" applyAlignment="1">
      <alignment horizontal="center" vertical="center"/>
    </xf>
    <xf numFmtId="0" fontId="8" fillId="2" borderId="11" xfId="2" applyNumberFormat="1" applyFont="1" applyFill="1" applyBorder="1" applyAlignment="1">
      <alignment horizontal="center" vertical="center"/>
    </xf>
    <xf numFmtId="0" fontId="18" fillId="2" borderId="11" xfId="2" applyNumberFormat="1" applyFont="1" applyFill="1" applyBorder="1" applyAlignment="1">
      <alignment horizontal="center" vertical="center"/>
    </xf>
    <xf numFmtId="0" fontId="0" fillId="3" borderId="7" xfId="0" applyFill="1" applyBorder="1" applyAlignment="1">
      <alignment horizontal="center" vertical="center"/>
    </xf>
    <xf numFmtId="0" fontId="19" fillId="2" borderId="6" xfId="0" applyFont="1" applyFill="1" applyBorder="1" applyAlignment="1">
      <alignment horizontal="center" vertical="center" textRotation="90"/>
    </xf>
    <xf numFmtId="0" fontId="11" fillId="2" borderId="7" xfId="2" applyNumberFormat="1" applyFont="1" applyFill="1" applyBorder="1" applyAlignment="1">
      <alignment horizontal="center" vertical="center"/>
    </xf>
    <xf numFmtId="164" fontId="8" fillId="2" borderId="7" xfId="2" applyFont="1" applyFill="1" applyBorder="1" applyAlignment="1">
      <alignment horizontal="center" vertical="center" wrapText="1"/>
    </xf>
    <xf numFmtId="164" fontId="8" fillId="2" borderId="8" xfId="2" applyFont="1" applyFill="1" applyBorder="1" applyAlignment="1">
      <alignment horizontal="center" vertical="center" wrapText="1"/>
    </xf>
    <xf numFmtId="0" fontId="2" fillId="2" borderId="3" xfId="2" applyNumberFormat="1" applyFont="1" applyFill="1" applyBorder="1" applyAlignment="1">
      <alignment horizontal="center" vertical="center"/>
    </xf>
    <xf numFmtId="164" fontId="5" fillId="2" borderId="2" xfId="2" applyFont="1" applyFill="1" applyBorder="1" applyAlignment="1">
      <alignment horizontal="center" vertical="center"/>
    </xf>
    <xf numFmtId="164" fontId="9" fillId="2" borderId="0" xfId="2" applyFont="1" applyFill="1" applyAlignment="1">
      <alignment horizontal="center" vertical="center"/>
    </xf>
    <xf numFmtId="0" fontId="4" fillId="2" borderId="5" xfId="2" applyNumberFormat="1" applyFont="1" applyFill="1" applyBorder="1" applyAlignment="1">
      <alignment horizontal="center" vertical="center"/>
    </xf>
    <xf numFmtId="0" fontId="22" fillId="2" borderId="5" xfId="2" applyNumberFormat="1" applyFont="1" applyFill="1" applyBorder="1" applyAlignment="1">
      <alignment horizontal="center" vertical="center"/>
    </xf>
    <xf numFmtId="0" fontId="20" fillId="2" borderId="5" xfId="2" applyNumberFormat="1" applyFont="1" applyFill="1" applyBorder="1" applyAlignment="1">
      <alignment horizontal="center" vertical="center" wrapText="1"/>
    </xf>
    <xf numFmtId="0" fontId="2" fillId="2" borderId="9" xfId="2" applyNumberFormat="1" applyFont="1" applyFill="1" applyBorder="1" applyAlignment="1">
      <alignment horizontal="center" vertical="center" wrapText="1"/>
    </xf>
    <xf numFmtId="0" fontId="2" fillId="2" borderId="10" xfId="2" applyNumberFormat="1" applyFont="1" applyFill="1" applyBorder="1" applyAlignment="1">
      <alignment horizontal="center" vertical="center" wrapText="1"/>
    </xf>
    <xf numFmtId="0" fontId="15" fillId="2" borderId="10" xfId="2" applyNumberFormat="1" applyFont="1" applyFill="1" applyBorder="1" applyAlignment="1">
      <alignment horizontal="center" vertical="center" wrapText="1"/>
    </xf>
    <xf numFmtId="0" fontId="4" fillId="2" borderId="11" xfId="2" applyNumberFormat="1" applyFont="1" applyFill="1" applyBorder="1" applyAlignment="1">
      <alignment horizontal="center" vertical="center"/>
    </xf>
    <xf numFmtId="49" fontId="13" fillId="2" borderId="10" xfId="2" applyNumberFormat="1" applyFont="1" applyFill="1" applyBorder="1" applyAlignment="1">
      <alignment horizontal="center" vertical="center" wrapText="1"/>
    </xf>
    <xf numFmtId="164" fontId="8" fillId="2" borderId="11" xfId="2" applyFont="1" applyFill="1" applyBorder="1" applyAlignment="1">
      <alignment horizontal="center" vertical="center" wrapText="1"/>
    </xf>
    <xf numFmtId="0" fontId="8" fillId="2" borderId="4" xfId="2" applyNumberFormat="1" applyFont="1" applyFill="1" applyBorder="1" applyAlignment="1">
      <alignment horizontal="center" vertical="center"/>
    </xf>
    <xf numFmtId="0" fontId="2" fillId="2" borderId="12" xfId="2" applyNumberFormat="1" applyFont="1" applyFill="1" applyBorder="1" applyAlignment="1">
      <alignment horizontal="center" vertical="center"/>
    </xf>
    <xf numFmtId="0" fontId="2" fillId="2" borderId="0" xfId="2" applyNumberFormat="1" applyFont="1" applyFill="1" applyBorder="1" applyAlignment="1">
      <alignment horizontal="center" vertical="center"/>
    </xf>
    <xf numFmtId="0" fontId="11" fillId="2" borderId="22" xfId="2" applyNumberFormat="1" applyFont="1" applyFill="1" applyBorder="1" applyAlignment="1">
      <alignment horizontal="center" vertical="center"/>
    </xf>
    <xf numFmtId="0" fontId="18" fillId="2" borderId="5" xfId="2" applyNumberFormat="1" applyFont="1" applyFill="1" applyBorder="1" applyAlignment="1">
      <alignment horizontal="center" vertical="center"/>
    </xf>
    <xf numFmtId="49" fontId="13" fillId="2" borderId="3" xfId="2" applyNumberFormat="1" applyFont="1" applyFill="1" applyBorder="1" applyAlignment="1">
      <alignment horizontal="center" vertical="center"/>
    </xf>
    <xf numFmtId="0" fontId="19" fillId="2" borderId="9" xfId="0" applyFont="1" applyFill="1" applyBorder="1" applyAlignment="1">
      <alignment vertical="center" textRotation="90"/>
    </xf>
    <xf numFmtId="0" fontId="0" fillId="0" borderId="0" xfId="0" applyAlignment="1">
      <alignment textRotation="90"/>
    </xf>
    <xf numFmtId="0" fontId="0" fillId="0" borderId="5" xfId="0" applyBorder="1"/>
    <xf numFmtId="0" fontId="19" fillId="2" borderId="5" xfId="0" applyFont="1" applyFill="1" applyBorder="1" applyAlignment="1">
      <alignment vertical="center" textRotation="90"/>
    </xf>
    <xf numFmtId="0" fontId="21" fillId="2" borderId="5" xfId="2" applyNumberFormat="1" applyFont="1" applyFill="1" applyBorder="1" applyAlignment="1">
      <alignment horizontal="center" vertical="center" wrapText="1"/>
    </xf>
    <xf numFmtId="0" fontId="0" fillId="3" borderId="5" xfId="0" applyFill="1" applyBorder="1" applyAlignment="1">
      <alignment horizontal="center" vertical="center"/>
    </xf>
    <xf numFmtId="49" fontId="8" fillId="0" borderId="20" xfId="2" applyNumberFormat="1" applyFont="1" applyBorder="1" applyAlignment="1">
      <alignment horizontal="center" vertical="center"/>
    </xf>
    <xf numFmtId="0" fontId="26" fillId="5" borderId="5" xfId="2" applyNumberFormat="1" applyFont="1" applyFill="1" applyBorder="1" applyAlignment="1">
      <alignment horizontal="center" vertical="center"/>
    </xf>
    <xf numFmtId="0" fontId="2" fillId="2" borderId="5" xfId="2" applyNumberFormat="1" applyFont="1" applyFill="1" applyBorder="1" applyAlignment="1">
      <alignment horizontal="center" vertical="center" wrapText="1"/>
    </xf>
    <xf numFmtId="0" fontId="0" fillId="5" borderId="5" xfId="0" applyFill="1" applyBorder="1" applyAlignment="1">
      <alignment horizontal="center" vertical="center"/>
    </xf>
    <xf numFmtId="0" fontId="0" fillId="5" borderId="7" xfId="0" applyFill="1" applyBorder="1" applyAlignment="1">
      <alignment horizontal="center" vertical="center"/>
    </xf>
    <xf numFmtId="0" fontId="0" fillId="5" borderId="5" xfId="0" applyFill="1" applyBorder="1"/>
    <xf numFmtId="0" fontId="24" fillId="5" borderId="5" xfId="0" applyFont="1" applyFill="1" applyBorder="1" applyAlignment="1">
      <alignment horizontal="center" vertical="center"/>
    </xf>
    <xf numFmtId="0" fontId="28" fillId="3" borderId="5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49" fontId="13" fillId="2" borderId="3" xfId="0" applyNumberFormat="1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29" fillId="5" borderId="5" xfId="2" applyNumberFormat="1" applyFont="1" applyFill="1" applyBorder="1" applyAlignment="1">
      <alignment horizontal="center" vertical="center"/>
    </xf>
    <xf numFmtId="0" fontId="11" fillId="5" borderId="5" xfId="0" applyFont="1" applyFill="1" applyBorder="1" applyAlignment="1">
      <alignment horizontal="center" vertical="center"/>
    </xf>
    <xf numFmtId="0" fontId="11" fillId="3" borderId="5" xfId="2" applyNumberFormat="1" applyFont="1" applyFill="1" applyBorder="1" applyAlignment="1">
      <alignment horizontal="center" vertical="center"/>
    </xf>
    <xf numFmtId="0" fontId="17" fillId="2" borderId="5" xfId="0" applyFont="1" applyFill="1" applyBorder="1" applyAlignment="1">
      <alignment horizontal="center" vertical="center" wrapText="1"/>
    </xf>
    <xf numFmtId="0" fontId="14" fillId="2" borderId="3" xfId="0" applyFont="1" applyFill="1" applyBorder="1" applyAlignment="1">
      <alignment horizontal="center" vertical="center" wrapText="1"/>
    </xf>
    <xf numFmtId="0" fontId="0" fillId="0" borderId="7" xfId="0" applyBorder="1"/>
    <xf numFmtId="0" fontId="13" fillId="2" borderId="3" xfId="1" applyFont="1" applyFill="1" applyBorder="1" applyAlignment="1">
      <alignment horizontal="center" vertical="center" wrapText="1"/>
    </xf>
    <xf numFmtId="0" fontId="15" fillId="2" borderId="3" xfId="0" applyFont="1" applyFill="1" applyBorder="1" applyAlignment="1">
      <alignment horizontal="center" vertical="center" wrapText="1"/>
    </xf>
    <xf numFmtId="0" fontId="30" fillId="5" borderId="5" xfId="2" applyNumberFormat="1" applyFont="1" applyFill="1" applyBorder="1" applyAlignment="1">
      <alignment horizontal="center" vertical="center"/>
    </xf>
    <xf numFmtId="0" fontId="10" fillId="2" borderId="11" xfId="2" applyNumberFormat="1" applyFont="1" applyFill="1" applyBorder="1" applyAlignment="1">
      <alignment horizontal="center" vertical="center"/>
    </xf>
    <xf numFmtId="0" fontId="17" fillId="2" borderId="5" xfId="2" applyNumberFormat="1" applyFont="1" applyFill="1" applyBorder="1" applyAlignment="1">
      <alignment horizontal="center" vertical="center" wrapText="1"/>
    </xf>
    <xf numFmtId="0" fontId="32" fillId="0" borderId="0" xfId="0" applyFont="1" applyAlignment="1">
      <alignment horizontal="center" vertical="center" wrapText="1"/>
    </xf>
    <xf numFmtId="0" fontId="31" fillId="2" borderId="5" xfId="2" applyNumberFormat="1" applyFont="1" applyFill="1" applyBorder="1" applyAlignment="1">
      <alignment horizontal="center" vertical="center" wrapText="1"/>
    </xf>
    <xf numFmtId="0" fontId="19" fillId="2" borderId="6" xfId="0" applyFont="1" applyFill="1" applyBorder="1" applyAlignment="1">
      <alignment vertical="center" textRotation="90"/>
    </xf>
    <xf numFmtId="0" fontId="2" fillId="2" borderId="2" xfId="2" applyNumberFormat="1" applyFont="1" applyFill="1" applyBorder="1" applyAlignment="1">
      <alignment horizontal="center" vertical="center" wrapText="1"/>
    </xf>
    <xf numFmtId="0" fontId="15" fillId="2" borderId="2" xfId="2" applyNumberFormat="1" applyFont="1" applyFill="1" applyBorder="1" applyAlignment="1">
      <alignment horizontal="center" vertical="center" wrapText="1"/>
    </xf>
    <xf numFmtId="0" fontId="33" fillId="5" borderId="5" xfId="0" applyFont="1" applyFill="1" applyBorder="1" applyAlignment="1">
      <alignment horizontal="center" vertical="center"/>
    </xf>
    <xf numFmtId="0" fontId="34" fillId="5" borderId="5" xfId="0" applyFont="1" applyFill="1" applyBorder="1" applyAlignment="1">
      <alignment horizontal="center" vertical="center"/>
    </xf>
    <xf numFmtId="0" fontId="35" fillId="3" borderId="5" xfId="0" applyFont="1" applyFill="1" applyBorder="1" applyAlignment="1">
      <alignment horizontal="center" vertical="center"/>
    </xf>
    <xf numFmtId="0" fontId="36" fillId="3" borderId="5" xfId="0" applyFont="1" applyFill="1" applyBorder="1" applyAlignment="1">
      <alignment horizontal="center" vertical="center"/>
    </xf>
    <xf numFmtId="0" fontId="26" fillId="2" borderId="5" xfId="2" applyNumberFormat="1" applyFont="1" applyFill="1" applyBorder="1" applyAlignment="1">
      <alignment horizontal="center" vertical="center" wrapText="1"/>
    </xf>
    <xf numFmtId="164" fontId="37" fillId="2" borderId="11" xfId="2" applyFont="1" applyFill="1" applyBorder="1" applyAlignment="1">
      <alignment horizontal="center" vertical="center" wrapText="1"/>
    </xf>
    <xf numFmtId="0" fontId="8" fillId="2" borderId="8" xfId="2" applyNumberFormat="1" applyFont="1" applyFill="1" applyBorder="1" applyAlignment="1">
      <alignment horizontal="center" vertical="center"/>
    </xf>
    <xf numFmtId="0" fontId="5" fillId="2" borderId="0" xfId="2" applyNumberFormat="1" applyFont="1" applyFill="1" applyBorder="1" applyAlignment="1">
      <alignment horizontal="center" vertical="center"/>
    </xf>
    <xf numFmtId="0" fontId="11" fillId="3" borderId="8" xfId="2" applyNumberFormat="1" applyFont="1" applyFill="1" applyBorder="1" applyAlignment="1">
      <alignment horizontal="center" vertical="center"/>
    </xf>
    <xf numFmtId="0" fontId="11" fillId="2" borderId="8" xfId="2" applyNumberFormat="1" applyFont="1" applyFill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4" fillId="2" borderId="5" xfId="2" applyNumberFormat="1" applyFont="1" applyFill="1" applyBorder="1" applyAlignment="1">
      <alignment horizontal="center" vertical="center" wrapText="1"/>
    </xf>
    <xf numFmtId="0" fontId="38" fillId="0" borderId="0" xfId="0" applyFont="1"/>
    <xf numFmtId="0" fontId="38" fillId="2" borderId="0" xfId="0" applyFont="1" applyFill="1"/>
    <xf numFmtId="0" fontId="5" fillId="0" borderId="0" xfId="0" applyFont="1" applyAlignment="1">
      <alignment horizontal="center" vertical="center"/>
    </xf>
    <xf numFmtId="0" fontId="2" fillId="6" borderId="3" xfId="2" applyNumberFormat="1" applyFont="1" applyFill="1" applyBorder="1" applyAlignment="1">
      <alignment horizontal="center" vertical="center" wrapText="1"/>
    </xf>
    <xf numFmtId="0" fontId="3" fillId="6" borderId="3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40" fillId="0" borderId="5" xfId="0" applyFont="1" applyBorder="1" applyAlignment="1">
      <alignment horizontal="center" vertical="center"/>
    </xf>
    <xf numFmtId="0" fontId="39" fillId="0" borderId="6" xfId="0" applyFont="1" applyBorder="1" applyAlignment="1">
      <alignment horizontal="center" vertical="center"/>
    </xf>
    <xf numFmtId="0" fontId="40" fillId="0" borderId="5" xfId="0" applyFont="1" applyFill="1" applyBorder="1" applyAlignment="1">
      <alignment horizontal="center" vertical="center"/>
    </xf>
    <xf numFmtId="0" fontId="41" fillId="0" borderId="18" xfId="0" applyFont="1" applyBorder="1"/>
    <xf numFmtId="0" fontId="41" fillId="3" borderId="13" xfId="0" applyFont="1" applyFill="1" applyBorder="1" applyAlignment="1">
      <alignment horizontal="center" vertical="center"/>
    </xf>
    <xf numFmtId="0" fontId="41" fillId="0" borderId="24" xfId="0" applyFont="1" applyBorder="1" applyAlignment="1">
      <alignment horizontal="center" vertical="center"/>
    </xf>
    <xf numFmtId="49" fontId="41" fillId="7" borderId="13" xfId="0" applyNumberFormat="1" applyFont="1" applyFill="1" applyBorder="1" applyAlignment="1">
      <alignment horizontal="center" vertical="center"/>
    </xf>
    <xf numFmtId="164" fontId="41" fillId="8" borderId="25" xfId="2" applyFont="1" applyFill="1" applyBorder="1"/>
    <xf numFmtId="164" fontId="42" fillId="9" borderId="16" xfId="0" applyNumberFormat="1" applyFont="1" applyFill="1" applyBorder="1"/>
    <xf numFmtId="0" fontId="43" fillId="0" borderId="0" xfId="1" applyFont="1" applyBorder="1"/>
    <xf numFmtId="0" fontId="41" fillId="0" borderId="0" xfId="0" applyFont="1" applyBorder="1"/>
    <xf numFmtId="0" fontId="41" fillId="0" borderId="0" xfId="0" applyFont="1" applyBorder="1" applyAlignment="1">
      <alignment horizontal="center" vertical="center"/>
    </xf>
    <xf numFmtId="49" fontId="41" fillId="0" borderId="0" xfId="3" applyNumberFormat="1" applyFont="1" applyBorder="1" applyAlignment="1">
      <alignment horizontal="center" vertical="center"/>
    </xf>
    <xf numFmtId="164" fontId="41" fillId="0" borderId="0" xfId="2" applyFont="1" applyBorder="1"/>
    <xf numFmtId="49" fontId="41" fillId="0" borderId="0" xfId="0" applyNumberFormat="1" applyFont="1" applyBorder="1" applyAlignment="1">
      <alignment horizontal="center" vertical="center"/>
    </xf>
    <xf numFmtId="164" fontId="41" fillId="8" borderId="24" xfId="2" applyFont="1" applyFill="1" applyBorder="1"/>
    <xf numFmtId="49" fontId="41" fillId="7" borderId="26" xfId="0" applyNumberFormat="1" applyFont="1" applyFill="1" applyBorder="1" applyAlignment="1">
      <alignment horizontal="center" vertical="center"/>
    </xf>
    <xf numFmtId="164" fontId="41" fillId="8" borderId="27" xfId="2" applyFont="1" applyFill="1" applyBorder="1"/>
    <xf numFmtId="164" fontId="42" fillId="9" borderId="21" xfId="0" applyNumberFormat="1" applyFont="1" applyFill="1" applyBorder="1"/>
    <xf numFmtId="0" fontId="41" fillId="0" borderId="19" xfId="0" applyFont="1" applyBorder="1"/>
    <xf numFmtId="0" fontId="41" fillId="3" borderId="20" xfId="0" applyFont="1" applyFill="1" applyBorder="1" applyAlignment="1">
      <alignment horizontal="center" vertical="center"/>
    </xf>
    <xf numFmtId="164" fontId="40" fillId="9" borderId="5" xfId="2" applyFont="1" applyFill="1" applyBorder="1"/>
    <xf numFmtId="0" fontId="41" fillId="0" borderId="28" xfId="0" applyFont="1" applyBorder="1"/>
    <xf numFmtId="0" fontId="41" fillId="0" borderId="29" xfId="0" applyFont="1" applyBorder="1" applyAlignment="1">
      <alignment horizontal="center" vertical="center"/>
    </xf>
    <xf numFmtId="164" fontId="40" fillId="0" borderId="5" xfId="0" applyNumberFormat="1" applyFont="1" applyBorder="1" applyAlignment="1">
      <alignment horizontal="right"/>
    </xf>
    <xf numFmtId="164" fontId="40" fillId="0" borderId="5" xfId="0" applyNumberFormat="1" applyFont="1" applyBorder="1" applyAlignment="1">
      <alignment horizontal="center" vertical="center"/>
    </xf>
    <xf numFmtId="164" fontId="42" fillId="0" borderId="5" xfId="0" applyNumberFormat="1" applyFont="1" applyBorder="1" applyAlignment="1">
      <alignment horizontal="right"/>
    </xf>
    <xf numFmtId="0" fontId="0" fillId="0" borderId="0" xfId="0" applyAlignment="1">
      <alignment horizontal="center" vertical="center"/>
    </xf>
    <xf numFmtId="0" fontId="19" fillId="4" borderId="9" xfId="0" applyFont="1" applyFill="1" applyBorder="1" applyAlignment="1">
      <alignment horizontal="center" textRotation="90"/>
    </xf>
    <xf numFmtId="0" fontId="19" fillId="4" borderId="10" xfId="0" applyFont="1" applyFill="1" applyBorder="1" applyAlignment="1">
      <alignment horizontal="center" textRotation="90"/>
    </xf>
    <xf numFmtId="0" fontId="19" fillId="4" borderId="11" xfId="0" applyFont="1" applyFill="1" applyBorder="1" applyAlignment="1">
      <alignment horizontal="center" textRotation="90"/>
    </xf>
    <xf numFmtId="0" fontId="19" fillId="4" borderId="9" xfId="0" applyFont="1" applyFill="1" applyBorder="1" applyAlignment="1">
      <alignment horizontal="center" vertical="center" textRotation="90"/>
    </xf>
    <xf numFmtId="0" fontId="19" fillId="4" borderId="10" xfId="0" applyFont="1" applyFill="1" applyBorder="1" applyAlignment="1">
      <alignment horizontal="center" vertical="center" textRotation="90"/>
    </xf>
    <xf numFmtId="0" fontId="19" fillId="4" borderId="11" xfId="0" applyFont="1" applyFill="1" applyBorder="1" applyAlignment="1">
      <alignment horizontal="center" vertical="center" textRotation="90"/>
    </xf>
    <xf numFmtId="0" fontId="16" fillId="0" borderId="6" xfId="2" applyNumberFormat="1" applyFont="1" applyBorder="1" applyAlignment="1">
      <alignment horizontal="center" vertical="center"/>
    </xf>
    <xf numFmtId="0" fontId="16" fillId="0" borderId="7" xfId="2" applyNumberFormat="1" applyFont="1" applyBorder="1" applyAlignment="1">
      <alignment horizontal="center" vertical="center"/>
    </xf>
    <xf numFmtId="0" fontId="16" fillId="0" borderId="8" xfId="2" applyNumberFormat="1" applyFont="1" applyBorder="1" applyAlignment="1">
      <alignment horizontal="center" vertical="center"/>
    </xf>
    <xf numFmtId="0" fontId="23" fillId="3" borderId="6" xfId="0" applyFont="1" applyFill="1" applyBorder="1" applyAlignment="1">
      <alignment horizontal="center" vertical="center" wrapText="1"/>
    </xf>
    <xf numFmtId="0" fontId="23" fillId="3" borderId="8" xfId="0" applyFont="1" applyFill="1" applyBorder="1" applyAlignment="1">
      <alignment horizontal="center" vertical="center" wrapText="1"/>
    </xf>
    <xf numFmtId="0" fontId="27" fillId="5" borderId="6" xfId="0" applyFont="1" applyFill="1" applyBorder="1" applyAlignment="1">
      <alignment horizontal="center" vertical="center" wrapText="1"/>
    </xf>
    <xf numFmtId="0" fontId="27" fillId="5" borderId="8" xfId="0" applyFont="1" applyFill="1" applyBorder="1" applyAlignment="1">
      <alignment horizontal="center" vertical="center" wrapText="1"/>
    </xf>
    <xf numFmtId="0" fontId="19" fillId="4" borderId="1" xfId="0" applyFont="1" applyFill="1" applyBorder="1" applyAlignment="1">
      <alignment horizontal="center" vertical="center" textRotation="90"/>
    </xf>
    <xf numFmtId="0" fontId="19" fillId="4" borderId="2" xfId="0" applyFont="1" applyFill="1" applyBorder="1" applyAlignment="1">
      <alignment horizontal="center" vertical="center" textRotation="90"/>
    </xf>
    <xf numFmtId="0" fontId="19" fillId="4" borderId="23" xfId="0" applyFont="1" applyFill="1" applyBorder="1" applyAlignment="1">
      <alignment horizontal="center" vertical="center" textRotation="90"/>
    </xf>
    <xf numFmtId="49" fontId="42" fillId="9" borderId="6" xfId="0" applyNumberFormat="1" applyFont="1" applyFill="1" applyBorder="1" applyAlignment="1">
      <alignment horizontal="center" vertical="center"/>
    </xf>
    <xf numFmtId="49" fontId="42" fillId="9" borderId="8" xfId="0" applyNumberFormat="1" applyFont="1" applyFill="1" applyBorder="1" applyAlignment="1">
      <alignment horizontal="center" vertical="center"/>
    </xf>
    <xf numFmtId="164" fontId="44" fillId="10" borderId="6" xfId="0" applyNumberFormat="1" applyFont="1" applyFill="1" applyBorder="1" applyAlignment="1">
      <alignment horizontal="center" vertical="center"/>
    </xf>
    <xf numFmtId="0" fontId="44" fillId="10" borderId="8" xfId="0" applyFont="1" applyFill="1" applyBorder="1" applyAlignment="1">
      <alignment horizontal="center" vertical="center"/>
    </xf>
    <xf numFmtId="0" fontId="45" fillId="11" borderId="0" xfId="0" applyFont="1" applyFill="1" applyAlignment="1">
      <alignment horizontal="center"/>
    </xf>
    <xf numFmtId="0" fontId="46" fillId="11" borderId="0" xfId="0" applyFont="1" applyFill="1" applyAlignment="1">
      <alignment horizontal="center"/>
    </xf>
    <xf numFmtId="0" fontId="0" fillId="0" borderId="0" xfId="0" applyAlignment="1">
      <alignment horizontal="center"/>
    </xf>
  </cellXfs>
  <cellStyles count="4">
    <cellStyle name="Lien hypertexte" xfId="1" builtinId="8"/>
    <cellStyle name="Milliers" xfId="3" builtinId="3"/>
    <cellStyle name="Monétaire" xfId="2" builtinId="4"/>
    <cellStyle name="Normal" xfId="0" builtinId="0"/>
  </cellStyles>
  <dxfs count="0"/>
  <tableStyles count="0" defaultTableStyle="TableStyleMedium2" defaultPivotStyle="PivotStyleLight16"/>
  <colors>
    <mruColors>
      <color rgb="FFFF66FF"/>
      <color rgb="FF000099"/>
      <color rgb="FFFFFF66"/>
      <color rgb="FFFF99CC"/>
      <color rgb="FFFF0000"/>
      <color rgb="FF0033CC"/>
      <color rgb="FFFFFFFF"/>
      <color rgb="FF0066FF"/>
      <color rgb="FFFFCCFF"/>
      <color rgb="FFFFCC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_rels/drawing1.xml.rels><?xml version="1.0" encoding="UTF-8" standalone="yes"?>
<Relationships xmlns="http://schemas.openxmlformats.org/package/2006/relationships"><Relationship Id="rId13" Type="http://schemas.openxmlformats.org/officeDocument/2006/relationships/image" Target="../media/image13.jpeg"/><Relationship Id="rId18" Type="http://schemas.openxmlformats.org/officeDocument/2006/relationships/image" Target="../media/image18.jpeg"/><Relationship Id="rId26" Type="http://schemas.openxmlformats.org/officeDocument/2006/relationships/image" Target="../media/image26.jpeg"/><Relationship Id="rId39" Type="http://schemas.openxmlformats.org/officeDocument/2006/relationships/image" Target="../media/image39.jpeg"/><Relationship Id="rId21" Type="http://schemas.openxmlformats.org/officeDocument/2006/relationships/image" Target="../media/image21.jpeg"/><Relationship Id="rId34" Type="http://schemas.openxmlformats.org/officeDocument/2006/relationships/image" Target="../media/image34.jpeg"/><Relationship Id="rId42" Type="http://schemas.openxmlformats.org/officeDocument/2006/relationships/image" Target="../media/image42.jpeg"/><Relationship Id="rId47" Type="http://schemas.openxmlformats.org/officeDocument/2006/relationships/image" Target="../media/image47.jpeg"/><Relationship Id="rId7" Type="http://schemas.openxmlformats.org/officeDocument/2006/relationships/image" Target="../media/image7.jpeg"/><Relationship Id="rId2" Type="http://schemas.openxmlformats.org/officeDocument/2006/relationships/image" Target="../media/image2.png"/><Relationship Id="rId16" Type="http://schemas.openxmlformats.org/officeDocument/2006/relationships/image" Target="../media/image16.jpeg"/><Relationship Id="rId29" Type="http://schemas.openxmlformats.org/officeDocument/2006/relationships/image" Target="../media/image29.jpeg"/><Relationship Id="rId1" Type="http://schemas.openxmlformats.org/officeDocument/2006/relationships/image" Target="../media/image1.png"/><Relationship Id="rId6" Type="http://schemas.openxmlformats.org/officeDocument/2006/relationships/image" Target="../media/image6.jpeg"/><Relationship Id="rId11" Type="http://schemas.openxmlformats.org/officeDocument/2006/relationships/image" Target="../media/image11.jpeg"/><Relationship Id="rId24" Type="http://schemas.openxmlformats.org/officeDocument/2006/relationships/image" Target="../media/image24.jpeg"/><Relationship Id="rId32" Type="http://schemas.openxmlformats.org/officeDocument/2006/relationships/image" Target="../media/image32.jpeg"/><Relationship Id="rId37" Type="http://schemas.openxmlformats.org/officeDocument/2006/relationships/image" Target="../media/image37.jpeg"/><Relationship Id="rId40" Type="http://schemas.openxmlformats.org/officeDocument/2006/relationships/image" Target="../media/image40.jpeg"/><Relationship Id="rId45" Type="http://schemas.openxmlformats.org/officeDocument/2006/relationships/image" Target="../media/image45.jpeg"/><Relationship Id="rId5" Type="http://schemas.openxmlformats.org/officeDocument/2006/relationships/image" Target="../media/image5.jpeg"/><Relationship Id="rId15" Type="http://schemas.openxmlformats.org/officeDocument/2006/relationships/image" Target="../media/image15.jpeg"/><Relationship Id="rId23" Type="http://schemas.openxmlformats.org/officeDocument/2006/relationships/image" Target="../media/image23.jpeg"/><Relationship Id="rId28" Type="http://schemas.openxmlformats.org/officeDocument/2006/relationships/image" Target="../media/image28.png"/><Relationship Id="rId36" Type="http://schemas.openxmlformats.org/officeDocument/2006/relationships/image" Target="../media/image36.jpeg"/><Relationship Id="rId10" Type="http://schemas.openxmlformats.org/officeDocument/2006/relationships/image" Target="../media/image10.jpeg"/><Relationship Id="rId19" Type="http://schemas.openxmlformats.org/officeDocument/2006/relationships/image" Target="../media/image19.jpeg"/><Relationship Id="rId31" Type="http://schemas.openxmlformats.org/officeDocument/2006/relationships/image" Target="../media/image31.jpeg"/><Relationship Id="rId44" Type="http://schemas.openxmlformats.org/officeDocument/2006/relationships/image" Target="../media/image44.jpeg"/><Relationship Id="rId4" Type="http://schemas.openxmlformats.org/officeDocument/2006/relationships/image" Target="../media/image4.png"/><Relationship Id="rId9" Type="http://schemas.openxmlformats.org/officeDocument/2006/relationships/image" Target="../media/image9.jpeg"/><Relationship Id="rId14" Type="http://schemas.openxmlformats.org/officeDocument/2006/relationships/image" Target="../media/image14.jpeg"/><Relationship Id="rId22" Type="http://schemas.openxmlformats.org/officeDocument/2006/relationships/image" Target="../media/image22.jpeg"/><Relationship Id="rId27" Type="http://schemas.openxmlformats.org/officeDocument/2006/relationships/image" Target="../media/image27.png"/><Relationship Id="rId30" Type="http://schemas.openxmlformats.org/officeDocument/2006/relationships/image" Target="../media/image30.png"/><Relationship Id="rId35" Type="http://schemas.openxmlformats.org/officeDocument/2006/relationships/image" Target="../media/image35.jpeg"/><Relationship Id="rId43" Type="http://schemas.openxmlformats.org/officeDocument/2006/relationships/image" Target="../media/image43.jpeg"/><Relationship Id="rId48" Type="http://schemas.openxmlformats.org/officeDocument/2006/relationships/image" Target="../media/image48.jpeg"/><Relationship Id="rId8" Type="http://schemas.openxmlformats.org/officeDocument/2006/relationships/image" Target="../media/image8.jpeg"/><Relationship Id="rId3" Type="http://schemas.openxmlformats.org/officeDocument/2006/relationships/image" Target="../media/image3.png"/><Relationship Id="rId12" Type="http://schemas.openxmlformats.org/officeDocument/2006/relationships/image" Target="../media/image12.jpeg"/><Relationship Id="rId17" Type="http://schemas.openxmlformats.org/officeDocument/2006/relationships/image" Target="../media/image17.jpeg"/><Relationship Id="rId25" Type="http://schemas.openxmlformats.org/officeDocument/2006/relationships/image" Target="../media/image25.jpeg"/><Relationship Id="rId33" Type="http://schemas.openxmlformats.org/officeDocument/2006/relationships/image" Target="../media/image33.jpeg"/><Relationship Id="rId38" Type="http://schemas.openxmlformats.org/officeDocument/2006/relationships/image" Target="../media/image38.jpeg"/><Relationship Id="rId46" Type="http://schemas.openxmlformats.org/officeDocument/2006/relationships/image" Target="../media/image46.jpeg"/><Relationship Id="rId20" Type="http://schemas.openxmlformats.org/officeDocument/2006/relationships/image" Target="../media/image20.jpeg"/><Relationship Id="rId41" Type="http://schemas.openxmlformats.org/officeDocument/2006/relationships/image" Target="../media/image41.jpeg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image" Target="../media/image53.png"/><Relationship Id="rId13" Type="http://schemas.openxmlformats.org/officeDocument/2006/relationships/image" Target="../media/image58.jpeg"/><Relationship Id="rId18" Type="http://schemas.openxmlformats.org/officeDocument/2006/relationships/image" Target="../media/image63.jpeg"/><Relationship Id="rId26" Type="http://schemas.openxmlformats.org/officeDocument/2006/relationships/image" Target="../media/image39.jpeg"/><Relationship Id="rId3" Type="http://schemas.openxmlformats.org/officeDocument/2006/relationships/image" Target="../media/image49.jpeg"/><Relationship Id="rId21" Type="http://schemas.openxmlformats.org/officeDocument/2006/relationships/image" Target="../media/image66.jpeg"/><Relationship Id="rId7" Type="http://schemas.openxmlformats.org/officeDocument/2006/relationships/image" Target="../media/image52.png"/><Relationship Id="rId12" Type="http://schemas.openxmlformats.org/officeDocument/2006/relationships/image" Target="../media/image57.jpeg"/><Relationship Id="rId17" Type="http://schemas.openxmlformats.org/officeDocument/2006/relationships/image" Target="../media/image62.png"/><Relationship Id="rId25" Type="http://schemas.openxmlformats.org/officeDocument/2006/relationships/image" Target="../media/image70.jpeg"/><Relationship Id="rId2" Type="http://schemas.openxmlformats.org/officeDocument/2006/relationships/image" Target="../media/image28.png"/><Relationship Id="rId16" Type="http://schemas.openxmlformats.org/officeDocument/2006/relationships/image" Target="../media/image61.jpeg"/><Relationship Id="rId20" Type="http://schemas.openxmlformats.org/officeDocument/2006/relationships/image" Target="../media/image65.jpeg"/><Relationship Id="rId1" Type="http://schemas.openxmlformats.org/officeDocument/2006/relationships/image" Target="../media/image27.png"/><Relationship Id="rId6" Type="http://schemas.openxmlformats.org/officeDocument/2006/relationships/image" Target="../media/image51.png"/><Relationship Id="rId11" Type="http://schemas.openxmlformats.org/officeDocument/2006/relationships/image" Target="../media/image56.png"/><Relationship Id="rId24" Type="http://schemas.openxmlformats.org/officeDocument/2006/relationships/image" Target="../media/image69.jpeg"/><Relationship Id="rId5" Type="http://schemas.openxmlformats.org/officeDocument/2006/relationships/image" Target="../media/image50.png"/><Relationship Id="rId15" Type="http://schemas.openxmlformats.org/officeDocument/2006/relationships/image" Target="../media/image60.jpeg"/><Relationship Id="rId23" Type="http://schemas.openxmlformats.org/officeDocument/2006/relationships/image" Target="../media/image68.jpeg"/><Relationship Id="rId28" Type="http://schemas.openxmlformats.org/officeDocument/2006/relationships/image" Target="../media/image72.jpeg"/><Relationship Id="rId10" Type="http://schemas.openxmlformats.org/officeDocument/2006/relationships/image" Target="../media/image55.jpeg"/><Relationship Id="rId19" Type="http://schemas.openxmlformats.org/officeDocument/2006/relationships/image" Target="../media/image64.jpeg"/><Relationship Id="rId4" Type="http://schemas.openxmlformats.org/officeDocument/2006/relationships/image" Target="../media/image30.png"/><Relationship Id="rId9" Type="http://schemas.openxmlformats.org/officeDocument/2006/relationships/image" Target="../media/image54.jpeg"/><Relationship Id="rId14" Type="http://schemas.openxmlformats.org/officeDocument/2006/relationships/image" Target="../media/image59.jpeg"/><Relationship Id="rId22" Type="http://schemas.openxmlformats.org/officeDocument/2006/relationships/image" Target="../media/image67.jpeg"/><Relationship Id="rId27" Type="http://schemas.openxmlformats.org/officeDocument/2006/relationships/image" Target="../media/image7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129539</xdr:colOff>
      <xdr:row>0</xdr:row>
      <xdr:rowOff>22860</xdr:rowOff>
    </xdr:from>
    <xdr:to>
      <xdr:col>2</xdr:col>
      <xdr:colOff>701554</xdr:colOff>
      <xdr:row>0</xdr:row>
      <xdr:rowOff>594360</xdr:rowOff>
    </xdr:to>
    <xdr:pic>
      <xdr:nvPicPr>
        <xdr:cNvPr id="5" name="Image 4" descr="Consulter la liste de tous les produits de la pastille Fruité et généreux.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1599" y="22860"/>
          <a:ext cx="572015" cy="571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137159</xdr:colOff>
      <xdr:row>0</xdr:row>
      <xdr:rowOff>22860</xdr:rowOff>
    </xdr:from>
    <xdr:to>
      <xdr:col>4</xdr:col>
      <xdr:colOff>715378</xdr:colOff>
      <xdr:row>0</xdr:row>
      <xdr:rowOff>586740</xdr:rowOff>
    </xdr:to>
    <xdr:pic>
      <xdr:nvPicPr>
        <xdr:cNvPr id="6" name="Image 5" descr="Consulter la liste de tous les produits de la pastille Fruité et léger.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33699" y="22860"/>
          <a:ext cx="578219" cy="56388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144780</xdr:colOff>
      <xdr:row>0</xdr:row>
      <xdr:rowOff>22860</xdr:rowOff>
    </xdr:from>
    <xdr:to>
      <xdr:col>6</xdr:col>
      <xdr:colOff>723900</xdr:colOff>
      <xdr:row>0</xdr:row>
      <xdr:rowOff>585145</xdr:rowOff>
    </xdr:to>
    <xdr:pic>
      <xdr:nvPicPr>
        <xdr:cNvPr id="7" name="Image 6" descr="Consulter la liste de tous les produits de la pastille Aromatique et souple.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95800" y="22860"/>
          <a:ext cx="579120" cy="56228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137160</xdr:colOff>
      <xdr:row>0</xdr:row>
      <xdr:rowOff>30480</xdr:rowOff>
    </xdr:from>
    <xdr:to>
      <xdr:col>8</xdr:col>
      <xdr:colOff>696014</xdr:colOff>
      <xdr:row>0</xdr:row>
      <xdr:rowOff>586253</xdr:rowOff>
    </xdr:to>
    <xdr:pic>
      <xdr:nvPicPr>
        <xdr:cNvPr id="8" name="Image 7" descr="Consulter la liste de tous les produits de la pastille Aromatique et charnu.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905500" y="30480"/>
          <a:ext cx="558854" cy="55577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22860</xdr:colOff>
      <xdr:row>2</xdr:row>
      <xdr:rowOff>31980</xdr:rowOff>
    </xdr:from>
    <xdr:to>
      <xdr:col>2</xdr:col>
      <xdr:colOff>4010</xdr:colOff>
      <xdr:row>5</xdr:row>
      <xdr:rowOff>236220</xdr:rowOff>
    </xdr:to>
    <xdr:pic>
      <xdr:nvPicPr>
        <xdr:cNvPr id="11" name="Image 10" descr="Voir la photo agrandie du produit. Cette photo s'ouvre dans une visionneuse et peut comporter des obstacles à l'accessibilité.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" y="283440"/>
          <a:ext cx="662940" cy="9586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213360</xdr:colOff>
      <xdr:row>6</xdr:row>
      <xdr:rowOff>7621</xdr:rowOff>
    </xdr:from>
    <xdr:to>
      <xdr:col>1</xdr:col>
      <xdr:colOff>465047</xdr:colOff>
      <xdr:row>6</xdr:row>
      <xdr:rowOff>243840</xdr:rowOff>
    </xdr:to>
    <xdr:pic>
      <xdr:nvPicPr>
        <xdr:cNvPr id="13" name="Image 12" descr="Consulter la liste de tous les produits de la pastille Fruité et généreux.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6760" y="1874521"/>
          <a:ext cx="251687" cy="23621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15240</xdr:colOff>
      <xdr:row>2</xdr:row>
      <xdr:rowOff>22860</xdr:rowOff>
    </xdr:from>
    <xdr:to>
      <xdr:col>6</xdr:col>
      <xdr:colOff>2987</xdr:colOff>
      <xdr:row>5</xdr:row>
      <xdr:rowOff>243840</xdr:rowOff>
    </xdr:to>
    <xdr:pic>
      <xdr:nvPicPr>
        <xdr:cNvPr id="15" name="Image 14" descr="Voir la photo agrandie du produit. Cette photo s'ouvre dans une visionneuse et peut comporter des obstacles à l'accessibilité."/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00900" y="274320"/>
          <a:ext cx="688586" cy="9753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5</xdr:col>
      <xdr:colOff>228600</xdr:colOff>
      <xdr:row>6</xdr:row>
      <xdr:rowOff>7620</xdr:rowOff>
    </xdr:from>
    <xdr:ext cx="251687" cy="236219"/>
    <xdr:pic>
      <xdr:nvPicPr>
        <xdr:cNvPr id="16" name="Image 15" descr="Consulter la liste de tous les produits de la pastille Fruité et généreux.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70960" y="1874520"/>
          <a:ext cx="251687" cy="23621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7</xdr:col>
      <xdr:colOff>7620</xdr:colOff>
      <xdr:row>2</xdr:row>
      <xdr:rowOff>7620</xdr:rowOff>
    </xdr:from>
    <xdr:to>
      <xdr:col>8</xdr:col>
      <xdr:colOff>200</xdr:colOff>
      <xdr:row>5</xdr:row>
      <xdr:rowOff>243840</xdr:rowOff>
    </xdr:to>
    <xdr:pic>
      <xdr:nvPicPr>
        <xdr:cNvPr id="17" name="Image 16" descr="Voir la photo agrandie du produit. Cette photo s'ouvre dans une visionneuse et peut comporter des obstacles à l'accessibilité.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47760" y="259080"/>
          <a:ext cx="693420" cy="990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7</xdr:col>
      <xdr:colOff>32427</xdr:colOff>
      <xdr:row>2</xdr:row>
      <xdr:rowOff>12597</xdr:rowOff>
    </xdr:from>
    <xdr:ext cx="656616" cy="976381"/>
    <xdr:pic>
      <xdr:nvPicPr>
        <xdr:cNvPr id="18" name="Image 17" descr="Voir la photo agrandie du produit. Cette photo s'ouvre dans une visionneuse et peut comporter des obstacles à l'accessibilité."/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72567" y="264057"/>
          <a:ext cx="656616" cy="97638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228600</xdr:colOff>
      <xdr:row>6</xdr:row>
      <xdr:rowOff>7620</xdr:rowOff>
    </xdr:from>
    <xdr:ext cx="251687" cy="236219"/>
    <xdr:pic>
      <xdr:nvPicPr>
        <xdr:cNvPr id="19" name="Image 18" descr="Consulter la liste de tous les produits de la pastille Fruité et généreux.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25440" y="1874520"/>
          <a:ext cx="251687" cy="23621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7620</xdr:colOff>
      <xdr:row>2</xdr:row>
      <xdr:rowOff>22860</xdr:rowOff>
    </xdr:from>
    <xdr:ext cx="690971" cy="967740"/>
    <xdr:pic>
      <xdr:nvPicPr>
        <xdr:cNvPr id="20" name="Image 19" descr="Voir la photo agrandie du produit. Cette photo s'ouvre dans une visionneuse et peut comporter des obstacles à l'accessibilité."/>
        <xdr:cNvPicPr>
          <a:picLocks noChangeAspect="1" noChangeArrowheads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84320" y="10858500"/>
          <a:ext cx="690971" cy="9677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3</xdr:col>
      <xdr:colOff>220980</xdr:colOff>
      <xdr:row>6</xdr:row>
      <xdr:rowOff>7621</xdr:rowOff>
    </xdr:from>
    <xdr:to>
      <xdr:col>3</xdr:col>
      <xdr:colOff>472440</xdr:colOff>
      <xdr:row>7</xdr:row>
      <xdr:rowOff>311</xdr:rowOff>
    </xdr:to>
    <xdr:pic>
      <xdr:nvPicPr>
        <xdr:cNvPr id="22" name="Image 21" descr="Consulter la liste de tous les produits de la pastille Aromatique et souple.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08860" y="1874521"/>
          <a:ext cx="251460" cy="244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8107</xdr:colOff>
      <xdr:row>1</xdr:row>
      <xdr:rowOff>250182</xdr:rowOff>
    </xdr:from>
    <xdr:to>
      <xdr:col>10</xdr:col>
      <xdr:colOff>7254</xdr:colOff>
      <xdr:row>5</xdr:row>
      <xdr:rowOff>243193</xdr:rowOff>
    </xdr:to>
    <xdr:pic>
      <xdr:nvPicPr>
        <xdr:cNvPr id="24" name="Image 23" descr="Voir la photo agrandie du produit. Cette photo s'ouvre dans une visionneuse et peut comporter des obstacles Ã  l'accessibilitÃ©."/>
        <xdr:cNvPicPr>
          <a:picLocks noChangeAspect="1" noChangeArrowheads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39287" y="10834362"/>
          <a:ext cx="680936" cy="9988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220980</xdr:colOff>
      <xdr:row>6</xdr:row>
      <xdr:rowOff>7620</xdr:rowOff>
    </xdr:from>
    <xdr:to>
      <xdr:col>9</xdr:col>
      <xdr:colOff>472440</xdr:colOff>
      <xdr:row>7</xdr:row>
      <xdr:rowOff>310</xdr:rowOff>
    </xdr:to>
    <xdr:pic>
      <xdr:nvPicPr>
        <xdr:cNvPr id="25" name="Image 24" descr="Consulter la liste de tous les produits de la pastille Aromatique et souple.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972300" y="1874520"/>
          <a:ext cx="251460" cy="244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11</xdr:col>
      <xdr:colOff>22860</xdr:colOff>
      <xdr:row>2</xdr:row>
      <xdr:rowOff>30481</xdr:rowOff>
    </xdr:from>
    <xdr:ext cx="670559" cy="967739"/>
    <xdr:pic>
      <xdr:nvPicPr>
        <xdr:cNvPr id="26" name="Image 25" descr="Voir la photo agrandie du produit. Cette photo s'ouvre dans une visionneuse et peut comporter des obstacles à l'accessibilité."/>
        <xdr:cNvPicPr>
          <a:picLocks noChangeAspect="1" noChangeArrowheads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" y="12626341"/>
          <a:ext cx="670559" cy="96773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11</xdr:col>
      <xdr:colOff>236220</xdr:colOff>
      <xdr:row>6</xdr:row>
      <xdr:rowOff>0</xdr:rowOff>
    </xdr:from>
    <xdr:to>
      <xdr:col>11</xdr:col>
      <xdr:colOff>497894</xdr:colOff>
      <xdr:row>7</xdr:row>
      <xdr:rowOff>8771</xdr:rowOff>
    </xdr:to>
    <xdr:pic>
      <xdr:nvPicPr>
        <xdr:cNvPr id="28" name="Image 27" descr="Consulter la liste de tous les produits de la pastille Aromatique et charnu.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42020" y="1866900"/>
          <a:ext cx="261674" cy="26023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14156</xdr:colOff>
      <xdr:row>26</xdr:row>
      <xdr:rowOff>0</xdr:rowOff>
    </xdr:from>
    <xdr:to>
      <xdr:col>2</xdr:col>
      <xdr:colOff>1</xdr:colOff>
      <xdr:row>29</xdr:row>
      <xdr:rowOff>239061</xdr:rowOff>
    </xdr:to>
    <xdr:pic>
      <xdr:nvPicPr>
        <xdr:cNvPr id="29" name="Image 28" descr="Voir la photo agrandie du produit. Cette photo s'ouvre dans une visionneuse et peut comporter des obstacles à l'accessibilité."/>
        <xdr:cNvPicPr>
          <a:picLocks noChangeAspect="1" noChangeArrowheads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90856" y="2034540"/>
          <a:ext cx="694505" cy="99344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220980</xdr:colOff>
      <xdr:row>30</xdr:row>
      <xdr:rowOff>7620</xdr:rowOff>
    </xdr:from>
    <xdr:to>
      <xdr:col>1</xdr:col>
      <xdr:colOff>472667</xdr:colOff>
      <xdr:row>31</xdr:row>
      <xdr:rowOff>0</xdr:rowOff>
    </xdr:to>
    <xdr:pic>
      <xdr:nvPicPr>
        <xdr:cNvPr id="30" name="Image 29" descr="Consulter la liste de tous les produits de la pastille Fruité et généreux.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4380" y="5897880"/>
          <a:ext cx="251687" cy="2438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7620</xdr:colOff>
      <xdr:row>26</xdr:row>
      <xdr:rowOff>21699</xdr:rowOff>
    </xdr:from>
    <xdr:to>
      <xdr:col>4</xdr:col>
      <xdr:colOff>4732</xdr:colOff>
      <xdr:row>29</xdr:row>
      <xdr:rowOff>243841</xdr:rowOff>
    </xdr:to>
    <xdr:pic>
      <xdr:nvPicPr>
        <xdr:cNvPr id="31" name="Image 30" descr="Voir la photo agrandie du produit. Cette photo s'ouvre dans une visionneuse et peut comporter des obstacles à l'accessibilité."/>
        <xdr:cNvPicPr>
          <a:picLocks noChangeAspect="1" noChangeArrowheads="1"/>
        </xdr:cNvPicPr>
      </xdr:nvPicPr>
      <xdr:blipFill>
        <a:blip xmlns:r="http://schemas.openxmlformats.org/officeDocument/2006/relationships" r:embed="rId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47760" y="2056239"/>
          <a:ext cx="688427" cy="97652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220980</xdr:colOff>
      <xdr:row>30</xdr:row>
      <xdr:rowOff>7620</xdr:rowOff>
    </xdr:from>
    <xdr:to>
      <xdr:col>3</xdr:col>
      <xdr:colOff>472667</xdr:colOff>
      <xdr:row>31</xdr:row>
      <xdr:rowOff>0</xdr:rowOff>
    </xdr:to>
    <xdr:pic>
      <xdr:nvPicPr>
        <xdr:cNvPr id="32" name="Image 31" descr="Consulter la liste de tous les produits de la pastille Fruité et généreux.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08860" y="5897880"/>
          <a:ext cx="251687" cy="2438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7620</xdr:colOff>
      <xdr:row>26</xdr:row>
      <xdr:rowOff>22860</xdr:rowOff>
    </xdr:from>
    <xdr:to>
      <xdr:col>6</xdr:col>
      <xdr:colOff>202</xdr:colOff>
      <xdr:row>29</xdr:row>
      <xdr:rowOff>236220</xdr:rowOff>
    </xdr:to>
    <xdr:pic>
      <xdr:nvPicPr>
        <xdr:cNvPr id="33" name="Image 32" descr="Voir la photo agrandie du produit. Cette photo s'ouvre dans une visionneuse et peut comporter des obstacles à l'accessibilité."/>
        <xdr:cNvPicPr>
          <a:picLocks noChangeAspect="1" noChangeArrowheads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5360" y="3817620"/>
          <a:ext cx="693421" cy="9677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243840</xdr:colOff>
      <xdr:row>30</xdr:row>
      <xdr:rowOff>7620</xdr:rowOff>
    </xdr:from>
    <xdr:to>
      <xdr:col>5</xdr:col>
      <xdr:colOff>495527</xdr:colOff>
      <xdr:row>31</xdr:row>
      <xdr:rowOff>0</xdr:rowOff>
    </xdr:to>
    <xdr:pic>
      <xdr:nvPicPr>
        <xdr:cNvPr id="34" name="Image 33" descr="Consulter la liste de tous les produits de la pastille Fruité et généreux.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86200" y="5897880"/>
          <a:ext cx="251687" cy="2438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7</xdr:col>
      <xdr:colOff>7620</xdr:colOff>
      <xdr:row>26</xdr:row>
      <xdr:rowOff>22860</xdr:rowOff>
    </xdr:from>
    <xdr:ext cx="693420" cy="960120"/>
    <xdr:pic>
      <xdr:nvPicPr>
        <xdr:cNvPr id="35" name="Image 34" descr="Voir la photo agrandie du produit. Cette photo s'ouvre dans une visionneuse et peut comporter des obstacles à l'accessibilité."/>
        <xdr:cNvPicPr>
          <a:picLocks noChangeAspect="1" noChangeArrowheads="1"/>
        </xdr:cNvPicPr>
      </xdr:nvPicPr>
      <xdr:blipFill>
        <a:blip xmlns:r="http://schemas.openxmlformats.org/officeDocument/2006/relationships" r:embed="rId1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47760" y="5577840"/>
          <a:ext cx="693420" cy="9601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7</xdr:col>
      <xdr:colOff>213360</xdr:colOff>
      <xdr:row>30</xdr:row>
      <xdr:rowOff>7620</xdr:rowOff>
    </xdr:from>
    <xdr:to>
      <xdr:col>7</xdr:col>
      <xdr:colOff>486004</xdr:colOff>
      <xdr:row>31</xdr:row>
      <xdr:rowOff>3051</xdr:rowOff>
    </xdr:to>
    <xdr:pic>
      <xdr:nvPicPr>
        <xdr:cNvPr id="36" name="Image 35" descr="Consulter la liste de tous les produits de la pastille Fruité et léger.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10200" y="5897880"/>
          <a:ext cx="272644" cy="24689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15240</xdr:colOff>
      <xdr:row>26</xdr:row>
      <xdr:rowOff>22860</xdr:rowOff>
    </xdr:from>
    <xdr:to>
      <xdr:col>10</xdr:col>
      <xdr:colOff>2106</xdr:colOff>
      <xdr:row>29</xdr:row>
      <xdr:rowOff>235737</xdr:rowOff>
    </xdr:to>
    <xdr:pic>
      <xdr:nvPicPr>
        <xdr:cNvPr id="37" name="Image 36" descr="Voir la photo agrandie du produit. Cette photo s'ouvre dans une visionneuse et peut comporter des obstacles à l'accessibilité."/>
        <xdr:cNvPicPr>
          <a:picLocks noChangeAspect="1" noChangeArrowheads="1"/>
        </xdr:cNvPicPr>
      </xdr:nvPicPr>
      <xdr:blipFill>
        <a:blip xmlns:r="http://schemas.openxmlformats.org/officeDocument/2006/relationships" r:embed="rId1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82980" y="7338060"/>
          <a:ext cx="678180" cy="96725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9</xdr:col>
      <xdr:colOff>213360</xdr:colOff>
      <xdr:row>30</xdr:row>
      <xdr:rowOff>7620</xdr:rowOff>
    </xdr:from>
    <xdr:ext cx="272644" cy="246891"/>
    <xdr:pic>
      <xdr:nvPicPr>
        <xdr:cNvPr id="38" name="Image 37" descr="Consulter la liste de tous les produits de la pastille Fruité et léger.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10200" y="5897880"/>
          <a:ext cx="272644" cy="24689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11</xdr:col>
      <xdr:colOff>16212</xdr:colOff>
      <xdr:row>26</xdr:row>
      <xdr:rowOff>24320</xdr:rowOff>
    </xdr:from>
    <xdr:to>
      <xdr:col>12</xdr:col>
      <xdr:colOff>5835</xdr:colOff>
      <xdr:row>29</xdr:row>
      <xdr:rowOff>235085</xdr:rowOff>
    </xdr:to>
    <xdr:pic>
      <xdr:nvPicPr>
        <xdr:cNvPr id="39" name="Image 38" descr="Voir la photo agrandie du produit. Cette photo s'ouvre dans une visionneuse et peut comporter des obstacles à l'accessibilité."/>
        <xdr:cNvPicPr>
          <a:picLocks noChangeAspect="1" noChangeArrowheads="1"/>
        </xdr:cNvPicPr>
      </xdr:nvPicPr>
      <xdr:blipFill>
        <a:blip xmlns:r="http://schemas.openxmlformats.org/officeDocument/2006/relationships" r:embed="rId1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38432" y="7339520"/>
          <a:ext cx="680937" cy="9651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11</xdr:col>
      <xdr:colOff>213360</xdr:colOff>
      <xdr:row>30</xdr:row>
      <xdr:rowOff>7620</xdr:rowOff>
    </xdr:from>
    <xdr:ext cx="272644" cy="246891"/>
    <xdr:pic>
      <xdr:nvPicPr>
        <xdr:cNvPr id="40" name="Image 39" descr="Consulter la liste de tous les produits de la pastille Fruité et léger.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964680" y="5897880"/>
          <a:ext cx="272644" cy="24689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17203</xdr:colOff>
      <xdr:row>34</xdr:row>
      <xdr:rowOff>16213</xdr:rowOff>
    </xdr:from>
    <xdr:ext cx="671840" cy="980872"/>
    <xdr:pic>
      <xdr:nvPicPr>
        <xdr:cNvPr id="41" name="Image 40" descr="Voir la photo agrandie du produit. Cette photo s'ouvre dans une visionneuse et peut comporter des obstacles à l'accessibilité."/>
        <xdr:cNvPicPr>
          <a:picLocks noChangeAspect="1" noChangeArrowheads="1"/>
        </xdr:cNvPicPr>
      </xdr:nvPicPr>
      <xdr:blipFill>
        <a:blip xmlns:r="http://schemas.openxmlformats.org/officeDocument/2006/relationships" r:embed="rId1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39423" y="14372293"/>
          <a:ext cx="671840" cy="98087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15240</xdr:colOff>
      <xdr:row>34</xdr:row>
      <xdr:rowOff>13837</xdr:rowOff>
    </xdr:from>
    <xdr:ext cx="678179" cy="984383"/>
    <xdr:pic>
      <xdr:nvPicPr>
        <xdr:cNvPr id="42" name="Image 41" descr="Voir la photo agrandie du produit. Cette photo s'ouvre dans une visionneuse et peut comporter des obstacles à l'accessibilité."/>
        <xdr:cNvPicPr>
          <a:picLocks noChangeAspect="1" noChangeArrowheads="1"/>
        </xdr:cNvPicPr>
      </xdr:nvPicPr>
      <xdr:blipFill>
        <a:blip xmlns:r="http://schemas.openxmlformats.org/officeDocument/2006/relationships" r:embed="rId1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37460" y="14369917"/>
          <a:ext cx="678179" cy="9843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1</xdr:col>
      <xdr:colOff>8632</xdr:colOff>
      <xdr:row>34</xdr:row>
      <xdr:rowOff>16211</xdr:rowOff>
    </xdr:from>
    <xdr:to>
      <xdr:col>2</xdr:col>
      <xdr:colOff>6604</xdr:colOff>
      <xdr:row>37</xdr:row>
      <xdr:rowOff>243192</xdr:rowOff>
    </xdr:to>
    <xdr:pic>
      <xdr:nvPicPr>
        <xdr:cNvPr id="43" name="Image 42" descr="Voir la photo agrandie du produit. Cette photo s'ouvre dans une visionneuse et peut comporter des obstacles Ã  l'accessibilitÃ©."/>
        <xdr:cNvPicPr>
          <a:picLocks noChangeAspect="1" noChangeArrowheads="1"/>
        </xdr:cNvPicPr>
      </xdr:nvPicPr>
      <xdr:blipFill>
        <a:blip xmlns:r="http://schemas.openxmlformats.org/officeDocument/2006/relationships" r:embed="rId2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30852" y="14372291"/>
          <a:ext cx="679762" cy="9813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205740</xdr:colOff>
      <xdr:row>37</xdr:row>
      <xdr:rowOff>243840</xdr:rowOff>
    </xdr:from>
    <xdr:to>
      <xdr:col>1</xdr:col>
      <xdr:colOff>467414</xdr:colOff>
      <xdr:row>39</xdr:row>
      <xdr:rowOff>1150</xdr:rowOff>
    </xdr:to>
    <xdr:pic>
      <xdr:nvPicPr>
        <xdr:cNvPr id="44" name="Image 43" descr="Consulter la liste de tous les produits de la pastille Aromatique et charnu.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9140" y="7894320"/>
          <a:ext cx="261674" cy="26023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16213</xdr:colOff>
      <xdr:row>34</xdr:row>
      <xdr:rowOff>16212</xdr:rowOff>
    </xdr:from>
    <xdr:to>
      <xdr:col>4</xdr:col>
      <xdr:colOff>7253</xdr:colOff>
      <xdr:row>37</xdr:row>
      <xdr:rowOff>218874</xdr:rowOff>
    </xdr:to>
    <xdr:pic>
      <xdr:nvPicPr>
        <xdr:cNvPr id="45" name="Image 44" descr="Voir la photo agrandie du produit. Cette photo s'ouvre dans une visionneuse et peut comporter des obstacles Ã  l'accessibilitÃ©."/>
        <xdr:cNvPicPr>
          <a:picLocks noChangeAspect="1" noChangeArrowheads="1"/>
        </xdr:cNvPicPr>
      </xdr:nvPicPr>
      <xdr:blipFill>
        <a:blip xmlns:r="http://schemas.openxmlformats.org/officeDocument/2006/relationships" r:embed="rId2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92913" y="44547492"/>
          <a:ext cx="672830" cy="95704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8107</xdr:colOff>
      <xdr:row>10</xdr:row>
      <xdr:rowOff>16212</xdr:rowOff>
    </xdr:from>
    <xdr:to>
      <xdr:col>2</xdr:col>
      <xdr:colOff>5834</xdr:colOff>
      <xdr:row>13</xdr:row>
      <xdr:rowOff>237842</xdr:rowOff>
    </xdr:to>
    <xdr:pic>
      <xdr:nvPicPr>
        <xdr:cNvPr id="46" name="Image 45" descr="Voir la photo agrandie du produit. Cette photo s'ouvre dans une visionneuse et peut comporter des obstacles à l'accessibilité."/>
        <xdr:cNvPicPr>
          <a:picLocks noChangeAspect="1" noChangeArrowheads="1"/>
        </xdr:cNvPicPr>
      </xdr:nvPicPr>
      <xdr:blipFill>
        <a:blip xmlns:r="http://schemas.openxmlformats.org/officeDocument/2006/relationships" r:embed="rId2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30327" y="46307712"/>
          <a:ext cx="689042" cy="97601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1</xdr:col>
      <xdr:colOff>7620</xdr:colOff>
      <xdr:row>42</xdr:row>
      <xdr:rowOff>17272</xdr:rowOff>
    </xdr:from>
    <xdr:ext cx="693420" cy="972841"/>
    <xdr:pic>
      <xdr:nvPicPr>
        <xdr:cNvPr id="49" name="Image 48" descr="Voir la photo agrandie du produit. Cette photo s'ouvre dans une visionneuse et peut comporter des obstacles à l'accessibilité."/>
        <xdr:cNvPicPr>
          <a:picLocks noChangeAspect="1" noChangeArrowheads="1"/>
        </xdr:cNvPicPr>
      </xdr:nvPicPr>
      <xdr:blipFill>
        <a:blip xmlns:r="http://schemas.openxmlformats.org/officeDocument/2006/relationships" r:embed="rId2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29840" y="48068992"/>
          <a:ext cx="693420" cy="97284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3</xdr:col>
      <xdr:colOff>8106</xdr:colOff>
      <xdr:row>42</xdr:row>
      <xdr:rowOff>7207</xdr:rowOff>
    </xdr:from>
    <xdr:to>
      <xdr:col>4</xdr:col>
      <xdr:colOff>5834</xdr:colOff>
      <xdr:row>45</xdr:row>
      <xdr:rowOff>235085</xdr:rowOff>
    </xdr:to>
    <xdr:pic>
      <xdr:nvPicPr>
        <xdr:cNvPr id="50" name="Image 49" descr="Voir la photo agrandie du produit. Cette photo s'ouvre dans une visionneuse et peut comporter des obstacles à l'accessibilité."/>
        <xdr:cNvPicPr>
          <a:picLocks noChangeAspect="1" noChangeArrowheads="1"/>
        </xdr:cNvPicPr>
      </xdr:nvPicPr>
      <xdr:blipFill>
        <a:blip xmlns:r="http://schemas.openxmlformats.org/officeDocument/2006/relationships" r:embed="rId2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5846" y="48058927"/>
          <a:ext cx="689043" cy="98225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7620</xdr:colOff>
      <xdr:row>42</xdr:row>
      <xdr:rowOff>7621</xdr:rowOff>
    </xdr:from>
    <xdr:to>
      <xdr:col>6</xdr:col>
      <xdr:colOff>201</xdr:colOff>
      <xdr:row>45</xdr:row>
      <xdr:rowOff>236221</xdr:rowOff>
    </xdr:to>
    <xdr:pic>
      <xdr:nvPicPr>
        <xdr:cNvPr id="51" name="Image 50" descr="Voir la photo agrandie du produit. Cette photo s'ouvre dans une visionneuse et peut comporter des obstacles Ã  l'accessibilitÃ©."/>
        <xdr:cNvPicPr>
          <a:picLocks noChangeAspect="1" noChangeArrowheads="1"/>
        </xdr:cNvPicPr>
      </xdr:nvPicPr>
      <xdr:blipFill>
        <a:blip xmlns:r="http://schemas.openxmlformats.org/officeDocument/2006/relationships" r:embed="rId2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49980" y="8915401"/>
          <a:ext cx="693420" cy="98298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228600</xdr:colOff>
      <xdr:row>46</xdr:row>
      <xdr:rowOff>0</xdr:rowOff>
    </xdr:from>
    <xdr:to>
      <xdr:col>5</xdr:col>
      <xdr:colOff>490274</xdr:colOff>
      <xdr:row>47</xdr:row>
      <xdr:rowOff>8772</xdr:rowOff>
    </xdr:to>
    <xdr:pic>
      <xdr:nvPicPr>
        <xdr:cNvPr id="52" name="Image 51" descr="Consulter la liste de tous les produits de la pastille Aromatique et charnu.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70960" y="9913620"/>
          <a:ext cx="261674" cy="26023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15240</xdr:colOff>
      <xdr:row>50</xdr:row>
      <xdr:rowOff>13571</xdr:rowOff>
    </xdr:from>
    <xdr:to>
      <xdr:col>2</xdr:col>
      <xdr:colOff>200</xdr:colOff>
      <xdr:row>53</xdr:row>
      <xdr:rowOff>243840</xdr:rowOff>
    </xdr:to>
    <xdr:pic>
      <xdr:nvPicPr>
        <xdr:cNvPr id="54" name="Image 53" descr="Voir la photo agrandie du produit. Cette photo s'ouvre dans une visionneuse et peut comporter des obstacles à l'accessibilité."/>
        <xdr:cNvPicPr>
          <a:picLocks noChangeAspect="1" noChangeArrowheads="1"/>
        </xdr:cNvPicPr>
      </xdr:nvPicPr>
      <xdr:blipFill>
        <a:blip xmlns:r="http://schemas.openxmlformats.org/officeDocument/2006/relationships" r:embed="rId2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8640" y="10933031"/>
          <a:ext cx="685800" cy="9846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213360</xdr:colOff>
      <xdr:row>54</xdr:row>
      <xdr:rowOff>7620</xdr:rowOff>
    </xdr:from>
    <xdr:to>
      <xdr:col>1</xdr:col>
      <xdr:colOff>465047</xdr:colOff>
      <xdr:row>55</xdr:row>
      <xdr:rowOff>0</xdr:rowOff>
    </xdr:to>
    <xdr:pic>
      <xdr:nvPicPr>
        <xdr:cNvPr id="55" name="Image 54" descr="Consulter la liste de tous les produits de la pastille Fruité et généreux.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6760" y="11932920"/>
          <a:ext cx="251687" cy="2438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7620</xdr:colOff>
      <xdr:row>56</xdr:row>
      <xdr:rowOff>213360</xdr:rowOff>
    </xdr:from>
    <xdr:to>
      <xdr:col>1</xdr:col>
      <xdr:colOff>17137</xdr:colOff>
      <xdr:row>57</xdr:row>
      <xdr:rowOff>243839</xdr:rowOff>
    </xdr:to>
    <xdr:pic>
      <xdr:nvPicPr>
        <xdr:cNvPr id="59" name="Image 58" descr="RÃ©sultats de recherche d'images pour Â«Â drapeau amÃ©ricainÂ Â»"/>
        <xdr:cNvPicPr>
          <a:picLocks noChangeAspect="1" noChangeArrowheads="1"/>
        </xdr:cNvPicPr>
      </xdr:nvPicPr>
      <xdr:blipFill>
        <a:blip xmlns:r="http://schemas.openxmlformats.org/officeDocument/2006/relationships" r:embed="rId2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" y="14401800"/>
          <a:ext cx="542917" cy="2819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49</xdr:row>
      <xdr:rowOff>7620</xdr:rowOff>
    </xdr:from>
    <xdr:to>
      <xdr:col>1</xdr:col>
      <xdr:colOff>0</xdr:colOff>
      <xdr:row>50</xdr:row>
      <xdr:rowOff>0</xdr:rowOff>
    </xdr:to>
    <xdr:pic>
      <xdr:nvPicPr>
        <xdr:cNvPr id="60" name="Image 59" descr="RÃ©sultats de recherche d'images pour Â«Â drapeau canadienÂ Â»"/>
        <xdr:cNvPicPr>
          <a:picLocks noChangeAspect="1" noChangeArrowheads="1"/>
        </xdr:cNvPicPr>
      </xdr:nvPicPr>
      <xdr:blipFill>
        <a:blip xmlns:r="http://schemas.openxmlformats.org/officeDocument/2006/relationships" r:embed="rId2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0675620"/>
          <a:ext cx="533400" cy="2438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41</xdr:row>
      <xdr:rowOff>7620</xdr:rowOff>
    </xdr:from>
    <xdr:to>
      <xdr:col>1</xdr:col>
      <xdr:colOff>0</xdr:colOff>
      <xdr:row>42</xdr:row>
      <xdr:rowOff>0</xdr:rowOff>
    </xdr:to>
    <xdr:pic>
      <xdr:nvPicPr>
        <xdr:cNvPr id="61" name="Image 60" descr="RÃ©sultats de recherche d'images pour Â«Â drapeau espagnolÂ Â»"/>
        <xdr:cNvPicPr>
          <a:picLocks noChangeAspect="1" noChangeArrowheads="1"/>
        </xdr:cNvPicPr>
      </xdr:nvPicPr>
      <xdr:blipFill>
        <a:blip xmlns:r="http://schemas.openxmlformats.org/officeDocument/2006/relationships" r:embed="rId2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663940"/>
          <a:ext cx="533400" cy="2438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9</xdr:row>
      <xdr:rowOff>949</xdr:rowOff>
    </xdr:from>
    <xdr:to>
      <xdr:col>1</xdr:col>
      <xdr:colOff>4913</xdr:colOff>
      <xdr:row>9</xdr:row>
      <xdr:rowOff>243841</xdr:rowOff>
    </xdr:to>
    <xdr:pic>
      <xdr:nvPicPr>
        <xdr:cNvPr id="64" name="Image 63" descr="RÃ©sultats de recherche d'images pour Â«Â drapeau italienÂ Â»"/>
        <xdr:cNvPicPr>
          <a:picLocks noChangeAspect="1" noChangeArrowheads="1"/>
        </xdr:cNvPicPr>
      </xdr:nvPicPr>
      <xdr:blipFill>
        <a:blip xmlns:r="http://schemas.openxmlformats.org/officeDocument/2006/relationships" r:embed="rId3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622229"/>
          <a:ext cx="525780" cy="24289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843063</xdr:colOff>
      <xdr:row>58</xdr:row>
      <xdr:rowOff>19527</xdr:rowOff>
    </xdr:from>
    <xdr:to>
      <xdr:col>2</xdr:col>
      <xdr:colOff>5834</xdr:colOff>
      <xdr:row>61</xdr:row>
      <xdr:rowOff>235086</xdr:rowOff>
    </xdr:to>
    <xdr:pic>
      <xdr:nvPicPr>
        <xdr:cNvPr id="67" name="Image 66" descr="Voir la photo agrandie du produit. Cette photo s'ouvre dans une visionneuse et peut comporter des obstacles Ã  l'accessibilitÃ©."/>
        <xdr:cNvPicPr>
          <a:picLocks noChangeAspect="1" noChangeArrowheads="1"/>
        </xdr:cNvPicPr>
      </xdr:nvPicPr>
      <xdr:blipFill>
        <a:blip xmlns:r="http://schemas.openxmlformats.org/officeDocument/2006/relationships" r:embed="rId3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73943" y="12615387"/>
          <a:ext cx="699906" cy="96993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3</xdr:col>
      <xdr:colOff>15241</xdr:colOff>
      <xdr:row>58</xdr:row>
      <xdr:rowOff>15240</xdr:rowOff>
    </xdr:from>
    <xdr:ext cx="693420" cy="975360"/>
    <xdr:pic>
      <xdr:nvPicPr>
        <xdr:cNvPr id="69" name="Image 68" descr="Voir la photo agrandie du produit. Cette photo s'ouvre dans une visionneuse et peut comporter des obstacles à l'accessibilité."/>
        <xdr:cNvPicPr>
          <a:picLocks noChangeAspect="1" noChangeArrowheads="1"/>
        </xdr:cNvPicPr>
      </xdr:nvPicPr>
      <xdr:blipFill>
        <a:blip xmlns:r="http://schemas.openxmlformats.org/officeDocument/2006/relationships" r:embed="rId3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46421" y="12611100"/>
          <a:ext cx="693420" cy="9753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1</xdr:col>
      <xdr:colOff>220980</xdr:colOff>
      <xdr:row>62</xdr:row>
      <xdr:rowOff>7620</xdr:rowOff>
    </xdr:from>
    <xdr:to>
      <xdr:col>1</xdr:col>
      <xdr:colOff>472440</xdr:colOff>
      <xdr:row>63</xdr:row>
      <xdr:rowOff>310</xdr:rowOff>
    </xdr:to>
    <xdr:pic>
      <xdr:nvPicPr>
        <xdr:cNvPr id="71" name="Image 70" descr="Consulter la liste de tous les produits de la pastille Aromatique et souple.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4380" y="13944600"/>
          <a:ext cx="251460" cy="244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228600</xdr:colOff>
      <xdr:row>62</xdr:row>
      <xdr:rowOff>7620</xdr:rowOff>
    </xdr:from>
    <xdr:to>
      <xdr:col>3</xdr:col>
      <xdr:colOff>480060</xdr:colOff>
      <xdr:row>63</xdr:row>
      <xdr:rowOff>310</xdr:rowOff>
    </xdr:to>
    <xdr:pic>
      <xdr:nvPicPr>
        <xdr:cNvPr id="72" name="Image 71" descr="Consulter la liste de tous les produits de la pastille Aromatique et souple.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16480" y="13944600"/>
          <a:ext cx="251460" cy="244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15240</xdr:colOff>
      <xdr:row>50</xdr:row>
      <xdr:rowOff>15240</xdr:rowOff>
    </xdr:from>
    <xdr:to>
      <xdr:col>4</xdr:col>
      <xdr:colOff>2105</xdr:colOff>
      <xdr:row>53</xdr:row>
      <xdr:rowOff>236220</xdr:rowOff>
    </xdr:to>
    <xdr:pic>
      <xdr:nvPicPr>
        <xdr:cNvPr id="73" name="Image 72" descr="Voir la photo agrandie du produit. Cette photo s'ouvre dans une visionneuse et peut comporter des obstacles Ã  l'accessibilitÃ©."/>
        <xdr:cNvPicPr>
          <a:picLocks noChangeAspect="1" noChangeArrowheads="1"/>
        </xdr:cNvPicPr>
      </xdr:nvPicPr>
      <xdr:blipFill>
        <a:blip xmlns:r="http://schemas.openxmlformats.org/officeDocument/2006/relationships" r:embed="rId3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03120" y="10934700"/>
          <a:ext cx="678180" cy="9753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213360</xdr:colOff>
      <xdr:row>54</xdr:row>
      <xdr:rowOff>0</xdr:rowOff>
    </xdr:from>
    <xdr:to>
      <xdr:col>3</xdr:col>
      <xdr:colOff>464820</xdr:colOff>
      <xdr:row>54</xdr:row>
      <xdr:rowOff>244150</xdr:rowOff>
    </xdr:to>
    <xdr:pic>
      <xdr:nvPicPr>
        <xdr:cNvPr id="74" name="Image 73" descr="Consulter la liste de tous les produits de la pastille Aromatique et souple.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01240" y="11925300"/>
          <a:ext cx="251460" cy="244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7620</xdr:colOff>
      <xdr:row>42</xdr:row>
      <xdr:rowOff>25810</xdr:rowOff>
    </xdr:from>
    <xdr:to>
      <xdr:col>8</xdr:col>
      <xdr:colOff>2105</xdr:colOff>
      <xdr:row>45</xdr:row>
      <xdr:rowOff>243840</xdr:rowOff>
    </xdr:to>
    <xdr:pic>
      <xdr:nvPicPr>
        <xdr:cNvPr id="75" name="Image 74" descr="Voir la photo agrandie du produit. Cette photo s'ouvre dans une visionneuse et peut comporter des obstacles Ã  l'accessibilitÃ©."/>
        <xdr:cNvPicPr>
          <a:picLocks noChangeAspect="1" noChangeArrowheads="1"/>
        </xdr:cNvPicPr>
      </xdr:nvPicPr>
      <xdr:blipFill>
        <a:blip xmlns:r="http://schemas.openxmlformats.org/officeDocument/2006/relationships" r:embed="rId3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04460" y="8933590"/>
          <a:ext cx="685800" cy="97241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7620</xdr:colOff>
      <xdr:row>10</xdr:row>
      <xdr:rowOff>15240</xdr:rowOff>
    </xdr:from>
    <xdr:to>
      <xdr:col>4</xdr:col>
      <xdr:colOff>200</xdr:colOff>
      <xdr:row>13</xdr:row>
      <xdr:rowOff>243840</xdr:rowOff>
    </xdr:to>
    <xdr:pic>
      <xdr:nvPicPr>
        <xdr:cNvPr id="76" name="Image 75" descr="Voir la photo agrandie du produit. Cette photo s'ouvre dans une visionneuse et peut comporter des obstacles Ã  l'accessibilitÃ©."/>
        <xdr:cNvPicPr>
          <a:picLocks noChangeAspect="1" noChangeArrowheads="1"/>
        </xdr:cNvPicPr>
      </xdr:nvPicPr>
      <xdr:blipFill>
        <a:blip xmlns:r="http://schemas.openxmlformats.org/officeDocument/2006/relationships" r:embed="rId3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95500" y="2887980"/>
          <a:ext cx="693420" cy="98298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220980</xdr:colOff>
      <xdr:row>14</xdr:row>
      <xdr:rowOff>0</xdr:rowOff>
    </xdr:from>
    <xdr:to>
      <xdr:col>3</xdr:col>
      <xdr:colOff>472440</xdr:colOff>
      <xdr:row>14</xdr:row>
      <xdr:rowOff>244150</xdr:rowOff>
    </xdr:to>
    <xdr:pic>
      <xdr:nvPicPr>
        <xdr:cNvPr id="77" name="Image 76" descr="Consulter la liste de tous les produits de la pastille Aromatique et souple.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08860" y="3878580"/>
          <a:ext cx="251460" cy="244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7620</xdr:colOff>
      <xdr:row>34</xdr:row>
      <xdr:rowOff>2733</xdr:rowOff>
    </xdr:from>
    <xdr:to>
      <xdr:col>6</xdr:col>
      <xdr:colOff>201</xdr:colOff>
      <xdr:row>37</xdr:row>
      <xdr:rowOff>236221</xdr:rowOff>
    </xdr:to>
    <xdr:pic>
      <xdr:nvPicPr>
        <xdr:cNvPr id="78" name="Image 77" descr="Voir la photo agrandie du produit. Cette photo s'ouvre dans une visionneuse et peut comporter des obstacles Ã  l'accessibilitÃ©."/>
        <xdr:cNvPicPr>
          <a:picLocks noChangeAspect="1" noChangeArrowheads="1"/>
        </xdr:cNvPicPr>
      </xdr:nvPicPr>
      <xdr:blipFill>
        <a:blip xmlns:r="http://schemas.openxmlformats.org/officeDocument/2006/relationships" r:embed="rId3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49980" y="6898833"/>
          <a:ext cx="693420" cy="98786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15241</xdr:colOff>
      <xdr:row>42</xdr:row>
      <xdr:rowOff>17926</xdr:rowOff>
    </xdr:from>
    <xdr:to>
      <xdr:col>10</xdr:col>
      <xdr:colOff>202</xdr:colOff>
      <xdr:row>45</xdr:row>
      <xdr:rowOff>236220</xdr:rowOff>
    </xdr:to>
    <xdr:pic>
      <xdr:nvPicPr>
        <xdr:cNvPr id="79" name="Image 78" descr="Voir la photo agrandie du produit. Cette photo s'ouvre dans une visionneuse et peut comporter des obstacles Ã  l'accessibilitÃ©."/>
        <xdr:cNvPicPr>
          <a:picLocks noChangeAspect="1" noChangeArrowheads="1"/>
        </xdr:cNvPicPr>
      </xdr:nvPicPr>
      <xdr:blipFill>
        <a:blip xmlns:r="http://schemas.openxmlformats.org/officeDocument/2006/relationships" r:embed="rId3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66561" y="8925706"/>
          <a:ext cx="685800" cy="9726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7620</xdr:colOff>
      <xdr:row>1</xdr:row>
      <xdr:rowOff>949</xdr:rowOff>
    </xdr:from>
    <xdr:ext cx="525780" cy="242892"/>
    <xdr:pic>
      <xdr:nvPicPr>
        <xdr:cNvPr id="80" name="Image 79" descr="RÃ©sultats de recherche d'images pour Â«Â drapeau italienÂ Â»"/>
        <xdr:cNvPicPr>
          <a:picLocks noChangeAspect="1" noChangeArrowheads="1"/>
        </xdr:cNvPicPr>
      </xdr:nvPicPr>
      <xdr:blipFill>
        <a:blip xmlns:r="http://schemas.openxmlformats.org/officeDocument/2006/relationships" r:embed="rId3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" y="610549"/>
          <a:ext cx="525780" cy="24289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7</xdr:col>
      <xdr:colOff>10792</xdr:colOff>
      <xdr:row>34</xdr:row>
      <xdr:rowOff>7620</xdr:rowOff>
    </xdr:from>
    <xdr:to>
      <xdr:col>8</xdr:col>
      <xdr:colOff>2104</xdr:colOff>
      <xdr:row>37</xdr:row>
      <xdr:rowOff>236221</xdr:rowOff>
    </xdr:to>
    <xdr:pic>
      <xdr:nvPicPr>
        <xdr:cNvPr id="81" name="Image 80" descr="Voir la photo agrandie du produit. Cette photo s'ouvre dans une visionneuse et peut comporter des obstacles Ã  l'accessibilitÃ©."/>
        <xdr:cNvPicPr>
          <a:picLocks noChangeAspect="1" noChangeArrowheads="1"/>
        </xdr:cNvPicPr>
      </xdr:nvPicPr>
      <xdr:blipFill>
        <a:blip xmlns:r="http://schemas.openxmlformats.org/officeDocument/2006/relationships" r:embed="rId3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07632" y="6903720"/>
          <a:ext cx="682627" cy="98298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1</xdr:col>
      <xdr:colOff>22860</xdr:colOff>
      <xdr:row>66</xdr:row>
      <xdr:rowOff>13837</xdr:rowOff>
    </xdr:from>
    <xdr:ext cx="678179" cy="984383"/>
    <xdr:pic>
      <xdr:nvPicPr>
        <xdr:cNvPr id="83" name="Image 82" descr="Voir la photo agrandie du produit. Cette photo s'ouvre dans une visionneuse et peut comporter des obstacles à l'accessibilité."/>
        <xdr:cNvPicPr>
          <a:picLocks noChangeAspect="1" noChangeArrowheads="1"/>
        </xdr:cNvPicPr>
      </xdr:nvPicPr>
      <xdr:blipFill>
        <a:blip xmlns:r="http://schemas.openxmlformats.org/officeDocument/2006/relationships" r:embed="rId1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6260" y="14956657"/>
          <a:ext cx="678179" cy="9843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1</xdr:col>
      <xdr:colOff>228600</xdr:colOff>
      <xdr:row>70</xdr:row>
      <xdr:rowOff>0</xdr:rowOff>
    </xdr:from>
    <xdr:to>
      <xdr:col>1</xdr:col>
      <xdr:colOff>490274</xdr:colOff>
      <xdr:row>71</xdr:row>
      <xdr:rowOff>8771</xdr:rowOff>
    </xdr:to>
    <xdr:pic>
      <xdr:nvPicPr>
        <xdr:cNvPr id="85" name="Image 84" descr="Consulter la liste de tous les produits de la pastille Aromatique et charnu.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15948660"/>
          <a:ext cx="261674" cy="26023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33</xdr:row>
      <xdr:rowOff>0</xdr:rowOff>
    </xdr:from>
    <xdr:to>
      <xdr:col>1</xdr:col>
      <xdr:colOff>7620</xdr:colOff>
      <xdr:row>33</xdr:row>
      <xdr:rowOff>243840</xdr:rowOff>
    </xdr:to>
    <xdr:pic>
      <xdr:nvPicPr>
        <xdr:cNvPr id="65" name="Image 64" descr="C:\Users\Utilisateur\Desktop\images.jpg"/>
        <xdr:cNvPicPr/>
      </xdr:nvPicPr>
      <xdr:blipFill>
        <a:blip xmlns:r="http://schemas.openxmlformats.org/officeDocument/2006/relationships" r:embed="rId3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644640"/>
          <a:ext cx="541020" cy="24384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0</xdr:col>
      <xdr:colOff>0</xdr:colOff>
      <xdr:row>24</xdr:row>
      <xdr:rowOff>0</xdr:rowOff>
    </xdr:from>
    <xdr:to>
      <xdr:col>1</xdr:col>
      <xdr:colOff>7620</xdr:colOff>
      <xdr:row>24</xdr:row>
      <xdr:rowOff>243840</xdr:rowOff>
    </xdr:to>
    <xdr:pic>
      <xdr:nvPicPr>
        <xdr:cNvPr id="66" name="Image 65" descr="C:\Users\Utilisateur\Desktop\images.jpg"/>
        <xdr:cNvPicPr/>
      </xdr:nvPicPr>
      <xdr:blipFill>
        <a:blip xmlns:r="http://schemas.openxmlformats.org/officeDocument/2006/relationships" r:embed="rId3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632960"/>
          <a:ext cx="541020" cy="24384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5</xdr:col>
      <xdr:colOff>15948</xdr:colOff>
      <xdr:row>10</xdr:row>
      <xdr:rowOff>7620</xdr:rowOff>
    </xdr:from>
    <xdr:to>
      <xdr:col>6</xdr:col>
      <xdr:colOff>2106</xdr:colOff>
      <xdr:row>13</xdr:row>
      <xdr:rowOff>243840</xdr:rowOff>
    </xdr:to>
    <xdr:pic>
      <xdr:nvPicPr>
        <xdr:cNvPr id="68" name="Image 67" descr="Voir la photo agrandie du produit. Cette photo s'ouvre dans une visionneuse et peut comporter des obstacles Ã  l'accessibilitÃ©."/>
        <xdr:cNvPicPr>
          <a:picLocks noChangeAspect="1" noChangeArrowheads="1"/>
        </xdr:cNvPicPr>
      </xdr:nvPicPr>
      <xdr:blipFill>
        <a:blip xmlns:r="http://schemas.openxmlformats.org/officeDocument/2006/relationships" r:embed="rId4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58308" y="2880360"/>
          <a:ext cx="677472" cy="990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220980</xdr:colOff>
      <xdr:row>14</xdr:row>
      <xdr:rowOff>0</xdr:rowOff>
    </xdr:from>
    <xdr:to>
      <xdr:col>5</xdr:col>
      <xdr:colOff>482654</xdr:colOff>
      <xdr:row>15</xdr:row>
      <xdr:rowOff>8771</xdr:rowOff>
    </xdr:to>
    <xdr:pic>
      <xdr:nvPicPr>
        <xdr:cNvPr id="70" name="Image 69" descr="Consulter la liste de tous les produits de la pastille Aromatique et charnu.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63340" y="3878580"/>
          <a:ext cx="261674" cy="26023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213360</xdr:colOff>
      <xdr:row>14</xdr:row>
      <xdr:rowOff>7620</xdr:rowOff>
    </xdr:from>
    <xdr:to>
      <xdr:col>7</xdr:col>
      <xdr:colOff>464820</xdr:colOff>
      <xdr:row>15</xdr:row>
      <xdr:rowOff>310</xdr:rowOff>
    </xdr:to>
    <xdr:pic>
      <xdr:nvPicPr>
        <xdr:cNvPr id="82" name="Image 81" descr="Consulter la liste de tous les produits de la pastille Aromatique et souple.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10200" y="3886200"/>
          <a:ext cx="251460" cy="244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7620</xdr:colOff>
      <xdr:row>10</xdr:row>
      <xdr:rowOff>0</xdr:rowOff>
    </xdr:from>
    <xdr:to>
      <xdr:col>8</xdr:col>
      <xdr:colOff>2105</xdr:colOff>
      <xdr:row>13</xdr:row>
      <xdr:rowOff>236220</xdr:rowOff>
    </xdr:to>
    <xdr:pic>
      <xdr:nvPicPr>
        <xdr:cNvPr id="84" name="Image 83" descr="Voir la photo agrandie du produit. Cette photo s'ouvre dans une visionneuse et peut comporter des obstacles Ã  l'accessibilitÃ©."/>
        <xdr:cNvPicPr>
          <a:picLocks noChangeAspect="1" noChangeArrowheads="1"/>
        </xdr:cNvPicPr>
      </xdr:nvPicPr>
      <xdr:blipFill>
        <a:blip xmlns:r="http://schemas.openxmlformats.org/officeDocument/2006/relationships" r:embed="rId4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04460" y="2872740"/>
          <a:ext cx="685800" cy="990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5831</xdr:colOff>
      <xdr:row>10</xdr:row>
      <xdr:rowOff>7620</xdr:rowOff>
    </xdr:from>
    <xdr:to>
      <xdr:col>10</xdr:col>
      <xdr:colOff>201</xdr:colOff>
      <xdr:row>13</xdr:row>
      <xdr:rowOff>236220</xdr:rowOff>
    </xdr:to>
    <xdr:pic>
      <xdr:nvPicPr>
        <xdr:cNvPr id="87" name="Image 86" descr="Voir la photo agrandie du produit. Cette photo s'ouvre dans une visionneuse et peut comporter des obstacles Ã  l'accessibilitÃ©."/>
        <xdr:cNvPicPr>
          <a:picLocks noChangeAspect="1" noChangeArrowheads="1"/>
        </xdr:cNvPicPr>
      </xdr:nvPicPr>
      <xdr:blipFill>
        <a:blip xmlns:r="http://schemas.openxmlformats.org/officeDocument/2006/relationships" r:embed="rId4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57151" y="2880360"/>
          <a:ext cx="695209" cy="98298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228600</xdr:colOff>
      <xdr:row>14</xdr:row>
      <xdr:rowOff>0</xdr:rowOff>
    </xdr:from>
    <xdr:to>
      <xdr:col>9</xdr:col>
      <xdr:colOff>490274</xdr:colOff>
      <xdr:row>15</xdr:row>
      <xdr:rowOff>8771</xdr:rowOff>
    </xdr:to>
    <xdr:pic>
      <xdr:nvPicPr>
        <xdr:cNvPr id="88" name="Image 87" descr="Consulter la liste de tous les produits de la pastille Aromatique et charnu.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979920" y="3878580"/>
          <a:ext cx="261674" cy="26023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8262</xdr:colOff>
      <xdr:row>34</xdr:row>
      <xdr:rowOff>7620</xdr:rowOff>
    </xdr:from>
    <xdr:to>
      <xdr:col>10</xdr:col>
      <xdr:colOff>200</xdr:colOff>
      <xdr:row>37</xdr:row>
      <xdr:rowOff>243841</xdr:rowOff>
    </xdr:to>
    <xdr:pic>
      <xdr:nvPicPr>
        <xdr:cNvPr id="90" name="Image 89" descr="Voir la photo agrandie du produit. Cette photo s'ouvre dans une visionneuse et peut comporter des obstacles Ã  l'accessibilitÃ©."/>
        <xdr:cNvPicPr>
          <a:picLocks noChangeAspect="1" noChangeArrowheads="1"/>
        </xdr:cNvPicPr>
      </xdr:nvPicPr>
      <xdr:blipFill>
        <a:blip xmlns:r="http://schemas.openxmlformats.org/officeDocument/2006/relationships" r:embed="rId4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59582" y="6903720"/>
          <a:ext cx="692777" cy="990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11</xdr:col>
      <xdr:colOff>15240</xdr:colOff>
      <xdr:row>34</xdr:row>
      <xdr:rowOff>7620</xdr:rowOff>
    </xdr:from>
    <xdr:to>
      <xdr:col>12</xdr:col>
      <xdr:colOff>0</xdr:colOff>
      <xdr:row>37</xdr:row>
      <xdr:rowOff>243841</xdr:rowOff>
    </xdr:to>
    <xdr:pic>
      <xdr:nvPicPr>
        <xdr:cNvPr id="86" name="Image 85" descr="Voir la photo agrandie du produit. Cette photo s'ouvre dans une visionneuse et peut comporter des obstacles Ã  l'accessibilitÃ©."/>
        <xdr:cNvPicPr>
          <a:picLocks noChangeAspect="1" noChangeArrowheads="1"/>
        </xdr:cNvPicPr>
      </xdr:nvPicPr>
      <xdr:blipFill>
        <a:blip xmlns:r="http://schemas.openxmlformats.org/officeDocument/2006/relationships" r:embed="rId4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321040" y="6903720"/>
          <a:ext cx="693420" cy="990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17</xdr:row>
      <xdr:rowOff>0</xdr:rowOff>
    </xdr:from>
    <xdr:to>
      <xdr:col>1</xdr:col>
      <xdr:colOff>4913</xdr:colOff>
      <xdr:row>17</xdr:row>
      <xdr:rowOff>242892</xdr:rowOff>
    </xdr:to>
    <xdr:pic>
      <xdr:nvPicPr>
        <xdr:cNvPr id="89" name="Image 88" descr="RÃ©sultats de recherche d'images pour Â«Â drapeau italienÂ Â»"/>
        <xdr:cNvPicPr>
          <a:picLocks noChangeAspect="1" noChangeArrowheads="1"/>
        </xdr:cNvPicPr>
      </xdr:nvPicPr>
      <xdr:blipFill>
        <a:blip xmlns:r="http://schemas.openxmlformats.org/officeDocument/2006/relationships" r:embed="rId3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632960"/>
          <a:ext cx="525780" cy="24289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5911</xdr:colOff>
      <xdr:row>18</xdr:row>
      <xdr:rowOff>7620</xdr:rowOff>
    </xdr:from>
    <xdr:to>
      <xdr:col>2</xdr:col>
      <xdr:colOff>200</xdr:colOff>
      <xdr:row>21</xdr:row>
      <xdr:rowOff>236220</xdr:rowOff>
    </xdr:to>
    <xdr:pic>
      <xdr:nvPicPr>
        <xdr:cNvPr id="91" name="Image 90" descr="Voir la photo agrandie du produit. Cette photo s'ouvre dans une visionneuse et peut comporter des obstacles Ã  l'accessibilitÃ©."/>
        <xdr:cNvPicPr>
          <a:picLocks noChangeAspect="1" noChangeArrowheads="1"/>
        </xdr:cNvPicPr>
      </xdr:nvPicPr>
      <xdr:blipFill>
        <a:blip xmlns:r="http://schemas.openxmlformats.org/officeDocument/2006/relationships" r:embed="rId4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9311" y="4892040"/>
          <a:ext cx="695129" cy="98298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213360</xdr:colOff>
      <xdr:row>22</xdr:row>
      <xdr:rowOff>0</xdr:rowOff>
    </xdr:from>
    <xdr:to>
      <xdr:col>1</xdr:col>
      <xdr:colOff>465047</xdr:colOff>
      <xdr:row>22</xdr:row>
      <xdr:rowOff>243840</xdr:rowOff>
    </xdr:to>
    <xdr:pic>
      <xdr:nvPicPr>
        <xdr:cNvPr id="92" name="Image 91" descr="Consulter la liste de tous les produits de la pastille Fruité et généreux.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6760" y="5890260"/>
          <a:ext cx="251687" cy="2438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15240</xdr:colOff>
      <xdr:row>18</xdr:row>
      <xdr:rowOff>7620</xdr:rowOff>
    </xdr:from>
    <xdr:to>
      <xdr:col>4</xdr:col>
      <xdr:colOff>199</xdr:colOff>
      <xdr:row>21</xdr:row>
      <xdr:rowOff>243840</xdr:rowOff>
    </xdr:to>
    <xdr:pic>
      <xdr:nvPicPr>
        <xdr:cNvPr id="93" name="Image 92" descr="Voir la photo agrandie du produit. Cette photo s'ouvre dans une visionneuse et peut comporter des obstacles Ã  l'accessibilitÃ©."/>
        <xdr:cNvPicPr>
          <a:picLocks noChangeAspect="1" noChangeArrowheads="1"/>
        </xdr:cNvPicPr>
      </xdr:nvPicPr>
      <xdr:blipFill>
        <a:blip xmlns:r="http://schemas.openxmlformats.org/officeDocument/2006/relationships" r:embed="rId4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03120" y="4892040"/>
          <a:ext cx="685799" cy="990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213360</xdr:colOff>
      <xdr:row>22</xdr:row>
      <xdr:rowOff>0</xdr:rowOff>
    </xdr:from>
    <xdr:to>
      <xdr:col>3</xdr:col>
      <xdr:colOff>475034</xdr:colOff>
      <xdr:row>23</xdr:row>
      <xdr:rowOff>8771</xdr:rowOff>
    </xdr:to>
    <xdr:pic>
      <xdr:nvPicPr>
        <xdr:cNvPr id="94" name="Image 93" descr="Consulter la liste de tous les produits de la pastille Aromatique et charnu.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01240" y="5890260"/>
          <a:ext cx="261674" cy="26023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7620</xdr:colOff>
      <xdr:row>17</xdr:row>
      <xdr:rowOff>250347</xdr:rowOff>
    </xdr:from>
    <xdr:to>
      <xdr:col>6</xdr:col>
      <xdr:colOff>201</xdr:colOff>
      <xdr:row>21</xdr:row>
      <xdr:rowOff>236221</xdr:rowOff>
    </xdr:to>
    <xdr:pic>
      <xdr:nvPicPr>
        <xdr:cNvPr id="95" name="Image 94" descr="Voir la photo agrandie du produit. Cette photo s'ouvre dans une visionneuse et peut comporter des obstacles Ã  l'accessibilitÃ©."/>
        <xdr:cNvPicPr>
          <a:picLocks noChangeAspect="1" noChangeArrowheads="1"/>
        </xdr:cNvPicPr>
      </xdr:nvPicPr>
      <xdr:blipFill>
        <a:blip xmlns:r="http://schemas.openxmlformats.org/officeDocument/2006/relationships" r:embed="rId4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49980" y="4883307"/>
          <a:ext cx="693420" cy="99171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220980</xdr:colOff>
      <xdr:row>21</xdr:row>
      <xdr:rowOff>243840</xdr:rowOff>
    </xdr:from>
    <xdr:to>
      <xdr:col>5</xdr:col>
      <xdr:colOff>482654</xdr:colOff>
      <xdr:row>23</xdr:row>
      <xdr:rowOff>1151</xdr:rowOff>
    </xdr:to>
    <xdr:pic>
      <xdr:nvPicPr>
        <xdr:cNvPr id="96" name="Image 95" descr="Consulter la liste de tous les produits de la pastille Aromatique et charnu.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63340" y="5882640"/>
          <a:ext cx="261674" cy="26023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11</xdr:col>
      <xdr:colOff>9939</xdr:colOff>
      <xdr:row>10</xdr:row>
      <xdr:rowOff>8021</xdr:rowOff>
    </xdr:from>
    <xdr:ext cx="687893" cy="978567"/>
    <xdr:pic>
      <xdr:nvPicPr>
        <xdr:cNvPr id="100" name="Image 99" descr="Voir la photo agrandie du produit. Cette photo s'ouvre dans une visionneuse et peut comporter des obstacles Ã  l'accessibilitÃ©."/>
        <xdr:cNvPicPr>
          <a:picLocks noChangeAspect="1" noChangeArrowheads="1"/>
        </xdr:cNvPicPr>
      </xdr:nvPicPr>
      <xdr:blipFill>
        <a:blip xmlns:r="http://schemas.openxmlformats.org/officeDocument/2006/relationships" r:embed="rId4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91539" y="4844716"/>
          <a:ext cx="687893" cy="97856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11</xdr:col>
      <xdr:colOff>232611</xdr:colOff>
      <xdr:row>14</xdr:row>
      <xdr:rowOff>0</xdr:rowOff>
    </xdr:from>
    <xdr:ext cx="251687" cy="243840"/>
    <xdr:pic>
      <xdr:nvPicPr>
        <xdr:cNvPr id="101" name="Image 100" descr="Consulter la liste de tous les produits de la pastille Fruité et généreux.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14211" y="5831305"/>
          <a:ext cx="251687" cy="2438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7620</xdr:colOff>
      <xdr:row>48</xdr:row>
      <xdr:rowOff>228600</xdr:rowOff>
    </xdr:from>
    <xdr:to>
      <xdr:col>1</xdr:col>
      <xdr:colOff>22860</xdr:colOff>
      <xdr:row>49</xdr:row>
      <xdr:rowOff>243840</xdr:rowOff>
    </xdr:to>
    <xdr:pic>
      <xdr:nvPicPr>
        <xdr:cNvPr id="2" name="Image 1" descr="RÃ©sultats de recherche d'images pour Â«Â drapeau amÃ©ricainÂ Â»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" y="12656820"/>
          <a:ext cx="548640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41</xdr:row>
      <xdr:rowOff>7620</xdr:rowOff>
    </xdr:from>
    <xdr:to>
      <xdr:col>1</xdr:col>
      <xdr:colOff>0</xdr:colOff>
      <xdr:row>42</xdr:row>
      <xdr:rowOff>0</xdr:rowOff>
    </xdr:to>
    <xdr:pic>
      <xdr:nvPicPr>
        <xdr:cNvPr id="3" name="Image 2" descr="RÃ©sultats de recherche d'images pour Â«Â drapeau canadienÂ Â»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0675620"/>
          <a:ext cx="533400" cy="2438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33</xdr:row>
      <xdr:rowOff>7620</xdr:rowOff>
    </xdr:from>
    <xdr:to>
      <xdr:col>1</xdr:col>
      <xdr:colOff>0</xdr:colOff>
      <xdr:row>34</xdr:row>
      <xdr:rowOff>0</xdr:rowOff>
    </xdr:to>
    <xdr:pic>
      <xdr:nvPicPr>
        <xdr:cNvPr id="4" name="Image 3" descr="RÃ©sultats de recherche d'images pour Â«Â drapeau espagnolÂ Â»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663940"/>
          <a:ext cx="533400" cy="2438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7620</xdr:colOff>
      <xdr:row>9</xdr:row>
      <xdr:rowOff>949</xdr:rowOff>
    </xdr:from>
    <xdr:ext cx="525780" cy="242892"/>
    <xdr:pic>
      <xdr:nvPicPr>
        <xdr:cNvPr id="7" name="Image 6" descr="RÃ©sultats de recherche d'images pour Â«Â drapeau italienÂ Â»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" y="2622229"/>
          <a:ext cx="525780" cy="24289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1</xdr:row>
      <xdr:rowOff>0</xdr:rowOff>
    </xdr:from>
    <xdr:ext cx="525780" cy="242892"/>
    <xdr:pic>
      <xdr:nvPicPr>
        <xdr:cNvPr id="9" name="Image 8" descr="RÃ©sultats de recherche d'images pour Â«Â drapeau italienÂ Â»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09600"/>
          <a:ext cx="525780" cy="24289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137161</xdr:colOff>
      <xdr:row>0</xdr:row>
      <xdr:rowOff>22860</xdr:rowOff>
    </xdr:from>
    <xdr:ext cx="579120" cy="563249"/>
    <xdr:pic>
      <xdr:nvPicPr>
        <xdr:cNvPr id="11" name="Image 10" descr="Consulter la liste de tous les produits de la pastille Fruité et vif.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9221" y="22860"/>
          <a:ext cx="579120" cy="5632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137162</xdr:colOff>
      <xdr:row>0</xdr:row>
      <xdr:rowOff>30481</xdr:rowOff>
    </xdr:from>
    <xdr:ext cx="570350" cy="563880"/>
    <xdr:pic>
      <xdr:nvPicPr>
        <xdr:cNvPr id="12" name="Image 11" descr="Consulter la liste de tous les produits de la pastille Aromatique et rond.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33702" y="30481"/>
          <a:ext cx="570350" cy="56388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144780</xdr:colOff>
      <xdr:row>0</xdr:row>
      <xdr:rowOff>22860</xdr:rowOff>
    </xdr:from>
    <xdr:ext cx="579120" cy="562002"/>
    <xdr:pic>
      <xdr:nvPicPr>
        <xdr:cNvPr id="13" name="Image 12" descr="Consulter la liste de tous les produits de la pastille Fruité et doux."/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95800" y="22860"/>
          <a:ext cx="579120" cy="56200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121920</xdr:colOff>
      <xdr:row>0</xdr:row>
      <xdr:rowOff>15240</xdr:rowOff>
    </xdr:from>
    <xdr:ext cx="601980" cy="587647"/>
    <xdr:pic>
      <xdr:nvPicPr>
        <xdr:cNvPr id="14" name="Image 13" descr="FruitÃ© et extra-doux"/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27420" y="15240"/>
          <a:ext cx="601980" cy="58764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21056</xdr:colOff>
      <xdr:row>2</xdr:row>
      <xdr:rowOff>7621</xdr:rowOff>
    </xdr:from>
    <xdr:ext cx="664744" cy="990599"/>
    <xdr:pic>
      <xdr:nvPicPr>
        <xdr:cNvPr id="15" name="Image 14" descr="Voir la photo agrandie du produit. Cette photo s'ouvre dans une visionneuse et peut comporter des obstacles à l'accessibilité."/>
        <xdr:cNvPicPr>
          <a:picLocks noChangeAspect="1" noChangeArrowheads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342096" y="2270761"/>
          <a:ext cx="664744" cy="99059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22860</xdr:colOff>
      <xdr:row>2</xdr:row>
      <xdr:rowOff>7620</xdr:rowOff>
    </xdr:from>
    <xdr:ext cx="670560" cy="982493"/>
    <xdr:pic>
      <xdr:nvPicPr>
        <xdr:cNvPr id="21" name="Image 20" descr="Voir la photo agrandie du produit. Cette photo s'ouvre dans une visionneuse et peut comporter des obstacles à l'accessibilité."/>
        <xdr:cNvPicPr>
          <a:picLocks noChangeAspect="1" noChangeArrowheads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343900" y="4282440"/>
          <a:ext cx="670560" cy="98249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213360</xdr:colOff>
      <xdr:row>5</xdr:row>
      <xdr:rowOff>249996</xdr:rowOff>
    </xdr:from>
    <xdr:ext cx="260050" cy="252923"/>
    <xdr:pic>
      <xdr:nvPicPr>
        <xdr:cNvPr id="22" name="Image 21" descr="Consulter la liste de tous les produits de la pastille Fruité et vif.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6760" y="1865436"/>
          <a:ext cx="260050" cy="25292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225888</xdr:colOff>
      <xdr:row>6</xdr:row>
      <xdr:rowOff>7621</xdr:rowOff>
    </xdr:from>
    <xdr:ext cx="238931" cy="236220"/>
    <xdr:pic>
      <xdr:nvPicPr>
        <xdr:cNvPr id="23" name="Image 22" descr="Consulter la liste de tous les produits de la pastille Aromatique et rond."/>
        <xdr:cNvPicPr>
          <a:picLocks noChangeAspect="1" noChangeArrowheads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13768" y="1874521"/>
          <a:ext cx="238931" cy="2362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8106</xdr:colOff>
      <xdr:row>2</xdr:row>
      <xdr:rowOff>16213</xdr:rowOff>
    </xdr:from>
    <xdr:ext cx="689043" cy="973251"/>
    <xdr:pic>
      <xdr:nvPicPr>
        <xdr:cNvPr id="24" name="Image 23" descr="Voir la photo agrandie du produit. Cette photo s'ouvre dans une visionneuse et peut comporter des obstacles à l'accessibilité."/>
        <xdr:cNvPicPr>
          <a:picLocks noChangeAspect="1" noChangeArrowheads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6746" y="44524633"/>
          <a:ext cx="689043" cy="9732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7620</xdr:colOff>
      <xdr:row>17</xdr:row>
      <xdr:rowOff>249983</xdr:rowOff>
    </xdr:from>
    <xdr:ext cx="693420" cy="992077"/>
    <xdr:pic>
      <xdr:nvPicPr>
        <xdr:cNvPr id="25" name="Image 24" descr="Voir la photo agrandie du produit. Cette photo s'ouvre dans une visionneuse et peut comporter des obstacles à l'accessibilité."/>
        <xdr:cNvPicPr>
          <a:picLocks noChangeAspect="1" noChangeArrowheads="1"/>
        </xdr:cNvPicPr>
      </xdr:nvPicPr>
      <xdr:blipFill>
        <a:blip xmlns:r="http://schemas.openxmlformats.org/officeDocument/2006/relationships" r:embed="rId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6260" y="249983"/>
          <a:ext cx="693420" cy="99207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213360</xdr:colOff>
      <xdr:row>21</xdr:row>
      <xdr:rowOff>249996</xdr:rowOff>
    </xdr:from>
    <xdr:ext cx="260050" cy="252923"/>
    <xdr:pic>
      <xdr:nvPicPr>
        <xdr:cNvPr id="27" name="Image 26" descr="Consulter la liste de tous les produits de la pastille Fruité et vif.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6760" y="1865436"/>
          <a:ext cx="260050" cy="25292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15240</xdr:colOff>
      <xdr:row>18</xdr:row>
      <xdr:rowOff>28592</xdr:rowOff>
    </xdr:from>
    <xdr:ext cx="685800" cy="962008"/>
    <xdr:pic>
      <xdr:nvPicPr>
        <xdr:cNvPr id="28" name="Image 27" descr="Voir la photo agrandie du produit. Cette photo s'ouvre dans une visionneuse et peut comporter des obstacles à l'accessibilité."/>
        <xdr:cNvPicPr>
          <a:picLocks noChangeAspect="1" noChangeArrowheads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18360" y="280052"/>
          <a:ext cx="685800" cy="9620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213360</xdr:colOff>
      <xdr:row>21</xdr:row>
      <xdr:rowOff>249996</xdr:rowOff>
    </xdr:from>
    <xdr:ext cx="260050" cy="252923"/>
    <xdr:pic>
      <xdr:nvPicPr>
        <xdr:cNvPr id="29" name="Image 28" descr="Consulter la liste de tous les produits de la pastille Fruité et vif.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6760" y="5888796"/>
          <a:ext cx="260050" cy="25292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15240</xdr:colOff>
      <xdr:row>18</xdr:row>
      <xdr:rowOff>30480</xdr:rowOff>
    </xdr:from>
    <xdr:ext cx="678438" cy="967740"/>
    <xdr:pic>
      <xdr:nvPicPr>
        <xdr:cNvPr id="30" name="Image 29" descr="Voir la photo agrandie du produit. Cette photo s'ouvre dans une visionneuse et peut comporter des obstacles à l'accessibilité."/>
        <xdr:cNvPicPr>
          <a:picLocks noChangeAspect="1" noChangeArrowheads="1"/>
        </xdr:cNvPicPr>
      </xdr:nvPicPr>
      <xdr:blipFill>
        <a:blip xmlns:r="http://schemas.openxmlformats.org/officeDocument/2006/relationships" r:embed="rId1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27320" y="281940"/>
          <a:ext cx="678438" cy="9677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213360</xdr:colOff>
      <xdr:row>21</xdr:row>
      <xdr:rowOff>249996</xdr:rowOff>
    </xdr:from>
    <xdr:ext cx="260050" cy="252923"/>
    <xdr:pic>
      <xdr:nvPicPr>
        <xdr:cNvPr id="31" name="Image 30" descr="Consulter la liste de tous les produits de la pastille Fruité et vif.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01240" y="5888796"/>
          <a:ext cx="260050" cy="25292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22860</xdr:colOff>
      <xdr:row>18</xdr:row>
      <xdr:rowOff>7620</xdr:rowOff>
    </xdr:from>
    <xdr:ext cx="678180" cy="982493"/>
    <xdr:pic>
      <xdr:nvPicPr>
        <xdr:cNvPr id="32" name="Image 31" descr="Voir la photo agrandie du produit. Cette photo s'ouvre dans une visionneuse et peut comporter des obstacles à l'accessibilité."/>
        <xdr:cNvPicPr>
          <a:picLocks noChangeAspect="1" noChangeArrowheads="1"/>
        </xdr:cNvPicPr>
      </xdr:nvPicPr>
      <xdr:blipFill>
        <a:blip xmlns:r="http://schemas.openxmlformats.org/officeDocument/2006/relationships" r:embed="rId1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34940" y="4282440"/>
          <a:ext cx="678180" cy="98249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244188</xdr:colOff>
      <xdr:row>22</xdr:row>
      <xdr:rowOff>7619</xdr:rowOff>
    </xdr:from>
    <xdr:ext cx="243491" cy="240729"/>
    <xdr:pic>
      <xdr:nvPicPr>
        <xdr:cNvPr id="33" name="Image 32" descr="Consulter la liste de tous les produits de la pastille Aromatique et rond."/>
        <xdr:cNvPicPr>
          <a:picLocks noChangeAspect="1" noChangeArrowheads="1"/>
        </xdr:cNvPicPr>
      </xdr:nvPicPr>
      <xdr:blipFill>
        <a:blip xmlns:r="http://schemas.openxmlformats.org/officeDocument/2006/relationships" r:embed="rId1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41028" y="5897879"/>
          <a:ext cx="243491" cy="24072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7620</xdr:colOff>
      <xdr:row>42</xdr:row>
      <xdr:rowOff>13619</xdr:rowOff>
    </xdr:from>
    <xdr:ext cx="693420" cy="976494"/>
    <xdr:pic>
      <xdr:nvPicPr>
        <xdr:cNvPr id="35" name="Image 34" descr="Voir la photo agrandie du produit. Cette photo s'ouvre dans une visionneuse et peut comporter des obstacles à l'accessibilité."/>
        <xdr:cNvPicPr>
          <a:picLocks noChangeAspect="1" noChangeArrowheads="1"/>
        </xdr:cNvPicPr>
      </xdr:nvPicPr>
      <xdr:blipFill>
        <a:blip xmlns:r="http://schemas.openxmlformats.org/officeDocument/2006/relationships" r:embed="rId1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65220" y="2276759"/>
          <a:ext cx="693420" cy="97649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213360</xdr:colOff>
      <xdr:row>45</xdr:row>
      <xdr:rowOff>249996</xdr:rowOff>
    </xdr:from>
    <xdr:ext cx="260050" cy="252923"/>
    <xdr:pic>
      <xdr:nvPicPr>
        <xdr:cNvPr id="36" name="Image 35" descr="Consulter la liste de tous les produits de la pastille Fruité et vif.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6760" y="5888796"/>
          <a:ext cx="260050" cy="25292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3</xdr:col>
      <xdr:colOff>5555</xdr:colOff>
      <xdr:row>42</xdr:row>
      <xdr:rowOff>8106</xdr:rowOff>
    </xdr:from>
    <xdr:to>
      <xdr:col>4</xdr:col>
      <xdr:colOff>1</xdr:colOff>
      <xdr:row>45</xdr:row>
      <xdr:rowOff>243192</xdr:rowOff>
    </xdr:to>
    <xdr:pic>
      <xdr:nvPicPr>
        <xdr:cNvPr id="37" name="Image 36" descr="Image du produit Domaine St-Jacques Classique Blanc 2017"/>
        <xdr:cNvPicPr>
          <a:picLocks noChangeAspect="1" noChangeArrowheads="1"/>
        </xdr:cNvPicPr>
      </xdr:nvPicPr>
      <xdr:blipFill>
        <a:blip xmlns:r="http://schemas.openxmlformats.org/officeDocument/2006/relationships" r:embed="rId1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08675" y="4282926"/>
          <a:ext cx="703106" cy="98946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3</xdr:col>
      <xdr:colOff>228600</xdr:colOff>
      <xdr:row>46</xdr:row>
      <xdr:rowOff>0</xdr:rowOff>
    </xdr:from>
    <xdr:ext cx="243491" cy="240729"/>
    <xdr:pic>
      <xdr:nvPicPr>
        <xdr:cNvPr id="39" name="Image 38" descr="Consulter la liste de tous les produits de la pastille Aromatique et rond."/>
        <xdr:cNvPicPr>
          <a:picLocks noChangeAspect="1" noChangeArrowheads="1"/>
        </xdr:cNvPicPr>
      </xdr:nvPicPr>
      <xdr:blipFill>
        <a:blip xmlns:r="http://schemas.openxmlformats.org/officeDocument/2006/relationships" r:embed="rId1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16480" y="11925300"/>
          <a:ext cx="243491" cy="24072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1</xdr:col>
      <xdr:colOff>5763</xdr:colOff>
      <xdr:row>50</xdr:row>
      <xdr:rowOff>24319</xdr:rowOff>
    </xdr:from>
    <xdr:to>
      <xdr:col>1</xdr:col>
      <xdr:colOff>697149</xdr:colOff>
      <xdr:row>53</xdr:row>
      <xdr:rowOff>235085</xdr:rowOff>
    </xdr:to>
    <xdr:pic>
      <xdr:nvPicPr>
        <xdr:cNvPr id="40" name="Image 39" descr="Voir la photo agrandie du produit. Cette photo s'ouvre dans une visionneuse et peut comporter des obstacles à l'accessibilité."/>
        <xdr:cNvPicPr>
          <a:picLocks noChangeAspect="1" noChangeArrowheads="1"/>
        </xdr:cNvPicPr>
      </xdr:nvPicPr>
      <xdr:blipFill>
        <a:blip xmlns:r="http://schemas.openxmlformats.org/officeDocument/2006/relationships" r:embed="rId2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72323" y="4299139"/>
          <a:ext cx="691386" cy="96514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1</xdr:col>
      <xdr:colOff>228600</xdr:colOff>
      <xdr:row>54</xdr:row>
      <xdr:rowOff>0</xdr:rowOff>
    </xdr:from>
    <xdr:ext cx="243491" cy="240729"/>
    <xdr:pic>
      <xdr:nvPicPr>
        <xdr:cNvPr id="41" name="Image 40" descr="Consulter la liste de tous les produits de la pastille Aromatique et rond."/>
        <xdr:cNvPicPr>
          <a:picLocks noChangeAspect="1" noChangeArrowheads="1"/>
        </xdr:cNvPicPr>
      </xdr:nvPicPr>
      <xdr:blipFill>
        <a:blip xmlns:r="http://schemas.openxmlformats.org/officeDocument/2006/relationships" r:embed="rId1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16480" y="11925300"/>
          <a:ext cx="243491" cy="24072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15240</xdr:colOff>
      <xdr:row>58</xdr:row>
      <xdr:rowOff>12966</xdr:rowOff>
    </xdr:from>
    <xdr:ext cx="678180" cy="984767"/>
    <xdr:pic>
      <xdr:nvPicPr>
        <xdr:cNvPr id="42" name="Image 41" descr="Voir la photo agrandie du produit. Cette photo s'ouvre dans une visionneuse et peut comporter des obstacles à l'accessibilité."/>
        <xdr:cNvPicPr>
          <a:picLocks noChangeAspect="1" noChangeArrowheads="1"/>
        </xdr:cNvPicPr>
      </xdr:nvPicPr>
      <xdr:blipFill>
        <a:blip xmlns:r="http://schemas.openxmlformats.org/officeDocument/2006/relationships" r:embed="rId2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27320" y="6299466"/>
          <a:ext cx="678180" cy="98476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236220</xdr:colOff>
      <xdr:row>62</xdr:row>
      <xdr:rowOff>0</xdr:rowOff>
    </xdr:from>
    <xdr:ext cx="259119" cy="251460"/>
    <xdr:pic>
      <xdr:nvPicPr>
        <xdr:cNvPr id="45" name="Image 44" descr="Consulter la liste de tous les produits de la pastille Fruité et doux."/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9620" y="15948660"/>
          <a:ext cx="259119" cy="2514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3</xdr:col>
      <xdr:colOff>8103</xdr:colOff>
      <xdr:row>50</xdr:row>
      <xdr:rowOff>16214</xdr:rowOff>
    </xdr:from>
    <xdr:to>
      <xdr:col>3</xdr:col>
      <xdr:colOff>689042</xdr:colOff>
      <xdr:row>53</xdr:row>
      <xdr:rowOff>235086</xdr:rowOff>
    </xdr:to>
    <xdr:pic>
      <xdr:nvPicPr>
        <xdr:cNvPr id="46" name="Image 45" descr="Voir la photo agrandie du produit. Cette photo s'ouvre dans une visionneuse et peut comporter des obstacles Ã  l'accessibilitÃ©."/>
        <xdr:cNvPicPr>
          <a:picLocks noChangeAspect="1" noChangeArrowheads="1"/>
        </xdr:cNvPicPr>
      </xdr:nvPicPr>
      <xdr:blipFill>
        <a:blip xmlns:r="http://schemas.openxmlformats.org/officeDocument/2006/relationships" r:embed="rId2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11223" y="44524634"/>
          <a:ext cx="680939" cy="9732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7620</xdr:colOff>
      <xdr:row>2</xdr:row>
      <xdr:rowOff>7620</xdr:rowOff>
    </xdr:from>
    <xdr:to>
      <xdr:col>7</xdr:col>
      <xdr:colOff>701040</xdr:colOff>
      <xdr:row>5</xdr:row>
      <xdr:rowOff>243840</xdr:rowOff>
    </xdr:to>
    <xdr:pic>
      <xdr:nvPicPr>
        <xdr:cNvPr id="47" name="Image 46" descr="Voir la photo agrandie du produit. Cette photo s'ouvre dans une visionneuse et peut comporter des obstacles Ã  l'accessibilitÃ©."/>
        <xdr:cNvPicPr>
          <a:picLocks noChangeAspect="1" noChangeArrowheads="1"/>
        </xdr:cNvPicPr>
      </xdr:nvPicPr>
      <xdr:blipFill>
        <a:blip xmlns:r="http://schemas.openxmlformats.org/officeDocument/2006/relationships" r:embed="rId2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04460" y="868680"/>
          <a:ext cx="693420" cy="990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15948</xdr:colOff>
      <xdr:row>18</xdr:row>
      <xdr:rowOff>0</xdr:rowOff>
    </xdr:from>
    <xdr:to>
      <xdr:col>9</xdr:col>
      <xdr:colOff>701040</xdr:colOff>
      <xdr:row>21</xdr:row>
      <xdr:rowOff>236220</xdr:rowOff>
    </xdr:to>
    <xdr:pic>
      <xdr:nvPicPr>
        <xdr:cNvPr id="48" name="Image 47" descr="Voir la photo agrandie du produit. Cette photo s'ouvre dans une visionneuse et peut comporter des obstacles Ã  l'accessibilitÃ©."/>
        <xdr:cNvPicPr>
          <a:picLocks noChangeAspect="1" noChangeArrowheads="1"/>
        </xdr:cNvPicPr>
      </xdr:nvPicPr>
      <xdr:blipFill>
        <a:blip xmlns:r="http://schemas.openxmlformats.org/officeDocument/2006/relationships" r:embed="rId2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67268" y="4884420"/>
          <a:ext cx="685092" cy="990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11</xdr:col>
      <xdr:colOff>8106</xdr:colOff>
      <xdr:row>18</xdr:row>
      <xdr:rowOff>24320</xdr:rowOff>
    </xdr:from>
    <xdr:to>
      <xdr:col>11</xdr:col>
      <xdr:colOff>697150</xdr:colOff>
      <xdr:row>21</xdr:row>
      <xdr:rowOff>235087</xdr:rowOff>
    </xdr:to>
    <xdr:pic>
      <xdr:nvPicPr>
        <xdr:cNvPr id="49" name="Image 48" descr="Voir la photo agrandie du produit. Cette photo s'ouvre dans une visionneuse et peut comporter des obstacles Ã  l'accessibilitÃ©."/>
        <xdr:cNvPicPr>
          <a:picLocks noChangeAspect="1" noChangeArrowheads="1"/>
        </xdr:cNvPicPr>
      </xdr:nvPicPr>
      <xdr:blipFill>
        <a:blip xmlns:r="http://schemas.openxmlformats.org/officeDocument/2006/relationships" r:embed="rId2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65706" y="275780"/>
          <a:ext cx="689044" cy="96514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11</xdr:col>
      <xdr:colOff>228600</xdr:colOff>
      <xdr:row>21</xdr:row>
      <xdr:rowOff>243840</xdr:rowOff>
    </xdr:from>
    <xdr:ext cx="243491" cy="240729"/>
    <xdr:pic>
      <xdr:nvPicPr>
        <xdr:cNvPr id="51" name="Image 50" descr="Consulter la liste de tous les produits de la pastille Aromatique et rond."/>
        <xdr:cNvPicPr>
          <a:picLocks noChangeAspect="1" noChangeArrowheads="1"/>
        </xdr:cNvPicPr>
      </xdr:nvPicPr>
      <xdr:blipFill>
        <a:blip xmlns:r="http://schemas.openxmlformats.org/officeDocument/2006/relationships" r:embed="rId1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34400" y="5882640"/>
          <a:ext cx="243491" cy="24072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17</xdr:row>
      <xdr:rowOff>0</xdr:rowOff>
    </xdr:from>
    <xdr:to>
      <xdr:col>1</xdr:col>
      <xdr:colOff>7620</xdr:colOff>
      <xdr:row>17</xdr:row>
      <xdr:rowOff>243840</xdr:rowOff>
    </xdr:to>
    <xdr:pic>
      <xdr:nvPicPr>
        <xdr:cNvPr id="50" name="Image 49" descr="C:\Users\Utilisateur\Desktop\images.jpg"/>
        <xdr:cNvPicPr/>
      </xdr:nvPicPr>
      <xdr:blipFill>
        <a:blip xmlns:r="http://schemas.openxmlformats.org/officeDocument/2006/relationships" r:embed="rId2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632960"/>
          <a:ext cx="541020" cy="24384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0</xdr:col>
      <xdr:colOff>0</xdr:colOff>
      <xdr:row>25</xdr:row>
      <xdr:rowOff>0</xdr:rowOff>
    </xdr:from>
    <xdr:to>
      <xdr:col>1</xdr:col>
      <xdr:colOff>7620</xdr:colOff>
      <xdr:row>25</xdr:row>
      <xdr:rowOff>243840</xdr:rowOff>
    </xdr:to>
    <xdr:pic>
      <xdr:nvPicPr>
        <xdr:cNvPr id="52" name="Image 51" descr="C:\Users\Utilisateur\Desktop\images.jpg"/>
        <xdr:cNvPicPr/>
      </xdr:nvPicPr>
      <xdr:blipFill>
        <a:blip xmlns:r="http://schemas.openxmlformats.org/officeDocument/2006/relationships" r:embed="rId2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644640"/>
          <a:ext cx="541020" cy="24384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</xdr:col>
      <xdr:colOff>15240</xdr:colOff>
      <xdr:row>26</xdr:row>
      <xdr:rowOff>7620</xdr:rowOff>
    </xdr:from>
    <xdr:to>
      <xdr:col>1</xdr:col>
      <xdr:colOff>693420</xdr:colOff>
      <xdr:row>29</xdr:row>
      <xdr:rowOff>243840</xdr:rowOff>
    </xdr:to>
    <xdr:pic>
      <xdr:nvPicPr>
        <xdr:cNvPr id="43" name="Image 42" descr="Voir la photo agrandie du produit. Cette photo s'ouvre dans une visionneuse et peut comporter des obstacles Ã  l'accessibilitÃ©."/>
        <xdr:cNvPicPr>
          <a:picLocks noChangeAspect="1" noChangeArrowheads="1"/>
        </xdr:cNvPicPr>
      </xdr:nvPicPr>
      <xdr:blipFill>
        <a:blip xmlns:r="http://schemas.openxmlformats.org/officeDocument/2006/relationships" r:embed="rId2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8640" y="6903720"/>
          <a:ext cx="678180" cy="990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1</xdr:col>
      <xdr:colOff>198120</xdr:colOff>
      <xdr:row>29</xdr:row>
      <xdr:rowOff>243840</xdr:rowOff>
    </xdr:from>
    <xdr:ext cx="260050" cy="252923"/>
    <xdr:pic>
      <xdr:nvPicPr>
        <xdr:cNvPr id="44" name="Image 43" descr="Consulter la liste de tous les produits de la pastille Fruité et vif.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1520" y="7894320"/>
          <a:ext cx="260050" cy="25292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3</xdr:col>
      <xdr:colOff>15803</xdr:colOff>
      <xdr:row>26</xdr:row>
      <xdr:rowOff>7620</xdr:rowOff>
    </xdr:from>
    <xdr:to>
      <xdr:col>3</xdr:col>
      <xdr:colOff>701041</xdr:colOff>
      <xdr:row>29</xdr:row>
      <xdr:rowOff>243840</xdr:rowOff>
    </xdr:to>
    <xdr:pic>
      <xdr:nvPicPr>
        <xdr:cNvPr id="53" name="Image 52" descr="Voir la photo agrandie du produit. Cette photo s'ouvre dans une visionneuse et peut comporter des obstacles Ã  l'accessibilitÃ©."/>
        <xdr:cNvPicPr>
          <a:picLocks noChangeAspect="1" noChangeArrowheads="1"/>
        </xdr:cNvPicPr>
      </xdr:nvPicPr>
      <xdr:blipFill>
        <a:blip xmlns:r="http://schemas.openxmlformats.org/officeDocument/2006/relationships" r:embed="rId2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03683" y="6903720"/>
          <a:ext cx="685238" cy="990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rgb="FFFF0000"/>
  </sheetPr>
  <dimension ref="A1:R72"/>
  <sheetViews>
    <sheetView zoomScale="95" zoomScaleNormal="95" workbookViewId="0">
      <pane ySplit="1" topLeftCell="A2" activePane="bottomLeft" state="frozen"/>
      <selection pane="bottomLeft" activeCell="E18" sqref="E18"/>
    </sheetView>
  </sheetViews>
  <sheetFormatPr baseColWidth="10" defaultRowHeight="19.899999999999999" customHeight="1" x14ac:dyDescent="0.25"/>
  <cols>
    <col min="1" max="1" width="7.7109375" customWidth="1"/>
    <col min="2" max="2" width="10.28515625" customWidth="1"/>
    <col min="3" max="3" width="12.28515625" customWidth="1"/>
    <col min="4" max="4" width="10.28515625" customWidth="1"/>
    <col min="5" max="5" width="12.28515625" customWidth="1"/>
    <col min="6" max="6" width="10.28515625" customWidth="1"/>
    <col min="7" max="7" width="12.28515625" customWidth="1"/>
    <col min="8" max="8" width="10.28515625" customWidth="1"/>
    <col min="9" max="9" width="12.28515625" customWidth="1"/>
    <col min="10" max="10" width="10.28515625" customWidth="1"/>
    <col min="11" max="11" width="12.28515625" customWidth="1"/>
    <col min="12" max="12" width="10.28515625" customWidth="1"/>
    <col min="13" max="13" width="12.28515625" customWidth="1"/>
    <col min="15" max="15" width="40.7109375" style="1" customWidth="1"/>
    <col min="16" max="18" width="11.7109375" style="1" customWidth="1"/>
  </cols>
  <sheetData>
    <row r="1" spans="1:18" ht="48" customHeight="1" thickBot="1" x14ac:dyDescent="0.3">
      <c r="A1" s="151" t="s">
        <v>122</v>
      </c>
      <c r="B1" s="152"/>
      <c r="C1" s="68"/>
      <c r="D1" s="40"/>
      <c r="E1" s="68"/>
      <c r="F1" s="40"/>
      <c r="G1" s="68"/>
      <c r="H1" s="40"/>
      <c r="I1" s="68"/>
      <c r="J1" s="40"/>
      <c r="K1" s="76" t="s">
        <v>103</v>
      </c>
      <c r="L1" s="98">
        <f>SUM(C2:M2)+SUM(C10:M10)+SUM(C18:M18)+SUM(C25:M25)+SUM(C34:M34)+SUM(C42:M42)+SUM(C50:M50)+SUM(C58:M58)+SUM(C66:M66)</f>
        <v>16</v>
      </c>
      <c r="M1" s="99" t="s">
        <v>137</v>
      </c>
      <c r="O1" s="148" t="s">
        <v>91</v>
      </c>
      <c r="P1" s="149"/>
      <c r="Q1" s="149"/>
      <c r="R1" s="150"/>
    </row>
    <row r="2" spans="1:18" ht="19.899999999999999" customHeight="1" thickBot="1" x14ac:dyDescent="0.3">
      <c r="B2" s="2" t="s">
        <v>101</v>
      </c>
      <c r="C2" s="61">
        <v>2</v>
      </c>
      <c r="D2" s="57" t="s">
        <v>101</v>
      </c>
      <c r="E2" s="39">
        <v>2</v>
      </c>
      <c r="F2" s="38" t="s">
        <v>101</v>
      </c>
      <c r="G2" s="39">
        <v>0</v>
      </c>
      <c r="H2" s="38" t="s">
        <v>101</v>
      </c>
      <c r="I2" s="39">
        <v>0</v>
      </c>
      <c r="J2" s="38" t="s">
        <v>101</v>
      </c>
      <c r="K2" s="39">
        <v>0</v>
      </c>
      <c r="L2" s="38" t="s">
        <v>101</v>
      </c>
      <c r="M2" s="39">
        <v>0</v>
      </c>
      <c r="O2" s="24" t="s">
        <v>92</v>
      </c>
      <c r="P2" s="22" t="s">
        <v>94</v>
      </c>
      <c r="Q2" s="22" t="s">
        <v>95</v>
      </c>
      <c r="R2" s="25" t="s">
        <v>93</v>
      </c>
    </row>
    <row r="3" spans="1:18" ht="19.899999999999999" customHeight="1" thickBot="1" x14ac:dyDescent="0.3">
      <c r="A3" s="145" t="s">
        <v>22</v>
      </c>
      <c r="B3" s="15"/>
      <c r="C3" s="48" t="s">
        <v>47</v>
      </c>
      <c r="D3" s="58"/>
      <c r="E3" s="48" t="s">
        <v>47</v>
      </c>
      <c r="F3" s="15"/>
      <c r="G3" s="48" t="s">
        <v>47</v>
      </c>
      <c r="H3" s="15"/>
      <c r="I3" s="49" t="s">
        <v>102</v>
      </c>
      <c r="J3" s="15"/>
      <c r="K3" s="67" t="s">
        <v>106</v>
      </c>
      <c r="L3" s="15"/>
      <c r="M3" s="48" t="s">
        <v>47</v>
      </c>
      <c r="O3" s="26" t="s">
        <v>140</v>
      </c>
      <c r="P3" s="23" t="s">
        <v>23</v>
      </c>
      <c r="Q3" s="35" t="s">
        <v>141</v>
      </c>
      <c r="R3" s="27"/>
    </row>
    <row r="4" spans="1:18" ht="19.899999999999999" customHeight="1" x14ac:dyDescent="0.25">
      <c r="A4" s="146"/>
      <c r="B4" s="3"/>
      <c r="C4" s="111" t="s">
        <v>9</v>
      </c>
      <c r="D4" s="59"/>
      <c r="E4" s="111" t="s">
        <v>28</v>
      </c>
      <c r="F4" s="3"/>
      <c r="G4" s="111" t="s">
        <v>11</v>
      </c>
      <c r="H4" s="3"/>
      <c r="I4" s="111" t="s">
        <v>52</v>
      </c>
      <c r="J4" s="3"/>
      <c r="K4" s="111" t="s">
        <v>83</v>
      </c>
      <c r="L4" s="3"/>
      <c r="M4" s="111" t="s">
        <v>0</v>
      </c>
      <c r="O4" s="30"/>
      <c r="P4" s="23"/>
      <c r="Q4" s="35"/>
      <c r="R4" s="27"/>
    </row>
    <row r="5" spans="1:18" ht="19.899999999999999" customHeight="1" x14ac:dyDescent="0.25">
      <c r="A5" s="146"/>
      <c r="B5" s="3"/>
      <c r="C5" s="19" t="s">
        <v>10</v>
      </c>
      <c r="D5" s="59"/>
      <c r="E5" s="19" t="s">
        <v>12</v>
      </c>
      <c r="F5" s="3"/>
      <c r="G5" s="45" t="s">
        <v>12</v>
      </c>
      <c r="H5" s="3"/>
      <c r="I5" s="45" t="s">
        <v>8</v>
      </c>
      <c r="J5" s="3"/>
      <c r="K5" s="19" t="s">
        <v>84</v>
      </c>
      <c r="L5" s="3"/>
      <c r="M5" s="19" t="s">
        <v>1</v>
      </c>
      <c r="O5" s="31"/>
      <c r="P5" s="23"/>
      <c r="Q5" s="35"/>
      <c r="R5" s="27"/>
    </row>
    <row r="6" spans="1:18" ht="19.899999999999999" customHeight="1" thickBot="1" x14ac:dyDescent="0.3">
      <c r="A6" s="146"/>
      <c r="B6" s="36"/>
      <c r="C6" s="33" t="s">
        <v>55</v>
      </c>
      <c r="D6" s="59"/>
      <c r="E6" s="33" t="s">
        <v>55</v>
      </c>
      <c r="F6" s="12"/>
      <c r="G6" s="33" t="s">
        <v>55</v>
      </c>
      <c r="H6" s="12"/>
      <c r="I6" s="33" t="s">
        <v>55</v>
      </c>
      <c r="J6" s="3"/>
      <c r="K6" s="33" t="s">
        <v>56</v>
      </c>
      <c r="L6" s="16"/>
      <c r="M6" s="33" t="s">
        <v>55</v>
      </c>
      <c r="O6" s="30"/>
      <c r="P6" s="23"/>
      <c r="Q6" s="35"/>
      <c r="R6" s="27"/>
    </row>
    <row r="7" spans="1:18" ht="19.899999999999999" customHeight="1" thickBot="1" x14ac:dyDescent="0.3">
      <c r="A7" s="146"/>
      <c r="B7" s="82"/>
      <c r="C7" s="34">
        <v>10703834</v>
      </c>
      <c r="D7" s="82"/>
      <c r="E7" s="34">
        <v>11570682</v>
      </c>
      <c r="F7" s="82"/>
      <c r="G7" s="34">
        <v>11770836</v>
      </c>
      <c r="H7" s="82"/>
      <c r="I7" s="34">
        <v>10863774</v>
      </c>
      <c r="J7" s="82"/>
      <c r="K7" s="34">
        <v>10669189</v>
      </c>
      <c r="L7" s="82"/>
      <c r="M7" s="18" t="s">
        <v>74</v>
      </c>
      <c r="O7" s="30"/>
      <c r="P7" s="23"/>
      <c r="Q7" s="35"/>
      <c r="R7" s="27"/>
    </row>
    <row r="8" spans="1:18" ht="19.899999999999999" customHeight="1" thickBot="1" x14ac:dyDescent="0.3">
      <c r="A8" s="147"/>
      <c r="B8" s="20" t="s">
        <v>38</v>
      </c>
      <c r="C8" s="56">
        <v>18.8</v>
      </c>
      <c r="D8" s="60" t="s">
        <v>38</v>
      </c>
      <c r="E8" s="47">
        <v>19.5</v>
      </c>
      <c r="F8" s="20" t="s">
        <v>38</v>
      </c>
      <c r="G8" s="4">
        <v>18.45</v>
      </c>
      <c r="H8" s="20" t="s">
        <v>44</v>
      </c>
      <c r="I8" s="4">
        <v>15.85</v>
      </c>
      <c r="J8" s="20" t="s">
        <v>38</v>
      </c>
      <c r="K8" s="47">
        <v>17.600000000000001</v>
      </c>
      <c r="L8" s="20" t="s">
        <v>38</v>
      </c>
      <c r="M8" s="4">
        <v>22.25</v>
      </c>
      <c r="O8" s="30"/>
      <c r="P8" s="23"/>
      <c r="Q8" s="35"/>
      <c r="R8" s="27"/>
    </row>
    <row r="9" spans="1:18" ht="19.899999999999999" customHeight="1" thickBot="1" x14ac:dyDescent="0.3">
      <c r="A9" s="41"/>
      <c r="B9" s="42"/>
      <c r="C9" s="43"/>
      <c r="D9" s="42"/>
      <c r="E9" s="43"/>
      <c r="F9" s="42"/>
      <c r="I9" s="43"/>
      <c r="J9" s="42"/>
      <c r="K9" s="43"/>
      <c r="L9" s="42"/>
      <c r="M9" s="44"/>
      <c r="O9" s="30"/>
      <c r="P9" s="23"/>
      <c r="Q9" s="35"/>
      <c r="R9" s="27"/>
    </row>
    <row r="10" spans="1:18" ht="19.899999999999999" customHeight="1" thickBot="1" x14ac:dyDescent="0.3">
      <c r="B10" s="38" t="s">
        <v>101</v>
      </c>
      <c r="C10" s="39">
        <v>1</v>
      </c>
      <c r="D10" s="2" t="s">
        <v>101</v>
      </c>
      <c r="E10" s="61">
        <v>1</v>
      </c>
      <c r="F10" s="2" t="s">
        <v>101</v>
      </c>
      <c r="G10" s="61">
        <v>1</v>
      </c>
      <c r="H10" s="2" t="s">
        <v>101</v>
      </c>
      <c r="I10" s="61">
        <v>0</v>
      </c>
      <c r="J10" s="2" t="s">
        <v>101</v>
      </c>
      <c r="K10" s="61">
        <v>1</v>
      </c>
      <c r="L10" s="38" t="s">
        <v>101</v>
      </c>
      <c r="M10" s="61">
        <v>1</v>
      </c>
      <c r="O10" s="30"/>
      <c r="P10" s="23"/>
      <c r="Q10" s="35"/>
      <c r="R10" s="27"/>
    </row>
    <row r="11" spans="1:18" ht="19.899999999999999" customHeight="1" thickBot="1" x14ac:dyDescent="0.3">
      <c r="A11" s="145" t="s">
        <v>22</v>
      </c>
      <c r="B11" s="15"/>
      <c r="C11" s="48" t="s">
        <v>47</v>
      </c>
      <c r="D11" s="15"/>
      <c r="E11" s="48" t="s">
        <v>47</v>
      </c>
      <c r="G11" s="48" t="s">
        <v>47</v>
      </c>
      <c r="H11" s="15"/>
      <c r="I11" s="48" t="s">
        <v>47</v>
      </c>
      <c r="J11" s="15"/>
      <c r="K11" s="48" t="s">
        <v>47</v>
      </c>
      <c r="M11" s="49" t="s">
        <v>102</v>
      </c>
      <c r="O11" s="30"/>
      <c r="P11" s="23"/>
      <c r="Q11" s="35"/>
      <c r="R11" s="27"/>
    </row>
    <row r="12" spans="1:18" ht="19.899999999999999" customHeight="1" x14ac:dyDescent="0.25">
      <c r="A12" s="146"/>
      <c r="B12" s="3"/>
      <c r="C12" s="111" t="s">
        <v>45</v>
      </c>
      <c r="D12" s="3"/>
      <c r="E12" s="111" t="s">
        <v>110</v>
      </c>
      <c r="F12" s="3"/>
      <c r="G12" s="111" t="s">
        <v>131</v>
      </c>
      <c r="H12" s="3"/>
      <c r="I12" s="111" t="s">
        <v>135</v>
      </c>
      <c r="J12" s="3"/>
      <c r="K12" s="111" t="s">
        <v>138</v>
      </c>
      <c r="L12" s="3"/>
      <c r="M12" s="111" t="s">
        <v>157</v>
      </c>
      <c r="O12" s="30"/>
      <c r="P12" s="23"/>
      <c r="Q12" s="35"/>
      <c r="R12" s="27"/>
    </row>
    <row r="13" spans="1:18" ht="19.899999999999999" customHeight="1" x14ac:dyDescent="0.25">
      <c r="A13" s="146"/>
      <c r="B13" s="3"/>
      <c r="C13" s="19" t="s">
        <v>46</v>
      </c>
      <c r="D13" s="3"/>
      <c r="E13" s="19" t="s">
        <v>111</v>
      </c>
      <c r="F13" s="3"/>
      <c r="G13" s="19" t="s">
        <v>132</v>
      </c>
      <c r="H13" s="3"/>
      <c r="I13" s="19" t="s">
        <v>136</v>
      </c>
      <c r="J13" s="3"/>
      <c r="K13" s="19" t="s">
        <v>84</v>
      </c>
      <c r="L13" s="3"/>
      <c r="M13" s="19" t="s">
        <v>158</v>
      </c>
      <c r="O13" s="30"/>
      <c r="P13" s="23"/>
      <c r="Q13" s="35"/>
      <c r="R13" s="27"/>
    </row>
    <row r="14" spans="1:18" ht="19.899999999999999" customHeight="1" thickBot="1" x14ac:dyDescent="0.3">
      <c r="A14" s="146"/>
      <c r="B14" s="16"/>
      <c r="C14" s="33" t="s">
        <v>55</v>
      </c>
      <c r="D14" s="36"/>
      <c r="E14" s="33" t="s">
        <v>55</v>
      </c>
      <c r="F14" s="36"/>
      <c r="G14" s="33" t="s">
        <v>55</v>
      </c>
      <c r="H14" s="36"/>
      <c r="I14" s="33" t="s">
        <v>55</v>
      </c>
      <c r="J14" s="36"/>
      <c r="K14" s="33" t="s">
        <v>55</v>
      </c>
      <c r="L14" s="36"/>
      <c r="M14" s="33" t="s">
        <v>55</v>
      </c>
      <c r="O14" s="30"/>
      <c r="P14" s="23"/>
      <c r="Q14" s="35"/>
      <c r="R14" s="27"/>
    </row>
    <row r="15" spans="1:18" ht="19.899999999999999" customHeight="1" thickBot="1" x14ac:dyDescent="0.3">
      <c r="A15" s="146"/>
      <c r="B15" s="82" t="s">
        <v>103</v>
      </c>
      <c r="C15" s="34">
        <v>13097956</v>
      </c>
      <c r="D15" s="82"/>
      <c r="E15" s="18" t="s">
        <v>112</v>
      </c>
      <c r="F15" s="82"/>
      <c r="G15" s="18" t="s">
        <v>130</v>
      </c>
      <c r="H15" s="82"/>
      <c r="I15" s="18" t="s">
        <v>134</v>
      </c>
      <c r="J15" s="82"/>
      <c r="K15" s="18" t="s">
        <v>139</v>
      </c>
      <c r="L15" s="82"/>
      <c r="M15" s="18" t="s">
        <v>156</v>
      </c>
      <c r="O15" s="30"/>
      <c r="P15" s="23"/>
      <c r="Q15" s="35"/>
      <c r="R15" s="27"/>
    </row>
    <row r="16" spans="1:18" ht="19.899999999999999" customHeight="1" thickBot="1" x14ac:dyDescent="0.3">
      <c r="A16" s="147"/>
      <c r="B16" s="20" t="s">
        <v>38</v>
      </c>
      <c r="C16" s="4">
        <v>28.85</v>
      </c>
      <c r="D16" s="20" t="s">
        <v>38</v>
      </c>
      <c r="E16" s="56">
        <v>28.1</v>
      </c>
      <c r="F16" s="20" t="s">
        <v>109</v>
      </c>
      <c r="G16" s="56">
        <v>19.95</v>
      </c>
      <c r="H16" s="20" t="s">
        <v>38</v>
      </c>
      <c r="I16" s="56">
        <v>20.6</v>
      </c>
      <c r="J16" s="20" t="s">
        <v>38</v>
      </c>
      <c r="K16" s="56">
        <v>34.6</v>
      </c>
      <c r="L16" s="20" t="s">
        <v>109</v>
      </c>
      <c r="M16" s="56">
        <v>16.350000000000001</v>
      </c>
      <c r="O16" s="30"/>
      <c r="P16" s="23"/>
      <c r="Q16" s="35"/>
      <c r="R16" s="27"/>
    </row>
    <row r="17" spans="1:18" ht="19.899999999999999" customHeight="1" thickBot="1" x14ac:dyDescent="0.3">
      <c r="A17" s="41"/>
      <c r="B17" s="42"/>
      <c r="C17" s="43"/>
      <c r="D17" s="42"/>
      <c r="E17" s="43"/>
      <c r="F17" s="42"/>
      <c r="H17" s="42"/>
      <c r="I17" s="43"/>
      <c r="J17" s="42"/>
      <c r="K17" s="43"/>
      <c r="L17" s="42"/>
      <c r="M17" s="44"/>
      <c r="O17" s="30"/>
      <c r="P17" s="23"/>
      <c r="Q17" s="35"/>
      <c r="R17" s="27"/>
    </row>
    <row r="18" spans="1:18" ht="19.899999999999999" customHeight="1" thickBot="1" x14ac:dyDescent="0.3">
      <c r="B18" s="38" t="s">
        <v>101</v>
      </c>
      <c r="C18" s="39">
        <v>1</v>
      </c>
      <c r="D18" s="38" t="s">
        <v>101</v>
      </c>
      <c r="E18" s="61">
        <v>0</v>
      </c>
      <c r="F18" s="38" t="s">
        <v>101</v>
      </c>
      <c r="G18" s="61">
        <v>1</v>
      </c>
      <c r="H18" s="38"/>
      <c r="I18" s="61"/>
      <c r="J18" s="38" t="s">
        <v>101</v>
      </c>
      <c r="K18" s="61"/>
      <c r="L18" s="38" t="s">
        <v>101</v>
      </c>
      <c r="M18" s="61"/>
    </row>
    <row r="19" spans="1:18" ht="19.899999999999999" customHeight="1" thickBot="1" x14ac:dyDescent="0.3">
      <c r="A19" s="145" t="s">
        <v>22</v>
      </c>
      <c r="B19" s="15"/>
      <c r="C19" s="49" t="s">
        <v>102</v>
      </c>
      <c r="D19" s="15"/>
      <c r="E19" s="48" t="s">
        <v>47</v>
      </c>
      <c r="G19" s="48" t="s">
        <v>47</v>
      </c>
      <c r="I19" s="49"/>
      <c r="J19" s="15"/>
      <c r="K19" s="48"/>
      <c r="L19" s="15"/>
      <c r="M19" s="49"/>
    </row>
    <row r="20" spans="1:18" ht="19.899999999999999" customHeight="1" x14ac:dyDescent="0.25">
      <c r="A20" s="146"/>
      <c r="B20" s="3"/>
      <c r="C20" s="111" t="s">
        <v>148</v>
      </c>
      <c r="D20" s="3"/>
      <c r="E20" s="111" t="s">
        <v>152</v>
      </c>
      <c r="F20" s="3"/>
      <c r="G20" s="111" t="s">
        <v>153</v>
      </c>
      <c r="H20" s="3"/>
      <c r="I20" s="111"/>
      <c r="J20" s="3"/>
      <c r="K20" s="111"/>
      <c r="L20" s="3"/>
      <c r="M20" s="111"/>
    </row>
    <row r="21" spans="1:18" ht="19.899999999999999" customHeight="1" x14ac:dyDescent="0.25">
      <c r="A21" s="146"/>
      <c r="C21" s="19" t="s">
        <v>149</v>
      </c>
      <c r="D21" s="3"/>
      <c r="E21" s="19" t="s">
        <v>151</v>
      </c>
      <c r="F21" s="3"/>
      <c r="G21" s="19" t="s">
        <v>154</v>
      </c>
      <c r="H21" s="3"/>
      <c r="I21" s="19"/>
      <c r="J21" s="3"/>
      <c r="K21" s="19"/>
      <c r="L21" s="3"/>
      <c r="M21" s="19"/>
    </row>
    <row r="22" spans="1:18" ht="19.899999999999999" customHeight="1" thickBot="1" x14ac:dyDescent="0.3">
      <c r="A22" s="146"/>
      <c r="B22" s="16"/>
      <c r="C22" s="33" t="s">
        <v>55</v>
      </c>
      <c r="D22" s="36"/>
      <c r="E22" s="33" t="s">
        <v>55</v>
      </c>
      <c r="G22" s="33" t="s">
        <v>55</v>
      </c>
      <c r="H22" s="36"/>
      <c r="I22" s="33"/>
      <c r="J22" s="36"/>
      <c r="K22" s="33" t="s">
        <v>55</v>
      </c>
      <c r="L22" s="36"/>
      <c r="M22" s="33" t="s">
        <v>55</v>
      </c>
    </row>
    <row r="23" spans="1:18" ht="19.899999999999999" customHeight="1" thickBot="1" x14ac:dyDescent="0.3">
      <c r="A23" s="146"/>
      <c r="B23" s="82"/>
      <c r="C23" s="34">
        <v>13575807</v>
      </c>
      <c r="D23" s="82"/>
      <c r="E23" s="18" t="s">
        <v>150</v>
      </c>
      <c r="F23" s="82"/>
      <c r="G23" s="18" t="s">
        <v>155</v>
      </c>
      <c r="H23" s="82"/>
      <c r="I23" s="18"/>
      <c r="J23" s="82"/>
      <c r="K23" s="18"/>
      <c r="L23" s="82"/>
      <c r="M23" s="18"/>
    </row>
    <row r="24" spans="1:18" ht="19.899999999999999" customHeight="1" thickBot="1" x14ac:dyDescent="0.3">
      <c r="A24" s="147"/>
      <c r="B24" s="20" t="s">
        <v>38</v>
      </c>
      <c r="C24" s="4">
        <v>15.25</v>
      </c>
      <c r="D24" s="20" t="s">
        <v>38</v>
      </c>
      <c r="E24" s="56">
        <v>24.95</v>
      </c>
      <c r="F24" s="20" t="s">
        <v>109</v>
      </c>
      <c r="G24" s="56">
        <v>15.95</v>
      </c>
      <c r="H24" s="20"/>
      <c r="I24" s="56"/>
      <c r="J24" s="20"/>
      <c r="K24" s="56"/>
      <c r="L24" s="20"/>
      <c r="M24" s="101"/>
    </row>
    <row r="25" spans="1:18" ht="19.899999999999999" customHeight="1" thickBot="1" x14ac:dyDescent="0.3">
      <c r="A25" s="66"/>
      <c r="B25" s="38" t="s">
        <v>101</v>
      </c>
      <c r="C25" s="39">
        <v>0</v>
      </c>
      <c r="D25" s="38" t="s">
        <v>101</v>
      </c>
      <c r="E25" s="39">
        <v>0</v>
      </c>
      <c r="F25" s="38" t="s">
        <v>101</v>
      </c>
      <c r="G25" s="39">
        <v>0</v>
      </c>
      <c r="H25" s="38" t="s">
        <v>101</v>
      </c>
      <c r="I25" s="39">
        <v>0</v>
      </c>
      <c r="J25" s="38" t="s">
        <v>101</v>
      </c>
      <c r="K25" s="39">
        <v>0</v>
      </c>
      <c r="L25" s="38" t="s">
        <v>101</v>
      </c>
      <c r="M25" s="39">
        <v>0</v>
      </c>
      <c r="O25" s="30"/>
      <c r="P25" s="23"/>
      <c r="Q25" s="35"/>
      <c r="R25" s="27"/>
    </row>
    <row r="26" spans="1:18" ht="19.899999999999999" customHeight="1" thickBot="1" x14ac:dyDescent="0.3">
      <c r="A26" s="41"/>
      <c r="B26" s="42"/>
      <c r="C26" s="43"/>
      <c r="D26" s="42"/>
      <c r="E26" s="43"/>
      <c r="F26" s="42"/>
      <c r="H26" s="42"/>
      <c r="I26" s="43"/>
      <c r="J26" s="42"/>
      <c r="K26" s="43"/>
      <c r="L26" s="42"/>
      <c r="M26" s="44"/>
      <c r="O26" s="30"/>
      <c r="P26" s="23"/>
      <c r="Q26" s="35"/>
      <c r="R26" s="27"/>
    </row>
    <row r="27" spans="1:18" ht="19.899999999999999" customHeight="1" thickBot="1" x14ac:dyDescent="0.3">
      <c r="A27" s="145" t="s">
        <v>23</v>
      </c>
      <c r="B27" s="15"/>
      <c r="C27" s="49" t="s">
        <v>102</v>
      </c>
      <c r="D27" s="15"/>
      <c r="E27" s="49" t="s">
        <v>102</v>
      </c>
      <c r="F27" s="15"/>
      <c r="G27" s="67" t="s">
        <v>106</v>
      </c>
      <c r="H27" s="15"/>
      <c r="I27" s="48" t="s">
        <v>47</v>
      </c>
      <c r="J27" s="15"/>
      <c r="K27" s="48" t="s">
        <v>47</v>
      </c>
      <c r="L27" s="15"/>
      <c r="M27" s="50" t="s">
        <v>50</v>
      </c>
      <c r="O27" s="30"/>
      <c r="P27" s="23"/>
      <c r="Q27" s="35"/>
      <c r="R27" s="27"/>
    </row>
    <row r="28" spans="1:18" ht="19.899999999999999" customHeight="1" x14ac:dyDescent="0.25">
      <c r="A28" s="146"/>
      <c r="B28" s="3"/>
      <c r="C28" s="111" t="s">
        <v>53</v>
      </c>
      <c r="D28" s="3"/>
      <c r="E28" s="111" t="s">
        <v>21</v>
      </c>
      <c r="F28" s="3"/>
      <c r="G28" s="111" t="s">
        <v>14</v>
      </c>
      <c r="H28" s="3"/>
      <c r="I28" s="111" t="s">
        <v>2</v>
      </c>
      <c r="J28" s="3"/>
      <c r="K28" s="111" t="s">
        <v>36</v>
      </c>
      <c r="L28" s="3"/>
      <c r="M28" s="111" t="s">
        <v>54</v>
      </c>
      <c r="O28" s="30"/>
      <c r="P28" s="23"/>
      <c r="Q28" s="35"/>
      <c r="R28" s="27"/>
    </row>
    <row r="29" spans="1:18" ht="19.899999999999999" customHeight="1" x14ac:dyDescent="0.25">
      <c r="A29" s="146"/>
      <c r="B29" s="3"/>
      <c r="C29" s="19" t="s">
        <v>27</v>
      </c>
      <c r="D29" s="14"/>
      <c r="E29" s="9" t="s">
        <v>6</v>
      </c>
      <c r="F29" s="3"/>
      <c r="G29" s="19" t="s">
        <v>27</v>
      </c>
      <c r="H29" s="3"/>
      <c r="I29" s="19" t="s">
        <v>5</v>
      </c>
      <c r="J29" s="3"/>
      <c r="K29" s="19" t="s">
        <v>15</v>
      </c>
      <c r="L29" s="3"/>
      <c r="M29" s="19" t="s">
        <v>35</v>
      </c>
      <c r="O29" s="30"/>
      <c r="P29" s="23"/>
      <c r="Q29" s="35"/>
      <c r="R29" s="27"/>
    </row>
    <row r="30" spans="1:18" ht="19.899999999999999" customHeight="1" thickBot="1" x14ac:dyDescent="0.3">
      <c r="A30" s="146"/>
      <c r="B30" s="46"/>
      <c r="C30" s="33" t="s">
        <v>56</v>
      </c>
      <c r="D30" s="12"/>
      <c r="E30" s="33" t="s">
        <v>56</v>
      </c>
      <c r="F30" s="46"/>
      <c r="G30" s="33" t="s">
        <v>56</v>
      </c>
      <c r="H30" s="12"/>
      <c r="I30" s="33" t="s">
        <v>56</v>
      </c>
      <c r="J30" s="12"/>
      <c r="K30" s="33" t="s">
        <v>56</v>
      </c>
      <c r="L30" s="12"/>
      <c r="M30" s="33" t="s">
        <v>56</v>
      </c>
      <c r="O30" s="30"/>
      <c r="P30" s="23"/>
      <c r="Q30" s="35"/>
      <c r="R30" s="27"/>
    </row>
    <row r="31" spans="1:18" ht="19.899999999999999" customHeight="1" thickBot="1" x14ac:dyDescent="0.3">
      <c r="A31" s="146"/>
      <c r="B31" s="82"/>
      <c r="C31" s="18" t="s">
        <v>63</v>
      </c>
      <c r="D31" s="82"/>
      <c r="E31" s="18" t="s">
        <v>64</v>
      </c>
      <c r="F31" s="82"/>
      <c r="G31" s="18" t="s">
        <v>65</v>
      </c>
      <c r="H31" s="82"/>
      <c r="I31" s="18" t="s">
        <v>129</v>
      </c>
      <c r="J31" s="82"/>
      <c r="K31" s="18" t="s">
        <v>73</v>
      </c>
      <c r="L31" s="82"/>
      <c r="M31" s="34">
        <v>10667474</v>
      </c>
      <c r="O31" s="30"/>
      <c r="P31" s="23"/>
      <c r="Q31" s="35"/>
      <c r="R31" s="27"/>
    </row>
    <row r="32" spans="1:18" ht="19.899999999999999" customHeight="1" thickBot="1" x14ac:dyDescent="0.3">
      <c r="A32" s="147"/>
      <c r="B32" s="20" t="s">
        <v>38</v>
      </c>
      <c r="C32" s="4">
        <v>16.100000000000001</v>
      </c>
      <c r="D32" s="20" t="s">
        <v>44</v>
      </c>
      <c r="E32" s="4">
        <v>18.399999999999999</v>
      </c>
      <c r="F32" s="20" t="s">
        <v>38</v>
      </c>
      <c r="G32" s="4">
        <v>20.100000000000001</v>
      </c>
      <c r="H32" s="20" t="s">
        <v>38</v>
      </c>
      <c r="I32" s="4">
        <v>22.55</v>
      </c>
      <c r="J32" s="20" t="s">
        <v>38</v>
      </c>
      <c r="K32" s="21">
        <v>18.8</v>
      </c>
      <c r="L32" s="20" t="s">
        <v>38</v>
      </c>
      <c r="M32" s="21">
        <v>18.149999999999999</v>
      </c>
      <c r="O32" s="30"/>
      <c r="P32" s="23"/>
      <c r="Q32" s="35"/>
      <c r="R32" s="27"/>
    </row>
    <row r="33" spans="1:18" ht="19.899999999999999" customHeight="1" thickBot="1" x14ac:dyDescent="0.3">
      <c r="A33" s="41"/>
      <c r="B33" s="42"/>
      <c r="C33" s="43"/>
      <c r="D33" s="42"/>
      <c r="E33" s="43"/>
      <c r="F33" s="42"/>
      <c r="H33" s="42"/>
      <c r="I33" s="43"/>
      <c r="J33" s="42"/>
      <c r="K33" s="43"/>
      <c r="L33" s="42"/>
      <c r="M33" s="44"/>
      <c r="O33" s="30"/>
      <c r="P33" s="23"/>
      <c r="Q33" s="35"/>
      <c r="R33" s="27"/>
    </row>
    <row r="34" spans="1:18" ht="19.899999999999999" customHeight="1" thickBot="1" x14ac:dyDescent="0.3">
      <c r="A34" s="66"/>
      <c r="B34" s="38" t="s">
        <v>101</v>
      </c>
      <c r="C34" s="39">
        <v>0</v>
      </c>
      <c r="D34" s="38" t="s">
        <v>101</v>
      </c>
      <c r="E34" s="39">
        <v>0</v>
      </c>
      <c r="F34" s="2" t="s">
        <v>101</v>
      </c>
      <c r="G34" s="61">
        <v>0</v>
      </c>
      <c r="H34" s="2" t="s">
        <v>101</v>
      </c>
      <c r="I34" s="61">
        <v>1</v>
      </c>
      <c r="J34" s="2" t="s">
        <v>101</v>
      </c>
      <c r="K34" s="61">
        <v>0</v>
      </c>
      <c r="L34" s="102" t="s">
        <v>101</v>
      </c>
      <c r="M34" s="61">
        <v>1</v>
      </c>
      <c r="O34" s="30"/>
      <c r="P34" s="23"/>
      <c r="Q34" s="35"/>
      <c r="R34" s="27"/>
    </row>
    <row r="35" spans="1:18" ht="19.899999999999999" customHeight="1" thickBot="1" x14ac:dyDescent="0.3">
      <c r="A35" s="145" t="s">
        <v>23</v>
      </c>
      <c r="B35" s="51"/>
      <c r="C35" s="48" t="s">
        <v>47</v>
      </c>
      <c r="D35" s="15"/>
      <c r="E35" s="48" t="s">
        <v>47</v>
      </c>
      <c r="F35" s="15"/>
      <c r="G35" s="67" t="s">
        <v>106</v>
      </c>
      <c r="H35" s="15"/>
      <c r="I35" s="48" t="s">
        <v>47</v>
      </c>
      <c r="J35" s="15"/>
      <c r="K35" s="48" t="s">
        <v>47</v>
      </c>
      <c r="L35" s="58"/>
      <c r="M35" s="107" t="s">
        <v>127</v>
      </c>
      <c r="O35" s="30"/>
      <c r="P35" s="23"/>
      <c r="Q35" s="35"/>
      <c r="R35" s="27"/>
    </row>
    <row r="36" spans="1:18" ht="19.899999999999999" customHeight="1" x14ac:dyDescent="0.25">
      <c r="A36" s="146"/>
      <c r="B36" s="52"/>
      <c r="C36" s="111" t="s">
        <v>75</v>
      </c>
      <c r="D36" s="3"/>
      <c r="E36" s="111" t="s">
        <v>79</v>
      </c>
      <c r="F36" s="3"/>
      <c r="G36" s="111" t="s">
        <v>113</v>
      </c>
      <c r="H36" s="3"/>
      <c r="I36" s="111" t="s">
        <v>117</v>
      </c>
      <c r="J36" s="3"/>
      <c r="K36" s="111" t="s">
        <v>142</v>
      </c>
      <c r="L36" s="59"/>
      <c r="M36" s="111" t="s">
        <v>145</v>
      </c>
      <c r="O36" s="30"/>
      <c r="P36" s="23"/>
      <c r="Q36" s="35"/>
      <c r="R36" s="27"/>
    </row>
    <row r="37" spans="1:18" ht="19.899999999999999" customHeight="1" x14ac:dyDescent="0.25">
      <c r="A37" s="146"/>
      <c r="B37" s="53"/>
      <c r="C37" s="52" t="s">
        <v>76</v>
      </c>
      <c r="D37" s="11"/>
      <c r="E37" s="19" t="s">
        <v>80</v>
      </c>
      <c r="G37" s="19" t="s">
        <v>114</v>
      </c>
      <c r="H37" s="3"/>
      <c r="I37" s="19" t="s">
        <v>118</v>
      </c>
      <c r="J37" s="3"/>
      <c r="K37" s="106" t="s">
        <v>144</v>
      </c>
      <c r="M37" s="19" t="s">
        <v>146</v>
      </c>
      <c r="O37" s="30"/>
      <c r="P37" s="23"/>
      <c r="Q37" s="35"/>
      <c r="R37" s="27"/>
    </row>
    <row r="38" spans="1:18" ht="19.899999999999999" customHeight="1" thickBot="1" x14ac:dyDescent="0.3">
      <c r="A38" s="146"/>
      <c r="B38" s="54"/>
      <c r="C38" s="33" t="s">
        <v>56</v>
      </c>
      <c r="D38" s="12"/>
      <c r="E38" s="33" t="s">
        <v>55</v>
      </c>
      <c r="F38" s="36"/>
      <c r="G38" s="33" t="s">
        <v>55</v>
      </c>
      <c r="H38" s="36"/>
      <c r="I38" s="33" t="s">
        <v>55</v>
      </c>
      <c r="J38" s="36"/>
      <c r="K38" s="33" t="s">
        <v>55</v>
      </c>
      <c r="L38" s="103"/>
      <c r="M38" s="33" t="s">
        <v>55</v>
      </c>
      <c r="O38" s="30"/>
      <c r="P38" s="23"/>
      <c r="Q38" s="35"/>
      <c r="R38" s="27"/>
    </row>
    <row r="39" spans="1:18" ht="19.899999999999999" customHeight="1" thickBot="1" x14ac:dyDescent="0.3">
      <c r="A39" s="146"/>
      <c r="B39" s="82"/>
      <c r="C39" s="55" t="s">
        <v>77</v>
      </c>
      <c r="D39" s="82" t="s">
        <v>103</v>
      </c>
      <c r="E39" s="18" t="s">
        <v>78</v>
      </c>
      <c r="F39" s="82" t="s">
        <v>103</v>
      </c>
      <c r="G39" s="34">
        <v>13184259</v>
      </c>
      <c r="H39" s="82" t="s">
        <v>103</v>
      </c>
      <c r="I39" s="18" t="s">
        <v>99</v>
      </c>
      <c r="J39" s="82" t="s">
        <v>103</v>
      </c>
      <c r="K39" s="18" t="s">
        <v>143</v>
      </c>
      <c r="L39" s="104" t="s">
        <v>103</v>
      </c>
      <c r="M39" s="18" t="s">
        <v>147</v>
      </c>
      <c r="O39" s="30"/>
      <c r="P39" s="23"/>
      <c r="Q39" s="35"/>
      <c r="R39" s="27"/>
    </row>
    <row r="40" spans="1:18" ht="19.899999999999999" customHeight="1" thickBot="1" x14ac:dyDescent="0.3">
      <c r="A40" s="147"/>
      <c r="B40" s="20" t="s">
        <v>38</v>
      </c>
      <c r="C40" s="56">
        <v>16.3</v>
      </c>
      <c r="D40" s="20" t="s">
        <v>38</v>
      </c>
      <c r="E40" s="4">
        <v>23.55</v>
      </c>
      <c r="F40" s="20" t="s">
        <v>38</v>
      </c>
      <c r="G40" s="56">
        <v>22.55</v>
      </c>
      <c r="H40" s="20" t="s">
        <v>38</v>
      </c>
      <c r="I40" s="56">
        <v>28.5</v>
      </c>
      <c r="J40" s="20" t="s">
        <v>109</v>
      </c>
      <c r="K40" s="56">
        <v>24.85</v>
      </c>
      <c r="L40" s="105" t="s">
        <v>109</v>
      </c>
      <c r="M40" s="56">
        <v>37</v>
      </c>
      <c r="O40" s="30"/>
      <c r="P40" s="23"/>
      <c r="Q40" s="35"/>
      <c r="R40" s="27"/>
    </row>
    <row r="41" spans="1:18" ht="19.899999999999999" customHeight="1" thickBot="1" x14ac:dyDescent="0.3">
      <c r="O41" s="30"/>
      <c r="P41" s="23"/>
      <c r="Q41" s="35"/>
      <c r="R41" s="27"/>
    </row>
    <row r="42" spans="1:18" ht="19.899999999999999" customHeight="1" thickBot="1" x14ac:dyDescent="0.3">
      <c r="A42" s="63"/>
      <c r="B42" s="2" t="s">
        <v>101</v>
      </c>
      <c r="C42" s="61">
        <v>1</v>
      </c>
      <c r="D42" s="2" t="s">
        <v>101</v>
      </c>
      <c r="E42" s="61">
        <v>0</v>
      </c>
      <c r="F42" s="2" t="s">
        <v>101</v>
      </c>
      <c r="G42" s="61">
        <v>0</v>
      </c>
      <c r="H42" s="2" t="s">
        <v>101</v>
      </c>
      <c r="I42" s="61">
        <v>0</v>
      </c>
      <c r="J42" s="2" t="s">
        <v>101</v>
      </c>
      <c r="K42" s="61">
        <v>0</v>
      </c>
      <c r="L42" s="2" t="s">
        <v>101</v>
      </c>
      <c r="M42" s="61"/>
      <c r="O42" s="30"/>
      <c r="P42" s="23"/>
      <c r="Q42" s="35"/>
      <c r="R42" s="27"/>
    </row>
    <row r="43" spans="1:18" ht="19.899999999999999" customHeight="1" thickBot="1" x14ac:dyDescent="0.3">
      <c r="A43" s="145" t="s">
        <v>26</v>
      </c>
      <c r="B43" s="15"/>
      <c r="C43" s="48" t="s">
        <v>47</v>
      </c>
      <c r="D43" s="15"/>
      <c r="E43" s="50" t="s">
        <v>50</v>
      </c>
      <c r="F43" s="15"/>
      <c r="G43" s="48" t="s">
        <v>47</v>
      </c>
      <c r="I43" s="48" t="s">
        <v>47</v>
      </c>
      <c r="J43" s="15"/>
      <c r="K43" s="48" t="s">
        <v>47</v>
      </c>
      <c r="L43" s="15"/>
      <c r="M43" s="37"/>
      <c r="O43" s="30"/>
      <c r="P43" s="23"/>
      <c r="Q43" s="35"/>
      <c r="R43" s="27"/>
    </row>
    <row r="44" spans="1:18" ht="19.899999999999999" customHeight="1" x14ac:dyDescent="0.25">
      <c r="A44" s="146"/>
      <c r="B44" s="3"/>
      <c r="C44" s="111" t="s">
        <v>48</v>
      </c>
      <c r="D44" s="3"/>
      <c r="E44" s="111" t="s">
        <v>69</v>
      </c>
      <c r="G44" s="111" t="s">
        <v>104</v>
      </c>
      <c r="H44" s="3"/>
      <c r="I44" s="111" t="s">
        <v>133</v>
      </c>
      <c r="J44" s="3"/>
      <c r="K44" s="111" t="s">
        <v>115</v>
      </c>
      <c r="L44" s="3"/>
      <c r="M44" s="19"/>
      <c r="O44" s="30"/>
      <c r="P44" s="23"/>
      <c r="Q44" s="35"/>
      <c r="R44" s="27"/>
    </row>
    <row r="45" spans="1:18" ht="19.899999999999999" customHeight="1" x14ac:dyDescent="0.25">
      <c r="A45" s="146"/>
      <c r="B45" s="3"/>
      <c r="C45" s="19" t="s">
        <v>25</v>
      </c>
      <c r="D45" s="3"/>
      <c r="E45" s="19" t="s">
        <v>70</v>
      </c>
      <c r="F45" s="3"/>
      <c r="G45" s="19"/>
      <c r="I45" s="19" t="s">
        <v>116</v>
      </c>
      <c r="K45" s="19" t="s">
        <v>119</v>
      </c>
      <c r="L45" s="3"/>
      <c r="M45" s="19"/>
      <c r="O45" s="30"/>
      <c r="P45" s="23"/>
      <c r="Q45" s="35"/>
      <c r="R45" s="27"/>
    </row>
    <row r="46" spans="1:18" ht="19.899999999999999" customHeight="1" thickBot="1" x14ac:dyDescent="0.3">
      <c r="A46" s="146"/>
      <c r="B46" s="12"/>
      <c r="C46" s="33" t="s">
        <v>55</v>
      </c>
      <c r="D46" s="12"/>
      <c r="E46" s="33" t="s">
        <v>55</v>
      </c>
      <c r="F46" s="36"/>
      <c r="G46" s="33" t="s">
        <v>55</v>
      </c>
      <c r="H46" s="36"/>
      <c r="I46" s="33" t="s">
        <v>55</v>
      </c>
      <c r="J46" s="36"/>
      <c r="K46" s="33" t="s">
        <v>55</v>
      </c>
      <c r="L46" s="36"/>
      <c r="M46" s="33" t="s">
        <v>55</v>
      </c>
      <c r="O46" s="30"/>
      <c r="P46" s="23"/>
      <c r="Q46" s="35"/>
      <c r="R46" s="27"/>
    </row>
    <row r="47" spans="1:18" ht="19.899999999999999" customHeight="1" thickBot="1" x14ac:dyDescent="0.3">
      <c r="A47" s="146"/>
      <c r="B47" s="82" t="s">
        <v>103</v>
      </c>
      <c r="C47" s="34">
        <v>12259407</v>
      </c>
      <c r="D47" s="82" t="s">
        <v>103</v>
      </c>
      <c r="E47" s="34" t="s">
        <v>71</v>
      </c>
      <c r="F47" s="82"/>
      <c r="G47" s="34">
        <v>10758325</v>
      </c>
      <c r="H47" s="82" t="s">
        <v>103</v>
      </c>
      <c r="I47" s="34">
        <v>11962900</v>
      </c>
      <c r="J47" s="82" t="s">
        <v>103</v>
      </c>
      <c r="K47" s="34">
        <v>12560620</v>
      </c>
      <c r="L47" s="82"/>
      <c r="M47" s="18"/>
      <c r="O47" s="30"/>
      <c r="P47" s="23"/>
      <c r="Q47" s="35"/>
      <c r="R47" s="27"/>
    </row>
    <row r="48" spans="1:18" ht="19.899999999999999" customHeight="1" thickBot="1" x14ac:dyDescent="0.3">
      <c r="A48" s="147"/>
      <c r="B48" s="20" t="s">
        <v>38</v>
      </c>
      <c r="C48" s="21">
        <v>23.4</v>
      </c>
      <c r="D48" s="20" t="s">
        <v>38</v>
      </c>
      <c r="E48" s="21">
        <v>26.7</v>
      </c>
      <c r="F48" s="20" t="s">
        <v>38</v>
      </c>
      <c r="G48" s="56">
        <v>22.85</v>
      </c>
      <c r="H48" s="20" t="s">
        <v>38</v>
      </c>
      <c r="I48" s="56">
        <v>18.55</v>
      </c>
      <c r="J48" s="20" t="s">
        <v>38</v>
      </c>
      <c r="K48" s="56">
        <v>20.65</v>
      </c>
      <c r="L48" s="20"/>
      <c r="M48" s="56"/>
      <c r="O48" s="30"/>
      <c r="P48" s="23"/>
      <c r="Q48" s="35"/>
      <c r="R48" s="27"/>
    </row>
    <row r="49" spans="1:18" ht="19.899999999999999" customHeight="1" thickBot="1" x14ac:dyDescent="0.3">
      <c r="O49" s="30"/>
      <c r="P49" s="23"/>
      <c r="Q49" s="35"/>
      <c r="R49" s="27"/>
    </row>
    <row r="50" spans="1:18" ht="19.899999999999999" customHeight="1" thickBot="1" x14ac:dyDescent="0.3">
      <c r="A50" s="65"/>
      <c r="B50" s="2" t="s">
        <v>101</v>
      </c>
      <c r="C50" s="61">
        <v>1</v>
      </c>
      <c r="D50" s="2" t="s">
        <v>101</v>
      </c>
      <c r="E50" s="61">
        <v>0</v>
      </c>
      <c r="F50" s="2" t="s">
        <v>101</v>
      </c>
      <c r="G50" s="61"/>
      <c r="H50" s="2" t="s">
        <v>101</v>
      </c>
      <c r="I50" s="61"/>
      <c r="J50" s="2" t="s">
        <v>101</v>
      </c>
      <c r="K50" s="61"/>
      <c r="L50" s="2" t="s">
        <v>101</v>
      </c>
      <c r="M50" s="61"/>
      <c r="O50" s="30"/>
      <c r="P50" s="23"/>
      <c r="Q50" s="35"/>
      <c r="R50" s="27"/>
    </row>
    <row r="51" spans="1:18" ht="19.899999999999999" customHeight="1" thickBot="1" x14ac:dyDescent="0.3">
      <c r="A51" s="145" t="s">
        <v>18</v>
      </c>
      <c r="B51" s="15"/>
      <c r="C51" s="67" t="s">
        <v>106</v>
      </c>
      <c r="D51" s="15"/>
      <c r="E51" s="67" t="s">
        <v>106</v>
      </c>
      <c r="F51" s="15"/>
      <c r="G51" s="37"/>
      <c r="H51" s="15"/>
      <c r="I51" s="37"/>
      <c r="J51" s="15"/>
      <c r="K51" s="37"/>
      <c r="L51" s="15"/>
      <c r="M51" s="37"/>
      <c r="O51" s="30"/>
      <c r="P51" s="23"/>
      <c r="Q51" s="35"/>
      <c r="R51" s="27"/>
    </row>
    <row r="52" spans="1:18" ht="19.899999999999999" customHeight="1" x14ac:dyDescent="0.25">
      <c r="A52" s="146"/>
      <c r="B52" s="3"/>
      <c r="C52" s="111" t="s">
        <v>67</v>
      </c>
      <c r="E52" s="111" t="s">
        <v>107</v>
      </c>
      <c r="F52" s="3"/>
      <c r="G52" s="19"/>
      <c r="H52" s="3"/>
      <c r="I52" s="19"/>
      <c r="J52" s="3"/>
      <c r="K52" s="19"/>
      <c r="L52" s="3"/>
      <c r="M52" s="19"/>
      <c r="O52" s="30"/>
      <c r="P52" s="23"/>
      <c r="Q52" s="35"/>
      <c r="R52" s="27"/>
    </row>
    <row r="53" spans="1:18" ht="19.899999999999999" customHeight="1" x14ac:dyDescent="0.25">
      <c r="A53" s="146"/>
      <c r="B53" s="14"/>
      <c r="C53" s="19" t="s">
        <v>17</v>
      </c>
      <c r="D53" s="3"/>
      <c r="E53" s="19" t="s">
        <v>108</v>
      </c>
      <c r="G53" s="19"/>
      <c r="H53" s="3"/>
      <c r="I53" s="19"/>
      <c r="J53" s="3"/>
      <c r="K53" s="19"/>
      <c r="L53" s="3"/>
      <c r="M53" s="19"/>
      <c r="O53" s="30"/>
      <c r="P53" s="23"/>
      <c r="Q53" s="35"/>
      <c r="R53" s="27"/>
    </row>
    <row r="54" spans="1:18" ht="19.899999999999999" customHeight="1" thickBot="1" x14ac:dyDescent="0.3">
      <c r="A54" s="146"/>
      <c r="B54" s="3"/>
      <c r="C54" s="33" t="s">
        <v>55</v>
      </c>
      <c r="D54" s="36"/>
      <c r="E54" s="33" t="s">
        <v>55</v>
      </c>
      <c r="F54" s="36"/>
      <c r="G54" s="33" t="s">
        <v>55</v>
      </c>
      <c r="H54" s="36"/>
      <c r="I54" s="33" t="s">
        <v>55</v>
      </c>
      <c r="J54" s="36"/>
      <c r="K54" s="33" t="s">
        <v>55</v>
      </c>
      <c r="L54" s="36"/>
      <c r="M54" s="33" t="s">
        <v>55</v>
      </c>
      <c r="O54" s="30"/>
      <c r="P54" s="23"/>
      <c r="Q54" s="35"/>
      <c r="R54" s="27"/>
    </row>
    <row r="55" spans="1:18" ht="19.899999999999999" customHeight="1" thickBot="1" x14ac:dyDescent="0.3">
      <c r="A55" s="146"/>
      <c r="B55" s="82"/>
      <c r="C55" s="62" t="s">
        <v>66</v>
      </c>
      <c r="D55" s="82"/>
      <c r="E55" s="34">
        <v>12358190</v>
      </c>
      <c r="F55" s="82"/>
      <c r="G55" s="18"/>
      <c r="H55" s="82"/>
      <c r="I55" s="18"/>
      <c r="J55" s="82"/>
      <c r="K55" s="18"/>
      <c r="L55" s="82"/>
      <c r="M55" s="18"/>
      <c r="O55" s="30"/>
      <c r="P55" s="23"/>
      <c r="Q55" s="35"/>
      <c r="R55" s="27"/>
    </row>
    <row r="56" spans="1:18" ht="19.899999999999999" customHeight="1" thickBot="1" x14ac:dyDescent="0.3">
      <c r="A56" s="147"/>
      <c r="B56" s="20" t="s">
        <v>38</v>
      </c>
      <c r="C56" s="21">
        <v>24.15</v>
      </c>
      <c r="D56" s="20" t="s">
        <v>44</v>
      </c>
      <c r="E56" s="56">
        <v>22.9</v>
      </c>
      <c r="F56" s="20"/>
      <c r="G56" s="56"/>
      <c r="H56" s="20"/>
      <c r="I56" s="56"/>
      <c r="J56" s="20"/>
      <c r="K56" s="56"/>
      <c r="L56" s="20"/>
      <c r="M56" s="56"/>
      <c r="O56" s="30"/>
      <c r="P56" s="23"/>
      <c r="Q56" s="35"/>
      <c r="R56" s="27"/>
    </row>
    <row r="57" spans="1:18" ht="19.899999999999999" customHeight="1" thickBot="1" x14ac:dyDescent="0.3">
      <c r="O57" s="30"/>
      <c r="P57" s="23"/>
      <c r="Q57" s="35"/>
      <c r="R57" s="27"/>
    </row>
    <row r="58" spans="1:18" ht="19.899999999999999" customHeight="1" thickBot="1" x14ac:dyDescent="0.3">
      <c r="A58" s="64"/>
      <c r="B58" s="2" t="s">
        <v>101</v>
      </c>
      <c r="C58" s="61">
        <v>0</v>
      </c>
      <c r="D58" s="2" t="s">
        <v>101</v>
      </c>
      <c r="E58" s="61">
        <v>1</v>
      </c>
      <c r="F58" s="2" t="s">
        <v>101</v>
      </c>
      <c r="G58" s="61"/>
      <c r="H58" s="2" t="s">
        <v>101</v>
      </c>
      <c r="I58" s="61"/>
      <c r="J58" s="2" t="s">
        <v>101</v>
      </c>
      <c r="K58" s="61"/>
      <c r="L58" s="2" t="s">
        <v>101</v>
      </c>
      <c r="M58" s="61"/>
      <c r="O58" s="30"/>
      <c r="P58" s="23"/>
      <c r="Q58" s="35"/>
      <c r="R58" s="27"/>
    </row>
    <row r="59" spans="1:18" ht="19.899999999999999" customHeight="1" thickBot="1" x14ac:dyDescent="0.3">
      <c r="A59" s="145" t="s">
        <v>24</v>
      </c>
      <c r="B59" s="15"/>
      <c r="C59" s="67" t="s">
        <v>106</v>
      </c>
      <c r="D59" s="15"/>
      <c r="E59" s="67" t="s">
        <v>106</v>
      </c>
      <c r="F59" s="15"/>
      <c r="G59" s="37"/>
      <c r="H59" s="15"/>
      <c r="I59" s="37"/>
      <c r="J59" s="15"/>
      <c r="K59" s="37"/>
      <c r="L59" s="15"/>
      <c r="M59" s="37"/>
      <c r="O59" s="30"/>
      <c r="P59" s="23"/>
      <c r="Q59" s="35"/>
      <c r="R59" s="27"/>
    </row>
    <row r="60" spans="1:18" ht="19.899999999999999" customHeight="1" x14ac:dyDescent="0.25">
      <c r="A60" s="146"/>
      <c r="B60" s="11"/>
      <c r="C60" s="111" t="s">
        <v>88</v>
      </c>
      <c r="D60" s="3"/>
      <c r="E60" s="111" t="s">
        <v>13</v>
      </c>
      <c r="F60" s="3"/>
      <c r="G60" s="19"/>
      <c r="H60" s="3"/>
      <c r="I60" s="19"/>
      <c r="J60" s="3"/>
      <c r="K60" s="19"/>
      <c r="L60" s="3"/>
      <c r="M60" s="19"/>
      <c r="O60" s="30"/>
      <c r="P60" s="23"/>
      <c r="Q60" s="35"/>
      <c r="R60" s="27"/>
    </row>
    <row r="61" spans="1:18" ht="19.899999999999999" customHeight="1" x14ac:dyDescent="0.25">
      <c r="A61" s="146"/>
      <c r="B61" s="3"/>
      <c r="C61" s="45" t="s">
        <v>89</v>
      </c>
      <c r="D61" s="3"/>
      <c r="E61" s="45" t="s">
        <v>7</v>
      </c>
      <c r="F61" s="3"/>
      <c r="G61" s="19"/>
      <c r="H61" s="3"/>
      <c r="I61" s="19"/>
      <c r="J61" s="3"/>
      <c r="K61" s="19"/>
      <c r="L61" s="3"/>
      <c r="M61" s="19"/>
      <c r="O61" s="30"/>
      <c r="P61" s="23"/>
      <c r="Q61" s="35"/>
      <c r="R61" s="27"/>
    </row>
    <row r="62" spans="1:18" ht="19.899999999999999" customHeight="1" thickBot="1" x14ac:dyDescent="0.3">
      <c r="A62" s="146"/>
      <c r="B62" s="12"/>
      <c r="C62" s="33" t="s">
        <v>55</v>
      </c>
      <c r="D62" s="12"/>
      <c r="E62" s="33" t="s">
        <v>55</v>
      </c>
      <c r="F62" s="36"/>
      <c r="G62" s="33" t="s">
        <v>55</v>
      </c>
      <c r="H62" s="36"/>
      <c r="I62" s="33" t="s">
        <v>55</v>
      </c>
      <c r="J62" s="36"/>
      <c r="K62" s="33" t="s">
        <v>55</v>
      </c>
      <c r="L62" s="36"/>
      <c r="M62" s="33" t="s">
        <v>55</v>
      </c>
      <c r="O62" s="30"/>
      <c r="P62" s="23"/>
      <c r="Q62" s="35"/>
      <c r="R62" s="27"/>
    </row>
    <row r="63" spans="1:18" ht="19.899999999999999" customHeight="1" thickBot="1" x14ac:dyDescent="0.3">
      <c r="A63" s="146"/>
      <c r="B63" s="82"/>
      <c r="C63" s="18" t="s">
        <v>90</v>
      </c>
      <c r="D63" s="82"/>
      <c r="E63" s="18" t="s">
        <v>72</v>
      </c>
      <c r="F63" s="82"/>
      <c r="G63" s="18"/>
      <c r="H63" s="82"/>
      <c r="I63" s="18"/>
      <c r="J63" s="82"/>
      <c r="K63" s="18"/>
      <c r="L63" s="82"/>
      <c r="M63" s="18"/>
      <c r="O63" s="30"/>
      <c r="P63" s="23"/>
      <c r="Q63" s="35"/>
      <c r="R63" s="27"/>
    </row>
    <row r="64" spans="1:18" ht="19.899999999999999" customHeight="1" thickBot="1" x14ac:dyDescent="0.3">
      <c r="A64" s="147"/>
      <c r="B64" s="20" t="s">
        <v>38</v>
      </c>
      <c r="C64" s="4">
        <v>26.95</v>
      </c>
      <c r="D64" s="20" t="s">
        <v>38</v>
      </c>
      <c r="E64" s="4">
        <v>18.149999999999999</v>
      </c>
      <c r="F64" s="20"/>
      <c r="G64" s="56"/>
      <c r="H64" s="20"/>
      <c r="I64" s="56"/>
      <c r="J64" s="20"/>
      <c r="K64" s="56"/>
      <c r="L64" s="20"/>
      <c r="M64" s="56"/>
      <c r="O64" s="30"/>
      <c r="P64" s="23"/>
      <c r="Q64" s="35"/>
      <c r="R64" s="27"/>
    </row>
    <row r="65" spans="1:18" ht="19.899999999999999" customHeight="1" thickBot="1" x14ac:dyDescent="0.3">
      <c r="O65" s="30"/>
      <c r="P65" s="23"/>
      <c r="Q65" s="35"/>
      <c r="R65" s="27"/>
    </row>
    <row r="66" spans="1:18" ht="19.899999999999999" customHeight="1" thickBot="1" x14ac:dyDescent="0.3">
      <c r="A66" s="142" t="s">
        <v>105</v>
      </c>
      <c r="B66" s="2" t="s">
        <v>101</v>
      </c>
      <c r="C66" s="61">
        <v>0</v>
      </c>
      <c r="D66" s="2" t="s">
        <v>101</v>
      </c>
      <c r="E66" s="61"/>
      <c r="F66" s="2" t="s">
        <v>101</v>
      </c>
      <c r="G66" s="61"/>
      <c r="H66" s="2" t="s">
        <v>101</v>
      </c>
      <c r="I66" s="61"/>
      <c r="J66" s="2" t="s">
        <v>101</v>
      </c>
      <c r="K66" s="61"/>
      <c r="L66" s="2" t="s">
        <v>101</v>
      </c>
      <c r="M66" s="61"/>
      <c r="O66" s="30"/>
      <c r="P66" s="23"/>
      <c r="Q66" s="35"/>
      <c r="R66" s="27"/>
    </row>
    <row r="67" spans="1:18" ht="19.899999999999999" customHeight="1" thickBot="1" x14ac:dyDescent="0.3">
      <c r="A67" s="143"/>
      <c r="B67" s="15"/>
      <c r="C67" s="48" t="s">
        <v>47</v>
      </c>
      <c r="D67" s="15"/>
      <c r="E67" s="37"/>
      <c r="F67" s="15"/>
      <c r="G67" s="37"/>
      <c r="H67" s="15"/>
      <c r="I67" s="37"/>
      <c r="J67" s="15"/>
      <c r="K67" s="37"/>
      <c r="L67" s="15"/>
      <c r="M67" s="37"/>
      <c r="O67" s="30"/>
      <c r="P67" s="23"/>
      <c r="Q67" s="35"/>
      <c r="R67" s="27"/>
    </row>
    <row r="68" spans="1:18" ht="19.899999999999999" customHeight="1" thickBot="1" x14ac:dyDescent="0.3">
      <c r="A68" s="143"/>
      <c r="B68" s="11"/>
      <c r="C68" s="111" t="s">
        <v>29</v>
      </c>
      <c r="D68" s="3"/>
      <c r="E68" s="19"/>
      <c r="F68" s="3"/>
      <c r="G68" s="19"/>
      <c r="H68" s="3"/>
      <c r="I68" s="19"/>
      <c r="J68" s="3"/>
      <c r="K68" s="19"/>
      <c r="L68" s="3"/>
      <c r="M68" s="19"/>
      <c r="O68" s="30"/>
      <c r="P68" s="23"/>
      <c r="Q68" s="35"/>
      <c r="R68" s="27"/>
    </row>
    <row r="69" spans="1:18" ht="19.899999999999999" customHeight="1" thickBot="1" x14ac:dyDescent="0.3">
      <c r="A69" s="143"/>
      <c r="B69" s="3"/>
      <c r="C69" s="70" t="s">
        <v>30</v>
      </c>
      <c r="D69" s="3"/>
      <c r="E69" s="71"/>
      <c r="F69" s="3"/>
      <c r="G69" s="71"/>
      <c r="H69" s="3"/>
      <c r="I69" s="71"/>
      <c r="J69" s="3"/>
      <c r="K69" s="71"/>
      <c r="L69" s="3"/>
      <c r="M69" s="71"/>
      <c r="O69" s="30"/>
      <c r="P69" s="23"/>
      <c r="Q69" s="35"/>
      <c r="R69" s="27"/>
    </row>
    <row r="70" spans="1:18" ht="19.899999999999999" customHeight="1" thickBot="1" x14ac:dyDescent="0.3">
      <c r="A70" s="143"/>
      <c r="B70" s="12"/>
      <c r="C70" s="33" t="s">
        <v>56</v>
      </c>
      <c r="D70" s="36"/>
      <c r="E70" s="33" t="s">
        <v>55</v>
      </c>
      <c r="F70" s="36"/>
      <c r="G70" s="33" t="s">
        <v>55</v>
      </c>
      <c r="H70" s="36"/>
      <c r="I70" s="33" t="s">
        <v>55</v>
      </c>
      <c r="J70" s="36"/>
      <c r="K70" s="33" t="s">
        <v>55</v>
      </c>
      <c r="L70" s="36"/>
      <c r="M70" s="33" t="s">
        <v>55</v>
      </c>
      <c r="O70" s="30"/>
      <c r="P70" s="23"/>
      <c r="Q70" s="35"/>
      <c r="R70" s="27"/>
    </row>
    <row r="71" spans="1:18" ht="19.899999999999999" customHeight="1" thickBot="1" x14ac:dyDescent="0.3">
      <c r="A71" s="143"/>
      <c r="B71" s="82"/>
      <c r="C71" s="18" t="s">
        <v>120</v>
      </c>
      <c r="D71" s="82"/>
      <c r="E71" s="18"/>
      <c r="F71" s="82"/>
      <c r="G71" s="18"/>
      <c r="H71" s="82"/>
      <c r="I71" s="18"/>
      <c r="J71" s="82"/>
      <c r="K71" s="18"/>
      <c r="L71" s="82"/>
      <c r="M71" s="18"/>
      <c r="O71" s="30"/>
      <c r="P71" s="23"/>
      <c r="Q71" s="35"/>
      <c r="R71" s="27"/>
    </row>
    <row r="72" spans="1:18" ht="19.899999999999999" customHeight="1" thickBot="1" x14ac:dyDescent="0.3">
      <c r="A72" s="144"/>
      <c r="B72" s="20" t="s">
        <v>109</v>
      </c>
      <c r="C72" s="4">
        <v>18.649999999999999</v>
      </c>
      <c r="D72" s="20"/>
      <c r="E72" s="56"/>
      <c r="F72" s="20"/>
      <c r="G72" s="56"/>
      <c r="H72" s="20"/>
      <c r="I72" s="56"/>
      <c r="J72" s="20"/>
      <c r="K72" s="56"/>
      <c r="L72" s="20"/>
      <c r="M72" s="56"/>
      <c r="O72" s="32"/>
      <c r="P72" s="28"/>
      <c r="Q72" s="69"/>
      <c r="R72" s="29"/>
    </row>
  </sheetData>
  <mergeCells count="11">
    <mergeCell ref="A66:A72"/>
    <mergeCell ref="A19:A24"/>
    <mergeCell ref="O1:R1"/>
    <mergeCell ref="A3:A8"/>
    <mergeCell ref="A1:B1"/>
    <mergeCell ref="A27:A32"/>
    <mergeCell ref="A11:A16"/>
    <mergeCell ref="A35:A40"/>
    <mergeCell ref="A43:A48"/>
    <mergeCell ref="A51:A56"/>
    <mergeCell ref="A59:A64"/>
  </mergeCells>
  <pageMargins left="0.7" right="0.7" top="0.75" bottom="0.75" header="0.3" footer="0.3"/>
  <pageSetup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R64"/>
  <sheetViews>
    <sheetView workbookViewId="0">
      <pane ySplit="1" topLeftCell="A2" activePane="bottomLeft" state="frozen"/>
      <selection pane="bottomLeft" sqref="A1:B1"/>
    </sheetView>
  </sheetViews>
  <sheetFormatPr baseColWidth="10" defaultRowHeight="19.899999999999999" customHeight="1" x14ac:dyDescent="0.25"/>
  <cols>
    <col min="1" max="1" width="7.7109375" customWidth="1"/>
    <col min="2" max="2" width="10.28515625" customWidth="1"/>
    <col min="3" max="3" width="12.28515625" customWidth="1"/>
    <col min="4" max="4" width="10.28515625" customWidth="1"/>
    <col min="5" max="5" width="12.28515625" customWidth="1"/>
    <col min="6" max="6" width="10.28515625" customWidth="1"/>
    <col min="7" max="7" width="12.28515625" customWidth="1"/>
    <col min="8" max="8" width="10.28515625" customWidth="1"/>
    <col min="9" max="9" width="12.28515625" customWidth="1"/>
    <col min="10" max="10" width="10.28515625" customWidth="1"/>
    <col min="11" max="11" width="12.28515625" customWidth="1"/>
    <col min="12" max="12" width="10.28515625" customWidth="1"/>
    <col min="13" max="13" width="12.28515625" customWidth="1"/>
    <col min="15" max="15" width="40.7109375" style="1" customWidth="1"/>
    <col min="16" max="16" width="11.7109375" style="1" customWidth="1"/>
    <col min="17" max="17" width="12.7109375" style="1" customWidth="1"/>
    <col min="18" max="18" width="11.7109375" style="1" customWidth="1"/>
  </cols>
  <sheetData>
    <row r="1" spans="1:18" ht="48" customHeight="1" thickBot="1" x14ac:dyDescent="0.3">
      <c r="A1" s="153" t="s">
        <v>121</v>
      </c>
      <c r="B1" s="154"/>
      <c r="C1" s="72"/>
      <c r="D1" s="73"/>
      <c r="E1" s="72"/>
      <c r="F1" s="73"/>
      <c r="G1" s="72"/>
      <c r="H1" s="73"/>
      <c r="I1" s="74"/>
      <c r="J1" s="73"/>
      <c r="K1" s="75" t="s">
        <v>103</v>
      </c>
      <c r="L1" s="96">
        <f>SUM(C2:M2)+SUM(C10:M10)+SUM(C18:M18)+SUM(C26:M26)+SUM(C34:M34)+SUM(C42:M42)+SUM(C50:M50)+SUM(C58:M58)+SUM(C66:M66)+SUM(C74:M74)</f>
        <v>12</v>
      </c>
      <c r="M1" s="97" t="s">
        <v>137</v>
      </c>
      <c r="O1" s="148" t="s">
        <v>91</v>
      </c>
      <c r="P1" s="149"/>
      <c r="Q1" s="149"/>
      <c r="R1" s="150"/>
    </row>
    <row r="2" spans="1:18" ht="19.899999999999999" customHeight="1" thickBot="1" x14ac:dyDescent="0.3">
      <c r="B2" s="2" t="s">
        <v>101</v>
      </c>
      <c r="C2" s="61">
        <v>0</v>
      </c>
      <c r="D2" s="57" t="s">
        <v>101</v>
      </c>
      <c r="E2" s="39">
        <v>0</v>
      </c>
      <c r="F2" s="38" t="s">
        <v>101</v>
      </c>
      <c r="G2" s="39">
        <v>0</v>
      </c>
      <c r="H2" s="38" t="s">
        <v>101</v>
      </c>
      <c r="I2" s="39">
        <v>0</v>
      </c>
      <c r="J2" s="38" t="s">
        <v>101</v>
      </c>
      <c r="K2" s="39"/>
      <c r="L2" s="38" t="s">
        <v>101</v>
      </c>
      <c r="M2" s="39"/>
      <c r="O2" s="24" t="s">
        <v>92</v>
      </c>
      <c r="P2" s="22" t="s">
        <v>94</v>
      </c>
      <c r="Q2" s="22" t="s">
        <v>95</v>
      </c>
      <c r="R2" s="25" t="s">
        <v>93</v>
      </c>
    </row>
    <row r="3" spans="1:18" ht="19.899999999999999" customHeight="1" thickBot="1" x14ac:dyDescent="0.3">
      <c r="A3" s="145" t="s">
        <v>22</v>
      </c>
      <c r="B3" s="77"/>
      <c r="C3" s="50" t="s">
        <v>50</v>
      </c>
      <c r="D3" s="79"/>
      <c r="E3" s="67" t="s">
        <v>106</v>
      </c>
      <c r="F3" s="77"/>
      <c r="G3" s="67" t="s">
        <v>106</v>
      </c>
      <c r="H3" s="15"/>
      <c r="I3" s="92" t="s">
        <v>127</v>
      </c>
      <c r="J3" s="77"/>
      <c r="K3" s="50"/>
      <c r="L3" s="15"/>
      <c r="M3" s="48"/>
      <c r="O3" s="26"/>
      <c r="P3" s="23"/>
      <c r="Q3" s="35"/>
      <c r="R3" s="27"/>
    </row>
    <row r="4" spans="1:18" ht="19.899999999999999" customHeight="1" x14ac:dyDescent="0.25">
      <c r="A4" s="146"/>
      <c r="B4" s="6"/>
      <c r="C4" s="112" t="s">
        <v>33</v>
      </c>
      <c r="D4" s="5"/>
      <c r="E4" s="112" t="s">
        <v>39</v>
      </c>
      <c r="F4" s="6"/>
      <c r="G4" s="112" t="s">
        <v>68</v>
      </c>
      <c r="H4" s="3"/>
      <c r="I4" s="112" t="s">
        <v>125</v>
      </c>
      <c r="J4" s="6"/>
      <c r="K4" s="112"/>
      <c r="L4" s="3"/>
      <c r="M4" s="112"/>
      <c r="O4" s="30"/>
      <c r="P4" s="23"/>
      <c r="Q4" s="35"/>
      <c r="R4" s="27"/>
    </row>
    <row r="5" spans="1:18" ht="19.899999999999999" customHeight="1" x14ac:dyDescent="0.25">
      <c r="A5" s="146"/>
      <c r="B5" s="5"/>
      <c r="C5" s="8" t="s">
        <v>12</v>
      </c>
      <c r="D5" s="5"/>
      <c r="E5" s="7" t="s">
        <v>40</v>
      </c>
      <c r="F5" s="5"/>
      <c r="G5" s="8" t="s">
        <v>123</v>
      </c>
      <c r="H5" s="3"/>
      <c r="I5" s="45" t="s">
        <v>100</v>
      </c>
      <c r="J5" s="5"/>
      <c r="K5" s="8"/>
      <c r="L5" s="3"/>
      <c r="M5" s="19"/>
      <c r="O5" s="31"/>
      <c r="P5" s="23"/>
      <c r="Q5" s="35"/>
      <c r="R5" s="27"/>
    </row>
    <row r="6" spans="1:18" ht="19.899999999999999" customHeight="1" thickBot="1" x14ac:dyDescent="0.3">
      <c r="A6" s="146"/>
      <c r="B6" s="6"/>
      <c r="C6" s="33" t="s">
        <v>55</v>
      </c>
      <c r="D6" s="5"/>
      <c r="E6" s="33" t="s">
        <v>55</v>
      </c>
      <c r="F6" s="16"/>
      <c r="G6" s="33" t="s">
        <v>55</v>
      </c>
      <c r="H6" s="12"/>
      <c r="I6" s="33" t="s">
        <v>55</v>
      </c>
      <c r="J6" s="6"/>
      <c r="K6" s="33" t="s">
        <v>55</v>
      </c>
      <c r="L6" s="16"/>
      <c r="M6" s="33" t="s">
        <v>55</v>
      </c>
      <c r="O6" s="30"/>
      <c r="P6" s="23"/>
      <c r="Q6" s="35"/>
      <c r="R6" s="27"/>
    </row>
    <row r="7" spans="1:18" ht="19.899999999999999" customHeight="1" thickBot="1" x14ac:dyDescent="0.3">
      <c r="A7" s="146"/>
      <c r="B7" s="81"/>
      <c r="C7" s="78" t="s">
        <v>61</v>
      </c>
      <c r="D7" s="81"/>
      <c r="E7" s="78" t="s">
        <v>62</v>
      </c>
      <c r="F7" s="80" t="s">
        <v>103</v>
      </c>
      <c r="G7" s="78" t="s">
        <v>124</v>
      </c>
      <c r="H7" s="80" t="s">
        <v>103</v>
      </c>
      <c r="I7" s="34">
        <v>13626037</v>
      </c>
      <c r="J7" s="81"/>
      <c r="K7" s="18"/>
      <c r="L7" s="80"/>
      <c r="M7" s="18"/>
      <c r="O7" s="30"/>
      <c r="P7" s="23"/>
      <c r="Q7" s="35"/>
      <c r="R7" s="27"/>
    </row>
    <row r="8" spans="1:18" ht="19.899999999999999" customHeight="1" thickBot="1" x14ac:dyDescent="0.3">
      <c r="A8" s="147"/>
      <c r="B8" s="60" t="s">
        <v>38</v>
      </c>
      <c r="C8" s="4">
        <v>19.600000000000001</v>
      </c>
      <c r="D8" s="20" t="s">
        <v>44</v>
      </c>
      <c r="E8" s="10">
        <v>22</v>
      </c>
      <c r="F8" s="60" t="s">
        <v>38</v>
      </c>
      <c r="G8" s="4">
        <v>18.850000000000001</v>
      </c>
      <c r="H8" s="20" t="s">
        <v>38</v>
      </c>
      <c r="I8" s="4">
        <v>23.85</v>
      </c>
      <c r="J8" s="60"/>
      <c r="K8" s="4"/>
      <c r="L8" s="20"/>
      <c r="M8" s="4"/>
      <c r="O8" s="30"/>
      <c r="P8" s="23"/>
      <c r="Q8" s="35"/>
      <c r="R8" s="27"/>
    </row>
    <row r="9" spans="1:18" ht="19.899999999999999" customHeight="1" thickBot="1" x14ac:dyDescent="0.3">
      <c r="A9" s="41"/>
      <c r="B9" s="42"/>
      <c r="C9" s="43"/>
      <c r="D9" s="42"/>
      <c r="E9" s="43"/>
      <c r="F9" s="42"/>
      <c r="G9" s="43"/>
      <c r="H9" s="42"/>
      <c r="I9" s="43"/>
      <c r="J9" s="42"/>
      <c r="K9" s="43"/>
      <c r="L9" s="42"/>
      <c r="M9" s="44"/>
      <c r="O9" s="30"/>
      <c r="P9" s="23"/>
      <c r="Q9" s="35"/>
      <c r="R9" s="27"/>
    </row>
    <row r="10" spans="1:18" ht="19.899999999999999" customHeight="1" thickBot="1" x14ac:dyDescent="0.3">
      <c r="B10" s="38" t="s">
        <v>101</v>
      </c>
      <c r="C10" s="39"/>
      <c r="D10" s="2" t="s">
        <v>101</v>
      </c>
      <c r="E10" s="61"/>
      <c r="F10" s="2" t="s">
        <v>101</v>
      </c>
      <c r="G10" s="61"/>
      <c r="H10" s="2" t="s">
        <v>101</v>
      </c>
      <c r="I10" s="61"/>
      <c r="J10" s="2" t="s">
        <v>101</v>
      </c>
      <c r="K10" s="61"/>
      <c r="L10" s="2" t="s">
        <v>101</v>
      </c>
      <c r="M10" s="61"/>
      <c r="O10" s="30"/>
      <c r="P10" s="23"/>
      <c r="Q10" s="35"/>
      <c r="R10" s="27"/>
    </row>
    <row r="11" spans="1:18" ht="19.899999999999999" customHeight="1" thickBot="1" x14ac:dyDescent="0.3">
      <c r="A11" s="145" t="s">
        <v>22</v>
      </c>
      <c r="B11" s="15"/>
      <c r="C11" s="48"/>
      <c r="D11" s="15"/>
      <c r="E11" s="48"/>
      <c r="G11" s="37"/>
      <c r="H11" s="15"/>
      <c r="I11" s="37"/>
      <c r="J11" s="15"/>
      <c r="K11" s="37"/>
      <c r="L11" s="15"/>
      <c r="M11" s="37"/>
      <c r="O11" s="30"/>
      <c r="P11" s="23"/>
      <c r="Q11" s="35"/>
      <c r="R11" s="27"/>
    </row>
    <row r="12" spans="1:18" ht="19.899999999999999" customHeight="1" x14ac:dyDescent="0.25">
      <c r="A12" s="146"/>
      <c r="B12" s="3"/>
      <c r="C12" s="112"/>
      <c r="D12" s="3"/>
      <c r="E12" s="112"/>
      <c r="F12" s="3"/>
      <c r="G12" s="112"/>
      <c r="H12" s="3"/>
      <c r="I12" s="112"/>
      <c r="J12" s="3"/>
      <c r="K12" s="112"/>
      <c r="L12" s="3"/>
      <c r="M12" s="112"/>
      <c r="O12" s="30"/>
      <c r="P12" s="23"/>
      <c r="Q12" s="35"/>
      <c r="R12" s="27"/>
    </row>
    <row r="13" spans="1:18" ht="19.899999999999999" customHeight="1" x14ac:dyDescent="0.25">
      <c r="A13" s="146"/>
      <c r="B13" s="3"/>
      <c r="C13" s="19"/>
      <c r="D13" s="3"/>
      <c r="E13" s="19"/>
      <c r="F13" s="3"/>
      <c r="G13" s="19"/>
      <c r="H13" s="3"/>
      <c r="I13" s="19"/>
      <c r="J13" s="3"/>
      <c r="K13" s="19"/>
      <c r="L13" s="3"/>
      <c r="M13" s="19"/>
      <c r="O13" s="30"/>
      <c r="P13" s="23"/>
      <c r="Q13" s="35"/>
      <c r="R13" s="27"/>
    </row>
    <row r="14" spans="1:18" ht="19.899999999999999" customHeight="1" thickBot="1" x14ac:dyDescent="0.3">
      <c r="A14" s="146"/>
      <c r="B14" s="16"/>
      <c r="C14" s="33" t="s">
        <v>55</v>
      </c>
      <c r="D14" s="36"/>
      <c r="E14" s="33" t="s">
        <v>55</v>
      </c>
      <c r="F14" s="36"/>
      <c r="G14" s="33" t="s">
        <v>55</v>
      </c>
      <c r="H14" s="36"/>
      <c r="I14" s="33" t="s">
        <v>55</v>
      </c>
      <c r="J14" s="36"/>
      <c r="K14" s="33" t="s">
        <v>55</v>
      </c>
      <c r="L14" s="36"/>
      <c r="M14" s="33" t="s">
        <v>55</v>
      </c>
      <c r="O14" s="30"/>
      <c r="P14" s="23"/>
      <c r="Q14" s="35"/>
      <c r="R14" s="27"/>
    </row>
    <row r="15" spans="1:18" ht="19.899999999999999" customHeight="1" thickBot="1" x14ac:dyDescent="0.3">
      <c r="A15" s="146"/>
      <c r="B15" s="80"/>
      <c r="C15" s="18"/>
      <c r="D15" s="80"/>
      <c r="E15" s="18"/>
      <c r="F15" s="80"/>
      <c r="G15" s="18"/>
      <c r="H15" s="80"/>
      <c r="I15" s="18"/>
      <c r="J15" s="80"/>
      <c r="K15" s="18"/>
      <c r="L15" s="80"/>
      <c r="M15" s="18"/>
      <c r="O15" s="30"/>
      <c r="P15" s="23"/>
      <c r="Q15" s="35"/>
      <c r="R15" s="27"/>
    </row>
    <row r="16" spans="1:18" ht="19.899999999999999" customHeight="1" thickBot="1" x14ac:dyDescent="0.3">
      <c r="A16" s="147"/>
      <c r="B16" s="20"/>
      <c r="C16" s="4"/>
      <c r="D16" s="20"/>
      <c r="E16" s="56"/>
      <c r="F16" s="20"/>
      <c r="G16" s="56"/>
      <c r="H16" s="20"/>
      <c r="I16" s="56"/>
      <c r="J16" s="20"/>
      <c r="K16" s="56"/>
      <c r="L16" s="20"/>
      <c r="M16" s="56"/>
      <c r="O16" s="30"/>
      <c r="P16" s="23"/>
      <c r="Q16" s="35"/>
      <c r="R16" s="27"/>
    </row>
    <row r="17" spans="1:18" ht="19.899999999999999" customHeight="1" thickBot="1" x14ac:dyDescent="0.3">
      <c r="A17" s="41"/>
      <c r="B17" s="42"/>
      <c r="C17" s="43"/>
      <c r="D17" s="42"/>
      <c r="E17" s="43"/>
      <c r="F17" s="42"/>
      <c r="G17" s="43"/>
      <c r="H17" s="42"/>
      <c r="I17" s="43"/>
      <c r="J17" s="42"/>
      <c r="K17" s="43"/>
      <c r="L17" s="42"/>
      <c r="M17" s="44"/>
      <c r="O17" s="30"/>
      <c r="P17" s="23"/>
      <c r="Q17" s="35"/>
      <c r="R17" s="27"/>
    </row>
    <row r="18" spans="1:18" ht="19.899999999999999" customHeight="1" thickBot="1" x14ac:dyDescent="0.3">
      <c r="A18" s="66"/>
      <c r="B18" s="38" t="s">
        <v>101</v>
      </c>
      <c r="C18" s="39">
        <v>1</v>
      </c>
      <c r="D18" s="2" t="s">
        <v>101</v>
      </c>
      <c r="E18" s="61">
        <v>0</v>
      </c>
      <c r="F18" s="2" t="s">
        <v>101</v>
      </c>
      <c r="G18" s="61">
        <v>1</v>
      </c>
      <c r="H18" s="2" t="s">
        <v>101</v>
      </c>
      <c r="I18" s="61">
        <v>0</v>
      </c>
      <c r="J18" s="2" t="s">
        <v>101</v>
      </c>
      <c r="K18" s="61">
        <v>2</v>
      </c>
      <c r="L18" s="2" t="s">
        <v>101</v>
      </c>
      <c r="M18" s="61">
        <v>1</v>
      </c>
      <c r="O18" s="30"/>
      <c r="P18" s="23"/>
      <c r="Q18" s="35"/>
      <c r="R18" s="27"/>
    </row>
    <row r="19" spans="1:18" ht="19.899999999999999" customHeight="1" thickBot="1" x14ac:dyDescent="0.3">
      <c r="A19" s="145" t="s">
        <v>23</v>
      </c>
      <c r="B19" s="77"/>
      <c r="C19" s="83" t="s">
        <v>49</v>
      </c>
      <c r="D19" s="79"/>
      <c r="E19" s="83" t="s">
        <v>49</v>
      </c>
      <c r="F19" s="79"/>
      <c r="G19" s="83" t="s">
        <v>49</v>
      </c>
      <c r="H19" s="79"/>
      <c r="I19" s="67" t="s">
        <v>106</v>
      </c>
      <c r="J19" s="15"/>
      <c r="K19" s="92" t="s">
        <v>127</v>
      </c>
      <c r="L19" s="77"/>
      <c r="M19" s="83" t="s">
        <v>49</v>
      </c>
      <c r="O19" s="30"/>
      <c r="P19" s="23"/>
      <c r="Q19" s="35"/>
      <c r="R19" s="27"/>
    </row>
    <row r="20" spans="1:18" ht="19.899999999999999" customHeight="1" x14ac:dyDescent="0.25">
      <c r="A20" s="146"/>
      <c r="B20" s="6"/>
      <c r="C20" s="112" t="s">
        <v>4</v>
      </c>
      <c r="D20" s="5"/>
      <c r="E20" s="112" t="s">
        <v>19</v>
      </c>
      <c r="F20" s="5"/>
      <c r="G20" s="112" t="s">
        <v>16</v>
      </c>
      <c r="H20" s="5"/>
      <c r="I20" s="112" t="s">
        <v>34</v>
      </c>
      <c r="J20" s="3"/>
      <c r="K20" s="112" t="s">
        <v>128</v>
      </c>
      <c r="L20" s="11"/>
      <c r="M20" s="112" t="s">
        <v>117</v>
      </c>
      <c r="O20" s="30"/>
      <c r="P20" s="23"/>
      <c r="Q20" s="35"/>
      <c r="R20" s="27"/>
    </row>
    <row r="21" spans="1:18" ht="19.899999999999999" customHeight="1" x14ac:dyDescent="0.25">
      <c r="A21" s="146"/>
      <c r="B21" s="5"/>
      <c r="C21" s="8" t="s">
        <v>3</v>
      </c>
      <c r="D21" s="5"/>
      <c r="E21" s="9" t="s">
        <v>20</v>
      </c>
      <c r="F21" s="5"/>
      <c r="G21" s="9" t="s">
        <v>32</v>
      </c>
      <c r="H21" s="5"/>
      <c r="I21" s="7" t="s">
        <v>85</v>
      </c>
      <c r="J21" s="3"/>
      <c r="K21" s="91" t="s">
        <v>126</v>
      </c>
      <c r="L21" s="5"/>
      <c r="M21" s="8" t="s">
        <v>87</v>
      </c>
      <c r="O21" s="30"/>
      <c r="P21" s="23"/>
      <c r="Q21" s="35"/>
      <c r="R21" s="27"/>
    </row>
    <row r="22" spans="1:18" ht="19.899999999999999" customHeight="1" thickBot="1" x14ac:dyDescent="0.3">
      <c r="A22" s="146"/>
      <c r="B22" s="6"/>
      <c r="C22" s="33" t="s">
        <v>56</v>
      </c>
      <c r="D22" s="5"/>
      <c r="E22" s="33" t="s">
        <v>56</v>
      </c>
      <c r="F22" s="5"/>
      <c r="G22" s="33" t="s">
        <v>56</v>
      </c>
      <c r="H22" s="5"/>
      <c r="I22" s="33" t="s">
        <v>56</v>
      </c>
      <c r="J22" s="12"/>
      <c r="K22" s="33" t="s">
        <v>56</v>
      </c>
      <c r="L22" s="6"/>
      <c r="M22" s="33" t="s">
        <v>56</v>
      </c>
      <c r="O22" s="30"/>
      <c r="P22" s="23"/>
      <c r="Q22" s="35"/>
      <c r="R22" s="27"/>
    </row>
    <row r="23" spans="1:18" ht="19.899999999999999" customHeight="1" thickBot="1" x14ac:dyDescent="0.3">
      <c r="A23" s="146"/>
      <c r="B23" s="81"/>
      <c r="C23" s="78">
        <v>11767768</v>
      </c>
      <c r="D23" s="81"/>
      <c r="E23" s="17" t="s">
        <v>58</v>
      </c>
      <c r="F23" s="81"/>
      <c r="G23" s="17" t="s">
        <v>59</v>
      </c>
      <c r="H23" s="81"/>
      <c r="I23" s="84">
        <v>12284709</v>
      </c>
      <c r="J23" s="80" t="s">
        <v>103</v>
      </c>
      <c r="K23" s="34">
        <v>12759989</v>
      </c>
      <c r="L23" s="81"/>
      <c r="M23" s="78" t="s">
        <v>86</v>
      </c>
      <c r="O23" s="30"/>
      <c r="P23" s="23"/>
      <c r="Q23" s="35"/>
      <c r="R23" s="27"/>
    </row>
    <row r="24" spans="1:18" ht="19.899999999999999" customHeight="1" thickBot="1" x14ac:dyDescent="0.3">
      <c r="A24" s="147"/>
      <c r="B24" s="13" t="s">
        <v>38</v>
      </c>
      <c r="C24" s="4">
        <v>14.55</v>
      </c>
      <c r="D24" s="13" t="s">
        <v>38</v>
      </c>
      <c r="E24" s="10">
        <v>15.45</v>
      </c>
      <c r="F24" s="13" t="s">
        <v>38</v>
      </c>
      <c r="G24" s="10">
        <v>22.55</v>
      </c>
      <c r="H24" s="13" t="s">
        <v>38</v>
      </c>
      <c r="I24" s="10">
        <v>18.7</v>
      </c>
      <c r="J24" s="20" t="s">
        <v>109</v>
      </c>
      <c r="K24" s="21">
        <v>24.4</v>
      </c>
      <c r="L24" s="13" t="s">
        <v>38</v>
      </c>
      <c r="M24" s="4">
        <v>20.399999999999999</v>
      </c>
      <c r="O24" s="30"/>
      <c r="P24" s="23"/>
      <c r="Q24" s="35"/>
      <c r="R24" s="27"/>
    </row>
    <row r="25" spans="1:18" ht="19.899999999999999" customHeight="1" thickBot="1" x14ac:dyDescent="0.3">
      <c r="A25" s="41"/>
      <c r="B25" s="42"/>
      <c r="C25" s="43"/>
      <c r="D25" s="42"/>
      <c r="E25" s="43"/>
      <c r="F25" s="42"/>
      <c r="G25" s="43"/>
      <c r="H25" s="42"/>
      <c r="I25" s="43"/>
      <c r="J25" s="42"/>
      <c r="K25" s="43"/>
      <c r="L25" s="42"/>
      <c r="M25" s="44"/>
      <c r="O25" s="30"/>
      <c r="P25" s="23"/>
      <c r="Q25" s="35"/>
      <c r="R25" s="27"/>
    </row>
    <row r="26" spans="1:18" ht="19.899999999999999" customHeight="1" thickBot="1" x14ac:dyDescent="0.3">
      <c r="A26" s="93"/>
      <c r="B26" s="2" t="s">
        <v>101</v>
      </c>
      <c r="C26" s="61">
        <v>1</v>
      </c>
      <c r="D26" s="2" t="s">
        <v>101</v>
      </c>
      <c r="E26" s="61">
        <v>1</v>
      </c>
      <c r="F26" s="2" t="s">
        <v>101</v>
      </c>
      <c r="G26" s="61"/>
      <c r="H26" s="2" t="s">
        <v>101</v>
      </c>
      <c r="I26" s="61"/>
      <c r="J26" s="2" t="s">
        <v>101</v>
      </c>
      <c r="K26" s="61"/>
      <c r="L26" s="2" t="s">
        <v>101</v>
      </c>
      <c r="M26" s="61"/>
      <c r="O26" s="30"/>
      <c r="P26" s="23"/>
      <c r="Q26" s="35"/>
      <c r="R26" s="27"/>
    </row>
    <row r="27" spans="1:18" ht="19.899999999999999" customHeight="1" thickBot="1" x14ac:dyDescent="0.3">
      <c r="A27" s="155" t="s">
        <v>23</v>
      </c>
      <c r="B27" s="51"/>
      <c r="C27" s="50" t="s">
        <v>50</v>
      </c>
      <c r="D27" s="108"/>
      <c r="E27" s="48"/>
      <c r="F27" s="15"/>
      <c r="G27" s="67"/>
      <c r="H27" s="15"/>
      <c r="I27" s="48"/>
      <c r="J27" s="15"/>
      <c r="K27" s="37"/>
      <c r="L27" s="15"/>
      <c r="M27" s="37"/>
      <c r="O27" s="30"/>
      <c r="P27" s="23"/>
      <c r="Q27" s="35"/>
      <c r="R27" s="27"/>
    </row>
    <row r="28" spans="1:18" ht="19.899999999999999" customHeight="1" x14ac:dyDescent="0.25">
      <c r="A28" s="156"/>
      <c r="B28" s="94"/>
      <c r="C28" s="112" t="s">
        <v>160</v>
      </c>
      <c r="D28" s="3"/>
      <c r="E28" s="112" t="s">
        <v>163</v>
      </c>
      <c r="F28" s="3"/>
      <c r="G28" s="112"/>
      <c r="H28" s="3"/>
      <c r="I28" s="112"/>
      <c r="J28" s="3"/>
      <c r="K28" s="112"/>
      <c r="L28" s="3"/>
      <c r="M28" s="112"/>
      <c r="O28" s="30"/>
      <c r="P28" s="23"/>
      <c r="Q28" s="35"/>
      <c r="R28" s="27"/>
    </row>
    <row r="29" spans="1:18" ht="19.899999999999999" customHeight="1" x14ac:dyDescent="0.25">
      <c r="A29" s="156"/>
      <c r="B29" s="95"/>
      <c r="C29" s="19" t="s">
        <v>161</v>
      </c>
      <c r="D29" s="109"/>
      <c r="E29" s="110" t="s">
        <v>15</v>
      </c>
      <c r="F29" s="108"/>
      <c r="G29" s="19"/>
      <c r="H29" s="3"/>
      <c r="I29" s="19"/>
      <c r="J29" s="3"/>
      <c r="K29" s="19"/>
      <c r="L29" s="3"/>
      <c r="M29" s="19"/>
      <c r="O29" s="30"/>
      <c r="P29" s="23"/>
      <c r="Q29" s="35"/>
      <c r="R29" s="27"/>
    </row>
    <row r="30" spans="1:18" ht="19.899999999999999" customHeight="1" thickBot="1" x14ac:dyDescent="0.3">
      <c r="A30" s="156"/>
      <c r="B30" s="16"/>
      <c r="C30" s="33" t="s">
        <v>55</v>
      </c>
      <c r="D30" s="36"/>
      <c r="E30" s="33" t="s">
        <v>55</v>
      </c>
      <c r="F30" s="36"/>
      <c r="G30" s="33" t="s">
        <v>55</v>
      </c>
      <c r="H30" s="36"/>
      <c r="I30" s="33" t="s">
        <v>55</v>
      </c>
      <c r="J30" s="36"/>
      <c r="K30" s="33" t="s">
        <v>55</v>
      </c>
      <c r="L30" s="36"/>
      <c r="M30" s="33" t="s">
        <v>55</v>
      </c>
      <c r="O30" s="30"/>
      <c r="P30" s="23"/>
      <c r="Q30" s="35"/>
      <c r="R30" s="27"/>
    </row>
    <row r="31" spans="1:18" ht="19.899999999999999" customHeight="1" thickBot="1" x14ac:dyDescent="0.3">
      <c r="A31" s="156"/>
      <c r="B31" s="80"/>
      <c r="C31" s="18" t="s">
        <v>159</v>
      </c>
      <c r="D31" s="80" t="s">
        <v>103</v>
      </c>
      <c r="E31" s="18" t="s">
        <v>162</v>
      </c>
      <c r="F31" s="80"/>
      <c r="G31" s="18"/>
      <c r="H31" s="80"/>
      <c r="I31" s="18"/>
      <c r="J31" s="80"/>
      <c r="K31" s="18"/>
      <c r="L31" s="80"/>
      <c r="M31" s="18"/>
      <c r="O31" s="30"/>
      <c r="P31" s="23"/>
      <c r="Q31" s="35"/>
      <c r="R31" s="27"/>
    </row>
    <row r="32" spans="1:18" ht="19.899999999999999" customHeight="1" thickBot="1" x14ac:dyDescent="0.3">
      <c r="A32" s="157"/>
      <c r="B32" s="20" t="s">
        <v>109</v>
      </c>
      <c r="C32" s="56">
        <v>17.5</v>
      </c>
      <c r="D32" s="20" t="s">
        <v>109</v>
      </c>
      <c r="E32" s="4">
        <v>20.95</v>
      </c>
      <c r="F32" s="20"/>
      <c r="G32" s="56"/>
      <c r="H32" s="20"/>
      <c r="I32" s="56"/>
      <c r="J32" s="20"/>
      <c r="K32" s="56"/>
      <c r="L32" s="20"/>
      <c r="M32" s="56"/>
      <c r="O32" s="30"/>
      <c r="P32" s="23"/>
      <c r="Q32" s="35"/>
      <c r="R32" s="27"/>
    </row>
    <row r="33" spans="1:18" ht="19.899999999999999" customHeight="1" thickBot="1" x14ac:dyDescent="0.3">
      <c r="B33" s="85"/>
      <c r="C33" s="85"/>
      <c r="O33" s="30"/>
      <c r="P33" s="23"/>
      <c r="Q33" s="35"/>
      <c r="R33" s="27"/>
    </row>
    <row r="34" spans="1:18" ht="19.899999999999999" customHeight="1" thickBot="1" x14ac:dyDescent="0.3">
      <c r="A34" s="63"/>
      <c r="B34" s="38" t="s">
        <v>101</v>
      </c>
      <c r="C34" s="39"/>
      <c r="D34" s="2" t="s">
        <v>101</v>
      </c>
      <c r="E34" s="61"/>
      <c r="F34" s="2" t="s">
        <v>101</v>
      </c>
      <c r="G34" s="61"/>
      <c r="H34" s="2" t="s">
        <v>101</v>
      </c>
      <c r="I34" s="61"/>
      <c r="J34" s="2" t="s">
        <v>101</v>
      </c>
      <c r="K34" s="61"/>
      <c r="L34" s="2" t="s">
        <v>101</v>
      </c>
      <c r="M34" s="61"/>
      <c r="O34" s="30"/>
      <c r="P34" s="23"/>
      <c r="Q34" s="35"/>
      <c r="R34" s="27"/>
    </row>
    <row r="35" spans="1:18" ht="19.899999999999999" customHeight="1" thickBot="1" x14ac:dyDescent="0.3">
      <c r="A35" s="145" t="s">
        <v>26</v>
      </c>
      <c r="B35" s="15"/>
      <c r="C35" s="48"/>
      <c r="D35" s="15"/>
      <c r="E35" s="50"/>
      <c r="F35" s="15"/>
      <c r="G35" s="113"/>
      <c r="I35" s="48"/>
      <c r="J35" s="15"/>
      <c r="K35" s="48"/>
      <c r="L35" s="15"/>
      <c r="M35" s="37"/>
      <c r="O35" s="30"/>
      <c r="P35" s="23"/>
      <c r="Q35" s="35"/>
      <c r="R35" s="27"/>
    </row>
    <row r="36" spans="1:18" ht="19.899999999999999" customHeight="1" x14ac:dyDescent="0.25">
      <c r="A36" s="146"/>
      <c r="B36" s="3"/>
      <c r="C36" s="112"/>
      <c r="D36" s="3"/>
      <c r="E36" s="112"/>
      <c r="G36" s="112"/>
      <c r="H36" s="3"/>
      <c r="I36" s="112"/>
      <c r="J36" s="3"/>
      <c r="K36" s="112"/>
      <c r="L36" s="3"/>
      <c r="M36" s="112"/>
      <c r="O36" s="30"/>
      <c r="P36" s="23"/>
      <c r="Q36" s="35"/>
      <c r="R36" s="27"/>
    </row>
    <row r="37" spans="1:18" ht="19.899999999999999" customHeight="1" x14ac:dyDescent="0.25">
      <c r="A37" s="146"/>
      <c r="B37" s="3"/>
      <c r="C37" s="19"/>
      <c r="D37" s="3"/>
      <c r="E37" s="19"/>
      <c r="F37" s="3"/>
      <c r="G37" s="19"/>
      <c r="I37" s="19"/>
      <c r="K37" s="19"/>
      <c r="L37" s="3"/>
      <c r="M37" s="19"/>
      <c r="O37" s="30"/>
      <c r="P37" s="23"/>
      <c r="Q37" s="35"/>
      <c r="R37" s="27"/>
    </row>
    <row r="38" spans="1:18" ht="19.899999999999999" customHeight="1" thickBot="1" x14ac:dyDescent="0.3">
      <c r="A38" s="146"/>
      <c r="B38" s="16"/>
      <c r="C38" s="33" t="s">
        <v>55</v>
      </c>
      <c r="D38" s="36"/>
      <c r="E38" s="33" t="s">
        <v>55</v>
      </c>
      <c r="F38" s="36"/>
      <c r="G38" s="33" t="s">
        <v>55</v>
      </c>
      <c r="H38" s="36"/>
      <c r="I38" s="33" t="s">
        <v>55</v>
      </c>
      <c r="J38" s="36"/>
      <c r="K38" s="33" t="s">
        <v>55</v>
      </c>
      <c r="L38" s="36"/>
      <c r="M38" s="33" t="s">
        <v>55</v>
      </c>
      <c r="O38" s="30"/>
      <c r="P38" s="23"/>
      <c r="Q38" s="35"/>
      <c r="R38" s="27"/>
    </row>
    <row r="39" spans="1:18" ht="19.899999999999999" customHeight="1" thickBot="1" x14ac:dyDescent="0.3">
      <c r="A39" s="146"/>
      <c r="B39" s="80"/>
      <c r="C39" s="18"/>
      <c r="D39" s="80"/>
      <c r="E39" s="18"/>
      <c r="F39" s="80"/>
      <c r="G39" s="18"/>
      <c r="H39" s="80"/>
      <c r="I39" s="18"/>
      <c r="J39" s="80"/>
      <c r="K39" s="18"/>
      <c r="L39" s="80"/>
      <c r="M39" s="18"/>
      <c r="O39" s="30"/>
      <c r="P39" s="23"/>
      <c r="Q39" s="35"/>
      <c r="R39" s="27"/>
    </row>
    <row r="40" spans="1:18" ht="19.899999999999999" customHeight="1" thickBot="1" x14ac:dyDescent="0.3">
      <c r="A40" s="147"/>
      <c r="B40" s="20"/>
      <c r="C40" s="21"/>
      <c r="D40" s="20"/>
      <c r="E40" s="21"/>
      <c r="F40" s="20"/>
      <c r="G40" s="56"/>
      <c r="H40" s="20"/>
      <c r="I40" s="56"/>
      <c r="J40" s="20"/>
      <c r="K40" s="56"/>
      <c r="L40" s="20"/>
      <c r="M40" s="56"/>
      <c r="O40" s="30"/>
      <c r="P40" s="23"/>
      <c r="Q40" s="35"/>
      <c r="R40" s="27"/>
    </row>
    <row r="41" spans="1:18" ht="19.899999999999999" customHeight="1" thickBot="1" x14ac:dyDescent="0.3">
      <c r="B41" s="85"/>
      <c r="C41" s="85"/>
      <c r="O41" s="30"/>
      <c r="P41" s="23"/>
      <c r="Q41" s="35"/>
      <c r="R41" s="27"/>
    </row>
    <row r="42" spans="1:18" ht="19.899999999999999" customHeight="1" thickBot="1" x14ac:dyDescent="0.3">
      <c r="A42" s="65"/>
      <c r="B42" s="38" t="s">
        <v>101</v>
      </c>
      <c r="C42" s="39">
        <v>0</v>
      </c>
      <c r="D42" s="2" t="s">
        <v>101</v>
      </c>
      <c r="E42" s="61">
        <v>0</v>
      </c>
      <c r="F42" s="2" t="s">
        <v>101</v>
      </c>
      <c r="G42" s="61"/>
      <c r="H42" s="2" t="s">
        <v>101</v>
      </c>
      <c r="I42" s="61"/>
      <c r="J42" s="2" t="s">
        <v>101</v>
      </c>
      <c r="K42" s="61"/>
      <c r="L42" s="2" t="s">
        <v>101</v>
      </c>
      <c r="M42" s="61"/>
      <c r="O42" s="30"/>
      <c r="P42" s="23"/>
      <c r="Q42" s="35"/>
      <c r="R42" s="27"/>
    </row>
    <row r="43" spans="1:18" ht="19.899999999999999" customHeight="1" thickBot="1" x14ac:dyDescent="0.3">
      <c r="A43" s="145" t="s">
        <v>18</v>
      </c>
      <c r="B43" s="79"/>
      <c r="C43" s="50" t="s">
        <v>50</v>
      </c>
      <c r="D43" s="77"/>
      <c r="E43" s="50" t="s">
        <v>50</v>
      </c>
      <c r="F43" s="15"/>
      <c r="G43" s="37"/>
      <c r="H43" s="15"/>
      <c r="I43" s="37"/>
      <c r="J43" s="15"/>
      <c r="K43" s="37"/>
      <c r="L43" s="15"/>
      <c r="M43" s="37"/>
      <c r="O43" s="30"/>
      <c r="P43" s="23"/>
      <c r="Q43" s="35"/>
      <c r="R43" s="27"/>
    </row>
    <row r="44" spans="1:18" ht="19.899999999999999" customHeight="1" x14ac:dyDescent="0.25">
      <c r="A44" s="146"/>
      <c r="B44" s="5"/>
      <c r="C44" s="112" t="s">
        <v>51</v>
      </c>
      <c r="D44" s="6"/>
      <c r="E44" s="112" t="s">
        <v>97</v>
      </c>
      <c r="F44" s="3"/>
      <c r="G44" s="112"/>
      <c r="H44" s="3"/>
      <c r="I44" s="112"/>
      <c r="J44" s="3"/>
      <c r="K44" s="112"/>
      <c r="L44" s="3"/>
      <c r="M44" s="112"/>
      <c r="O44" s="30"/>
      <c r="P44" s="23"/>
      <c r="Q44" s="35"/>
      <c r="R44" s="27"/>
    </row>
    <row r="45" spans="1:18" ht="19.899999999999999" customHeight="1" x14ac:dyDescent="0.25">
      <c r="A45" s="146"/>
      <c r="B45" s="5"/>
      <c r="C45" s="7" t="s">
        <v>37</v>
      </c>
      <c r="D45" s="5"/>
      <c r="E45" s="8" t="s">
        <v>98</v>
      </c>
      <c r="G45" s="19"/>
      <c r="H45" s="3"/>
      <c r="I45" s="19"/>
      <c r="J45" s="3"/>
      <c r="K45" s="19"/>
      <c r="L45" s="3"/>
      <c r="M45" s="19"/>
      <c r="O45" s="30"/>
      <c r="P45" s="23"/>
      <c r="Q45" s="35"/>
      <c r="R45" s="27"/>
    </row>
    <row r="46" spans="1:18" ht="19.899999999999999" customHeight="1" thickBot="1" x14ac:dyDescent="0.3">
      <c r="A46" s="146"/>
      <c r="B46" s="5"/>
      <c r="C46" s="33" t="s">
        <v>55</v>
      </c>
      <c r="D46" s="6"/>
      <c r="E46" s="33" t="s">
        <v>55</v>
      </c>
      <c r="F46" s="36"/>
      <c r="G46" s="33" t="s">
        <v>55</v>
      </c>
      <c r="H46" s="36"/>
      <c r="I46" s="33" t="s">
        <v>55</v>
      </c>
      <c r="J46" s="36"/>
      <c r="K46" s="33" t="s">
        <v>55</v>
      </c>
      <c r="L46" s="36"/>
      <c r="M46" s="33" t="s">
        <v>55</v>
      </c>
      <c r="O46" s="30"/>
      <c r="P46" s="23"/>
      <c r="Q46" s="35"/>
      <c r="R46" s="27"/>
    </row>
    <row r="47" spans="1:18" ht="19.899999999999999" customHeight="1" thickBot="1" x14ac:dyDescent="0.3">
      <c r="A47" s="146"/>
      <c r="B47" s="81"/>
      <c r="C47" s="78" t="s">
        <v>60</v>
      </c>
      <c r="D47" s="81"/>
      <c r="E47" s="86">
        <v>11506120</v>
      </c>
      <c r="F47" s="80"/>
      <c r="G47" s="18"/>
      <c r="H47" s="80"/>
      <c r="I47" s="18"/>
      <c r="J47" s="80"/>
      <c r="K47" s="18"/>
      <c r="L47" s="80"/>
      <c r="M47" s="18"/>
      <c r="O47" s="30"/>
      <c r="P47" s="23"/>
      <c r="Q47" s="35"/>
      <c r="R47" s="27"/>
    </row>
    <row r="48" spans="1:18" ht="19.899999999999999" customHeight="1" thickBot="1" x14ac:dyDescent="0.3">
      <c r="A48" s="147"/>
      <c r="B48" s="13" t="s">
        <v>38</v>
      </c>
      <c r="C48" s="10">
        <v>14.55</v>
      </c>
      <c r="D48" s="13" t="s">
        <v>38</v>
      </c>
      <c r="E48" s="4">
        <v>14.45</v>
      </c>
      <c r="F48" s="20"/>
      <c r="G48" s="56"/>
      <c r="H48" s="20"/>
      <c r="I48" s="56"/>
      <c r="J48" s="20"/>
      <c r="K48" s="56"/>
      <c r="L48" s="20"/>
      <c r="M48" s="56"/>
      <c r="O48" s="30"/>
      <c r="P48" s="23"/>
      <c r="Q48" s="35"/>
      <c r="R48" s="27"/>
    </row>
    <row r="49" spans="1:18" ht="19.899999999999999" customHeight="1" thickBot="1" x14ac:dyDescent="0.3">
      <c r="B49" s="85"/>
      <c r="C49" s="85"/>
      <c r="O49" s="30"/>
      <c r="P49" s="23"/>
      <c r="Q49" s="35"/>
      <c r="R49" s="27"/>
    </row>
    <row r="50" spans="1:18" ht="19.899999999999999" customHeight="1" thickBot="1" x14ac:dyDescent="0.3">
      <c r="A50" s="64"/>
      <c r="B50" s="38" t="s">
        <v>101</v>
      </c>
      <c r="C50" s="39">
        <v>3</v>
      </c>
      <c r="D50" s="2" t="s">
        <v>101</v>
      </c>
      <c r="E50" s="61">
        <v>0</v>
      </c>
      <c r="F50" s="2" t="s">
        <v>101</v>
      </c>
      <c r="G50" s="61"/>
      <c r="H50" s="2" t="s">
        <v>101</v>
      </c>
      <c r="I50" s="61"/>
      <c r="J50" s="2" t="s">
        <v>101</v>
      </c>
      <c r="K50" s="61"/>
      <c r="L50" s="2" t="s">
        <v>101</v>
      </c>
      <c r="M50" s="61"/>
      <c r="O50" s="30"/>
      <c r="P50" s="23"/>
      <c r="Q50" s="35"/>
      <c r="R50" s="27"/>
    </row>
    <row r="51" spans="1:18" ht="19.899999999999999" customHeight="1" thickBot="1" x14ac:dyDescent="0.3">
      <c r="A51" s="145" t="s">
        <v>24</v>
      </c>
      <c r="B51" s="11"/>
      <c r="C51" s="67" t="s">
        <v>106</v>
      </c>
      <c r="D51" s="79"/>
      <c r="E51" s="67" t="s">
        <v>106</v>
      </c>
      <c r="F51" s="15"/>
      <c r="G51" s="37"/>
      <c r="H51" s="15"/>
      <c r="I51" s="37"/>
      <c r="J51" s="15"/>
      <c r="K51" s="37"/>
      <c r="L51" s="15"/>
      <c r="M51" s="37"/>
      <c r="O51" s="30"/>
      <c r="P51" s="23"/>
      <c r="Q51" s="35"/>
      <c r="R51" s="27"/>
    </row>
    <row r="52" spans="1:18" ht="19.899999999999999" customHeight="1" x14ac:dyDescent="0.25">
      <c r="A52" s="146"/>
      <c r="B52" s="6"/>
      <c r="C52" s="112" t="s">
        <v>41</v>
      </c>
      <c r="D52" s="5"/>
      <c r="E52" s="112" t="s">
        <v>81</v>
      </c>
      <c r="F52" s="3"/>
      <c r="G52" s="112"/>
      <c r="H52" s="3"/>
      <c r="I52" s="112"/>
      <c r="J52" s="3"/>
      <c r="K52" s="112"/>
      <c r="L52" s="3"/>
      <c r="M52" s="112"/>
      <c r="O52" s="30"/>
      <c r="P52" s="23"/>
      <c r="Q52" s="35"/>
      <c r="R52" s="27"/>
    </row>
    <row r="53" spans="1:18" ht="19.899999999999999" customHeight="1" x14ac:dyDescent="0.25">
      <c r="A53" s="146"/>
      <c r="B53" s="5"/>
      <c r="C53" s="8" t="s">
        <v>42</v>
      </c>
      <c r="D53" s="5"/>
      <c r="E53" s="8" t="s">
        <v>43</v>
      </c>
      <c r="F53" s="3"/>
      <c r="G53" s="19"/>
      <c r="H53" s="3"/>
      <c r="I53" s="19"/>
      <c r="J53" s="3"/>
      <c r="K53" s="19"/>
      <c r="L53" s="3"/>
      <c r="M53" s="19"/>
      <c r="O53" s="30"/>
      <c r="P53" s="23"/>
      <c r="Q53" s="35"/>
      <c r="R53" s="27"/>
    </row>
    <row r="54" spans="1:18" ht="19.899999999999999" customHeight="1" thickBot="1" x14ac:dyDescent="0.3">
      <c r="A54" s="146"/>
      <c r="B54" s="6"/>
      <c r="C54" s="33" t="s">
        <v>55</v>
      </c>
      <c r="D54" s="12"/>
      <c r="E54" s="33" t="s">
        <v>55</v>
      </c>
      <c r="F54" s="36"/>
      <c r="G54" s="33" t="s">
        <v>55</v>
      </c>
      <c r="H54" s="36"/>
      <c r="I54" s="33" t="s">
        <v>55</v>
      </c>
      <c r="J54" s="36"/>
      <c r="K54" s="33" t="s">
        <v>55</v>
      </c>
      <c r="L54" s="36"/>
      <c r="M54" s="33" t="s">
        <v>55</v>
      </c>
      <c r="O54" s="30"/>
      <c r="P54" s="23"/>
      <c r="Q54" s="35"/>
      <c r="R54" s="27"/>
    </row>
    <row r="55" spans="1:18" ht="19.899999999999999" customHeight="1" thickBot="1" x14ac:dyDescent="0.3">
      <c r="A55" s="146"/>
      <c r="B55" s="81"/>
      <c r="C55" s="78">
        <v>10754084</v>
      </c>
      <c r="D55" s="80" t="s">
        <v>103</v>
      </c>
      <c r="E55" s="78" t="s">
        <v>82</v>
      </c>
      <c r="F55" s="80"/>
      <c r="G55" s="18"/>
      <c r="H55" s="80"/>
      <c r="I55" s="18"/>
      <c r="J55" s="80"/>
      <c r="K55" s="18"/>
      <c r="L55" s="80"/>
      <c r="M55" s="18"/>
      <c r="O55" s="30"/>
      <c r="P55" s="23"/>
      <c r="Q55" s="35"/>
      <c r="R55" s="27"/>
    </row>
    <row r="56" spans="1:18" ht="19.899999999999999" customHeight="1" thickBot="1" x14ac:dyDescent="0.3">
      <c r="A56" s="147"/>
      <c r="B56" s="13" t="s">
        <v>38</v>
      </c>
      <c r="C56" s="4">
        <v>18.649999999999999</v>
      </c>
      <c r="D56" s="13" t="s">
        <v>38</v>
      </c>
      <c r="E56" s="4">
        <v>17.649999999999999</v>
      </c>
      <c r="F56" s="20"/>
      <c r="G56" s="56"/>
      <c r="H56" s="20"/>
      <c r="I56" s="56"/>
      <c r="J56" s="20"/>
      <c r="K56" s="56"/>
      <c r="L56" s="20"/>
      <c r="M56" s="56"/>
      <c r="O56" s="30"/>
      <c r="P56" s="23"/>
      <c r="Q56" s="35"/>
      <c r="R56" s="27"/>
    </row>
    <row r="57" spans="1:18" ht="19.899999999999999" customHeight="1" thickBot="1" x14ac:dyDescent="0.3">
      <c r="B57" s="85"/>
      <c r="C57" s="85"/>
      <c r="O57" s="30"/>
      <c r="P57" s="23"/>
      <c r="Q57" s="35"/>
      <c r="R57" s="27"/>
    </row>
    <row r="58" spans="1:18" ht="19.899999999999999" customHeight="1" thickBot="1" x14ac:dyDescent="0.3">
      <c r="A58" s="142" t="s">
        <v>105</v>
      </c>
      <c r="B58" s="89" t="s">
        <v>101</v>
      </c>
      <c r="C58" s="39">
        <v>2</v>
      </c>
      <c r="D58" s="2" t="s">
        <v>101</v>
      </c>
      <c r="E58" s="61"/>
      <c r="F58" s="2" t="s">
        <v>101</v>
      </c>
      <c r="G58" s="61"/>
      <c r="H58" s="2" t="s">
        <v>101</v>
      </c>
      <c r="I58" s="61"/>
      <c r="J58" s="2" t="s">
        <v>101</v>
      </c>
      <c r="K58" s="61"/>
      <c r="L58" s="2" t="s">
        <v>101</v>
      </c>
      <c r="M58" s="61"/>
      <c r="O58" s="30"/>
      <c r="P58" s="23"/>
      <c r="Q58" s="35"/>
      <c r="R58" s="27"/>
    </row>
    <row r="59" spans="1:18" ht="19.899999999999999" customHeight="1" thickBot="1" x14ac:dyDescent="0.3">
      <c r="A59" s="143"/>
      <c r="B59" s="77"/>
      <c r="C59" s="83" t="s">
        <v>49</v>
      </c>
      <c r="D59" s="15"/>
      <c r="E59" s="90"/>
      <c r="F59" s="15"/>
      <c r="G59" s="37"/>
      <c r="H59" s="15"/>
      <c r="I59" s="37"/>
      <c r="J59" s="15"/>
      <c r="K59" s="37"/>
      <c r="L59" s="15"/>
      <c r="M59" s="37"/>
      <c r="O59" s="30"/>
      <c r="P59" s="23"/>
      <c r="Q59" s="35"/>
      <c r="R59" s="27"/>
    </row>
    <row r="60" spans="1:18" ht="19.899999999999999" customHeight="1" thickBot="1" x14ac:dyDescent="0.3">
      <c r="A60" s="143"/>
      <c r="B60" s="6"/>
      <c r="C60" s="112" t="s">
        <v>31</v>
      </c>
      <c r="D60" s="3"/>
      <c r="E60" s="112"/>
      <c r="F60" s="3"/>
      <c r="G60" s="112"/>
      <c r="H60" s="3"/>
      <c r="I60" s="112"/>
      <c r="J60" s="3"/>
      <c r="K60" s="112"/>
      <c r="L60" s="3"/>
      <c r="M60" s="112"/>
      <c r="O60" s="30"/>
      <c r="P60" s="23"/>
      <c r="Q60" s="35"/>
      <c r="R60" s="27"/>
    </row>
    <row r="61" spans="1:18" ht="19.899999999999999" customHeight="1" thickBot="1" x14ac:dyDescent="0.3">
      <c r="A61" s="143"/>
      <c r="B61" s="5"/>
      <c r="C61" s="88" t="s">
        <v>96</v>
      </c>
      <c r="D61" s="3"/>
      <c r="E61" s="100"/>
      <c r="F61" s="3"/>
      <c r="G61" s="71"/>
      <c r="H61" s="3"/>
      <c r="I61" s="71"/>
      <c r="J61" s="3"/>
      <c r="K61" s="71"/>
      <c r="L61" s="3"/>
      <c r="M61" s="71"/>
      <c r="O61" s="30"/>
      <c r="P61" s="23"/>
      <c r="Q61" s="35"/>
      <c r="R61" s="27"/>
    </row>
    <row r="62" spans="1:18" ht="19.899999999999999" customHeight="1" thickBot="1" x14ac:dyDescent="0.3">
      <c r="A62" s="143"/>
      <c r="B62" s="6"/>
      <c r="C62" s="87" t="s">
        <v>55</v>
      </c>
      <c r="D62" s="36"/>
      <c r="E62" s="87" t="s">
        <v>55</v>
      </c>
      <c r="F62" s="36"/>
      <c r="G62" s="87" t="s">
        <v>55</v>
      </c>
      <c r="H62" s="36"/>
      <c r="I62" s="87" t="s">
        <v>55</v>
      </c>
      <c r="J62" s="36"/>
      <c r="K62" s="87" t="s">
        <v>55</v>
      </c>
      <c r="L62" s="36"/>
      <c r="M62" s="87" t="s">
        <v>55</v>
      </c>
      <c r="O62" s="30"/>
      <c r="P62" s="23"/>
      <c r="Q62" s="35"/>
      <c r="R62" s="27"/>
    </row>
    <row r="63" spans="1:18" ht="19.899999999999999" customHeight="1" thickBot="1" x14ac:dyDescent="0.3">
      <c r="A63" s="143"/>
      <c r="B63" s="13"/>
      <c r="C63" s="78" t="s">
        <v>57</v>
      </c>
      <c r="D63" s="80"/>
      <c r="E63" s="18"/>
      <c r="F63" s="80"/>
      <c r="G63" s="18"/>
      <c r="H63" s="80"/>
      <c r="I63" s="18"/>
      <c r="J63" s="80"/>
      <c r="K63" s="18"/>
      <c r="L63" s="80"/>
      <c r="M63" s="18"/>
      <c r="O63" s="30"/>
      <c r="P63" s="23"/>
      <c r="Q63" s="35"/>
      <c r="R63" s="27"/>
    </row>
    <row r="64" spans="1:18" ht="19.899999999999999" customHeight="1" thickBot="1" x14ac:dyDescent="0.3">
      <c r="A64" s="144"/>
      <c r="B64" s="13" t="s">
        <v>38</v>
      </c>
      <c r="C64" s="4">
        <v>18.600000000000001</v>
      </c>
      <c r="D64" s="20"/>
      <c r="E64" s="56"/>
      <c r="F64" s="20"/>
      <c r="G64" s="56"/>
      <c r="H64" s="20"/>
      <c r="I64" s="56"/>
      <c r="J64" s="20"/>
      <c r="K64" s="56"/>
      <c r="L64" s="20"/>
      <c r="M64" s="56"/>
      <c r="O64" s="32"/>
      <c r="P64" s="28"/>
      <c r="Q64" s="69"/>
      <c r="R64" s="29"/>
    </row>
  </sheetData>
  <mergeCells count="10">
    <mergeCell ref="O1:R1"/>
    <mergeCell ref="A3:A8"/>
    <mergeCell ref="A11:A16"/>
    <mergeCell ref="A19:A24"/>
    <mergeCell ref="A27:A32"/>
    <mergeCell ref="A35:A40"/>
    <mergeCell ref="A43:A48"/>
    <mergeCell ref="A51:A56"/>
    <mergeCell ref="A58:A64"/>
    <mergeCell ref="A1:B1"/>
  </mergeCells>
  <pageMargins left="0.7" right="0.7" top="0.75" bottom="0.75" header="0.3" footer="0.3"/>
  <pageSetup orientation="portrait" horizontalDpi="0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rgb="FF00B0F0"/>
  </sheetPr>
  <dimension ref="A1:K33"/>
  <sheetViews>
    <sheetView tabSelected="1" workbookViewId="0">
      <selection activeCell="A2" sqref="A2"/>
    </sheetView>
  </sheetViews>
  <sheetFormatPr baseColWidth="10" defaultRowHeight="15" x14ac:dyDescent="0.25"/>
  <cols>
    <col min="1" max="1" width="39.85546875" customWidth="1"/>
    <col min="2" max="2" width="14.7109375" style="141" customWidth="1"/>
    <col min="3" max="3" width="5.7109375" style="141" customWidth="1"/>
    <col min="4" max="4" width="13.7109375" customWidth="1"/>
    <col min="5" max="5" width="12.28515625" customWidth="1"/>
    <col min="6" max="6" width="14.42578125" customWidth="1"/>
  </cols>
  <sheetData>
    <row r="1" spans="1:11" ht="19.899999999999999" customHeight="1" thickBot="1" x14ac:dyDescent="0.3">
      <c r="A1" s="114" t="s">
        <v>164</v>
      </c>
      <c r="B1" s="114" t="s">
        <v>165</v>
      </c>
      <c r="C1" s="114" t="s">
        <v>166</v>
      </c>
      <c r="D1" s="114" t="s">
        <v>55</v>
      </c>
      <c r="E1" s="115" t="s">
        <v>167</v>
      </c>
      <c r="F1" s="116" t="s">
        <v>168</v>
      </c>
    </row>
    <row r="2" spans="1:11" ht="19.899999999999999" customHeight="1" thickBot="1" x14ac:dyDescent="0.35">
      <c r="A2" s="117"/>
      <c r="B2" s="118"/>
      <c r="C2" s="119"/>
      <c r="D2" s="120"/>
      <c r="E2" s="121"/>
      <c r="F2" s="122">
        <f>E2*C2</f>
        <v>0</v>
      </c>
      <c r="G2" s="123"/>
      <c r="H2" s="124"/>
      <c r="I2" s="125"/>
      <c r="J2" s="126"/>
      <c r="K2" s="127"/>
    </row>
    <row r="3" spans="1:11" ht="19.899999999999999" customHeight="1" x14ac:dyDescent="0.3">
      <c r="A3" s="117"/>
      <c r="B3" s="118"/>
      <c r="C3" s="119"/>
      <c r="D3" s="120"/>
      <c r="E3" s="121"/>
      <c r="F3" s="122">
        <f t="shared" ref="F3:F15" si="0">E3*C3</f>
        <v>0</v>
      </c>
      <c r="G3" s="124"/>
      <c r="H3" s="124"/>
      <c r="I3" s="125"/>
      <c r="J3" s="128"/>
      <c r="K3" s="127"/>
    </row>
    <row r="4" spans="1:11" ht="19.899999999999999" customHeight="1" x14ac:dyDescent="0.3">
      <c r="A4" s="117"/>
      <c r="B4" s="118"/>
      <c r="C4" s="119"/>
      <c r="D4" s="120"/>
      <c r="E4" s="129"/>
      <c r="F4" s="122">
        <f t="shared" si="0"/>
        <v>0</v>
      </c>
      <c r="G4" s="124"/>
      <c r="H4" s="124"/>
      <c r="I4" s="125"/>
      <c r="J4" s="128"/>
      <c r="K4" s="127"/>
    </row>
    <row r="5" spans="1:11" ht="19.899999999999999" customHeight="1" x14ac:dyDescent="0.3">
      <c r="A5" s="117"/>
      <c r="B5" s="118"/>
      <c r="C5" s="119"/>
      <c r="D5" s="120"/>
      <c r="E5" s="129"/>
      <c r="F5" s="122">
        <f t="shared" si="0"/>
        <v>0</v>
      </c>
      <c r="G5" s="124"/>
      <c r="H5" s="124"/>
      <c r="I5" s="125"/>
      <c r="J5" s="128"/>
      <c r="K5" s="127"/>
    </row>
    <row r="6" spans="1:11" ht="19.899999999999999" customHeight="1" x14ac:dyDescent="0.3">
      <c r="A6" s="117"/>
      <c r="B6" s="118"/>
      <c r="C6" s="119"/>
      <c r="D6" s="120"/>
      <c r="E6" s="129"/>
      <c r="F6" s="122">
        <f t="shared" si="0"/>
        <v>0</v>
      </c>
    </row>
    <row r="7" spans="1:11" ht="19.899999999999999" customHeight="1" x14ac:dyDescent="0.3">
      <c r="A7" s="117"/>
      <c r="B7" s="118"/>
      <c r="C7" s="119"/>
      <c r="D7" s="120"/>
      <c r="E7" s="129"/>
      <c r="F7" s="122">
        <f t="shared" si="0"/>
        <v>0</v>
      </c>
    </row>
    <row r="8" spans="1:11" ht="19.899999999999999" customHeight="1" x14ac:dyDescent="0.3">
      <c r="A8" s="117"/>
      <c r="B8" s="118"/>
      <c r="C8" s="119"/>
      <c r="D8" s="120"/>
      <c r="E8" s="129"/>
      <c r="F8" s="122">
        <f t="shared" si="0"/>
        <v>0</v>
      </c>
    </row>
    <row r="9" spans="1:11" ht="19.899999999999999" customHeight="1" x14ac:dyDescent="0.3">
      <c r="A9" s="117"/>
      <c r="B9" s="118"/>
      <c r="C9" s="119"/>
      <c r="D9" s="120"/>
      <c r="E9" s="129"/>
      <c r="F9" s="122">
        <f t="shared" si="0"/>
        <v>0</v>
      </c>
    </row>
    <row r="10" spans="1:11" ht="19.899999999999999" customHeight="1" x14ac:dyDescent="0.3">
      <c r="A10" s="117"/>
      <c r="B10" s="118"/>
      <c r="C10" s="119"/>
      <c r="D10" s="120"/>
      <c r="E10" s="129"/>
      <c r="F10" s="122">
        <f t="shared" si="0"/>
        <v>0</v>
      </c>
    </row>
    <row r="11" spans="1:11" ht="19.899999999999999" customHeight="1" x14ac:dyDescent="0.3">
      <c r="A11" s="117"/>
      <c r="B11" s="118"/>
      <c r="C11" s="119"/>
      <c r="D11" s="120"/>
      <c r="E11" s="129"/>
      <c r="F11" s="122">
        <f t="shared" si="0"/>
        <v>0</v>
      </c>
    </row>
    <row r="12" spans="1:11" ht="19.899999999999999" customHeight="1" x14ac:dyDescent="0.3">
      <c r="A12" s="117"/>
      <c r="B12" s="118"/>
      <c r="C12" s="119"/>
      <c r="D12" s="120"/>
      <c r="E12" s="129"/>
      <c r="F12" s="122">
        <f t="shared" si="0"/>
        <v>0</v>
      </c>
    </row>
    <row r="13" spans="1:11" ht="19.899999999999999" customHeight="1" x14ac:dyDescent="0.3">
      <c r="A13" s="117"/>
      <c r="B13" s="118"/>
      <c r="C13" s="119"/>
      <c r="D13" s="120"/>
      <c r="E13" s="129"/>
      <c r="F13" s="122">
        <f t="shared" si="0"/>
        <v>0</v>
      </c>
    </row>
    <row r="14" spans="1:11" ht="19.899999999999999" customHeight="1" x14ac:dyDescent="0.3">
      <c r="A14" s="117"/>
      <c r="B14" s="118"/>
      <c r="C14" s="119"/>
      <c r="D14" s="120"/>
      <c r="E14" s="129"/>
      <c r="F14" s="122">
        <f t="shared" si="0"/>
        <v>0</v>
      </c>
    </row>
    <row r="15" spans="1:11" ht="19.899999999999999" customHeight="1" thickBot="1" x14ac:dyDescent="0.35">
      <c r="A15" s="117"/>
      <c r="B15" s="118"/>
      <c r="C15" s="119"/>
      <c r="D15" s="130"/>
      <c r="E15" s="131"/>
      <c r="F15" s="132">
        <f t="shared" si="0"/>
        <v>0</v>
      </c>
    </row>
    <row r="16" spans="1:11" ht="19.899999999999999" customHeight="1" thickBot="1" x14ac:dyDescent="0.4">
      <c r="A16" s="133"/>
      <c r="B16" s="134"/>
      <c r="C16" s="119"/>
      <c r="D16" s="158" t="s">
        <v>169</v>
      </c>
      <c r="E16" s="159"/>
      <c r="F16" s="135">
        <f>SUM(F2:F15)</f>
        <v>0</v>
      </c>
    </row>
    <row r="17" spans="1:11" ht="19.899999999999999" customHeight="1" thickBot="1" x14ac:dyDescent="0.3">
      <c r="A17" s="114" t="s">
        <v>170</v>
      </c>
      <c r="B17" s="114" t="s">
        <v>165</v>
      </c>
      <c r="C17" s="114" t="s">
        <v>166</v>
      </c>
      <c r="D17" s="114" t="s">
        <v>55</v>
      </c>
      <c r="E17" s="115" t="s">
        <v>167</v>
      </c>
      <c r="F17" s="116" t="s">
        <v>168</v>
      </c>
    </row>
    <row r="18" spans="1:11" ht="19.899999999999999" customHeight="1" thickBot="1" x14ac:dyDescent="0.35">
      <c r="A18" s="136"/>
      <c r="B18" s="118"/>
      <c r="C18" s="137"/>
      <c r="D18" s="120"/>
      <c r="E18" s="121"/>
      <c r="F18" s="122">
        <f>E18*C18</f>
        <v>0</v>
      </c>
    </row>
    <row r="19" spans="1:11" ht="19.899999999999999" customHeight="1" x14ac:dyDescent="0.3">
      <c r="A19" s="136"/>
      <c r="B19" s="118"/>
      <c r="C19" s="137"/>
      <c r="D19" s="120"/>
      <c r="E19" s="121"/>
      <c r="F19" s="122">
        <f t="shared" ref="F19:F31" si="1">E19*C19</f>
        <v>0</v>
      </c>
    </row>
    <row r="20" spans="1:11" ht="19.899999999999999" customHeight="1" x14ac:dyDescent="0.3">
      <c r="A20" s="136"/>
      <c r="B20" s="118"/>
      <c r="C20" s="137"/>
      <c r="D20" s="120"/>
      <c r="E20" s="129"/>
      <c r="F20" s="122">
        <f t="shared" si="1"/>
        <v>0</v>
      </c>
    </row>
    <row r="21" spans="1:11" ht="19.899999999999999" customHeight="1" x14ac:dyDescent="0.3">
      <c r="A21" s="136"/>
      <c r="B21" s="118"/>
      <c r="C21" s="137"/>
      <c r="D21" s="120"/>
      <c r="E21" s="129"/>
      <c r="F21" s="122">
        <f t="shared" si="1"/>
        <v>0</v>
      </c>
      <c r="G21" s="124"/>
      <c r="H21" s="124"/>
      <c r="I21" s="125"/>
      <c r="J21" s="128"/>
      <c r="K21" s="127"/>
    </row>
    <row r="22" spans="1:11" ht="19.899999999999999" customHeight="1" x14ac:dyDescent="0.3">
      <c r="A22" s="136"/>
      <c r="B22" s="118"/>
      <c r="C22" s="137"/>
      <c r="D22" s="120"/>
      <c r="E22" s="129"/>
      <c r="F22" s="122">
        <f t="shared" si="1"/>
        <v>0</v>
      </c>
      <c r="G22" s="124"/>
      <c r="H22" s="124"/>
      <c r="I22" s="125"/>
      <c r="J22" s="128"/>
      <c r="K22" s="127"/>
    </row>
    <row r="23" spans="1:11" ht="19.899999999999999" customHeight="1" x14ac:dyDescent="0.3">
      <c r="A23" s="136"/>
      <c r="B23" s="118"/>
      <c r="C23" s="137"/>
      <c r="D23" s="120"/>
      <c r="E23" s="129"/>
      <c r="F23" s="122">
        <f t="shared" si="1"/>
        <v>0</v>
      </c>
      <c r="G23" s="124"/>
      <c r="H23" s="124"/>
      <c r="I23" s="125"/>
      <c r="J23" s="128"/>
      <c r="K23" s="127"/>
    </row>
    <row r="24" spans="1:11" ht="19.899999999999999" customHeight="1" x14ac:dyDescent="0.3">
      <c r="A24" s="136"/>
      <c r="B24" s="118"/>
      <c r="C24" s="137"/>
      <c r="D24" s="120"/>
      <c r="E24" s="129"/>
      <c r="F24" s="122">
        <f t="shared" si="1"/>
        <v>0</v>
      </c>
    </row>
    <row r="25" spans="1:11" ht="19.899999999999999" customHeight="1" x14ac:dyDescent="0.3">
      <c r="A25" s="136"/>
      <c r="B25" s="118"/>
      <c r="C25" s="137"/>
      <c r="D25" s="120"/>
      <c r="E25" s="129"/>
      <c r="F25" s="122">
        <f t="shared" si="1"/>
        <v>0</v>
      </c>
    </row>
    <row r="26" spans="1:11" ht="19.899999999999999" customHeight="1" x14ac:dyDescent="0.3">
      <c r="A26" s="136"/>
      <c r="B26" s="118"/>
      <c r="C26" s="137"/>
      <c r="D26" s="120"/>
      <c r="E26" s="129"/>
      <c r="F26" s="122">
        <f t="shared" si="1"/>
        <v>0</v>
      </c>
    </row>
    <row r="27" spans="1:11" ht="19.899999999999999" customHeight="1" x14ac:dyDescent="0.3">
      <c r="A27" s="136"/>
      <c r="B27" s="118"/>
      <c r="C27" s="137"/>
      <c r="D27" s="120"/>
      <c r="E27" s="129"/>
      <c r="F27" s="122">
        <f t="shared" si="1"/>
        <v>0</v>
      </c>
    </row>
    <row r="28" spans="1:11" ht="19.899999999999999" customHeight="1" x14ac:dyDescent="0.3">
      <c r="A28" s="136"/>
      <c r="B28" s="118"/>
      <c r="C28" s="137"/>
      <c r="D28" s="120"/>
      <c r="E28" s="129"/>
      <c r="F28" s="122">
        <f t="shared" si="1"/>
        <v>0</v>
      </c>
    </row>
    <row r="29" spans="1:11" ht="19.899999999999999" customHeight="1" x14ac:dyDescent="0.3">
      <c r="A29" s="136"/>
      <c r="B29" s="118"/>
      <c r="C29" s="137"/>
      <c r="D29" s="120"/>
      <c r="E29" s="129"/>
      <c r="F29" s="122">
        <f t="shared" si="1"/>
        <v>0</v>
      </c>
    </row>
    <row r="30" spans="1:11" ht="19.899999999999999" customHeight="1" x14ac:dyDescent="0.3">
      <c r="A30" s="136"/>
      <c r="B30" s="118"/>
      <c r="C30" s="137"/>
      <c r="D30" s="120"/>
      <c r="E30" s="129"/>
      <c r="F30" s="122">
        <f t="shared" si="1"/>
        <v>0</v>
      </c>
    </row>
    <row r="31" spans="1:11" ht="19.899999999999999" customHeight="1" thickBot="1" x14ac:dyDescent="0.35">
      <c r="A31" s="136"/>
      <c r="B31" s="118"/>
      <c r="C31" s="137"/>
      <c r="D31" s="130"/>
      <c r="E31" s="131"/>
      <c r="F31" s="132">
        <f t="shared" si="1"/>
        <v>0</v>
      </c>
    </row>
    <row r="32" spans="1:11" ht="19.899999999999999" customHeight="1" thickBot="1" x14ac:dyDescent="0.4">
      <c r="A32" s="133"/>
      <c r="B32" s="134"/>
      <c r="C32" s="137"/>
      <c r="D32" s="158" t="s">
        <v>171</v>
      </c>
      <c r="E32" s="159"/>
      <c r="F32" s="135">
        <f>SUM(F18:F31)</f>
        <v>0</v>
      </c>
    </row>
    <row r="33" spans="1:6" ht="19.899999999999999" customHeight="1" thickBot="1" x14ac:dyDescent="0.4">
      <c r="A33" s="138" t="s">
        <v>172</v>
      </c>
      <c r="B33" s="139"/>
      <c r="C33" s="114">
        <f>SUM(C2:C32)</f>
        <v>0</v>
      </c>
      <c r="D33" s="140" t="s">
        <v>173</v>
      </c>
      <c r="E33" s="160">
        <f>F16+F32</f>
        <v>0</v>
      </c>
      <c r="F33" s="161"/>
    </row>
  </sheetData>
  <mergeCells count="3">
    <mergeCell ref="D16:E16"/>
    <mergeCell ref="D32:E32"/>
    <mergeCell ref="E33:F33"/>
  </mergeCells>
  <dataValidations count="2">
    <dataValidation type="list" allowBlank="1" showInputMessage="1" showErrorMessage="1" sqref="A2:A16">
      <formula1>VinsRouges</formula1>
    </dataValidation>
    <dataValidation type="list" allowBlank="1" showInputMessage="1" showErrorMessage="1" sqref="A18:A32">
      <formula1>VinsBlancs</formula1>
    </dataValidation>
  </dataValidation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B1:K37"/>
  <sheetViews>
    <sheetView workbookViewId="0">
      <selection activeCell="B21" sqref="B21"/>
    </sheetView>
  </sheetViews>
  <sheetFormatPr baseColWidth="10" defaultRowHeight="15" x14ac:dyDescent="0.25"/>
  <cols>
    <col min="2" max="2" width="19.42578125" customWidth="1"/>
    <col min="8" max="8" width="19.5703125" customWidth="1"/>
  </cols>
  <sheetData>
    <row r="1" spans="2:11" x14ac:dyDescent="0.25">
      <c r="B1" s="163" t="s">
        <v>174</v>
      </c>
      <c r="C1" s="164" t="s">
        <v>165</v>
      </c>
      <c r="D1" s="164" t="s">
        <v>177</v>
      </c>
      <c r="E1" s="164" t="s">
        <v>178</v>
      </c>
      <c r="H1" s="162" t="s">
        <v>175</v>
      </c>
      <c r="I1" s="164" t="s">
        <v>165</v>
      </c>
      <c r="J1" s="164" t="s">
        <v>177</v>
      </c>
      <c r="K1" s="164" t="s">
        <v>178</v>
      </c>
    </row>
    <row r="2" spans="2:11" x14ac:dyDescent="0.25">
      <c r="B2" t="s">
        <v>54</v>
      </c>
      <c r="C2" t="s">
        <v>35</v>
      </c>
      <c r="D2">
        <v>10667474</v>
      </c>
      <c r="E2">
        <v>18.149999999999999</v>
      </c>
      <c r="H2" t="s">
        <v>16</v>
      </c>
      <c r="I2" t="s">
        <v>32</v>
      </c>
      <c r="J2">
        <v>17897</v>
      </c>
      <c r="K2">
        <v>22.55</v>
      </c>
    </row>
    <row r="3" spans="2:11" x14ac:dyDescent="0.25">
      <c r="B3" t="s">
        <v>28</v>
      </c>
      <c r="C3" t="s">
        <v>12</v>
      </c>
      <c r="D3">
        <v>11570682</v>
      </c>
      <c r="E3">
        <v>19.5</v>
      </c>
      <c r="H3" t="s">
        <v>68</v>
      </c>
      <c r="I3" t="s">
        <v>123</v>
      </c>
      <c r="J3">
        <v>11472409</v>
      </c>
      <c r="K3">
        <v>18.850000000000001</v>
      </c>
    </row>
    <row r="4" spans="2:11" x14ac:dyDescent="0.25">
      <c r="B4" t="s">
        <v>133</v>
      </c>
      <c r="C4" t="s">
        <v>116</v>
      </c>
      <c r="D4">
        <v>11962900</v>
      </c>
      <c r="E4">
        <v>18.55</v>
      </c>
      <c r="H4" t="s">
        <v>160</v>
      </c>
      <c r="I4" t="s">
        <v>161</v>
      </c>
      <c r="J4">
        <v>11463828</v>
      </c>
      <c r="K4">
        <v>17.5</v>
      </c>
    </row>
    <row r="5" spans="2:11" x14ac:dyDescent="0.25">
      <c r="B5" t="s">
        <v>36</v>
      </c>
      <c r="C5" t="s">
        <v>15</v>
      </c>
      <c r="D5">
        <v>41350</v>
      </c>
      <c r="E5">
        <v>18.8</v>
      </c>
      <c r="H5" t="s">
        <v>125</v>
      </c>
      <c r="I5" t="s">
        <v>100</v>
      </c>
      <c r="J5">
        <v>13626037</v>
      </c>
      <c r="K5">
        <v>23.85</v>
      </c>
    </row>
    <row r="6" spans="2:11" x14ac:dyDescent="0.25">
      <c r="B6" t="s">
        <v>131</v>
      </c>
      <c r="C6" t="s">
        <v>132</v>
      </c>
      <c r="D6">
        <v>478891</v>
      </c>
      <c r="E6">
        <v>19.95</v>
      </c>
      <c r="H6" t="s">
        <v>81</v>
      </c>
      <c r="I6" t="s">
        <v>43</v>
      </c>
      <c r="J6">
        <v>12478829</v>
      </c>
      <c r="K6">
        <v>17.649999999999999</v>
      </c>
    </row>
    <row r="7" spans="2:11" x14ac:dyDescent="0.25">
      <c r="B7" t="s">
        <v>75</v>
      </c>
      <c r="C7" t="s">
        <v>76</v>
      </c>
      <c r="D7">
        <v>919324</v>
      </c>
      <c r="E7">
        <v>16.3</v>
      </c>
      <c r="H7" t="s">
        <v>51</v>
      </c>
      <c r="I7" t="s">
        <v>37</v>
      </c>
      <c r="J7">
        <v>741231</v>
      </c>
      <c r="K7">
        <v>14.55</v>
      </c>
    </row>
    <row r="8" spans="2:11" x14ac:dyDescent="0.25">
      <c r="B8" t="s">
        <v>21</v>
      </c>
      <c r="C8" t="s">
        <v>6</v>
      </c>
      <c r="D8">
        <v>719393</v>
      </c>
      <c r="E8">
        <v>18.399999999999999</v>
      </c>
      <c r="H8" t="s">
        <v>34</v>
      </c>
      <c r="I8" t="s">
        <v>85</v>
      </c>
      <c r="J8">
        <v>12284709</v>
      </c>
      <c r="K8">
        <v>18.7</v>
      </c>
    </row>
    <row r="9" spans="2:11" x14ac:dyDescent="0.25">
      <c r="B9" t="s">
        <v>142</v>
      </c>
      <c r="C9" t="s">
        <v>144</v>
      </c>
      <c r="D9">
        <v>864249</v>
      </c>
      <c r="E9">
        <v>24.85</v>
      </c>
      <c r="H9" t="s">
        <v>97</v>
      </c>
      <c r="I9" t="s">
        <v>98</v>
      </c>
      <c r="J9">
        <v>11506120</v>
      </c>
      <c r="K9">
        <v>14.45</v>
      </c>
    </row>
    <row r="10" spans="2:11" x14ac:dyDescent="0.25">
      <c r="B10" t="s">
        <v>79</v>
      </c>
      <c r="C10" t="s">
        <v>80</v>
      </c>
      <c r="D10">
        <v>969303</v>
      </c>
      <c r="E10">
        <v>23.55</v>
      </c>
      <c r="H10" t="s">
        <v>4</v>
      </c>
      <c r="I10" t="s">
        <v>3</v>
      </c>
      <c r="J10">
        <v>11767768</v>
      </c>
      <c r="K10">
        <v>14.55</v>
      </c>
    </row>
    <row r="11" spans="2:11" x14ac:dyDescent="0.25">
      <c r="B11" t="s">
        <v>53</v>
      </c>
      <c r="C11" t="s">
        <v>27</v>
      </c>
      <c r="D11">
        <v>13188938</v>
      </c>
      <c r="E11">
        <v>16.100000000000001</v>
      </c>
      <c r="H11" t="s">
        <v>33</v>
      </c>
      <c r="I11" t="s">
        <v>12</v>
      </c>
      <c r="J11">
        <v>908004</v>
      </c>
      <c r="K11">
        <v>19.600000000000001</v>
      </c>
    </row>
    <row r="12" spans="2:11" x14ac:dyDescent="0.25">
      <c r="B12" t="s">
        <v>107</v>
      </c>
      <c r="C12" t="s">
        <v>108</v>
      </c>
      <c r="D12">
        <v>12358190</v>
      </c>
      <c r="E12">
        <v>22.9</v>
      </c>
      <c r="H12" t="s">
        <v>163</v>
      </c>
      <c r="I12" t="s">
        <v>15</v>
      </c>
      <c r="J12">
        <v>11293953</v>
      </c>
      <c r="K12">
        <v>20.95</v>
      </c>
    </row>
    <row r="13" spans="2:11" x14ac:dyDescent="0.25">
      <c r="B13" t="s">
        <v>145</v>
      </c>
      <c r="C13" t="s">
        <v>146</v>
      </c>
      <c r="D13">
        <v>12474019</v>
      </c>
      <c r="E13">
        <v>37</v>
      </c>
      <c r="H13" t="s">
        <v>39</v>
      </c>
      <c r="I13" t="s">
        <v>40</v>
      </c>
      <c r="J13">
        <v>11661761</v>
      </c>
      <c r="K13">
        <v>22</v>
      </c>
    </row>
    <row r="14" spans="2:11" x14ac:dyDescent="0.25">
      <c r="B14" t="s">
        <v>113</v>
      </c>
      <c r="C14" t="s">
        <v>114</v>
      </c>
      <c r="D14">
        <v>13184259</v>
      </c>
      <c r="E14">
        <v>22.55</v>
      </c>
      <c r="H14" t="s">
        <v>41</v>
      </c>
      <c r="I14" t="s">
        <v>42</v>
      </c>
      <c r="J14">
        <v>10754084</v>
      </c>
      <c r="K14">
        <v>18.649999999999999</v>
      </c>
    </row>
    <row r="15" spans="2:11" x14ac:dyDescent="0.25">
      <c r="B15" t="s">
        <v>117</v>
      </c>
      <c r="C15" t="s">
        <v>118</v>
      </c>
      <c r="D15">
        <v>917484</v>
      </c>
      <c r="E15">
        <v>28.5</v>
      </c>
      <c r="H15" t="s">
        <v>19</v>
      </c>
      <c r="I15" t="s">
        <v>20</v>
      </c>
      <c r="J15">
        <v>29983</v>
      </c>
      <c r="K15">
        <v>15.45</v>
      </c>
    </row>
    <row r="16" spans="2:11" x14ac:dyDescent="0.25">
      <c r="B16" t="s">
        <v>69</v>
      </c>
      <c r="C16" t="s">
        <v>70</v>
      </c>
      <c r="D16">
        <v>12910634</v>
      </c>
      <c r="E16">
        <v>26.7</v>
      </c>
    </row>
    <row r="17" spans="2:5" x14ac:dyDescent="0.25">
      <c r="B17" t="s">
        <v>83</v>
      </c>
      <c r="C17" t="s">
        <v>84</v>
      </c>
      <c r="D17">
        <v>10669189</v>
      </c>
      <c r="E17">
        <v>17.600000000000001</v>
      </c>
    </row>
    <row r="18" spans="2:5" x14ac:dyDescent="0.25">
      <c r="B18" t="s">
        <v>48</v>
      </c>
      <c r="C18" t="s">
        <v>25</v>
      </c>
      <c r="D18">
        <v>12259407</v>
      </c>
      <c r="E18">
        <v>23.4</v>
      </c>
    </row>
    <row r="19" spans="2:5" x14ac:dyDescent="0.25">
      <c r="B19" t="s">
        <v>67</v>
      </c>
      <c r="C19" t="s">
        <v>17</v>
      </c>
      <c r="D19">
        <v>11506605</v>
      </c>
      <c r="E19">
        <v>24.15</v>
      </c>
    </row>
    <row r="20" spans="2:5" x14ac:dyDescent="0.25">
      <c r="B20" t="s">
        <v>152</v>
      </c>
      <c r="C20" t="s">
        <v>151</v>
      </c>
      <c r="D20">
        <v>11347018</v>
      </c>
      <c r="E20">
        <v>24.95</v>
      </c>
    </row>
    <row r="21" spans="2:5" x14ac:dyDescent="0.25">
      <c r="B21" t="s">
        <v>14</v>
      </c>
      <c r="C21" t="s">
        <v>27</v>
      </c>
      <c r="D21">
        <v>23358</v>
      </c>
      <c r="E21">
        <v>20.100000000000001</v>
      </c>
    </row>
    <row r="22" spans="2:5" x14ac:dyDescent="0.25">
      <c r="B22" t="s">
        <v>104</v>
      </c>
      <c r="D22">
        <v>10758325</v>
      </c>
      <c r="E22">
        <v>22.85</v>
      </c>
    </row>
    <row r="23" spans="2:5" x14ac:dyDescent="0.25">
      <c r="B23" t="s">
        <v>153</v>
      </c>
      <c r="C23" t="s">
        <v>154</v>
      </c>
      <c r="D23">
        <v>10774923</v>
      </c>
      <c r="E23">
        <v>15.95</v>
      </c>
    </row>
    <row r="24" spans="2:5" x14ac:dyDescent="0.25">
      <c r="B24" t="s">
        <v>2</v>
      </c>
      <c r="C24" t="s">
        <v>5</v>
      </c>
      <c r="D24">
        <v>515841</v>
      </c>
      <c r="E24">
        <v>22.55</v>
      </c>
    </row>
    <row r="25" spans="2:5" x14ac:dyDescent="0.25">
      <c r="B25" t="s">
        <v>9</v>
      </c>
      <c r="C25" t="s">
        <v>10</v>
      </c>
      <c r="D25">
        <v>10703834</v>
      </c>
      <c r="E25">
        <v>18.8</v>
      </c>
    </row>
    <row r="26" spans="2:5" x14ac:dyDescent="0.25">
      <c r="B26" t="s">
        <v>45</v>
      </c>
      <c r="C26" t="s">
        <v>46</v>
      </c>
      <c r="D26">
        <v>13097956</v>
      </c>
      <c r="E26">
        <v>28.85</v>
      </c>
    </row>
    <row r="27" spans="2:5" x14ac:dyDescent="0.25">
      <c r="B27" t="s">
        <v>52</v>
      </c>
      <c r="C27" t="s">
        <v>8</v>
      </c>
      <c r="D27">
        <v>10863774</v>
      </c>
      <c r="E27">
        <v>15.85</v>
      </c>
    </row>
    <row r="28" spans="2:5" x14ac:dyDescent="0.25">
      <c r="B28" t="s">
        <v>135</v>
      </c>
      <c r="C28" t="s">
        <v>136</v>
      </c>
      <c r="D28">
        <v>155051</v>
      </c>
      <c r="E28">
        <v>20.6</v>
      </c>
    </row>
    <row r="29" spans="2:5" x14ac:dyDescent="0.25">
      <c r="B29" t="s">
        <v>88</v>
      </c>
      <c r="C29" t="s">
        <v>89</v>
      </c>
      <c r="D29">
        <v>10944208</v>
      </c>
      <c r="E29">
        <v>26.95</v>
      </c>
    </row>
    <row r="30" spans="2:5" x14ac:dyDescent="0.25">
      <c r="B30" t="s">
        <v>138</v>
      </c>
      <c r="C30" t="s">
        <v>84</v>
      </c>
      <c r="D30">
        <v>240416</v>
      </c>
      <c r="E30">
        <v>34.6</v>
      </c>
    </row>
    <row r="31" spans="2:5" x14ac:dyDescent="0.25">
      <c r="B31" t="s">
        <v>0</v>
      </c>
      <c r="C31" t="s">
        <v>1</v>
      </c>
      <c r="D31">
        <v>107276</v>
      </c>
      <c r="E31">
        <v>22.25</v>
      </c>
    </row>
    <row r="32" spans="2:5" x14ac:dyDescent="0.25">
      <c r="B32" t="s">
        <v>115</v>
      </c>
      <c r="C32" t="s">
        <v>176</v>
      </c>
      <c r="D32">
        <v>12560620</v>
      </c>
      <c r="E32">
        <v>20.65</v>
      </c>
    </row>
    <row r="33" spans="2:5" x14ac:dyDescent="0.25">
      <c r="B33" t="s">
        <v>13</v>
      </c>
      <c r="C33" t="s">
        <v>7</v>
      </c>
      <c r="D33">
        <v>11975102</v>
      </c>
      <c r="E33">
        <v>18.149999999999999</v>
      </c>
    </row>
    <row r="34" spans="2:5" x14ac:dyDescent="0.25">
      <c r="B34" t="s">
        <v>11</v>
      </c>
      <c r="C34" t="s">
        <v>12</v>
      </c>
      <c r="D34">
        <v>11770836</v>
      </c>
      <c r="E34">
        <v>18.45</v>
      </c>
    </row>
    <row r="35" spans="2:5" x14ac:dyDescent="0.25">
      <c r="B35" t="s">
        <v>157</v>
      </c>
      <c r="C35" t="s">
        <v>158</v>
      </c>
      <c r="D35">
        <v>908186</v>
      </c>
      <c r="E35">
        <v>16.350000000000001</v>
      </c>
    </row>
    <row r="36" spans="2:5" x14ac:dyDescent="0.25">
      <c r="B36" t="s">
        <v>148</v>
      </c>
      <c r="C36" t="s">
        <v>149</v>
      </c>
      <c r="D36">
        <v>13575807</v>
      </c>
      <c r="E36">
        <v>15.25</v>
      </c>
    </row>
    <row r="37" spans="2:5" x14ac:dyDescent="0.25">
      <c r="B37" t="s">
        <v>110</v>
      </c>
      <c r="C37" t="s">
        <v>111</v>
      </c>
      <c r="D37">
        <v>974741</v>
      </c>
      <c r="E37">
        <v>28.1</v>
      </c>
    </row>
  </sheetData>
  <sortState ref="H2:K15">
    <sortCondition ref="H2"/>
  </sortState>
  <pageMargins left="0.7" right="0.7" top="0.75" bottom="0.75" header="0.3" footer="0.3"/>
  <pageSetup paperSize="9"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Vins rouges</vt:lpstr>
      <vt:lpstr>Vins blancs</vt:lpstr>
      <vt:lpstr>Liste d'achat</vt:lpstr>
      <vt:lpstr>Bdd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Guy Blancher</cp:lastModifiedBy>
  <dcterms:created xsi:type="dcterms:W3CDTF">2017-08-24T19:35:53Z</dcterms:created>
  <dcterms:modified xsi:type="dcterms:W3CDTF">2019-05-21T07:52:58Z</dcterms:modified>
</cp:coreProperties>
</file>