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6970" windowHeight="9285" activeTab="1"/>
  </bookViews>
  <sheets>
    <sheet name="PLANNING REGULIER" sheetId="1" r:id="rId1"/>
    <sheet name="PLANINING MOIS" sheetId="2" r:id="rId2"/>
  </sheets>
  <externalReferences>
    <externalReference r:id="rId3"/>
    <externalReference r:id="rId4"/>
  </externalReferences>
  <definedNames>
    <definedName name="acc">[1]BDD_ACCOMPAGNATEUR!$D$6:$D$100</definedName>
    <definedName name="act">[1]BDD_ACTIVITES!$B$2:$B$200</definedName>
    <definedName name="An">'PLANNING REGULIER'!$B$1</definedName>
    <definedName name="Année">'PLANNING REGULIER'!$AI$3</definedName>
    <definedName name="Annees">OFFSET([2]Fériés!$G$2,,,COUNTA([2]Fériés!$G:$G)-1)</definedName>
    <definedName name="feries">[1]LISTES!$A$2:$A$430</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I3" i="1" l="1"/>
  <c r="AI5" i="1" l="1"/>
  <c r="AI16" i="1"/>
  <c r="AI14" i="1"/>
  <c r="AI9" i="1"/>
  <c r="AI17" i="1"/>
  <c r="AI15" i="1"/>
  <c r="AI13" i="1"/>
  <c r="AI8" i="1"/>
  <c r="AI6" i="1"/>
  <c r="AI7" i="1" s="1"/>
  <c r="DY1" i="2"/>
  <c r="AI11" i="1" l="1"/>
  <c r="AI12" i="1" s="1"/>
  <c r="AI10" i="1"/>
  <c r="E2" i="2"/>
</calcChain>
</file>

<file path=xl/sharedStrings.xml><?xml version="1.0" encoding="utf-8"?>
<sst xmlns="http://schemas.openxmlformats.org/spreadsheetml/2006/main" count="1032" uniqueCount="96">
  <si>
    <t>LUNDI</t>
  </si>
  <si>
    <t>MARDI</t>
  </si>
  <si>
    <t>MERCREDI</t>
  </si>
  <si>
    <t>JEUDI</t>
  </si>
  <si>
    <t>VENDREDI</t>
  </si>
  <si>
    <t>matricule</t>
  </si>
  <si>
    <t>nom</t>
  </si>
  <si>
    <t>Activité 1</t>
  </si>
  <si>
    <t>Temps 1</t>
  </si>
  <si>
    <t>Accompagnateur 1</t>
  </si>
  <si>
    <t>Activité 2</t>
  </si>
  <si>
    <t>Temps 2</t>
  </si>
  <si>
    <t>Accompagnateur 2</t>
  </si>
  <si>
    <t>formation apprentissage au poste</t>
  </si>
  <si>
    <t>LORIMIER</t>
  </si>
  <si>
    <t>GAUTHIER</t>
  </si>
  <si>
    <t>LOCATELLI</t>
  </si>
  <si>
    <t>RAYNAUD</t>
  </si>
  <si>
    <t>POLLET</t>
  </si>
  <si>
    <t>GUYET</t>
  </si>
  <si>
    <t>MERLE</t>
  </si>
  <si>
    <t>LEMUHOT</t>
  </si>
  <si>
    <t>GARDIENNETA</t>
  </si>
  <si>
    <t>XSXS</t>
  </si>
  <si>
    <t>SXS</t>
  </si>
  <si>
    <t>SXSX</t>
  </si>
  <si>
    <t>XX</t>
  </si>
  <si>
    <t>XSZ</t>
  </si>
  <si>
    <t>W</t>
  </si>
  <si>
    <t>S</t>
  </si>
  <si>
    <t>WW</t>
  </si>
  <si>
    <t>AA</t>
  </si>
  <si>
    <t>AZQS</t>
  </si>
  <si>
    <t>SS</t>
  </si>
  <si>
    <t>SSS</t>
  </si>
  <si>
    <t>SZZDZ</t>
  </si>
  <si>
    <t>ZDZDAZ</t>
  </si>
  <si>
    <t>DZZ</t>
  </si>
  <si>
    <t>DZD</t>
  </si>
  <si>
    <t>ZDZ</t>
  </si>
  <si>
    <t>ZZS</t>
  </si>
  <si>
    <t>ASXS</t>
  </si>
  <si>
    <t>XSX</t>
  </si>
  <si>
    <t>SXSXS</t>
  </si>
  <si>
    <t>SXSS</t>
  </si>
  <si>
    <t>SXSZ</t>
  </si>
  <si>
    <t>ZZ</t>
  </si>
  <si>
    <t>ZZSX</t>
  </si>
  <si>
    <t>X</t>
  </si>
  <si>
    <t>XXC</t>
  </si>
  <si>
    <t>XSSXS</t>
  </si>
  <si>
    <t>SXED</t>
  </si>
  <si>
    <t>XZS</t>
  </si>
  <si>
    <t>ZZSQQSA</t>
  </si>
  <si>
    <t>ASS</t>
  </si>
  <si>
    <t>ASEXCC</t>
  </si>
  <si>
    <t>CDC</t>
  </si>
  <si>
    <t>ZZZA</t>
  </si>
  <si>
    <t>AAWW</t>
  </si>
  <si>
    <t>CCSE</t>
  </si>
  <si>
    <t>EEDX</t>
  </si>
  <si>
    <t>XXZS</t>
  </si>
  <si>
    <t>SSZE</t>
  </si>
  <si>
    <t>XSSX</t>
  </si>
  <si>
    <t>XS</t>
  </si>
  <si>
    <t>XXX</t>
  </si>
  <si>
    <t>XSXSX</t>
  </si>
  <si>
    <t>XXSXS</t>
  </si>
  <si>
    <t>SSW</t>
  </si>
  <si>
    <t>WWSX</t>
  </si>
  <si>
    <t>SCD</t>
  </si>
  <si>
    <t>DCDE</t>
  </si>
  <si>
    <t>DDXS</t>
  </si>
  <si>
    <t>SSE</t>
  </si>
  <si>
    <t>SXSXSX</t>
  </si>
  <si>
    <t>https://forum.excel-pratique.com/viewtopic.php?f=2&amp;t=102584</t>
  </si>
  <si>
    <t>Copier des données automatique sur autre feuille</t>
  </si>
  <si>
    <t>0.25</t>
  </si>
  <si>
    <t>1.5</t>
  </si>
  <si>
    <t>Jours fériés</t>
  </si>
  <si>
    <t>Pâques</t>
  </si>
  <si>
    <t>Lundi de Pâques</t>
  </si>
  <si>
    <t>Lundi de Pentecote</t>
  </si>
  <si>
    <t>Jour de l'an</t>
  </si>
  <si>
    <t>Fête du travail</t>
  </si>
  <si>
    <t>Fête nationale</t>
  </si>
  <si>
    <t>Assomption</t>
  </si>
  <si>
    <t>Toussaint</t>
  </si>
  <si>
    <t>Armistice 1945</t>
  </si>
  <si>
    <t xml:space="preserve">Ascension </t>
  </si>
  <si>
    <t xml:space="preserve">Pentecôte </t>
  </si>
  <si>
    <t>Armistice 1918</t>
  </si>
  <si>
    <t>NOEL</t>
  </si>
  <si>
    <t>x</t>
  </si>
  <si>
    <t>Année</t>
  </si>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</sst>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F800]dddd\,\ mmmm\ dd\,\ yyyy"/>
    <numFmt numFmtId="165" formatCode="ddd\ dd\-mmm\-yy"/>
    <numFmt numFmtId="166" formatCode="dddd\ dd\ mmmm\ yyyy"/>
  </numFmts>
  <fonts count="16">
    <font>
      <sz val="11"/>
      <color theme="1"/>
      <name val="Calibri"/>
      <family val="2"/>
      <scheme val="minor"/>
    </font>
    <font>
      <b/>
      <sz val="11"/>
      <color theme="0"/>
      <name val="Calibri"/>
      <family val="2"/>
      <scheme val="minor"/>
    </font>
    <font>
      <sz val="20"/>
      <color theme="0"/>
      <name val="Calibri"/>
      <family val="2"/>
      <scheme val="minor"/>
    </font>
    <font>
      <b/>
      <sz val="10"/>
      <color theme="0"/>
      <name val="Times New Roman"/>
      <family val="1"/>
    </font>
    <font>
      <sz val="10"/>
      <color theme="1"/>
      <name val="Times New Roman"/>
      <family val="1"/>
    </font>
    <font>
      <sz val="11"/>
      <color rgb="FFFFFFFF"/>
      <name val="Calibri"/>
      <family val="2"/>
      <scheme val="minor"/>
    </font>
    <font>
      <sz val="10"/>
      <color rgb="FFFFFFFF"/>
      <name val="Times New Roman"/>
      <family val="1"/>
    </font>
    <font>
      <u/>
      <sz val="11"/>
      <color theme="10"/>
      <name val="Calibri"/>
      <family val="2"/>
      <scheme val="minor"/>
    </font>
    <font>
      <sz val="18"/>
      <color theme="1"/>
      <name val="Calibri"/>
      <family val="2"/>
      <scheme val="minor"/>
    </font>
    <font>
      <b/>
      <sz val="11"/>
      <color theme="1"/>
      <name val="Calibri"/>
      <family val="2"/>
      <scheme val="minor"/>
    </font>
    <font>
      <sz val="10"/>
      <name val="Geneva"/>
    </font>
    <font>
      <b/>
      <sz val="10"/>
      <name val="Geneva"/>
    </font>
    <font>
      <sz val="12"/>
      <name val="Times New Roman"/>
      <family val="1"/>
    </font>
    <font>
      <b/>
      <sz val="12"/>
      <name val="Arial"/>
      <family val="2"/>
    </font>
    <font>
      <sz val="12"/>
      <color indexed="12"/>
      <name val="Times New Roman"/>
      <family val="1"/>
    </font>
    <font>
      <sz val="10"/>
      <name val="Arial"/>
      <family val="2"/>
    </font>
  </fonts>
  <fills count="10">
    <fill>
      <patternFill patternType="none"/>
    </fill>
    <fill>
      <patternFill patternType="gray125"/>
    </fill>
    <fill>
      <patternFill patternType="solid">
        <fgColor rgb="FF00B050"/>
        <bgColor indexed="64"/>
      </patternFill>
    </fill>
    <fill>
      <patternFill patternType="solid">
        <fgColor theme="9"/>
        <bgColor theme="9"/>
      </patternFill>
    </fill>
    <fill>
      <patternFill patternType="solid">
        <fgColor rgb="FF70AD47"/>
        <bgColor theme="9"/>
      </patternFill>
    </fill>
    <fill>
      <patternFill patternType="solid">
        <fgColor rgb="FF70AD47"/>
        <bgColor indexed="64"/>
      </patternFill>
    </fill>
    <fill>
      <patternFill patternType="solid">
        <fgColor rgb="FFFFFF00"/>
        <bgColor indexed="64"/>
      </patternFill>
    </fill>
    <fill>
      <patternFill patternType="solid">
        <fgColor indexed="23"/>
        <bgColor indexed="64"/>
      </patternFill>
    </fill>
    <fill>
      <patternFill patternType="solid">
        <fgColor theme="0" tint="-4.9989318521683403E-2"/>
        <bgColor indexed="64"/>
      </patternFill>
    </fill>
    <fill>
      <patternFill patternType="solid">
        <fgColor rgb="FFFFFFFF"/>
        <bgColor indexed="64"/>
      </patternFill>
    </fill>
  </fills>
  <borders count="1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auto="1"/>
      </left>
      <right/>
      <top style="medium">
        <color auto="1"/>
      </top>
      <bottom/>
      <diagonal/>
    </border>
    <border>
      <left/>
      <right style="medium">
        <color indexed="64"/>
      </right>
      <top style="medium">
        <color indexed="64"/>
      </top>
      <bottom/>
      <diagonal/>
    </border>
    <border>
      <left style="medium">
        <color auto="1"/>
      </left>
      <right style="dotted">
        <color auto="1"/>
      </right>
      <top style="medium">
        <color auto="1"/>
      </top>
      <bottom/>
      <diagonal/>
    </border>
    <border>
      <left style="dotted">
        <color indexed="64"/>
      </left>
      <right style="dotted">
        <color indexed="64"/>
      </right>
      <top style="medium">
        <color indexed="64"/>
      </top>
      <bottom/>
      <diagonal/>
    </border>
    <border>
      <left style="dotted">
        <color auto="1"/>
      </left>
      <right style="medium">
        <color indexed="64"/>
      </right>
      <top style="medium">
        <color auto="1"/>
      </top>
      <bottom/>
      <diagonal/>
    </border>
    <border>
      <left style="medium">
        <color auto="1"/>
      </left>
      <right/>
      <top style="thin">
        <color theme="9"/>
      </top>
      <bottom/>
      <diagonal/>
    </border>
    <border>
      <left/>
      <right style="medium">
        <color indexed="64"/>
      </right>
      <top style="thin">
        <color theme="9"/>
      </top>
      <bottom/>
      <diagonal/>
    </border>
    <border>
      <left style="medium">
        <color auto="1"/>
      </left>
      <right style="dotted">
        <color auto="1"/>
      </right>
      <top/>
      <bottom/>
      <diagonal/>
    </border>
    <border>
      <left style="dotted">
        <color auto="1"/>
      </left>
      <right style="dotted">
        <color auto="1"/>
      </right>
      <top/>
      <bottom/>
      <diagonal/>
    </border>
    <border>
      <left style="dotted">
        <color auto="1"/>
      </left>
      <right style="medium">
        <color indexed="64"/>
      </right>
      <top/>
      <bottom/>
      <diagonal/>
    </border>
  </borders>
  <cellStyleXfs count="4">
    <xf numFmtId="0" fontId="0" fillId="0" borderId="0"/>
    <xf numFmtId="0" fontId="7" fillId="0" borderId="0" applyNumberFormat="0" applyFill="0" applyBorder="0" applyAlignment="0" applyProtection="0"/>
    <xf numFmtId="0" fontId="10" fillId="0" borderId="0"/>
    <xf numFmtId="0" fontId="12" fillId="0" borderId="0"/>
  </cellStyleXfs>
  <cellXfs count="45">
    <xf numFmtId="0" fontId="0" fillId="0" borderId="0" xfId="0"/>
    <xf numFmtId="0" fontId="0" fillId="0" borderId="0" xfId="0" applyAlignment="1">
      <alignment horizontal="center"/>
    </xf>
    <xf numFmtId="49" fontId="3" fillId="3" borderId="5" xfId="0" applyNumberFormat="1" applyFont="1" applyFill="1" applyBorder="1" applyAlignment="1">
      <alignment horizontal="left" vertical="center" wrapText="1"/>
    </xf>
    <xf numFmtId="0" fontId="1" fillId="3" borderId="6"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4" fillId="0" borderId="9" xfId="0" applyNumberFormat="1" applyFont="1" applyBorder="1"/>
    <xf numFmtId="0" fontId="4" fillId="0" borderId="10" xfId="0" applyNumberFormat="1" applyFont="1" applyBorder="1"/>
    <xf numFmtId="0" fontId="4" fillId="0" borderId="11" xfId="0" applyNumberFormat="1" applyFont="1" applyBorder="1"/>
    <xf numFmtId="0" fontId="4" fillId="0" borderId="12" xfId="0" applyNumberFormat="1" applyFont="1" applyBorder="1" applyAlignment="1">
      <alignment horizontal="center"/>
    </xf>
    <xf numFmtId="0" fontId="0" fillId="0" borderId="13" xfId="0" applyFont="1" applyBorder="1" applyAlignment="1">
      <alignment horizontal="center"/>
    </xf>
    <xf numFmtId="0" fontId="0" fillId="0" borderId="11" xfId="0" applyFont="1" applyBorder="1" applyAlignment="1">
      <alignment horizontal="center"/>
    </xf>
    <xf numFmtId="0" fontId="0" fillId="0" borderId="12" xfId="0" applyFont="1" applyBorder="1" applyAlignment="1">
      <alignment horizontal="center"/>
    </xf>
    <xf numFmtId="49" fontId="3" fillId="4" borderId="4" xfId="0" applyNumberFormat="1" applyFont="1" applyFill="1" applyBorder="1" applyAlignment="1">
      <alignment horizontal="left" vertical="center" wrapText="1"/>
    </xf>
    <xf numFmtId="0" fontId="0" fillId="0" borderId="0" xfId="0" applyFill="1"/>
    <xf numFmtId="14" fontId="0" fillId="0" borderId="0" xfId="0" applyNumberFormat="1" applyAlignment="1">
      <alignment horizontal="centerContinuous"/>
    </xf>
    <xf numFmtId="0" fontId="0" fillId="0" borderId="0" xfId="0" applyAlignment="1">
      <alignment horizontal="centerContinuous"/>
    </xf>
    <xf numFmtId="19" fontId="1" fillId="4" borderId="6" xfId="0" applyNumberFormat="1" applyFont="1" applyFill="1" applyBorder="1" applyAlignment="1">
      <alignment horizontal="center" vertical="center" wrapText="1"/>
    </xf>
    <xf numFmtId="0" fontId="6" fillId="5" borderId="11" xfId="0" applyNumberFormat="1" applyFont="1" applyFill="1" applyBorder="1" applyAlignment="1">
      <alignment horizontal="center" vertical="center"/>
    </xf>
    <xf numFmtId="0" fontId="6" fillId="5" borderId="12" xfId="0" applyNumberFormat="1" applyFont="1" applyFill="1" applyBorder="1" applyAlignment="1">
      <alignment horizontal="center" vertical="center"/>
    </xf>
    <xf numFmtId="0" fontId="5" fillId="5" borderId="13" xfId="0" applyFont="1" applyFill="1" applyBorder="1" applyAlignment="1">
      <alignment horizontal="center" vertical="center"/>
    </xf>
    <xf numFmtId="0" fontId="5" fillId="5" borderId="11" xfId="0" applyFont="1" applyFill="1" applyBorder="1" applyAlignment="1">
      <alignment horizontal="center" vertical="center"/>
    </xf>
    <xf numFmtId="0" fontId="5" fillId="5" borderId="12" xfId="0" applyFont="1" applyFill="1" applyBorder="1" applyAlignment="1">
      <alignment horizontal="center" vertical="center"/>
    </xf>
    <xf numFmtId="0" fontId="7" fillId="0" borderId="0" xfId="1"/>
    <xf numFmtId="14" fontId="0" fillId="6" borderId="0" xfId="0" applyNumberFormat="1" applyFill="1"/>
    <xf numFmtId="0" fontId="8" fillId="0" borderId="0" xfId="0" applyFont="1"/>
    <xf numFmtId="165" fontId="11" fillId="0" borderId="0" xfId="2" applyNumberFormat="1" applyFont="1" applyBorder="1" applyAlignment="1">
      <alignment horizontal="left"/>
    </xf>
    <xf numFmtId="0" fontId="13" fillId="7" borderId="0" xfId="3" applyNumberFormat="1" applyFont="1" applyFill="1" applyBorder="1" applyAlignment="1">
      <alignment horizontal="center" wrapText="1"/>
    </xf>
    <xf numFmtId="0" fontId="14" fillId="0" borderId="0" xfId="3" applyFont="1" applyAlignment="1">
      <alignment horizontal="center"/>
    </xf>
    <xf numFmtId="0" fontId="12" fillId="0" borderId="0" xfId="3"/>
    <xf numFmtId="0" fontId="12" fillId="0" borderId="0" xfId="3" applyAlignment="1">
      <alignment horizontal="center"/>
    </xf>
    <xf numFmtId="0" fontId="15" fillId="0" borderId="0" xfId="3" applyFont="1" applyFill="1" applyBorder="1"/>
    <xf numFmtId="0" fontId="12" fillId="0" borderId="0" xfId="3" applyFill="1" applyAlignment="1">
      <alignment horizontal="center" vertical="center"/>
    </xf>
    <xf numFmtId="0" fontId="9" fillId="0" borderId="0" xfId="0" applyFont="1"/>
    <xf numFmtId="164" fontId="15" fillId="8" borderId="0" xfId="3" applyNumberFormat="1" applyFont="1" applyFill="1" applyBorder="1" applyAlignment="1">
      <alignment horizontal="left"/>
    </xf>
    <xf numFmtId="166" fontId="15" fillId="8" borderId="0" xfId="3" applyNumberFormat="1" applyFont="1" applyFill="1" applyBorder="1" applyAlignment="1">
      <alignment horizontal="left"/>
    </xf>
    <xf numFmtId="164" fontId="2" fillId="2" borderId="1" xfId="0" applyNumberFormat="1"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0" fillId="9" borderId="0" xfId="0" applyFill="1"/>
    <xf numFmtId="0" fontId="4" fillId="9" borderId="11" xfId="0" applyNumberFormat="1" applyFont="1" applyFill="1" applyBorder="1"/>
    <xf numFmtId="0" fontId="4" fillId="9" borderId="12" xfId="0" applyNumberFormat="1" applyFont="1" applyFill="1" applyBorder="1" applyAlignment="1">
      <alignment horizontal="center"/>
    </xf>
    <xf numFmtId="0" fontId="0" fillId="9" borderId="13" xfId="0" applyFont="1" applyFill="1" applyBorder="1" applyAlignment="1">
      <alignment horizontal="center"/>
    </xf>
    <xf numFmtId="0" fontId="0" fillId="9" borderId="11" xfId="0" applyFont="1" applyFill="1" applyBorder="1" applyAlignment="1">
      <alignment horizontal="center"/>
    </xf>
    <xf numFmtId="0" fontId="0" fillId="9" borderId="12" xfId="0" applyFont="1" applyFill="1" applyBorder="1" applyAlignment="1">
      <alignment horizontal="center"/>
    </xf>
  </cellXfs>
  <cellStyles count="4">
    <cellStyle name="Lien hypertexte" xfId="1" builtinId="8"/>
    <cellStyle name="Normal" xfId="0" builtinId="0"/>
    <cellStyle name="Normal_feries" xfId="3"/>
    <cellStyle name="Normal_Paramètres" xfId="2"/>
  </cellStyles>
  <dxfs count="1080">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s>
  <tableStyles count="0" defaultTableStyle="TableStyleMedium2" defaultPivotStyle="PivotStyleLight16"/>
  <colors>
    <mruColors>
      <color rgb="FFFFE79B"/>
      <color rgb="FF70AD47"/>
      <color rgb="FFA0CC82"/>
      <color rgb="FF00B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2</xdr:col>
      <xdr:colOff>200025</xdr:colOff>
      <xdr:row>17</xdr:row>
      <xdr:rowOff>76200</xdr:rowOff>
    </xdr:from>
    <xdr:to>
      <xdr:col>8</xdr:col>
      <xdr:colOff>638175</xdr:colOff>
      <xdr:row>26</xdr:row>
      <xdr:rowOff>104775</xdr:rowOff>
    </xdr:to>
    <xdr:sp macro="" textlink="">
      <xdr:nvSpPr>
        <xdr:cNvPr id="3" name="ZoneTexte 2">
          <a:extLst>
            <a:ext uri="{FF2B5EF4-FFF2-40B4-BE49-F238E27FC236}">
              <a16:creationId xmlns:a16="http://schemas.microsoft.com/office/drawing/2014/main" xmlns="" id="{0153DC04-77EF-4CD6-A15C-7DF52AC248E2}"/>
            </a:ext>
          </a:extLst>
        </xdr:cNvPr>
        <xdr:cNvSpPr txBox="1"/>
      </xdr:nvSpPr>
      <xdr:spPr>
        <a:xfrm>
          <a:off x="1724025" y="3676650"/>
          <a:ext cx="6038850" cy="1743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Il</a:t>
          </a:r>
          <a:r>
            <a:rPr lang="fr-FR" sz="1100" baseline="0"/>
            <a:t> faut que chaque mois je recopie les données du planning régulier dans le planning mois ca prend un temps fou.</a:t>
          </a:r>
        </a:p>
        <a:p>
          <a:r>
            <a:rPr lang="fr-FR" sz="1100" baseline="0"/>
            <a:t>Aide :</a:t>
          </a:r>
        </a:p>
        <a:p>
          <a:r>
            <a:rPr lang="fr-FR" sz="1100" baseline="0"/>
            <a:t>Il faut que les données du planning régulier s'incrémente automatiquement dans le planning mois en fonction des jours  les lundi, mardi..... doivent être dans tous les lundi, mardi....du mois dans la feuille planning mois</a:t>
          </a:r>
        </a:p>
        <a:p>
          <a:endParaRPr lang="fr-FR" sz="1100" baseline="0"/>
        </a:p>
        <a:p>
          <a:r>
            <a:rPr lang="fr-FR" sz="1100" baseline="0"/>
            <a:t>Si avez une solution c'est top</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200025</xdr:colOff>
      <xdr:row>0</xdr:row>
      <xdr:rowOff>180975</xdr:rowOff>
    </xdr:from>
    <xdr:to>
      <xdr:col>1</xdr:col>
      <xdr:colOff>485775</xdr:colOff>
      <xdr:row>7</xdr:row>
      <xdr:rowOff>238125</xdr:rowOff>
    </xdr:to>
    <xdr:sp macro="" textlink="">
      <xdr:nvSpPr>
        <xdr:cNvPr id="3" name="ZoneTexte 2"/>
        <xdr:cNvSpPr txBox="1"/>
      </xdr:nvSpPr>
      <xdr:spPr>
        <a:xfrm>
          <a:off x="200025" y="180975"/>
          <a:ext cx="1047750" cy="1657350"/>
        </a:xfrm>
        <a:prstGeom prst="snip2DiagRect">
          <a:avLst/>
        </a:prstGeom>
        <a:ln/>
      </xdr:spPr>
      <xdr:style>
        <a:lnRef idx="1">
          <a:schemeClr val="accent4"/>
        </a:lnRef>
        <a:fillRef idx="2">
          <a:schemeClr val="accent4"/>
        </a:fillRef>
        <a:effectRef idx="1">
          <a:schemeClr val="accent4"/>
        </a:effectRef>
        <a:fontRef idx="minor">
          <a:schemeClr val="dk1"/>
        </a:fontRef>
      </xdr:style>
      <xdr:txBody>
        <a:bodyPr vertOverflow="clip" horzOverflow="clip" wrap="square" rtlCol="0" anchor="t"/>
        <a:lstStyle/>
        <a:p>
          <a:r>
            <a:rPr lang="fr-FR" sz="1100">
              <a:solidFill>
                <a:schemeClr val="accent4">
                  <a:lumMod val="50000"/>
                </a:schemeClr>
              </a:solidFill>
            </a:rPr>
            <a:t>Le mois se change en saisissant</a:t>
          </a:r>
          <a:r>
            <a:rPr lang="fr-FR" sz="1100" baseline="0">
              <a:solidFill>
                <a:schemeClr val="accent4">
                  <a:lumMod val="50000"/>
                </a:schemeClr>
              </a:solidFill>
            </a:rPr>
            <a:t> en C1 une date quelconque du mois désiré</a:t>
          </a:r>
          <a:endParaRPr lang="fr-FR" sz="1100">
            <a:solidFill>
              <a:schemeClr val="accent4">
                <a:lumMod val="50000"/>
              </a:schemeClr>
            </a:solidFill>
          </a:endParaRPr>
        </a:p>
      </xdr:txBody>
    </xdr:sp>
    <xdr:clientData/>
  </xdr:twoCellAnchor>
  <xdr:twoCellAnchor editAs="absolute">
    <xdr:from>
      <xdr:col>1</xdr:col>
      <xdr:colOff>742949</xdr:colOff>
      <xdr:row>0</xdr:row>
      <xdr:rowOff>0</xdr:rowOff>
    </xdr:from>
    <xdr:to>
      <xdr:col>3</xdr:col>
      <xdr:colOff>323849</xdr:colOff>
      <xdr:row>1</xdr:row>
      <xdr:rowOff>238124</xdr:rowOff>
    </xdr:to>
    <xdr:sp macro="[0]!Mois" textlink="">
      <xdr:nvSpPr>
        <xdr:cNvPr id="4" name="ZoneTexte 3"/>
        <xdr:cNvSpPr txBox="1"/>
      </xdr:nvSpPr>
      <xdr:spPr>
        <a:xfrm>
          <a:off x="1504949" y="0"/>
          <a:ext cx="1057275" cy="428624"/>
        </a:xfrm>
        <a:prstGeom prst="round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Mois</a:t>
          </a:r>
        </a:p>
      </xdr:txBody>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16_FICHIER_ENTREPRISE\ADAPEI%20MmeBALLET\Fichier_Nouveau\Gestion_des_heures_accompagnant.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Documents\Utilitaires\Nles%20fonctions\Calendriers\Jours%20f&#233;ri&#233;s%20et%20ouvr&#233;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ES"/>
      <sheetName val="LISTES PLANNING"/>
      <sheetName val="BDD_TH"/>
      <sheetName val="BDD_ACCOMPAGNATEUR"/>
      <sheetName val="BDD_ABSENCES"/>
      <sheetName val="BDD_ACTIVITES"/>
      <sheetName val="PLANNING_HEBDO_AUTONOMIE"/>
      <sheetName val="ACCUEIL"/>
      <sheetName val="PREPA_SEMAINE TYPE PLANNING REG"/>
      <sheetName val="BASE PLANNING REGULIER"/>
      <sheetName val="HISTORIQUE PLANNING REGULIER"/>
      <sheetName val="BILAN"/>
    </sheetNames>
    <sheetDataSet>
      <sheetData sheetId="0">
        <row r="2">
          <cell r="A2">
            <v>42736</v>
          </cell>
        </row>
        <row r="3">
          <cell r="A3">
            <v>42841</v>
          </cell>
        </row>
        <row r="4">
          <cell r="A4">
            <v>42842</v>
          </cell>
        </row>
        <row r="5">
          <cell r="A5">
            <v>42856</v>
          </cell>
        </row>
        <row r="6">
          <cell r="A6">
            <v>42863</v>
          </cell>
        </row>
        <row r="7">
          <cell r="A7">
            <v>42880</v>
          </cell>
        </row>
        <row r="8">
          <cell r="A8">
            <v>42890</v>
          </cell>
        </row>
        <row r="9">
          <cell r="A9">
            <v>42891</v>
          </cell>
        </row>
        <row r="10">
          <cell r="A10">
            <v>42930</v>
          </cell>
        </row>
        <row r="11">
          <cell r="A11">
            <v>42962</v>
          </cell>
        </row>
        <row r="12">
          <cell r="A12">
            <v>43040</v>
          </cell>
        </row>
        <row r="13">
          <cell r="A13">
            <v>43050</v>
          </cell>
        </row>
        <row r="14">
          <cell r="A14">
            <v>43094</v>
          </cell>
        </row>
        <row r="15">
          <cell r="A15">
            <v>43101</v>
          </cell>
        </row>
        <row r="16">
          <cell r="A16">
            <v>43191</v>
          </cell>
        </row>
        <row r="17">
          <cell r="A17">
            <v>43192</v>
          </cell>
        </row>
        <row r="18">
          <cell r="A18">
            <v>43221</v>
          </cell>
        </row>
        <row r="19">
          <cell r="A19">
            <v>43228</v>
          </cell>
        </row>
        <row r="20">
          <cell r="A20">
            <v>43230</v>
          </cell>
        </row>
        <row r="21">
          <cell r="A21">
            <v>43240</v>
          </cell>
        </row>
        <row r="22">
          <cell r="A22">
            <v>43241</v>
          </cell>
        </row>
        <row r="23">
          <cell r="A23">
            <v>43295</v>
          </cell>
        </row>
        <row r="24">
          <cell r="A24">
            <v>43327</v>
          </cell>
        </row>
        <row r="25">
          <cell r="A25">
            <v>43405</v>
          </cell>
        </row>
        <row r="26">
          <cell r="A26">
            <v>43415</v>
          </cell>
        </row>
        <row r="27">
          <cell r="A27">
            <v>43459</v>
          </cell>
        </row>
        <row r="28">
          <cell r="A28">
            <v>43466</v>
          </cell>
        </row>
        <row r="29">
          <cell r="A29">
            <v>43576</v>
          </cell>
        </row>
        <row r="30">
          <cell r="A30">
            <v>43577</v>
          </cell>
        </row>
        <row r="31">
          <cell r="A31">
            <v>43586</v>
          </cell>
        </row>
        <row r="32">
          <cell r="A32">
            <v>43593</v>
          </cell>
        </row>
        <row r="33">
          <cell r="A33">
            <v>43615</v>
          </cell>
        </row>
        <row r="34">
          <cell r="A34">
            <v>43625</v>
          </cell>
        </row>
        <row r="35">
          <cell r="A35">
            <v>43626</v>
          </cell>
        </row>
        <row r="36">
          <cell r="A36">
            <v>43660</v>
          </cell>
        </row>
        <row r="37">
          <cell r="A37">
            <v>43692</v>
          </cell>
        </row>
        <row r="38">
          <cell r="A38">
            <v>43770</v>
          </cell>
        </row>
        <row r="39">
          <cell r="A39">
            <v>43780</v>
          </cell>
        </row>
        <row r="40">
          <cell r="A40">
            <v>43824</v>
          </cell>
        </row>
        <row r="41">
          <cell r="A41">
            <v>43831</v>
          </cell>
        </row>
        <row r="42">
          <cell r="A42">
            <v>43933</v>
          </cell>
        </row>
        <row r="43">
          <cell r="A43">
            <v>43934</v>
          </cell>
        </row>
        <row r="44">
          <cell r="A44">
            <v>43952</v>
          </cell>
        </row>
        <row r="45">
          <cell r="A45">
            <v>43959</v>
          </cell>
        </row>
        <row r="46">
          <cell r="A46">
            <v>43972</v>
          </cell>
        </row>
        <row r="47">
          <cell r="A47">
            <v>43982</v>
          </cell>
        </row>
        <row r="48">
          <cell r="A48">
            <v>43983</v>
          </cell>
        </row>
        <row r="49">
          <cell r="A49">
            <v>44026</v>
          </cell>
        </row>
        <row r="50">
          <cell r="A50">
            <v>44058</v>
          </cell>
        </row>
        <row r="51">
          <cell r="A51">
            <v>44136</v>
          </cell>
        </row>
        <row r="52">
          <cell r="A52">
            <v>44146</v>
          </cell>
        </row>
        <row r="53">
          <cell r="A53">
            <v>44190</v>
          </cell>
        </row>
        <row r="54">
          <cell r="A54">
            <v>44197</v>
          </cell>
        </row>
        <row r="55">
          <cell r="A55">
            <v>44290</v>
          </cell>
        </row>
        <row r="56">
          <cell r="A56">
            <v>44291</v>
          </cell>
        </row>
        <row r="57">
          <cell r="A57">
            <v>44317</v>
          </cell>
        </row>
        <row r="58">
          <cell r="A58">
            <v>44324</v>
          </cell>
        </row>
        <row r="59">
          <cell r="A59">
            <v>44329</v>
          </cell>
        </row>
        <row r="60">
          <cell r="A60">
            <v>44339</v>
          </cell>
        </row>
        <row r="61">
          <cell r="A61">
            <v>44340</v>
          </cell>
        </row>
        <row r="62">
          <cell r="A62">
            <v>44391</v>
          </cell>
        </row>
        <row r="63">
          <cell r="A63">
            <v>44423</v>
          </cell>
        </row>
        <row r="64">
          <cell r="A64">
            <v>44501</v>
          </cell>
        </row>
        <row r="65">
          <cell r="A65">
            <v>44511</v>
          </cell>
        </row>
        <row r="66">
          <cell r="A66">
            <v>44555</v>
          </cell>
        </row>
        <row r="67">
          <cell r="A67">
            <v>44562</v>
          </cell>
        </row>
        <row r="68">
          <cell r="A68">
            <v>44668</v>
          </cell>
        </row>
        <row r="69">
          <cell r="A69">
            <v>44669</v>
          </cell>
        </row>
        <row r="70">
          <cell r="A70">
            <v>44682</v>
          </cell>
        </row>
        <row r="71">
          <cell r="A71">
            <v>44689</v>
          </cell>
        </row>
        <row r="72">
          <cell r="A72">
            <v>44707</v>
          </cell>
        </row>
        <row r="73">
          <cell r="A73">
            <v>44717</v>
          </cell>
        </row>
        <row r="74">
          <cell r="A74">
            <v>44718</v>
          </cell>
        </row>
        <row r="75">
          <cell r="A75">
            <v>44756</v>
          </cell>
        </row>
        <row r="76">
          <cell r="A76">
            <v>44788</v>
          </cell>
        </row>
        <row r="77">
          <cell r="A77">
            <v>44866</v>
          </cell>
        </row>
        <row r="78">
          <cell r="A78">
            <v>44876</v>
          </cell>
        </row>
        <row r="79">
          <cell r="A79">
            <v>44920</v>
          </cell>
        </row>
        <row r="80">
          <cell r="A80">
            <v>44927</v>
          </cell>
        </row>
        <row r="81">
          <cell r="A81">
            <v>45025</v>
          </cell>
        </row>
        <row r="82">
          <cell r="A82">
            <v>45026</v>
          </cell>
        </row>
        <row r="83">
          <cell r="A83">
            <v>45047</v>
          </cell>
        </row>
        <row r="84">
          <cell r="A84">
            <v>45054</v>
          </cell>
        </row>
        <row r="85">
          <cell r="A85">
            <v>45064</v>
          </cell>
        </row>
        <row r="86">
          <cell r="A86">
            <v>45074</v>
          </cell>
        </row>
        <row r="87">
          <cell r="A87">
            <v>45075</v>
          </cell>
        </row>
        <row r="88">
          <cell r="A88">
            <v>45121</v>
          </cell>
        </row>
        <row r="89">
          <cell r="A89">
            <v>45153</v>
          </cell>
        </row>
        <row r="90">
          <cell r="A90">
            <v>45231</v>
          </cell>
        </row>
        <row r="91">
          <cell r="A91">
            <v>45241</v>
          </cell>
        </row>
        <row r="92">
          <cell r="A92">
            <v>45285</v>
          </cell>
        </row>
        <row r="93">
          <cell r="A93">
            <v>45292</v>
          </cell>
        </row>
        <row r="94">
          <cell r="A94">
            <v>45382</v>
          </cell>
        </row>
        <row r="95">
          <cell r="A95">
            <v>45383</v>
          </cell>
        </row>
        <row r="96">
          <cell r="A96">
            <v>45413</v>
          </cell>
        </row>
        <row r="97">
          <cell r="A97">
            <v>45420</v>
          </cell>
        </row>
        <row r="98">
          <cell r="A98">
            <v>45421</v>
          </cell>
        </row>
        <row r="99">
          <cell r="A99">
            <v>45431</v>
          </cell>
        </row>
        <row r="100">
          <cell r="A100">
            <v>45432</v>
          </cell>
        </row>
        <row r="101">
          <cell r="A101">
            <v>45487</v>
          </cell>
        </row>
        <row r="102">
          <cell r="A102">
            <v>45519</v>
          </cell>
        </row>
        <row r="103">
          <cell r="A103">
            <v>45597</v>
          </cell>
        </row>
        <row r="104">
          <cell r="A104">
            <v>45607</v>
          </cell>
        </row>
        <row r="105">
          <cell r="A105">
            <v>45651</v>
          </cell>
        </row>
        <row r="106">
          <cell r="A106">
            <v>45658</v>
          </cell>
        </row>
        <row r="107">
          <cell r="A107">
            <v>45767</v>
          </cell>
        </row>
        <row r="108">
          <cell r="A108">
            <v>45768</v>
          </cell>
        </row>
        <row r="109">
          <cell r="A109">
            <v>45778</v>
          </cell>
        </row>
        <row r="110">
          <cell r="A110">
            <v>45785</v>
          </cell>
        </row>
        <row r="111">
          <cell r="A111">
            <v>45806</v>
          </cell>
        </row>
        <row r="112">
          <cell r="A112">
            <v>45816</v>
          </cell>
        </row>
        <row r="113">
          <cell r="A113">
            <v>45817</v>
          </cell>
        </row>
        <row r="114">
          <cell r="A114">
            <v>45852</v>
          </cell>
        </row>
        <row r="115">
          <cell r="A115">
            <v>45884</v>
          </cell>
        </row>
        <row r="116">
          <cell r="A116">
            <v>45962</v>
          </cell>
        </row>
        <row r="117">
          <cell r="A117">
            <v>45972</v>
          </cell>
        </row>
        <row r="118">
          <cell r="A118">
            <v>46016</v>
          </cell>
        </row>
        <row r="119">
          <cell r="A119">
            <v>46023</v>
          </cell>
        </row>
        <row r="120">
          <cell r="A120">
            <v>46117</v>
          </cell>
        </row>
        <row r="121">
          <cell r="A121">
            <v>46118</v>
          </cell>
        </row>
        <row r="122">
          <cell r="A122">
            <v>46143</v>
          </cell>
        </row>
        <row r="123">
          <cell r="A123">
            <v>46150</v>
          </cell>
        </row>
        <row r="124">
          <cell r="A124">
            <v>46156</v>
          </cell>
        </row>
        <row r="125">
          <cell r="A125">
            <v>46166</v>
          </cell>
        </row>
        <row r="126">
          <cell r="A126">
            <v>46167</v>
          </cell>
        </row>
        <row r="127">
          <cell r="A127">
            <v>46217</v>
          </cell>
        </row>
        <row r="128">
          <cell r="A128">
            <v>46249</v>
          </cell>
        </row>
        <row r="129">
          <cell r="A129">
            <v>46327</v>
          </cell>
        </row>
        <row r="130">
          <cell r="A130">
            <v>46337</v>
          </cell>
        </row>
        <row r="131">
          <cell r="A131">
            <v>46381</v>
          </cell>
        </row>
        <row r="132">
          <cell r="A132">
            <v>46388</v>
          </cell>
        </row>
        <row r="133">
          <cell r="A133">
            <v>46474</v>
          </cell>
        </row>
        <row r="134">
          <cell r="A134">
            <v>46475</v>
          </cell>
        </row>
        <row r="135">
          <cell r="A135">
            <v>46508</v>
          </cell>
        </row>
        <row r="136">
          <cell r="A136">
            <v>46515</v>
          </cell>
        </row>
        <row r="137">
          <cell r="A137">
            <v>46513</v>
          </cell>
        </row>
        <row r="138">
          <cell r="A138">
            <v>46523</v>
          </cell>
        </row>
        <row r="139">
          <cell r="A139">
            <v>46524</v>
          </cell>
        </row>
        <row r="140">
          <cell r="A140">
            <v>46582</v>
          </cell>
        </row>
        <row r="141">
          <cell r="A141">
            <v>46614</v>
          </cell>
        </row>
        <row r="142">
          <cell r="A142">
            <v>46692</v>
          </cell>
        </row>
        <row r="143">
          <cell r="A143">
            <v>46702</v>
          </cell>
        </row>
        <row r="144">
          <cell r="A144">
            <v>46746</v>
          </cell>
        </row>
        <row r="145">
          <cell r="A145">
            <v>46753</v>
          </cell>
        </row>
        <row r="146">
          <cell r="A146">
            <v>46859</v>
          </cell>
        </row>
        <row r="147">
          <cell r="A147">
            <v>46860</v>
          </cell>
        </row>
        <row r="148">
          <cell r="A148">
            <v>46874</v>
          </cell>
        </row>
        <row r="149">
          <cell r="A149">
            <v>46881</v>
          </cell>
        </row>
        <row r="150">
          <cell r="A150">
            <v>46898</v>
          </cell>
        </row>
        <row r="151">
          <cell r="A151">
            <v>46908</v>
          </cell>
        </row>
        <row r="152">
          <cell r="A152">
            <v>46909</v>
          </cell>
        </row>
        <row r="153">
          <cell r="A153">
            <v>46948</v>
          </cell>
        </row>
        <row r="154">
          <cell r="A154">
            <v>46980</v>
          </cell>
        </row>
        <row r="155">
          <cell r="A155">
            <v>47058</v>
          </cell>
        </row>
        <row r="156">
          <cell r="A156">
            <v>47068</v>
          </cell>
        </row>
        <row r="157">
          <cell r="A157">
            <v>47112</v>
          </cell>
        </row>
        <row r="158">
          <cell r="A158">
            <v>47119</v>
          </cell>
        </row>
        <row r="159">
          <cell r="A159">
            <v>47209</v>
          </cell>
        </row>
        <row r="160">
          <cell r="A160">
            <v>47210</v>
          </cell>
        </row>
        <row r="161">
          <cell r="A161">
            <v>47239</v>
          </cell>
        </row>
        <row r="162">
          <cell r="A162">
            <v>47246</v>
          </cell>
        </row>
        <row r="163">
          <cell r="A163">
            <v>47248</v>
          </cell>
        </row>
        <row r="164">
          <cell r="A164">
            <v>47258</v>
          </cell>
        </row>
        <row r="165">
          <cell r="A165">
            <v>47259</v>
          </cell>
        </row>
        <row r="166">
          <cell r="A166">
            <v>47313</v>
          </cell>
        </row>
        <row r="167">
          <cell r="A167">
            <v>47345</v>
          </cell>
        </row>
        <row r="168">
          <cell r="A168">
            <v>47423</v>
          </cell>
        </row>
        <row r="169">
          <cell r="A169">
            <v>47433</v>
          </cell>
        </row>
        <row r="170">
          <cell r="A170">
            <v>47477</v>
          </cell>
        </row>
        <row r="171">
          <cell r="A171">
            <v>47484</v>
          </cell>
        </row>
        <row r="172">
          <cell r="A172">
            <v>47594</v>
          </cell>
        </row>
        <row r="173">
          <cell r="A173">
            <v>47595</v>
          </cell>
        </row>
        <row r="174">
          <cell r="A174">
            <v>47604</v>
          </cell>
        </row>
        <row r="175">
          <cell r="A175">
            <v>47611</v>
          </cell>
        </row>
        <row r="176">
          <cell r="A176">
            <v>47633</v>
          </cell>
        </row>
        <row r="177">
          <cell r="A177">
            <v>47643</v>
          </cell>
        </row>
        <row r="178">
          <cell r="A178">
            <v>47644</v>
          </cell>
        </row>
        <row r="179">
          <cell r="A179">
            <v>47678</v>
          </cell>
        </row>
        <row r="180">
          <cell r="A180">
            <v>47710</v>
          </cell>
        </row>
        <row r="181">
          <cell r="A181">
            <v>47788</v>
          </cell>
        </row>
        <row r="182">
          <cell r="A182">
            <v>47798</v>
          </cell>
        </row>
        <row r="183">
          <cell r="A183">
            <v>47842</v>
          </cell>
        </row>
        <row r="184">
          <cell r="A184">
            <v>47849</v>
          </cell>
        </row>
        <row r="185">
          <cell r="A185">
            <v>47951</v>
          </cell>
        </row>
        <row r="186">
          <cell r="A186">
            <v>47952</v>
          </cell>
        </row>
        <row r="187">
          <cell r="A187">
            <v>47969</v>
          </cell>
        </row>
        <row r="188">
          <cell r="A188">
            <v>47976</v>
          </cell>
        </row>
        <row r="189">
          <cell r="A189">
            <v>47990</v>
          </cell>
        </row>
        <row r="190">
          <cell r="A190">
            <v>48000</v>
          </cell>
        </row>
        <row r="191">
          <cell r="A191">
            <v>48001</v>
          </cell>
        </row>
        <row r="192">
          <cell r="A192">
            <v>48043</v>
          </cell>
        </row>
        <row r="193">
          <cell r="A193">
            <v>48075</v>
          </cell>
        </row>
        <row r="194">
          <cell r="A194">
            <v>48153</v>
          </cell>
        </row>
        <row r="195">
          <cell r="A195">
            <v>48163</v>
          </cell>
        </row>
        <row r="196">
          <cell r="A196">
            <v>48207</v>
          </cell>
        </row>
        <row r="197">
          <cell r="A197">
            <v>48214</v>
          </cell>
        </row>
        <row r="198">
          <cell r="A198">
            <v>48301</v>
          </cell>
        </row>
        <row r="199">
          <cell r="A199">
            <v>48302</v>
          </cell>
        </row>
        <row r="200">
          <cell r="A200">
            <v>48335</v>
          </cell>
        </row>
        <row r="201">
          <cell r="A201">
            <v>48342</v>
          </cell>
        </row>
        <row r="202">
          <cell r="A202">
            <v>48340</v>
          </cell>
        </row>
        <row r="203">
          <cell r="A203">
            <v>48350</v>
          </cell>
        </row>
        <row r="204">
          <cell r="A204">
            <v>48351</v>
          </cell>
        </row>
        <row r="205">
          <cell r="A205">
            <v>48409</v>
          </cell>
        </row>
        <row r="206">
          <cell r="A206">
            <v>48441</v>
          </cell>
        </row>
        <row r="207">
          <cell r="A207">
            <v>48519</v>
          </cell>
        </row>
        <row r="208">
          <cell r="A208">
            <v>48529</v>
          </cell>
        </row>
        <row r="209">
          <cell r="A209">
            <v>48573</v>
          </cell>
        </row>
        <row r="210">
          <cell r="A210">
            <v>48580</v>
          </cell>
        </row>
        <row r="211">
          <cell r="A211">
            <v>48686</v>
          </cell>
        </row>
        <row r="212">
          <cell r="A212">
            <v>48687</v>
          </cell>
        </row>
        <row r="213">
          <cell r="A213">
            <v>48700</v>
          </cell>
        </row>
        <row r="214">
          <cell r="A214">
            <v>48707</v>
          </cell>
        </row>
        <row r="215">
          <cell r="A215">
            <v>48725</v>
          </cell>
        </row>
        <row r="216">
          <cell r="A216">
            <v>48735</v>
          </cell>
        </row>
        <row r="217">
          <cell r="A217">
            <v>48736</v>
          </cell>
        </row>
        <row r="218">
          <cell r="A218">
            <v>48774</v>
          </cell>
        </row>
        <row r="219">
          <cell r="A219">
            <v>48806</v>
          </cell>
        </row>
        <row r="220">
          <cell r="A220">
            <v>48884</v>
          </cell>
        </row>
        <row r="221">
          <cell r="A221">
            <v>48894</v>
          </cell>
        </row>
        <row r="222">
          <cell r="A222">
            <v>48938</v>
          </cell>
        </row>
        <row r="223">
          <cell r="A223">
            <v>48945</v>
          </cell>
        </row>
        <row r="224">
          <cell r="A224">
            <v>49043</v>
          </cell>
        </row>
        <row r="225">
          <cell r="A225">
            <v>49044</v>
          </cell>
        </row>
        <row r="226">
          <cell r="A226">
            <v>49065</v>
          </cell>
        </row>
        <row r="227">
          <cell r="A227">
            <v>49072</v>
          </cell>
        </row>
        <row r="228">
          <cell r="A228">
            <v>49082</v>
          </cell>
        </row>
        <row r="229">
          <cell r="A229">
            <v>49092</v>
          </cell>
        </row>
        <row r="230">
          <cell r="A230">
            <v>49093</v>
          </cell>
        </row>
        <row r="231">
          <cell r="A231">
            <v>49139</v>
          </cell>
        </row>
        <row r="232">
          <cell r="A232">
            <v>49171</v>
          </cell>
        </row>
        <row r="233">
          <cell r="A233">
            <v>49249</v>
          </cell>
        </row>
        <row r="234">
          <cell r="A234">
            <v>49259</v>
          </cell>
        </row>
        <row r="235">
          <cell r="A235">
            <v>49303</v>
          </cell>
        </row>
        <row r="236">
          <cell r="A236">
            <v>49310</v>
          </cell>
        </row>
        <row r="237">
          <cell r="A237">
            <v>49393</v>
          </cell>
        </row>
        <row r="238">
          <cell r="A238">
            <v>49394</v>
          </cell>
        </row>
        <row r="239">
          <cell r="A239">
            <v>49430</v>
          </cell>
        </row>
        <row r="240">
          <cell r="A240">
            <v>49437</v>
          </cell>
        </row>
        <row r="241">
          <cell r="A241">
            <v>49432</v>
          </cell>
        </row>
        <row r="242">
          <cell r="A242">
            <v>49442</v>
          </cell>
        </row>
        <row r="243">
          <cell r="A243">
            <v>49443</v>
          </cell>
        </row>
        <row r="244">
          <cell r="A244">
            <v>49504</v>
          </cell>
        </row>
        <row r="245">
          <cell r="A245">
            <v>49536</v>
          </cell>
        </row>
        <row r="246">
          <cell r="A246">
            <v>49614</v>
          </cell>
        </row>
        <row r="247">
          <cell r="A247">
            <v>49624</v>
          </cell>
        </row>
        <row r="248">
          <cell r="A248">
            <v>49668</v>
          </cell>
        </row>
        <row r="249">
          <cell r="A249">
            <v>49675</v>
          </cell>
        </row>
        <row r="250">
          <cell r="A250">
            <v>49778</v>
          </cell>
        </row>
        <row r="251">
          <cell r="A251">
            <v>49779</v>
          </cell>
        </row>
        <row r="252">
          <cell r="A252">
            <v>49796</v>
          </cell>
        </row>
        <row r="253">
          <cell r="A253">
            <v>49803</v>
          </cell>
        </row>
        <row r="254">
          <cell r="A254">
            <v>49817</v>
          </cell>
        </row>
        <row r="255">
          <cell r="A255">
            <v>49827</v>
          </cell>
        </row>
        <row r="256">
          <cell r="A256">
            <v>49828</v>
          </cell>
        </row>
        <row r="257">
          <cell r="A257">
            <v>49870</v>
          </cell>
        </row>
        <row r="258">
          <cell r="A258">
            <v>49902</v>
          </cell>
        </row>
        <row r="259">
          <cell r="A259">
            <v>49980</v>
          </cell>
        </row>
        <row r="260">
          <cell r="A260">
            <v>49990</v>
          </cell>
        </row>
        <row r="261">
          <cell r="A261">
            <v>50034</v>
          </cell>
        </row>
        <row r="262">
          <cell r="A262">
            <v>50041</v>
          </cell>
        </row>
        <row r="263">
          <cell r="A263">
            <v>50135</v>
          </cell>
        </row>
        <row r="264">
          <cell r="A264">
            <v>50136</v>
          </cell>
        </row>
        <row r="265">
          <cell r="A265">
            <v>50161</v>
          </cell>
        </row>
        <row r="266">
          <cell r="A266">
            <v>50168</v>
          </cell>
        </row>
        <row r="267">
          <cell r="A267">
            <v>50174</v>
          </cell>
        </row>
        <row r="268">
          <cell r="A268">
            <v>50184</v>
          </cell>
        </row>
        <row r="269">
          <cell r="A269">
            <v>50185</v>
          </cell>
        </row>
        <row r="270">
          <cell r="A270">
            <v>50235</v>
          </cell>
        </row>
        <row r="271">
          <cell r="A271">
            <v>50267</v>
          </cell>
        </row>
        <row r="272">
          <cell r="A272">
            <v>50345</v>
          </cell>
        </row>
        <row r="273">
          <cell r="A273">
            <v>50355</v>
          </cell>
        </row>
        <row r="274">
          <cell r="A274">
            <v>50399</v>
          </cell>
        </row>
        <row r="275">
          <cell r="A275">
            <v>50406</v>
          </cell>
        </row>
        <row r="276">
          <cell r="A276">
            <v>50520</v>
          </cell>
        </row>
        <row r="277">
          <cell r="A277">
            <v>50521</v>
          </cell>
        </row>
        <row r="278">
          <cell r="A278">
            <v>50526</v>
          </cell>
        </row>
        <row r="279">
          <cell r="A279">
            <v>50533</v>
          </cell>
        </row>
        <row r="280">
          <cell r="A280">
            <v>50559</v>
          </cell>
        </row>
        <row r="281">
          <cell r="A281">
            <v>50569</v>
          </cell>
        </row>
        <row r="282">
          <cell r="A282">
            <v>50570</v>
          </cell>
        </row>
        <row r="283">
          <cell r="A283">
            <v>50600</v>
          </cell>
        </row>
        <row r="284">
          <cell r="A284">
            <v>50632</v>
          </cell>
        </row>
        <row r="285">
          <cell r="A285">
            <v>50710</v>
          </cell>
        </row>
        <row r="286">
          <cell r="A286">
            <v>50720</v>
          </cell>
        </row>
        <row r="287">
          <cell r="A287">
            <v>50764</v>
          </cell>
        </row>
        <row r="288">
          <cell r="A288">
            <v>50771</v>
          </cell>
        </row>
        <row r="289">
          <cell r="A289">
            <v>50870</v>
          </cell>
        </row>
        <row r="290">
          <cell r="A290">
            <v>50871</v>
          </cell>
        </row>
        <row r="291">
          <cell r="A291">
            <v>50891</v>
          </cell>
        </row>
        <row r="292">
          <cell r="A292">
            <v>50898</v>
          </cell>
        </row>
        <row r="293">
          <cell r="A293">
            <v>50909</v>
          </cell>
        </row>
        <row r="294">
          <cell r="A294">
            <v>50919</v>
          </cell>
        </row>
        <row r="295">
          <cell r="A295">
            <v>50920</v>
          </cell>
        </row>
        <row r="296">
          <cell r="A296">
            <v>50965</v>
          </cell>
        </row>
        <row r="297">
          <cell r="A297">
            <v>50997</v>
          </cell>
        </row>
        <row r="298">
          <cell r="A298">
            <v>51075</v>
          </cell>
        </row>
        <row r="299">
          <cell r="A299">
            <v>51085</v>
          </cell>
        </row>
        <row r="300">
          <cell r="A300">
            <v>51129</v>
          </cell>
        </row>
        <row r="301">
          <cell r="A301">
            <v>51136</v>
          </cell>
        </row>
        <row r="302">
          <cell r="A302">
            <v>51227</v>
          </cell>
        </row>
        <row r="303">
          <cell r="A303">
            <v>51228</v>
          </cell>
        </row>
        <row r="304">
          <cell r="A304">
            <v>51257</v>
          </cell>
        </row>
        <row r="305">
          <cell r="A305">
            <v>51264</v>
          </cell>
        </row>
        <row r="306">
          <cell r="A306">
            <v>51266</v>
          </cell>
        </row>
        <row r="307">
          <cell r="A307">
            <v>51276</v>
          </cell>
        </row>
        <row r="308">
          <cell r="A308">
            <v>51277</v>
          </cell>
        </row>
        <row r="309">
          <cell r="A309">
            <v>51331</v>
          </cell>
        </row>
        <row r="310">
          <cell r="A310">
            <v>51363</v>
          </cell>
        </row>
        <row r="311">
          <cell r="A311">
            <v>51441</v>
          </cell>
        </row>
        <row r="312">
          <cell r="A312">
            <v>51451</v>
          </cell>
        </row>
        <row r="313">
          <cell r="A313">
            <v>51495</v>
          </cell>
        </row>
        <row r="314">
          <cell r="A314">
            <v>51502</v>
          </cell>
        </row>
        <row r="315">
          <cell r="A315">
            <v>51612</v>
          </cell>
        </row>
        <row r="316">
          <cell r="A316">
            <v>51613</v>
          </cell>
        </row>
        <row r="317">
          <cell r="A317">
            <v>51622</v>
          </cell>
        </row>
        <row r="318">
          <cell r="A318">
            <v>51629</v>
          </cell>
        </row>
        <row r="319">
          <cell r="A319">
            <v>51651</v>
          </cell>
        </row>
        <row r="320">
          <cell r="A320">
            <v>51661</v>
          </cell>
        </row>
        <row r="321">
          <cell r="A321">
            <v>51662</v>
          </cell>
        </row>
        <row r="322">
          <cell r="A322">
            <v>51696</v>
          </cell>
        </row>
        <row r="323">
          <cell r="A323">
            <v>51728</v>
          </cell>
        </row>
        <row r="324">
          <cell r="A324">
            <v>51806</v>
          </cell>
        </row>
        <row r="325">
          <cell r="A325">
            <v>51816</v>
          </cell>
        </row>
        <row r="326">
          <cell r="A326">
            <v>51860</v>
          </cell>
        </row>
        <row r="327">
          <cell r="A327">
            <v>51867</v>
          </cell>
        </row>
        <row r="328">
          <cell r="A328">
            <v>51962</v>
          </cell>
        </row>
        <row r="329">
          <cell r="A329">
            <v>51963</v>
          </cell>
        </row>
        <row r="330">
          <cell r="A330">
            <v>51987</v>
          </cell>
        </row>
        <row r="331">
          <cell r="A331">
            <v>51994</v>
          </cell>
        </row>
        <row r="332">
          <cell r="A332">
            <v>52001</v>
          </cell>
        </row>
        <row r="333">
          <cell r="A333">
            <v>52011</v>
          </cell>
        </row>
        <row r="334">
          <cell r="A334">
            <v>52012</v>
          </cell>
        </row>
        <row r="335">
          <cell r="A335">
            <v>52061</v>
          </cell>
        </row>
        <row r="336">
          <cell r="A336">
            <v>52093</v>
          </cell>
        </row>
        <row r="337">
          <cell r="A337">
            <v>52171</v>
          </cell>
        </row>
        <row r="338">
          <cell r="A338">
            <v>52181</v>
          </cell>
        </row>
        <row r="339">
          <cell r="A339">
            <v>52225</v>
          </cell>
        </row>
        <row r="340">
          <cell r="A340">
            <v>52232</v>
          </cell>
        </row>
        <row r="341">
          <cell r="A341">
            <v>52319</v>
          </cell>
        </row>
        <row r="342">
          <cell r="A342">
            <v>52320</v>
          </cell>
        </row>
        <row r="343">
          <cell r="A343">
            <v>52352</v>
          </cell>
        </row>
        <row r="344">
          <cell r="A344">
            <v>52359</v>
          </cell>
        </row>
        <row r="345">
          <cell r="A345">
            <v>52358</v>
          </cell>
        </row>
        <row r="346">
          <cell r="A346">
            <v>52368</v>
          </cell>
        </row>
        <row r="347">
          <cell r="A347">
            <v>52369</v>
          </cell>
        </row>
        <row r="348">
          <cell r="A348">
            <v>52426</v>
          </cell>
        </row>
        <row r="349">
          <cell r="A349">
            <v>52458</v>
          </cell>
        </row>
        <row r="350">
          <cell r="A350">
            <v>52536</v>
          </cell>
        </row>
        <row r="351">
          <cell r="A351">
            <v>52546</v>
          </cell>
        </row>
        <row r="352">
          <cell r="A352">
            <v>52590</v>
          </cell>
        </row>
        <row r="353">
          <cell r="A353">
            <v>52597</v>
          </cell>
        </row>
        <row r="354">
          <cell r="A354">
            <v>52704</v>
          </cell>
        </row>
        <row r="355">
          <cell r="A355">
            <v>52705</v>
          </cell>
        </row>
        <row r="356">
          <cell r="A356">
            <v>52718</v>
          </cell>
        </row>
        <row r="357">
          <cell r="A357">
            <v>52725</v>
          </cell>
        </row>
        <row r="358">
          <cell r="A358">
            <v>52743</v>
          </cell>
        </row>
        <row r="359">
          <cell r="A359">
            <v>52753</v>
          </cell>
        </row>
        <row r="360">
          <cell r="A360">
            <v>52754</v>
          </cell>
        </row>
        <row r="361">
          <cell r="A361">
            <v>52792</v>
          </cell>
        </row>
        <row r="362">
          <cell r="A362">
            <v>52824</v>
          </cell>
        </row>
        <row r="363">
          <cell r="A363">
            <v>52902</v>
          </cell>
        </row>
        <row r="364">
          <cell r="A364">
            <v>52912</v>
          </cell>
        </row>
        <row r="365">
          <cell r="A365">
            <v>52956</v>
          </cell>
        </row>
        <row r="366">
          <cell r="A366">
            <v>52963</v>
          </cell>
        </row>
        <row r="367">
          <cell r="A367">
            <v>53061</v>
          </cell>
        </row>
        <row r="368">
          <cell r="A368">
            <v>53062</v>
          </cell>
        </row>
        <row r="369">
          <cell r="A369">
            <v>53083</v>
          </cell>
        </row>
        <row r="370">
          <cell r="A370">
            <v>53090</v>
          </cell>
        </row>
        <row r="371">
          <cell r="A371">
            <v>53100</v>
          </cell>
        </row>
        <row r="372">
          <cell r="A372">
            <v>53110</v>
          </cell>
        </row>
        <row r="373">
          <cell r="A373">
            <v>53111</v>
          </cell>
        </row>
        <row r="374">
          <cell r="A374">
            <v>53157</v>
          </cell>
        </row>
        <row r="375">
          <cell r="A375">
            <v>53189</v>
          </cell>
        </row>
        <row r="376">
          <cell r="A376">
            <v>53267</v>
          </cell>
        </row>
        <row r="377">
          <cell r="A377">
            <v>53277</v>
          </cell>
        </row>
        <row r="378">
          <cell r="A378">
            <v>53321</v>
          </cell>
        </row>
        <row r="379">
          <cell r="A379">
            <v>53693</v>
          </cell>
        </row>
        <row r="380">
          <cell r="A380">
            <v>53796</v>
          </cell>
        </row>
        <row r="381">
          <cell r="A381">
            <v>53797</v>
          </cell>
        </row>
        <row r="382">
          <cell r="A382">
            <v>53813</v>
          </cell>
        </row>
        <row r="383">
          <cell r="A383">
            <v>53820</v>
          </cell>
        </row>
        <row r="384">
          <cell r="A384">
            <v>53835</v>
          </cell>
        </row>
        <row r="385">
          <cell r="A385">
            <v>53845</v>
          </cell>
        </row>
        <row r="386">
          <cell r="A386">
            <v>53846</v>
          </cell>
        </row>
        <row r="387">
          <cell r="A387">
            <v>53887</v>
          </cell>
        </row>
        <row r="388">
          <cell r="A388">
            <v>53919</v>
          </cell>
        </row>
        <row r="389">
          <cell r="A389">
            <v>53997</v>
          </cell>
        </row>
        <row r="390">
          <cell r="A390">
            <v>54007</v>
          </cell>
        </row>
        <row r="391">
          <cell r="A391">
            <v>54051</v>
          </cell>
        </row>
        <row r="392">
          <cell r="A392">
            <v>54058</v>
          </cell>
        </row>
        <row r="393">
          <cell r="A393">
            <v>54153</v>
          </cell>
        </row>
        <row r="394">
          <cell r="A394">
            <v>54154</v>
          </cell>
        </row>
        <row r="395">
          <cell r="A395">
            <v>54179</v>
          </cell>
        </row>
        <row r="396">
          <cell r="A396">
            <v>54186</v>
          </cell>
        </row>
        <row r="397">
          <cell r="A397">
            <v>54192</v>
          </cell>
        </row>
        <row r="398">
          <cell r="A398">
            <v>54202</v>
          </cell>
        </row>
        <row r="399">
          <cell r="A399">
            <v>54203</v>
          </cell>
        </row>
        <row r="400">
          <cell r="A400">
            <v>54253</v>
          </cell>
        </row>
        <row r="401">
          <cell r="A401">
            <v>54285</v>
          </cell>
        </row>
        <row r="402">
          <cell r="A402">
            <v>54363</v>
          </cell>
        </row>
        <row r="403">
          <cell r="A403">
            <v>54373</v>
          </cell>
        </row>
        <row r="404">
          <cell r="A404">
            <v>54417</v>
          </cell>
        </row>
        <row r="405">
          <cell r="A405">
            <v>54424</v>
          </cell>
        </row>
        <row r="406">
          <cell r="A406">
            <v>54531</v>
          </cell>
        </row>
        <row r="407">
          <cell r="A407">
            <v>54532</v>
          </cell>
        </row>
        <row r="408">
          <cell r="A408">
            <v>54544</v>
          </cell>
        </row>
        <row r="409">
          <cell r="A409">
            <v>54551</v>
          </cell>
        </row>
        <row r="410">
          <cell r="A410">
            <v>54570</v>
          </cell>
        </row>
        <row r="411">
          <cell r="A411">
            <v>54580</v>
          </cell>
        </row>
        <row r="412">
          <cell r="A412">
            <v>54581</v>
          </cell>
        </row>
        <row r="413">
          <cell r="A413">
            <v>54618</v>
          </cell>
        </row>
        <row r="414">
          <cell r="A414">
            <v>54650</v>
          </cell>
        </row>
        <row r="415">
          <cell r="A415">
            <v>54728</v>
          </cell>
        </row>
        <row r="416">
          <cell r="A416">
            <v>54738</v>
          </cell>
        </row>
        <row r="417">
          <cell r="A417">
            <v>54782</v>
          </cell>
        </row>
        <row r="418">
          <cell r="A418">
            <v>54789</v>
          </cell>
        </row>
        <row r="419">
          <cell r="A419">
            <v>54888</v>
          </cell>
        </row>
        <row r="420">
          <cell r="A420">
            <v>54889</v>
          </cell>
        </row>
        <row r="421">
          <cell r="A421">
            <v>54909</v>
          </cell>
        </row>
        <row r="422">
          <cell r="A422">
            <v>54916</v>
          </cell>
        </row>
        <row r="423">
          <cell r="A423">
            <v>54927</v>
          </cell>
        </row>
        <row r="424">
          <cell r="A424">
            <v>54937</v>
          </cell>
        </row>
        <row r="425">
          <cell r="A425">
            <v>54938</v>
          </cell>
        </row>
        <row r="426">
          <cell r="A426">
            <v>54983</v>
          </cell>
        </row>
        <row r="427">
          <cell r="A427">
            <v>55015</v>
          </cell>
        </row>
        <row r="428">
          <cell r="A428">
            <v>55093</v>
          </cell>
        </row>
        <row r="429">
          <cell r="A429">
            <v>55103</v>
          </cell>
        </row>
        <row r="430">
          <cell r="A430">
            <v>55147</v>
          </cell>
        </row>
      </sheetData>
      <sheetData sheetId="1"/>
      <sheetData sheetId="2"/>
      <sheetData sheetId="3">
        <row r="6">
          <cell r="D6" t="str">
            <v>Nathalie BERNET</v>
          </cell>
        </row>
        <row r="7">
          <cell r="D7" t="str">
            <v>ANNE LAURE BALLET</v>
          </cell>
        </row>
        <row r="8">
          <cell r="D8" t="str">
            <v>Nadine DUSSOUILLEZ</v>
          </cell>
        </row>
        <row r="9">
          <cell r="D9" t="str">
            <v>JIMMY GAVOILLE</v>
          </cell>
        </row>
        <row r="10">
          <cell r="D10" t="str">
            <v>JEAN MARC LOUIS</v>
          </cell>
        </row>
        <row r="11">
          <cell r="D11" t="str">
            <v>LAURENT PEGUET</v>
          </cell>
        </row>
        <row r="12">
          <cell r="D12" t="str">
            <v>Pascal SAUGET</v>
          </cell>
        </row>
        <row r="13">
          <cell r="D13" t="str">
            <v>Jean-Philippe CARTERON</v>
          </cell>
        </row>
        <row r="14">
          <cell r="D14" t="str">
            <v>NOELLE CHAVANNE</v>
          </cell>
        </row>
        <row r="15">
          <cell r="D15" t="str">
            <v>EMILIE COUCHOT</v>
          </cell>
        </row>
        <row r="16">
          <cell r="D16" t="str">
            <v>Vincent DZIUMA</v>
          </cell>
        </row>
        <row r="17">
          <cell r="D17" t="str">
            <v>Manuel FERREIRA DE PINHO</v>
          </cell>
        </row>
        <row r="18">
          <cell r="D18" t="str">
            <v>ALAIN GARDIENNET</v>
          </cell>
        </row>
        <row r="19">
          <cell r="D19" t="str">
            <v>Corinne GARDIENNET</v>
          </cell>
        </row>
        <row r="20">
          <cell r="D20" t="str">
            <v>JOEL GARDIENNET</v>
          </cell>
        </row>
        <row r="21">
          <cell r="D21" t="str">
            <v>Séverine GARDIENNET</v>
          </cell>
        </row>
        <row r="22">
          <cell r="D22" t="str">
            <v>WILLIAM GUYOT</v>
          </cell>
        </row>
        <row r="23">
          <cell r="D23" t="str">
            <v>Jean Sylvain HENRY</v>
          </cell>
        </row>
        <row r="24">
          <cell r="D24" t="str">
            <v>THOMAS LARCHER</v>
          </cell>
        </row>
        <row r="25">
          <cell r="D25" t="str">
            <v>SANDRINE LEBEUF</v>
          </cell>
        </row>
        <row r="26">
          <cell r="D26" t="str">
            <v>CHRISTINE LEMUHOT</v>
          </cell>
        </row>
        <row r="27">
          <cell r="D27" t="str">
            <v>NATHALIE LORIMIER</v>
          </cell>
        </row>
        <row r="28">
          <cell r="D28" t="str">
            <v>Carmen AUBIAT</v>
          </cell>
        </row>
        <row r="29">
          <cell r="D29" t="str">
            <v>FABIENNE GAUTHIER</v>
          </cell>
        </row>
        <row r="30">
          <cell r="D30" t="str">
            <v>ALAIN GUILLAUME</v>
          </cell>
        </row>
        <row r="31">
          <cell r="D31" t="str">
            <v>SAMUEL GUYET</v>
          </cell>
        </row>
        <row r="32">
          <cell r="D32" t="str">
            <v>CORINNE MERLE</v>
          </cell>
        </row>
        <row r="33">
          <cell r="D33" t="str">
            <v>XAVIER POLLET</v>
          </cell>
        </row>
        <row r="34">
          <cell r="D34" t="str">
            <v>IRENE MARIE</v>
          </cell>
        </row>
        <row r="35">
          <cell r="D35" t="str">
            <v>JEAN-CLAUDE MICLO</v>
          </cell>
        </row>
        <row r="36">
          <cell r="D36" t="str">
            <v>NICOLAS MINOT</v>
          </cell>
        </row>
        <row r="37">
          <cell r="D37" t="str">
            <v>EDITH NORMAND</v>
          </cell>
        </row>
        <row r="38">
          <cell r="D38" t="str">
            <v>SYLVAIN SEPREY</v>
          </cell>
        </row>
        <row r="39">
          <cell r="D39" t="str">
            <v>ELISE CAMPER</v>
          </cell>
        </row>
        <row r="40">
          <cell r="D40" t="str">
            <v>DAVID GARCIA</v>
          </cell>
        </row>
        <row r="41">
          <cell r="D41" t="str">
            <v>DIDIER LEBEUF</v>
          </cell>
        </row>
        <row r="42">
          <cell r="D42" t="str">
            <v>LUC THIERY</v>
          </cell>
        </row>
        <row r="43">
          <cell r="D43" t="str">
            <v>ELODIE TISSOT</v>
          </cell>
        </row>
        <row r="44">
          <cell r="D44" t="str">
            <v>FABRICE TRIPONNEZ</v>
          </cell>
        </row>
        <row r="45">
          <cell r="D45" t="str">
            <v>JOSE VEUCHEY</v>
          </cell>
        </row>
      </sheetData>
      <sheetData sheetId="4"/>
      <sheetData sheetId="5">
        <row r="2">
          <cell r="B2" t="str">
            <v>Activité Cardiotraining, Athlétisme</v>
          </cell>
        </row>
        <row r="3">
          <cell r="B3" t="str">
            <v>Activité Cuisine</v>
          </cell>
        </row>
        <row r="4">
          <cell r="B4" t="str">
            <v>Activité Danse, Cirque</v>
          </cell>
        </row>
        <row r="5">
          <cell r="B5" t="str">
            <v>Activité D'Art Créatif</v>
          </cell>
        </row>
        <row r="6">
          <cell r="B6" t="str">
            <v>Activité De Découverte L'Environnement Social</v>
          </cell>
        </row>
        <row r="7">
          <cell r="B7" t="str">
            <v>Activité De Développement Durable</v>
          </cell>
        </row>
        <row r="8">
          <cell r="B8" t="str">
            <v>Activité De Médiation Animal</v>
          </cell>
        </row>
        <row r="9">
          <cell r="B9" t="str">
            <v>Activité De Relaxation</v>
          </cell>
        </row>
        <row r="10">
          <cell r="B10" t="str">
            <v>Activité De Socio-Esthétisime</v>
          </cell>
        </row>
        <row r="11">
          <cell r="B11" t="str">
            <v>Activité Escalade, Spéléologie</v>
          </cell>
        </row>
        <row r="12">
          <cell r="B12" t="str">
            <v>Activité Gym Douce, Parcours Moteur</v>
          </cell>
        </row>
        <row r="13">
          <cell r="B13" t="str">
            <v>Activité Jeux De Société</v>
          </cell>
        </row>
        <row r="14">
          <cell r="B14" t="str">
            <v>Activité Journalistique</v>
          </cell>
        </row>
        <row r="15">
          <cell r="B15" t="str">
            <v>Activité Musique Et Chant</v>
          </cell>
        </row>
        <row r="16">
          <cell r="B16" t="str">
            <v>Activité Randonnée</v>
          </cell>
        </row>
        <row r="17">
          <cell r="B17" t="str">
            <v>Activité Sculpture, Poterie</v>
          </cell>
        </row>
        <row r="18">
          <cell r="B18" t="str">
            <v>Activité Sport Collectif</v>
          </cell>
        </row>
        <row r="19">
          <cell r="B19" t="str">
            <v>Activité Sport D'Adresse</v>
          </cell>
        </row>
        <row r="20">
          <cell r="B20" t="str">
            <v>Activité Théâtrale</v>
          </cell>
        </row>
        <row r="21">
          <cell r="B21" t="str">
            <v>Activités Aquatiques</v>
          </cell>
        </row>
        <row r="22">
          <cell r="B22" t="str">
            <v>Activité D'Animation De L'Établissement</v>
          </cell>
        </row>
        <row r="23">
          <cell r="B23" t="str">
            <v>Entretien Psychiatre</v>
          </cell>
        </row>
        <row r="24">
          <cell r="B24" t="str">
            <v>Entretien Psychologue</v>
          </cell>
        </row>
        <row r="25">
          <cell r="B25" t="str">
            <v>Formation À La Gestion De L'Argent</v>
          </cell>
        </row>
        <row r="26">
          <cell r="B26" t="str">
            <v>Formation À La Lecture Et L'Écriture</v>
          </cell>
        </row>
        <row r="27">
          <cell r="B27" t="str">
            <v>Formation À L'Humour</v>
          </cell>
        </row>
        <row r="28">
          <cell r="B28" t="str">
            <v>Formation À L'Utilisation D’Un Outil Numérique</v>
          </cell>
        </row>
        <row r="29">
          <cell r="B29" t="str">
            <v>Formation À L'Utilisation Des Transport En Commun</v>
          </cell>
        </row>
        <row r="30">
          <cell r="B30" t="str">
            <v>Formation Au Code De La Route</v>
          </cell>
        </row>
        <row r="31">
          <cell r="B31" t="str">
            <v>Formation Au Contrôle Qualité</v>
          </cell>
        </row>
        <row r="32">
          <cell r="B32" t="str">
            <v>Formation Au Langage Des Signes</v>
          </cell>
        </row>
        <row r="33">
          <cell r="B33" t="str">
            <v>Formation Aux Dangers Du Net</v>
          </cell>
        </row>
        <row r="34">
          <cell r="B34" t="str">
            <v>Formation Aux Droits Civiques</v>
          </cell>
        </row>
        <row r="35">
          <cell r="B35" t="str">
            <v>Formation Aux Règles De L'Établissement</v>
          </cell>
        </row>
        <row r="36">
          <cell r="B36" t="str">
            <v>Formation Bucheronnage</v>
          </cell>
        </row>
        <row r="37">
          <cell r="B37" t="str">
            <v>Formation Cariste</v>
          </cell>
        </row>
        <row r="38">
          <cell r="B38" t="str">
            <v>Formation Danger Aux Travail</v>
          </cell>
        </row>
        <row r="39">
          <cell r="B39" t="str">
            <v>Formation Excel</v>
          </cell>
        </row>
        <row r="40">
          <cell r="B40" t="str">
            <v>Formation Gerbeur</v>
          </cell>
        </row>
        <row r="41">
          <cell r="B41" t="str">
            <v>Formation Gestes Et Posture</v>
          </cell>
        </row>
        <row r="42">
          <cell r="B42" t="str">
            <v>Formation Parentalité</v>
          </cell>
        </row>
        <row r="43">
          <cell r="B43" t="str">
            <v>Formation Sexualité</v>
          </cell>
        </row>
        <row r="44">
          <cell r="B44" t="str">
            <v>Journée Parc Attraction</v>
          </cell>
        </row>
        <row r="45">
          <cell r="B45" t="str">
            <v>Journée Sport Adapté</v>
          </cell>
        </row>
        <row r="46">
          <cell r="B46" t="str">
            <v>Mad Bâtiment</v>
          </cell>
        </row>
        <row r="47">
          <cell r="B47" t="str">
            <v>Mad Blanchisserie</v>
          </cell>
        </row>
        <row r="48">
          <cell r="B48" t="str">
            <v>Mad Boucherie</v>
          </cell>
        </row>
        <row r="49">
          <cell r="B49" t="str">
            <v>Mad Carrosserie</v>
          </cell>
        </row>
        <row r="50">
          <cell r="B50" t="str">
            <v>Mad Cuisine</v>
          </cell>
        </row>
        <row r="51">
          <cell r="B51" t="str">
            <v>Mad Espace Verts</v>
          </cell>
        </row>
        <row r="52">
          <cell r="B52" t="str">
            <v>Mad Menuiserie</v>
          </cell>
        </row>
        <row r="53">
          <cell r="B53" t="str">
            <v>Participation À Un Droit D'Expression</v>
          </cell>
        </row>
        <row r="54">
          <cell r="B54" t="str">
            <v>Participation À Un Groupe De Parole</v>
          </cell>
        </row>
        <row r="55">
          <cell r="B55" t="str">
            <v>Participation Au Cvs</v>
          </cell>
        </row>
        <row r="56">
          <cell r="B56" t="str">
            <v>Prévention Hygiène</v>
          </cell>
        </row>
        <row r="57">
          <cell r="B57" t="str">
            <v>Prévention Nutrition</v>
          </cell>
        </row>
        <row r="58">
          <cell r="B58" t="str">
            <v>Prévention Santé Bilan</v>
          </cell>
        </row>
        <row r="59">
          <cell r="B59" t="str">
            <v>Prévention Santé Rdv Médical</v>
          </cell>
        </row>
        <row r="60">
          <cell r="B60" t="str">
            <v>Prévention Sécurité Routière</v>
          </cell>
        </row>
        <row r="61">
          <cell r="B61" t="str">
            <v>Séjour Intégration</v>
          </cell>
        </row>
        <row r="62">
          <cell r="B62" t="str">
            <v>Séjour Paris</v>
          </cell>
        </row>
        <row r="63">
          <cell r="B63" t="str">
            <v>Séjour Strasbourg</v>
          </cell>
        </row>
        <row r="64">
          <cell r="B64" t="str">
            <v>Stage Assemblage</v>
          </cell>
        </row>
        <row r="65">
          <cell r="B65" t="str">
            <v>Stage Caisserie</v>
          </cell>
        </row>
        <row r="66">
          <cell r="B66" t="str">
            <v>Stage Conditionnement</v>
          </cell>
        </row>
        <row r="67">
          <cell r="B67" t="str">
            <v>Stage Découpe</v>
          </cell>
        </row>
        <row r="68">
          <cell r="B68" t="str">
            <v>Stage Encollage</v>
          </cell>
        </row>
        <row r="69">
          <cell r="B69" t="str">
            <v>Stage Espaces Verts</v>
          </cell>
        </row>
        <row r="70">
          <cell r="B70" t="str">
            <v>Stage Menuiserie</v>
          </cell>
        </row>
      </sheetData>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Fériés"/>
      <sheetName val="Feuil2"/>
      <sheetName val="Feuil3"/>
    </sheetNames>
    <sheetDataSet>
      <sheetData sheetId="0"/>
      <sheetData sheetId="1">
        <row r="1">
          <cell r="G1" t="str">
            <v>Années</v>
          </cell>
        </row>
        <row r="2">
          <cell r="G2">
            <v>2000</v>
          </cell>
        </row>
        <row r="3">
          <cell r="G3">
            <v>2001</v>
          </cell>
        </row>
        <row r="4">
          <cell r="G4">
            <v>2002</v>
          </cell>
        </row>
        <row r="5">
          <cell r="G5">
            <v>2003</v>
          </cell>
        </row>
        <row r="6">
          <cell r="G6">
            <v>2004</v>
          </cell>
        </row>
        <row r="7">
          <cell r="G7">
            <v>2005</v>
          </cell>
        </row>
        <row r="8">
          <cell r="G8">
            <v>2006</v>
          </cell>
        </row>
        <row r="9">
          <cell r="G9">
            <v>2007</v>
          </cell>
        </row>
        <row r="10">
          <cell r="G10">
            <v>2008</v>
          </cell>
        </row>
        <row r="11">
          <cell r="G11">
            <v>2009</v>
          </cell>
        </row>
        <row r="12">
          <cell r="G12">
            <v>2010</v>
          </cell>
        </row>
        <row r="13">
          <cell r="G13">
            <v>2011</v>
          </cell>
        </row>
        <row r="14">
          <cell r="G14">
            <v>2012</v>
          </cell>
        </row>
        <row r="15">
          <cell r="G15">
            <v>2013</v>
          </cell>
        </row>
        <row r="16">
          <cell r="G16">
            <v>2014</v>
          </cell>
        </row>
        <row r="17">
          <cell r="G17">
            <v>2015</v>
          </cell>
        </row>
        <row r="18">
          <cell r="G18">
            <v>2016</v>
          </cell>
        </row>
        <row r="19">
          <cell r="G19">
            <v>2017</v>
          </cell>
        </row>
        <row r="20">
          <cell r="G20">
            <v>2018</v>
          </cell>
        </row>
        <row r="21">
          <cell r="G21">
            <v>2019</v>
          </cell>
        </row>
      </sheetData>
      <sheetData sheetId="2"/>
      <sheetData sheetId="3"/>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forum.excel-pratique.com/viewtopic.php?f=2&amp;t=102584" TargetMode="External"/><Relationship Id="rId1" Type="http://schemas.openxmlformats.org/officeDocument/2006/relationships/hyperlink" Target="https://forum.excel-pratique.com/viewtopic.php?f=2&amp;t=102584" TargetMode="Externa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AK18"/>
  <sheetViews>
    <sheetView topLeftCell="R1" workbookViewId="0">
      <selection activeCell="S18" sqref="S18"/>
    </sheetView>
  </sheetViews>
  <sheetFormatPr baseColWidth="10" defaultRowHeight="15"/>
  <cols>
    <col min="3" max="3" width="26.85546875" bestFit="1" customWidth="1"/>
    <col min="35" max="35" width="26.140625" customWidth="1"/>
    <col min="36" max="36" width="18" customWidth="1"/>
    <col min="37" max="37" width="5.140625" customWidth="1"/>
  </cols>
  <sheetData>
    <row r="2" spans="1:37" ht="15.75" thickBot="1">
      <c r="AI2" s="33" t="s">
        <v>94</v>
      </c>
    </row>
    <row r="3" spans="1:37" ht="27" thickBot="1">
      <c r="C3" s="36" t="s">
        <v>0</v>
      </c>
      <c r="D3" s="37"/>
      <c r="E3" s="37"/>
      <c r="F3" s="37"/>
      <c r="G3" s="37"/>
      <c r="H3" s="38"/>
      <c r="I3" s="36" t="s">
        <v>1</v>
      </c>
      <c r="J3" s="37"/>
      <c r="K3" s="37"/>
      <c r="L3" s="37"/>
      <c r="M3" s="37"/>
      <c r="N3" s="38"/>
      <c r="O3" s="36" t="s">
        <v>2</v>
      </c>
      <c r="P3" s="37"/>
      <c r="Q3" s="37"/>
      <c r="R3" s="37"/>
      <c r="S3" s="37"/>
      <c r="T3" s="38"/>
      <c r="U3" s="36" t="s">
        <v>3</v>
      </c>
      <c r="V3" s="37"/>
      <c r="W3" s="37"/>
      <c r="X3" s="37"/>
      <c r="Y3" s="37"/>
      <c r="Z3" s="38"/>
      <c r="AA3" s="36" t="s">
        <v>4</v>
      </c>
      <c r="AB3" s="37"/>
      <c r="AC3" s="37"/>
      <c r="AD3" s="37"/>
      <c r="AE3" s="37"/>
      <c r="AF3" s="38"/>
      <c r="AI3" s="27">
        <f>YEAR('PLANINING MOIS'!C1)</f>
        <v>2017</v>
      </c>
      <c r="AJ3" s="28"/>
      <c r="AK3" s="29"/>
    </row>
    <row r="4" spans="1:37" ht="16.5" thickBot="1">
      <c r="D4" s="1"/>
      <c r="G4" s="1"/>
      <c r="J4" s="1"/>
      <c r="M4" s="1"/>
      <c r="P4" s="1"/>
      <c r="S4" s="1"/>
      <c r="V4" s="1"/>
      <c r="Y4" s="1"/>
      <c r="AB4" s="1"/>
      <c r="AE4" s="1"/>
      <c r="AI4" s="26" t="s">
        <v>79</v>
      </c>
      <c r="AJ4" s="30"/>
      <c r="AK4" s="29"/>
    </row>
    <row r="5" spans="1:37" ht="30">
      <c r="A5" s="13" t="s">
        <v>5</v>
      </c>
      <c r="B5" s="2" t="s">
        <v>6</v>
      </c>
      <c r="C5" s="17">
        <v>0</v>
      </c>
      <c r="D5" s="4" t="s">
        <v>8</v>
      </c>
      <c r="E5" s="5" t="s">
        <v>9</v>
      </c>
      <c r="F5" s="3" t="s">
        <v>10</v>
      </c>
      <c r="G5" s="4" t="s">
        <v>11</v>
      </c>
      <c r="H5" s="5" t="s">
        <v>12</v>
      </c>
      <c r="I5" s="3" t="s">
        <v>7</v>
      </c>
      <c r="J5" s="4" t="s">
        <v>8</v>
      </c>
      <c r="K5" s="5" t="s">
        <v>9</v>
      </c>
      <c r="L5" s="3" t="s">
        <v>10</v>
      </c>
      <c r="M5" s="4" t="s">
        <v>11</v>
      </c>
      <c r="N5" s="5" t="s">
        <v>12</v>
      </c>
      <c r="O5" s="3" t="s">
        <v>7</v>
      </c>
      <c r="P5" s="4" t="s">
        <v>8</v>
      </c>
      <c r="Q5" s="5" t="s">
        <v>9</v>
      </c>
      <c r="R5" s="3" t="s">
        <v>10</v>
      </c>
      <c r="S5" s="4" t="s">
        <v>11</v>
      </c>
      <c r="T5" s="5" t="s">
        <v>12</v>
      </c>
      <c r="U5" s="3" t="s">
        <v>7</v>
      </c>
      <c r="V5" s="4" t="s">
        <v>8</v>
      </c>
      <c r="W5" s="5" t="s">
        <v>9</v>
      </c>
      <c r="X5" s="3" t="s">
        <v>10</v>
      </c>
      <c r="Y5" s="4" t="s">
        <v>11</v>
      </c>
      <c r="Z5" s="5" t="s">
        <v>12</v>
      </c>
      <c r="AA5" s="3" t="s">
        <v>7</v>
      </c>
      <c r="AB5" s="4" t="s">
        <v>8</v>
      </c>
      <c r="AC5" s="5" t="s">
        <v>9</v>
      </c>
      <c r="AD5" s="3" t="s">
        <v>10</v>
      </c>
      <c r="AE5" s="4" t="s">
        <v>11</v>
      </c>
      <c r="AF5" s="5" t="s">
        <v>12</v>
      </c>
      <c r="AI5" s="34">
        <f>DATE(AI3,1,1)</f>
        <v>42736</v>
      </c>
      <c r="AJ5" s="31" t="s">
        <v>83</v>
      </c>
      <c r="AK5" s="32" t="s">
        <v>93</v>
      </c>
    </row>
    <row r="6" spans="1:37" ht="15.75">
      <c r="AI6" s="34">
        <f>ROUND(DATE(Année,4,MOD(234-11*MOD(Année,19),30))/7,0)*7-6</f>
        <v>42841</v>
      </c>
      <c r="AJ6" s="31" t="s">
        <v>80</v>
      </c>
      <c r="AK6" s="32"/>
    </row>
    <row r="7" spans="1:37" ht="15.75">
      <c r="A7" s="6">
        <v>5142</v>
      </c>
      <c r="B7" s="7" t="s">
        <v>23</v>
      </c>
      <c r="C7" s="8" t="s">
        <v>31</v>
      </c>
      <c r="D7" s="9" t="s">
        <v>77</v>
      </c>
      <c r="E7" s="10" t="s">
        <v>38</v>
      </c>
      <c r="F7" s="11"/>
      <c r="G7" s="12"/>
      <c r="H7" s="10"/>
      <c r="I7" s="8" t="s">
        <v>41</v>
      </c>
      <c r="J7" s="9" t="s">
        <v>77</v>
      </c>
      <c r="K7" s="10" t="s">
        <v>43</v>
      </c>
      <c r="L7" s="11"/>
      <c r="M7" s="12"/>
      <c r="N7" s="10"/>
      <c r="O7" s="8" t="s">
        <v>25</v>
      </c>
      <c r="P7" s="9" t="s">
        <v>77</v>
      </c>
      <c r="Q7" s="10" t="s">
        <v>48</v>
      </c>
      <c r="R7" s="11"/>
      <c r="S7" s="12"/>
      <c r="T7" s="10"/>
      <c r="U7" s="8" t="s">
        <v>53</v>
      </c>
      <c r="V7" s="9" t="s">
        <v>77</v>
      </c>
      <c r="W7" s="10" t="s">
        <v>24</v>
      </c>
      <c r="X7" s="11"/>
      <c r="Y7" s="12"/>
      <c r="Z7" s="10"/>
      <c r="AA7" s="8" t="s">
        <v>66</v>
      </c>
      <c r="AB7" s="9" t="s">
        <v>77</v>
      </c>
      <c r="AC7" s="10" t="s">
        <v>15</v>
      </c>
      <c r="AD7" s="11"/>
      <c r="AE7" s="12"/>
      <c r="AF7" s="10"/>
      <c r="AI7" s="34">
        <f>AI6+1</f>
        <v>42842</v>
      </c>
      <c r="AJ7" s="31" t="s">
        <v>81</v>
      </c>
      <c r="AK7" s="32" t="s">
        <v>93</v>
      </c>
    </row>
    <row r="8" spans="1:37" ht="15.75">
      <c r="A8" s="6">
        <v>4874</v>
      </c>
      <c r="B8" s="7" t="s">
        <v>25</v>
      </c>
      <c r="C8" s="8" t="s">
        <v>31</v>
      </c>
      <c r="D8" s="9" t="s">
        <v>77</v>
      </c>
      <c r="E8" s="10" t="s">
        <v>37</v>
      </c>
      <c r="F8" s="11"/>
      <c r="G8" s="12"/>
      <c r="H8" s="10"/>
      <c r="I8" s="8" t="s">
        <v>40</v>
      </c>
      <c r="J8" s="9" t="s">
        <v>77</v>
      </c>
      <c r="K8" s="10" t="s">
        <v>42</v>
      </c>
      <c r="L8" s="11"/>
      <c r="M8" s="12"/>
      <c r="N8" s="10"/>
      <c r="O8" s="8" t="s">
        <v>25</v>
      </c>
      <c r="P8" s="9" t="s">
        <v>77</v>
      </c>
      <c r="Q8" s="10" t="s">
        <v>48</v>
      </c>
      <c r="R8" s="11"/>
      <c r="S8" s="12"/>
      <c r="T8" s="10"/>
      <c r="U8" s="8" t="s">
        <v>54</v>
      </c>
      <c r="V8" s="9">
        <v>2</v>
      </c>
      <c r="W8" s="10" t="s">
        <v>25</v>
      </c>
      <c r="X8" s="11"/>
      <c r="Y8" s="12"/>
      <c r="Z8" s="10"/>
      <c r="AA8" s="8" t="s">
        <v>68</v>
      </c>
      <c r="AB8" s="9" t="s">
        <v>77</v>
      </c>
      <c r="AC8" s="10" t="s">
        <v>16</v>
      </c>
      <c r="AD8" s="11"/>
      <c r="AE8" s="12"/>
      <c r="AF8" s="10"/>
      <c r="AI8" s="34">
        <f>DATE(Année,5,1)</f>
        <v>42856</v>
      </c>
      <c r="AJ8" s="31" t="s">
        <v>84</v>
      </c>
      <c r="AK8" s="32" t="s">
        <v>93</v>
      </c>
    </row>
    <row r="9" spans="1:37" ht="15.75">
      <c r="A9" s="6">
        <v>4606</v>
      </c>
      <c r="B9" s="7" t="s">
        <v>24</v>
      </c>
      <c r="C9" s="8" t="s">
        <v>31</v>
      </c>
      <c r="D9" s="9" t="s">
        <v>77</v>
      </c>
      <c r="E9" s="10" t="s">
        <v>36</v>
      </c>
      <c r="F9" s="11"/>
      <c r="G9" s="12"/>
      <c r="H9" s="10"/>
      <c r="I9" s="8" t="s">
        <v>41</v>
      </c>
      <c r="J9" s="9">
        <v>2</v>
      </c>
      <c r="K9" s="10" t="s">
        <v>45</v>
      </c>
      <c r="L9" s="11" t="s">
        <v>43</v>
      </c>
      <c r="M9" s="12"/>
      <c r="N9" s="10"/>
      <c r="O9" s="8" t="s">
        <v>23</v>
      </c>
      <c r="P9" s="9"/>
      <c r="Q9" s="10" t="s">
        <v>48</v>
      </c>
      <c r="R9" s="11"/>
      <c r="S9" s="12"/>
      <c r="T9" s="10"/>
      <c r="U9" s="8" t="s">
        <v>55</v>
      </c>
      <c r="V9" s="9" t="s">
        <v>77</v>
      </c>
      <c r="W9" s="10" t="s">
        <v>23</v>
      </c>
      <c r="X9" s="11"/>
      <c r="Y9" s="12"/>
      <c r="Z9" s="10"/>
      <c r="AA9" s="8" t="s">
        <v>67</v>
      </c>
      <c r="AB9" s="9" t="s">
        <v>77</v>
      </c>
      <c r="AC9" s="10" t="s">
        <v>17</v>
      </c>
      <c r="AD9" s="11"/>
      <c r="AE9" s="12"/>
      <c r="AF9" s="10"/>
      <c r="AI9" s="34">
        <f>DATE(Année,5,8)</f>
        <v>42863</v>
      </c>
      <c r="AJ9" s="31" t="s">
        <v>88</v>
      </c>
      <c r="AK9" s="32" t="s">
        <v>93</v>
      </c>
    </row>
    <row r="10" spans="1:37" ht="15.75">
      <c r="A10" s="6">
        <v>4338</v>
      </c>
      <c r="B10" s="7" t="s">
        <v>26</v>
      </c>
      <c r="C10" s="8" t="s">
        <v>31</v>
      </c>
      <c r="D10" s="9">
        <v>2</v>
      </c>
      <c r="E10" s="10" t="s">
        <v>35</v>
      </c>
      <c r="F10" s="11"/>
      <c r="G10" s="12"/>
      <c r="H10" s="10"/>
      <c r="I10" s="8" t="s">
        <v>40</v>
      </c>
      <c r="J10" s="9" t="s">
        <v>77</v>
      </c>
      <c r="K10" s="10" t="s">
        <v>44</v>
      </c>
      <c r="L10" s="11"/>
      <c r="M10" s="12"/>
      <c r="N10" s="10"/>
      <c r="O10" s="8" t="s">
        <v>13</v>
      </c>
      <c r="P10" s="9" t="s">
        <v>77</v>
      </c>
      <c r="Q10" s="10" t="s">
        <v>48</v>
      </c>
      <c r="R10" s="11"/>
      <c r="S10" s="12"/>
      <c r="T10" s="10"/>
      <c r="U10" s="8" t="s">
        <v>56</v>
      </c>
      <c r="V10" s="9"/>
      <c r="W10" s="10"/>
      <c r="X10" s="11"/>
      <c r="Y10" s="12"/>
      <c r="Z10" s="10"/>
      <c r="AA10" s="8" t="s">
        <v>28</v>
      </c>
      <c r="AB10" s="9"/>
      <c r="AC10" s="10"/>
      <c r="AD10" s="11"/>
      <c r="AE10" s="12"/>
      <c r="AF10" s="10"/>
      <c r="AI10" s="34">
        <f>AI6+39</f>
        <v>42880</v>
      </c>
      <c r="AJ10" s="31" t="s">
        <v>89</v>
      </c>
      <c r="AK10" s="32" t="s">
        <v>93</v>
      </c>
    </row>
    <row r="11" spans="1:37" ht="15.75">
      <c r="A11" s="6">
        <v>4070</v>
      </c>
      <c r="B11" s="7" t="s">
        <v>27</v>
      </c>
      <c r="C11" s="8" t="s">
        <v>31</v>
      </c>
      <c r="D11" s="9" t="s">
        <v>77</v>
      </c>
      <c r="E11" s="10" t="s">
        <v>34</v>
      </c>
      <c r="F11" s="11"/>
      <c r="G11" s="12"/>
      <c r="H11" s="10"/>
      <c r="I11" s="8" t="s">
        <v>41</v>
      </c>
      <c r="J11" s="9" t="s">
        <v>77</v>
      </c>
      <c r="K11" s="10" t="s">
        <v>47</v>
      </c>
      <c r="L11" s="11" t="s">
        <v>43</v>
      </c>
      <c r="M11" s="12">
        <v>3</v>
      </c>
      <c r="N11" s="10" t="s">
        <v>24</v>
      </c>
      <c r="O11" s="8" t="s">
        <v>25</v>
      </c>
      <c r="P11" s="9" t="s">
        <v>78</v>
      </c>
      <c r="Q11" s="10" t="s">
        <v>48</v>
      </c>
      <c r="R11" s="11"/>
      <c r="S11" s="12"/>
      <c r="T11" s="10"/>
      <c r="U11" s="8" t="s">
        <v>57</v>
      </c>
      <c r="V11" s="9" t="s">
        <v>77</v>
      </c>
      <c r="W11" s="10" t="s">
        <v>24</v>
      </c>
      <c r="X11" s="11" t="s">
        <v>26</v>
      </c>
      <c r="Y11" s="12">
        <v>3</v>
      </c>
      <c r="Z11" s="10" t="s">
        <v>48</v>
      </c>
      <c r="AA11" s="8" t="s">
        <v>28</v>
      </c>
      <c r="AB11" s="9" t="s">
        <v>77</v>
      </c>
      <c r="AC11" s="10" t="s">
        <v>18</v>
      </c>
      <c r="AD11" s="11"/>
      <c r="AE11" s="12"/>
      <c r="AF11" s="10"/>
      <c r="AI11" s="35">
        <f>AI6+49</f>
        <v>42890</v>
      </c>
      <c r="AJ11" s="31" t="s">
        <v>90</v>
      </c>
      <c r="AK11" s="32"/>
    </row>
    <row r="12" spans="1:37" ht="15.75">
      <c r="A12" s="6">
        <v>3802</v>
      </c>
      <c r="B12" s="7" t="s">
        <v>29</v>
      </c>
      <c r="C12" s="8" t="s">
        <v>31</v>
      </c>
      <c r="D12" s="9" t="s">
        <v>77</v>
      </c>
      <c r="E12" s="10" t="s">
        <v>34</v>
      </c>
      <c r="F12" s="11" t="s">
        <v>38</v>
      </c>
      <c r="G12" s="12">
        <v>3</v>
      </c>
      <c r="H12" s="10" t="s">
        <v>39</v>
      </c>
      <c r="I12" s="8" t="s">
        <v>40</v>
      </c>
      <c r="J12" s="9" t="s">
        <v>77</v>
      </c>
      <c r="K12" s="10" t="s">
        <v>46</v>
      </c>
      <c r="L12" s="11" t="s">
        <v>42</v>
      </c>
      <c r="M12" s="12">
        <v>3</v>
      </c>
      <c r="N12" s="10" t="s">
        <v>50</v>
      </c>
      <c r="O12" s="8" t="s">
        <v>51</v>
      </c>
      <c r="P12" s="9" t="s">
        <v>78</v>
      </c>
      <c r="Q12" s="10" t="s">
        <v>48</v>
      </c>
      <c r="R12" s="11" t="s">
        <v>45</v>
      </c>
      <c r="S12" s="12">
        <v>3</v>
      </c>
      <c r="T12" s="10" t="s">
        <v>52</v>
      </c>
      <c r="U12" s="8" t="s">
        <v>58</v>
      </c>
      <c r="V12" s="9" t="s">
        <v>77</v>
      </c>
      <c r="W12" s="10" t="s">
        <v>63</v>
      </c>
      <c r="X12" s="11" t="s">
        <v>65</v>
      </c>
      <c r="Y12" s="12">
        <v>3</v>
      </c>
      <c r="Z12" s="10" t="s">
        <v>64</v>
      </c>
      <c r="AA12" s="8" t="s">
        <v>69</v>
      </c>
      <c r="AB12" s="9" t="s">
        <v>77</v>
      </c>
      <c r="AC12" s="10" t="s">
        <v>19</v>
      </c>
      <c r="AD12" s="11" t="s">
        <v>24</v>
      </c>
      <c r="AE12" s="12">
        <v>3</v>
      </c>
      <c r="AF12" s="10" t="s">
        <v>74</v>
      </c>
      <c r="AI12" s="35">
        <f>AI11+1</f>
        <v>42891</v>
      </c>
      <c r="AJ12" s="31" t="s">
        <v>82</v>
      </c>
      <c r="AK12" s="32" t="s">
        <v>93</v>
      </c>
    </row>
    <row r="13" spans="1:37" ht="15.75">
      <c r="A13" s="6">
        <v>3534</v>
      </c>
      <c r="B13" s="7" t="s">
        <v>28</v>
      </c>
      <c r="C13" s="8" t="s">
        <v>31</v>
      </c>
      <c r="D13" s="9" t="s">
        <v>77</v>
      </c>
      <c r="E13" s="10" t="s">
        <v>33</v>
      </c>
      <c r="F13" s="11"/>
      <c r="G13" s="12"/>
      <c r="H13" s="10"/>
      <c r="I13" s="8" t="s">
        <v>41</v>
      </c>
      <c r="J13" s="9" t="s">
        <v>77</v>
      </c>
      <c r="K13" s="10" t="s">
        <v>26</v>
      </c>
      <c r="L13" s="11"/>
      <c r="M13" s="12"/>
      <c r="N13" s="10"/>
      <c r="O13" s="8" t="s">
        <v>25</v>
      </c>
      <c r="P13" s="9" t="s">
        <v>77</v>
      </c>
      <c r="Q13" s="10" t="s">
        <v>48</v>
      </c>
      <c r="R13" s="11"/>
      <c r="S13" s="12"/>
      <c r="T13" s="10"/>
      <c r="U13" s="8" t="s">
        <v>59</v>
      </c>
      <c r="V13" s="9"/>
      <c r="W13" s="10"/>
      <c r="X13" s="11"/>
      <c r="Y13" s="12"/>
      <c r="Z13" s="10"/>
      <c r="AA13" s="8" t="s">
        <v>70</v>
      </c>
      <c r="AB13" s="9" t="s">
        <v>77</v>
      </c>
      <c r="AC13" s="10" t="s">
        <v>20</v>
      </c>
      <c r="AD13" s="11"/>
      <c r="AE13" s="12"/>
      <c r="AF13" s="10"/>
      <c r="AI13" s="35">
        <f>DATE(Année,7,14)</f>
        <v>42930</v>
      </c>
      <c r="AJ13" s="31" t="s">
        <v>85</v>
      </c>
      <c r="AK13" s="32" t="s">
        <v>93</v>
      </c>
    </row>
    <row r="14" spans="1:37" ht="15.75">
      <c r="A14" s="6">
        <v>3266</v>
      </c>
      <c r="B14" s="7" t="s">
        <v>30</v>
      </c>
      <c r="C14" s="8" t="s">
        <v>31</v>
      </c>
      <c r="D14" s="9" t="s">
        <v>77</v>
      </c>
      <c r="E14" s="10" t="s">
        <v>32</v>
      </c>
      <c r="F14" s="11"/>
      <c r="G14" s="12"/>
      <c r="H14" s="10"/>
      <c r="I14" s="8" t="s">
        <v>40</v>
      </c>
      <c r="J14" s="9" t="s">
        <v>77</v>
      </c>
      <c r="K14" s="10" t="s">
        <v>48</v>
      </c>
      <c r="L14" s="11"/>
      <c r="M14" s="12"/>
      <c r="N14" s="10"/>
      <c r="O14" s="8" t="s">
        <v>25</v>
      </c>
      <c r="P14" s="9" t="s">
        <v>78</v>
      </c>
      <c r="Q14" s="10" t="s">
        <v>48</v>
      </c>
      <c r="R14" s="11"/>
      <c r="S14" s="12"/>
      <c r="T14" s="10"/>
      <c r="U14" s="8" t="s">
        <v>60</v>
      </c>
      <c r="V14" s="9" t="s">
        <v>77</v>
      </c>
      <c r="W14" s="10" t="s">
        <v>23</v>
      </c>
      <c r="X14" s="11"/>
      <c r="Y14" s="12"/>
      <c r="Z14" s="10"/>
      <c r="AA14" s="8" t="s">
        <v>71</v>
      </c>
      <c r="AB14" s="9" t="s">
        <v>77</v>
      </c>
      <c r="AC14" s="10" t="s">
        <v>21</v>
      </c>
      <c r="AD14" s="11"/>
      <c r="AE14" s="12"/>
      <c r="AF14" s="10"/>
      <c r="AI14" s="35">
        <f>DATE(Année,8,15)</f>
        <v>42962</v>
      </c>
      <c r="AJ14" s="31" t="s">
        <v>86</v>
      </c>
      <c r="AK14" s="32" t="s">
        <v>93</v>
      </c>
    </row>
    <row r="15" spans="1:37" ht="15.75">
      <c r="A15" s="6">
        <v>2998</v>
      </c>
      <c r="B15" s="7" t="s">
        <v>30</v>
      </c>
      <c r="C15" s="8" t="s">
        <v>31</v>
      </c>
      <c r="D15" s="9">
        <v>7</v>
      </c>
      <c r="E15" s="10" t="s">
        <v>33</v>
      </c>
      <c r="F15" s="11"/>
      <c r="G15" s="12"/>
      <c r="H15" s="10"/>
      <c r="I15" s="8" t="s">
        <v>41</v>
      </c>
      <c r="J15" s="9">
        <v>7</v>
      </c>
      <c r="K15" s="10" t="s">
        <v>26</v>
      </c>
      <c r="L15" s="11"/>
      <c r="M15" s="12"/>
      <c r="N15" s="10"/>
      <c r="O15" s="8" t="s">
        <v>25</v>
      </c>
      <c r="P15" s="9">
        <v>7</v>
      </c>
      <c r="Q15" s="10" t="s">
        <v>48</v>
      </c>
      <c r="R15" s="11"/>
      <c r="S15" s="12"/>
      <c r="T15" s="10"/>
      <c r="U15" s="8" t="s">
        <v>61</v>
      </c>
      <c r="V15" s="9">
        <v>7</v>
      </c>
      <c r="W15" s="10" t="s">
        <v>64</v>
      </c>
      <c r="X15" s="11"/>
      <c r="Y15" s="12"/>
      <c r="Z15" s="10"/>
      <c r="AA15" s="8" t="s">
        <v>72</v>
      </c>
      <c r="AB15" s="9">
        <v>7</v>
      </c>
      <c r="AC15" s="10" t="s">
        <v>22</v>
      </c>
      <c r="AD15" s="11"/>
      <c r="AE15" s="12"/>
      <c r="AF15" s="10"/>
      <c r="AI15" s="35">
        <f>DATE(Année,11,1)</f>
        <v>43040</v>
      </c>
      <c r="AJ15" s="31" t="s">
        <v>87</v>
      </c>
      <c r="AK15" s="32" t="s">
        <v>93</v>
      </c>
    </row>
    <row r="16" spans="1:37" ht="15.75">
      <c r="A16" s="6">
        <v>2730</v>
      </c>
      <c r="B16" s="7" t="s">
        <v>30</v>
      </c>
      <c r="C16" s="8" t="s">
        <v>31</v>
      </c>
      <c r="D16" s="9" t="s">
        <v>77</v>
      </c>
      <c r="E16" s="10" t="s">
        <v>32</v>
      </c>
      <c r="F16" s="11"/>
      <c r="G16" s="12"/>
      <c r="H16" s="10"/>
      <c r="I16" s="8" t="s">
        <v>40</v>
      </c>
      <c r="J16" s="9" t="s">
        <v>77</v>
      </c>
      <c r="K16" s="10" t="s">
        <v>49</v>
      </c>
      <c r="L16" s="11"/>
      <c r="M16" s="12"/>
      <c r="N16" s="10"/>
      <c r="O16" s="8" t="s">
        <v>25</v>
      </c>
      <c r="P16" s="9" t="s">
        <v>77</v>
      </c>
      <c r="Q16" s="10" t="s">
        <v>48</v>
      </c>
      <c r="R16" s="11"/>
      <c r="S16" s="12"/>
      <c r="T16" s="10"/>
      <c r="U16" s="8" t="s">
        <v>62</v>
      </c>
      <c r="V16" s="9" t="s">
        <v>77</v>
      </c>
      <c r="W16" s="10" t="s">
        <v>23</v>
      </c>
      <c r="X16" s="11"/>
      <c r="Y16" s="12"/>
      <c r="Z16" s="10"/>
      <c r="AA16" s="8" t="s">
        <v>73</v>
      </c>
      <c r="AB16" s="9">
        <v>2</v>
      </c>
      <c r="AC16" s="10" t="s">
        <v>14</v>
      </c>
      <c r="AD16" s="11"/>
      <c r="AE16" s="12"/>
      <c r="AF16" s="10"/>
      <c r="AI16" s="35">
        <f>DATE(Année,11,11)</f>
        <v>43050</v>
      </c>
      <c r="AJ16" s="31" t="s">
        <v>91</v>
      </c>
      <c r="AK16" s="32" t="s">
        <v>93</v>
      </c>
    </row>
    <row r="17" spans="35:37" ht="15.75">
      <c r="AI17" s="35">
        <f>DATE(Année,12,25)</f>
        <v>43094</v>
      </c>
      <c r="AJ17" s="31" t="s">
        <v>92</v>
      </c>
      <c r="AK17" s="32" t="s">
        <v>93</v>
      </c>
    </row>
    <row r="18" spans="35:37">
      <c r="AI18" s="14"/>
      <c r="AJ18" s="14"/>
      <c r="AK18" s="14"/>
    </row>
  </sheetData>
  <mergeCells count="5">
    <mergeCell ref="C3:H3"/>
    <mergeCell ref="I3:N3"/>
    <mergeCell ref="O3:T3"/>
    <mergeCell ref="U3:Z3"/>
    <mergeCell ref="AA3:AF3"/>
  </mergeCells>
  <conditionalFormatting sqref="C5:H5">
    <cfRule type="expression" dxfId="1079" priority="5">
      <formula>OR($B$5=feries)</formula>
    </cfRule>
  </conditionalFormatting>
  <conditionalFormatting sqref="C5:H5">
    <cfRule type="expression" dxfId="1078" priority="6">
      <formula>WEEKDAY($B$5,2)=7</formula>
    </cfRule>
    <cfRule type="expression" dxfId="1077" priority="7">
      <formula>WEEKDAY($B$5,2)=6</formula>
    </cfRule>
  </conditionalFormatting>
  <conditionalFormatting sqref="I5:AF5">
    <cfRule type="expression" dxfId="1076" priority="2">
      <formula>OR($B$5=feries)</formula>
    </cfRule>
  </conditionalFormatting>
  <conditionalFormatting sqref="I5:AF5">
    <cfRule type="expression" dxfId="1075" priority="3">
      <formula>WEEKDAY($B$5,2)=7</formula>
    </cfRule>
    <cfRule type="expression" dxfId="1074" priority="4">
      <formula>WEEKDAY($B$5,2)=6</formula>
    </cfRule>
  </conditionalFormatting>
  <dataValidations count="4">
    <dataValidation type="list" allowBlank="1" showInputMessage="1" showErrorMessage="1" sqref="H7:H16 K7:K16 N7:N16 E7:E16 T7:T16 W7:W16 Z7:Z16 AC7:AC16 Q7:Q16 AF7:AF16">
      <formula1>acc</formula1>
    </dataValidation>
    <dataValidation type="list" allowBlank="1" showInputMessage="1" showErrorMessage="1" sqref="F7:F16 C7:C16 L7:L16 O7:O16 R7:R16 U7:U16 X7:X16 AA7:AA16 I7:I16 AD7:AD16">
      <formula1>act</formula1>
    </dataValidation>
    <dataValidation type="decimal" allowBlank="1" showInputMessage="1" showErrorMessage="1" sqref="G7:G16 J7:J16 M7:M16 P7:P16 S7:S16 V7:V16 Y7:Y16 AB7:AB16 AE7:AE16 D7:D16">
      <formula1>0</formula1>
      <formula2>20</formula2>
    </dataValidation>
    <dataValidation type="list" allowBlank="1" showInputMessage="1" showErrorMessage="1" sqref="AI3">
      <formula1>Annees</formula1>
    </dataValidation>
  </dataValidations>
  <pageMargins left="0.7" right="0.7" top="0.75" bottom="0.75" header="0.3" footer="0.3"/>
  <pageSetup paperSize="9" orientation="portrait" horizontalDpi="4294967295" verticalDpi="4294967295"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FR26"/>
  <sheetViews>
    <sheetView tabSelected="1" workbookViewId="0">
      <selection activeCell="DY8" sqref="DY8:ED8"/>
    </sheetView>
  </sheetViews>
  <sheetFormatPr baseColWidth="10" defaultRowHeight="15"/>
  <cols>
    <col min="3" max="3" width="10.7109375" bestFit="1" customWidth="1"/>
    <col min="4" max="4" width="11.5703125" customWidth="1"/>
    <col min="5" max="5" width="17.42578125" bestFit="1" customWidth="1"/>
    <col min="6" max="6" width="9.28515625" bestFit="1" customWidth="1"/>
    <col min="7" max="7" width="8.28515625" bestFit="1" customWidth="1"/>
    <col min="8" max="8" width="17.42578125" bestFit="1" customWidth="1"/>
  </cols>
  <sheetData>
    <row r="1" spans="3:174">
      <c r="C1" s="24">
        <v>42736</v>
      </c>
      <c r="J1" s="23" t="s">
        <v>75</v>
      </c>
      <c r="DY1">
        <f>COLUMN()</f>
        <v>129</v>
      </c>
    </row>
    <row r="2" spans="3:174" ht="23.25">
      <c r="E2" s="25" t="str">
        <f>"Mois de " &amp;TEXT(C1,"mmmm AAAA")</f>
        <v>Mois de janvier 2017</v>
      </c>
      <c r="J2" t="s">
        <v>76</v>
      </c>
    </row>
    <row r="5" spans="3:174" ht="15.75" thickBot="1">
      <c r="C5" s="15">
        <v>42737</v>
      </c>
      <c r="D5" s="16"/>
      <c r="E5" s="16"/>
      <c r="F5" s="16"/>
      <c r="G5" s="16"/>
      <c r="H5" s="16"/>
      <c r="I5" s="15">
        <v>42738</v>
      </c>
      <c r="J5" s="16"/>
      <c r="K5" s="16"/>
      <c r="L5" s="16"/>
      <c r="M5" s="16"/>
      <c r="N5" s="16"/>
      <c r="O5" s="15">
        <v>42739</v>
      </c>
      <c r="P5" s="16"/>
      <c r="Q5" s="16"/>
      <c r="R5" s="16"/>
      <c r="S5" s="16"/>
      <c r="T5" s="16"/>
      <c r="U5" s="15">
        <v>42740</v>
      </c>
      <c r="V5" s="16"/>
      <c r="W5" s="16"/>
      <c r="X5" s="16"/>
      <c r="Y5" s="16"/>
      <c r="Z5" s="16"/>
      <c r="AA5" s="15">
        <v>42741</v>
      </c>
      <c r="AB5" s="16"/>
      <c r="AC5" s="16"/>
      <c r="AD5" s="16"/>
      <c r="AE5" s="16"/>
      <c r="AF5" s="16"/>
      <c r="AG5" s="15">
        <v>42744</v>
      </c>
      <c r="AH5" s="16"/>
      <c r="AI5" s="16"/>
      <c r="AJ5" s="16"/>
      <c r="AK5" s="16"/>
      <c r="AL5" s="16"/>
      <c r="AM5" s="15">
        <v>42745</v>
      </c>
      <c r="AN5" s="16"/>
      <c r="AO5" s="16"/>
      <c r="AP5" s="16"/>
      <c r="AQ5" s="16"/>
      <c r="AR5" s="16"/>
      <c r="AS5" s="15">
        <v>42746</v>
      </c>
      <c r="AT5" s="16"/>
      <c r="AU5" s="16"/>
      <c r="AV5" s="16"/>
      <c r="AW5" s="16"/>
      <c r="AX5" s="16"/>
      <c r="AY5" s="15">
        <v>42747</v>
      </c>
      <c r="AZ5" s="16"/>
      <c r="BA5" s="16"/>
      <c r="BB5" s="16"/>
      <c r="BC5" s="16"/>
      <c r="BD5" s="16"/>
      <c r="BE5" s="15">
        <v>42748</v>
      </c>
      <c r="BF5" s="16"/>
      <c r="BG5" s="16"/>
      <c r="BH5" s="16"/>
      <c r="BI5" s="16"/>
      <c r="BJ5" s="16"/>
      <c r="BK5" s="15">
        <v>42751</v>
      </c>
      <c r="BL5" s="16"/>
      <c r="BM5" s="16"/>
      <c r="BN5" s="16"/>
      <c r="BO5" s="16"/>
      <c r="BP5" s="16"/>
      <c r="BQ5" s="15">
        <v>42752</v>
      </c>
      <c r="BR5" s="16"/>
      <c r="BS5" s="16"/>
      <c r="BT5" s="16"/>
      <c r="BU5" s="16"/>
      <c r="BV5" s="16"/>
      <c r="BW5" s="15">
        <v>42753</v>
      </c>
      <c r="BX5" s="16"/>
      <c r="BY5" s="16"/>
      <c r="BZ5" s="16"/>
      <c r="CA5" s="16"/>
      <c r="CB5" s="16"/>
      <c r="CC5" s="15">
        <v>42754</v>
      </c>
      <c r="CD5" s="16"/>
      <c r="CE5" s="16"/>
      <c r="CF5" s="16"/>
      <c r="CG5" s="16"/>
      <c r="CH5" s="16"/>
      <c r="CI5" s="15">
        <v>42755</v>
      </c>
      <c r="CJ5" s="16"/>
      <c r="CK5" s="16"/>
      <c r="CL5" s="16"/>
      <c r="CM5" s="16"/>
      <c r="CN5" s="16"/>
      <c r="CO5" s="15">
        <v>42758</v>
      </c>
      <c r="CP5" s="16"/>
      <c r="CQ5" s="16"/>
      <c r="CR5" s="16"/>
      <c r="CS5" s="16"/>
      <c r="CT5" s="16"/>
      <c r="CU5" s="15">
        <v>42759</v>
      </c>
      <c r="CV5" s="16"/>
      <c r="CW5" s="16"/>
      <c r="CX5" s="16"/>
      <c r="CY5" s="16"/>
      <c r="CZ5" s="16"/>
      <c r="DA5" s="15">
        <v>42760</v>
      </c>
      <c r="DB5" s="16"/>
      <c r="DC5" s="16"/>
      <c r="DD5" s="16"/>
      <c r="DE5" s="16"/>
      <c r="DF5" s="16"/>
      <c r="DG5" s="15">
        <v>42761</v>
      </c>
      <c r="DH5" s="16"/>
      <c r="DI5" s="16"/>
      <c r="DJ5" s="16"/>
      <c r="DK5" s="16"/>
      <c r="DL5" s="16"/>
      <c r="DM5" s="15">
        <v>42762</v>
      </c>
      <c r="DN5" s="16"/>
      <c r="DO5" s="16"/>
      <c r="DP5" s="16"/>
      <c r="DQ5" s="16"/>
      <c r="DR5" s="16"/>
      <c r="DS5" s="15">
        <v>42765</v>
      </c>
      <c r="DT5" s="16"/>
      <c r="DU5" s="16"/>
      <c r="DV5" s="16"/>
      <c r="DW5" s="16"/>
      <c r="DX5" s="16"/>
      <c r="DY5" s="15">
        <v>42766</v>
      </c>
      <c r="DZ5" s="16"/>
      <c r="EA5" s="16"/>
      <c r="EB5" s="16"/>
      <c r="EC5" s="16"/>
      <c r="ED5" s="16"/>
      <c r="EE5" s="16" t="s">
        <v>95</v>
      </c>
      <c r="EF5" s="16"/>
      <c r="EG5" s="16"/>
      <c r="EH5" s="16"/>
      <c r="EI5" s="16"/>
      <c r="EJ5" s="16"/>
      <c r="EK5" s="16"/>
      <c r="EL5" s="16"/>
      <c r="EM5" s="16"/>
      <c r="EN5" s="16"/>
      <c r="EO5" s="16"/>
      <c r="EP5" s="16"/>
      <c r="EQ5" s="16"/>
      <c r="ER5" s="16"/>
      <c r="ES5" s="16"/>
      <c r="ET5" s="16"/>
      <c r="EU5" s="16"/>
      <c r="EV5" s="16"/>
      <c r="EW5" s="16"/>
      <c r="EX5" s="16"/>
      <c r="EY5" s="16"/>
      <c r="EZ5" s="16"/>
      <c r="FA5" s="16"/>
      <c r="FB5" s="16"/>
      <c r="FC5" s="16"/>
      <c r="FD5" s="16"/>
      <c r="FE5" s="16"/>
      <c r="FF5" s="16"/>
      <c r="FG5" s="16"/>
      <c r="FH5" s="16"/>
      <c r="FI5" s="16"/>
      <c r="FJ5" s="16"/>
      <c r="FK5" s="16"/>
      <c r="FL5" s="16"/>
      <c r="FM5" s="16"/>
      <c r="FN5" s="16"/>
      <c r="FO5" s="16"/>
      <c r="FP5" s="16"/>
      <c r="FQ5" s="16"/>
      <c r="FR5" s="16"/>
    </row>
    <row r="6" spans="3:174" ht="27" thickBot="1">
      <c r="C6" s="36" t="s">
        <v>0</v>
      </c>
      <c r="D6" s="37"/>
      <c r="E6" s="37"/>
      <c r="F6" s="37"/>
      <c r="G6" s="37"/>
      <c r="H6" s="38"/>
      <c r="I6" s="36" t="s">
        <v>1</v>
      </c>
      <c r="J6" s="37"/>
      <c r="K6" s="37"/>
      <c r="L6" s="37"/>
      <c r="M6" s="37"/>
      <c r="N6" s="38"/>
      <c r="O6" s="36" t="s">
        <v>2</v>
      </c>
      <c r="P6" s="37"/>
      <c r="Q6" s="37"/>
      <c r="R6" s="37"/>
      <c r="S6" s="37"/>
      <c r="T6" s="38"/>
      <c r="U6" s="36" t="s">
        <v>3</v>
      </c>
      <c r="V6" s="37"/>
      <c r="W6" s="37"/>
      <c r="X6" s="37"/>
      <c r="Y6" s="37"/>
      <c r="Z6" s="38"/>
      <c r="AA6" s="36" t="s">
        <v>4</v>
      </c>
      <c r="AB6" s="37"/>
      <c r="AC6" s="37"/>
      <c r="AD6" s="37"/>
      <c r="AE6" s="37"/>
      <c r="AF6" s="38"/>
      <c r="AG6" s="36" t="s">
        <v>0</v>
      </c>
      <c r="AH6" s="37"/>
      <c r="AI6" s="37"/>
      <c r="AJ6" s="37"/>
      <c r="AK6" s="37"/>
      <c r="AL6" s="38"/>
      <c r="AM6" s="36" t="s">
        <v>1</v>
      </c>
      <c r="AN6" s="37"/>
      <c r="AO6" s="37"/>
      <c r="AP6" s="37"/>
      <c r="AQ6" s="37"/>
      <c r="AR6" s="38"/>
      <c r="AS6" s="36" t="s">
        <v>2</v>
      </c>
      <c r="AT6" s="37"/>
      <c r="AU6" s="37"/>
      <c r="AV6" s="37"/>
      <c r="AW6" s="37"/>
      <c r="AX6" s="38"/>
      <c r="AY6" s="36" t="s">
        <v>3</v>
      </c>
      <c r="AZ6" s="37"/>
      <c r="BA6" s="37"/>
      <c r="BB6" s="37"/>
      <c r="BC6" s="37"/>
      <c r="BD6" s="38"/>
      <c r="BE6" s="36" t="s">
        <v>4</v>
      </c>
      <c r="BF6" s="37"/>
      <c r="BG6" s="37"/>
      <c r="BH6" s="37"/>
      <c r="BI6" s="37"/>
      <c r="BJ6" s="38"/>
      <c r="BK6" s="36" t="s">
        <v>0</v>
      </c>
      <c r="BL6" s="37"/>
      <c r="BM6" s="37"/>
      <c r="BN6" s="37"/>
      <c r="BO6" s="37"/>
      <c r="BP6" s="38"/>
      <c r="BQ6" s="36" t="s">
        <v>1</v>
      </c>
      <c r="BR6" s="37"/>
      <c r="BS6" s="37"/>
      <c r="BT6" s="37"/>
      <c r="BU6" s="37"/>
      <c r="BV6" s="38"/>
      <c r="BW6" s="36" t="s">
        <v>2</v>
      </c>
      <c r="BX6" s="37"/>
      <c r="BY6" s="37"/>
      <c r="BZ6" s="37"/>
      <c r="CA6" s="37"/>
      <c r="CB6" s="38"/>
      <c r="CC6" s="36" t="s">
        <v>3</v>
      </c>
      <c r="CD6" s="37"/>
      <c r="CE6" s="37"/>
      <c r="CF6" s="37"/>
      <c r="CG6" s="37"/>
      <c r="CH6" s="38"/>
      <c r="CI6" s="36" t="s">
        <v>4</v>
      </c>
      <c r="CJ6" s="37"/>
      <c r="CK6" s="37"/>
      <c r="CL6" s="37"/>
      <c r="CM6" s="37"/>
      <c r="CN6" s="38"/>
      <c r="CO6" s="36" t="s">
        <v>0</v>
      </c>
      <c r="CP6" s="37"/>
      <c r="CQ6" s="37"/>
      <c r="CR6" s="37"/>
      <c r="CS6" s="37"/>
      <c r="CT6" s="38"/>
      <c r="CU6" s="36" t="s">
        <v>1</v>
      </c>
      <c r="CV6" s="37"/>
      <c r="CW6" s="37"/>
      <c r="CX6" s="37"/>
      <c r="CY6" s="37"/>
      <c r="CZ6" s="38"/>
      <c r="DA6" s="36" t="s">
        <v>2</v>
      </c>
      <c r="DB6" s="37"/>
      <c r="DC6" s="37"/>
      <c r="DD6" s="37"/>
      <c r="DE6" s="37"/>
      <c r="DF6" s="38"/>
      <c r="DG6" s="36" t="s">
        <v>3</v>
      </c>
      <c r="DH6" s="37"/>
      <c r="DI6" s="37"/>
      <c r="DJ6" s="37"/>
      <c r="DK6" s="37"/>
      <c r="DL6" s="38"/>
      <c r="DM6" s="36" t="s">
        <v>4</v>
      </c>
      <c r="DN6" s="37"/>
      <c r="DO6" s="37"/>
      <c r="DP6" s="37"/>
      <c r="DQ6" s="37"/>
      <c r="DR6" s="38"/>
      <c r="DS6" s="36" t="s">
        <v>0</v>
      </c>
      <c r="DT6" s="37"/>
      <c r="DU6" s="37"/>
      <c r="DV6" s="37"/>
      <c r="DW6" s="37"/>
      <c r="DX6" s="38"/>
      <c r="DY6" s="36" t="s">
        <v>1</v>
      </c>
      <c r="DZ6" s="37"/>
      <c r="EA6" s="37"/>
      <c r="EB6" s="37"/>
      <c r="EC6" s="37"/>
      <c r="ED6" s="38"/>
    </row>
    <row r="7" spans="3:174">
      <c r="D7" s="1"/>
      <c r="G7" s="1"/>
      <c r="J7" s="1"/>
      <c r="M7" s="1"/>
      <c r="P7" s="1"/>
      <c r="S7" s="1"/>
      <c r="V7" s="1"/>
      <c r="Y7" s="1"/>
      <c r="AB7" s="1"/>
      <c r="AE7" s="1"/>
      <c r="AH7" s="1"/>
      <c r="AK7" s="1"/>
      <c r="AN7" s="1"/>
      <c r="AQ7" s="1"/>
      <c r="AT7" s="1"/>
      <c r="AW7" s="1"/>
      <c r="AZ7" s="1"/>
      <c r="BC7" s="1"/>
      <c r="BF7" s="1"/>
      <c r="BI7" s="1"/>
      <c r="BL7" s="1"/>
      <c r="BO7" s="1"/>
      <c r="BR7" s="1"/>
      <c r="BU7" s="1"/>
      <c r="BX7" s="1"/>
      <c r="CA7" s="1"/>
      <c r="CD7" s="1"/>
      <c r="CG7" s="1"/>
      <c r="CJ7" s="1"/>
      <c r="CM7" s="1"/>
      <c r="CP7" s="1"/>
      <c r="CS7" s="1"/>
      <c r="CV7" s="1"/>
      <c r="CY7" s="1"/>
      <c r="DB7" s="1"/>
      <c r="DE7" s="1"/>
      <c r="DH7" s="1"/>
      <c r="DK7" s="1"/>
      <c r="DN7" s="1"/>
      <c r="DQ7" s="1"/>
      <c r="DT7" s="1"/>
      <c r="DW7" s="1"/>
      <c r="DZ7" s="1"/>
      <c r="EC7" s="1"/>
    </row>
    <row r="8" spans="3:174" ht="32.25" customHeight="1">
      <c r="C8" s="18">
        <v>0</v>
      </c>
      <c r="D8" s="19" t="s">
        <v>8</v>
      </c>
      <c r="E8" s="20" t="s">
        <v>9</v>
      </c>
      <c r="F8" s="21" t="s">
        <v>10</v>
      </c>
      <c r="G8" s="22" t="s">
        <v>11</v>
      </c>
      <c r="H8" s="20" t="s">
        <v>12</v>
      </c>
      <c r="I8" s="18" t="s">
        <v>7</v>
      </c>
      <c r="J8" s="19" t="s">
        <v>8</v>
      </c>
      <c r="K8" s="20" t="s">
        <v>9</v>
      </c>
      <c r="L8" s="21" t="s">
        <v>10</v>
      </c>
      <c r="M8" s="22" t="s">
        <v>11</v>
      </c>
      <c r="N8" s="20" t="s">
        <v>12</v>
      </c>
      <c r="O8" s="18" t="s">
        <v>7</v>
      </c>
      <c r="P8" s="19" t="s">
        <v>8</v>
      </c>
      <c r="Q8" s="20" t="s">
        <v>9</v>
      </c>
      <c r="R8" s="21" t="s">
        <v>10</v>
      </c>
      <c r="S8" s="22" t="s">
        <v>11</v>
      </c>
      <c r="T8" s="20" t="s">
        <v>12</v>
      </c>
      <c r="U8" s="18" t="s">
        <v>7</v>
      </c>
      <c r="V8" s="19" t="s">
        <v>8</v>
      </c>
      <c r="W8" s="20" t="s">
        <v>9</v>
      </c>
      <c r="X8" s="21" t="s">
        <v>10</v>
      </c>
      <c r="Y8" s="22" t="s">
        <v>11</v>
      </c>
      <c r="Z8" s="20" t="s">
        <v>12</v>
      </c>
      <c r="AA8" s="18" t="s">
        <v>7</v>
      </c>
      <c r="AB8" s="19" t="s">
        <v>8</v>
      </c>
      <c r="AC8" s="20" t="s">
        <v>9</v>
      </c>
      <c r="AD8" s="21" t="s">
        <v>10</v>
      </c>
      <c r="AE8" s="22" t="s">
        <v>11</v>
      </c>
      <c r="AF8" s="20" t="s">
        <v>12</v>
      </c>
      <c r="AG8" s="18">
        <v>0</v>
      </c>
      <c r="AH8" s="19" t="s">
        <v>8</v>
      </c>
      <c r="AI8" s="20" t="s">
        <v>9</v>
      </c>
      <c r="AJ8" s="21" t="s">
        <v>10</v>
      </c>
      <c r="AK8" s="22" t="s">
        <v>11</v>
      </c>
      <c r="AL8" s="20" t="s">
        <v>12</v>
      </c>
      <c r="AM8" s="18" t="s">
        <v>7</v>
      </c>
      <c r="AN8" s="19" t="s">
        <v>8</v>
      </c>
      <c r="AO8" s="20" t="s">
        <v>9</v>
      </c>
      <c r="AP8" s="21" t="s">
        <v>10</v>
      </c>
      <c r="AQ8" s="22" t="s">
        <v>11</v>
      </c>
      <c r="AR8" s="20" t="s">
        <v>12</v>
      </c>
      <c r="AS8" s="18" t="s">
        <v>7</v>
      </c>
      <c r="AT8" s="19" t="s">
        <v>8</v>
      </c>
      <c r="AU8" s="20" t="s">
        <v>9</v>
      </c>
      <c r="AV8" s="21" t="s">
        <v>10</v>
      </c>
      <c r="AW8" s="22" t="s">
        <v>11</v>
      </c>
      <c r="AX8" s="20" t="s">
        <v>12</v>
      </c>
      <c r="AY8" s="18" t="s">
        <v>7</v>
      </c>
      <c r="AZ8" s="19" t="s">
        <v>8</v>
      </c>
      <c r="BA8" s="20" t="s">
        <v>9</v>
      </c>
      <c r="BB8" s="21" t="s">
        <v>10</v>
      </c>
      <c r="BC8" s="22" t="s">
        <v>11</v>
      </c>
      <c r="BD8" s="20" t="s">
        <v>12</v>
      </c>
      <c r="BE8" s="18" t="s">
        <v>7</v>
      </c>
      <c r="BF8" s="19" t="s">
        <v>8</v>
      </c>
      <c r="BG8" s="20" t="s">
        <v>9</v>
      </c>
      <c r="BH8" s="21" t="s">
        <v>10</v>
      </c>
      <c r="BI8" s="22" t="s">
        <v>11</v>
      </c>
      <c r="BJ8" s="20" t="s">
        <v>12</v>
      </c>
      <c r="BK8" s="18">
        <v>0</v>
      </c>
      <c r="BL8" s="19" t="s">
        <v>8</v>
      </c>
      <c r="BM8" s="20" t="s">
        <v>9</v>
      </c>
      <c r="BN8" s="21" t="s">
        <v>10</v>
      </c>
      <c r="BO8" s="22" t="s">
        <v>11</v>
      </c>
      <c r="BP8" s="20" t="s">
        <v>12</v>
      </c>
      <c r="BQ8" s="18" t="s">
        <v>7</v>
      </c>
      <c r="BR8" s="19" t="s">
        <v>8</v>
      </c>
      <c r="BS8" s="20" t="s">
        <v>9</v>
      </c>
      <c r="BT8" s="21" t="s">
        <v>10</v>
      </c>
      <c r="BU8" s="22" t="s">
        <v>11</v>
      </c>
      <c r="BV8" s="20" t="s">
        <v>12</v>
      </c>
      <c r="BW8" s="18" t="s">
        <v>7</v>
      </c>
      <c r="BX8" s="19" t="s">
        <v>8</v>
      </c>
      <c r="BY8" s="20" t="s">
        <v>9</v>
      </c>
      <c r="BZ8" s="21" t="s">
        <v>10</v>
      </c>
      <c r="CA8" s="22" t="s">
        <v>11</v>
      </c>
      <c r="CB8" s="20" t="s">
        <v>12</v>
      </c>
      <c r="CC8" s="18" t="s">
        <v>7</v>
      </c>
      <c r="CD8" s="19" t="s">
        <v>8</v>
      </c>
      <c r="CE8" s="20" t="s">
        <v>9</v>
      </c>
      <c r="CF8" s="21" t="s">
        <v>10</v>
      </c>
      <c r="CG8" s="22" t="s">
        <v>11</v>
      </c>
      <c r="CH8" s="20" t="s">
        <v>12</v>
      </c>
      <c r="CI8" s="18" t="s">
        <v>7</v>
      </c>
      <c r="CJ8" s="19" t="s">
        <v>8</v>
      </c>
      <c r="CK8" s="20" t="s">
        <v>9</v>
      </c>
      <c r="CL8" s="21" t="s">
        <v>10</v>
      </c>
      <c r="CM8" s="22" t="s">
        <v>11</v>
      </c>
      <c r="CN8" s="20" t="s">
        <v>12</v>
      </c>
      <c r="CO8" s="18">
        <v>0</v>
      </c>
      <c r="CP8" s="19" t="s">
        <v>8</v>
      </c>
      <c r="CQ8" s="20" t="s">
        <v>9</v>
      </c>
      <c r="CR8" s="21" t="s">
        <v>10</v>
      </c>
      <c r="CS8" s="22" t="s">
        <v>11</v>
      </c>
      <c r="CT8" s="20" t="s">
        <v>12</v>
      </c>
      <c r="CU8" s="18" t="s">
        <v>7</v>
      </c>
      <c r="CV8" s="19" t="s">
        <v>8</v>
      </c>
      <c r="CW8" s="20" t="s">
        <v>9</v>
      </c>
      <c r="CX8" s="21" t="s">
        <v>10</v>
      </c>
      <c r="CY8" s="22" t="s">
        <v>11</v>
      </c>
      <c r="CZ8" s="20" t="s">
        <v>12</v>
      </c>
      <c r="DA8" s="18" t="s">
        <v>7</v>
      </c>
      <c r="DB8" s="19" t="s">
        <v>8</v>
      </c>
      <c r="DC8" s="20" t="s">
        <v>9</v>
      </c>
      <c r="DD8" s="21" t="s">
        <v>10</v>
      </c>
      <c r="DE8" s="22" t="s">
        <v>11</v>
      </c>
      <c r="DF8" s="20" t="s">
        <v>12</v>
      </c>
      <c r="DG8" s="18" t="s">
        <v>7</v>
      </c>
      <c r="DH8" s="19" t="s">
        <v>8</v>
      </c>
      <c r="DI8" s="20" t="s">
        <v>9</v>
      </c>
      <c r="DJ8" s="21" t="s">
        <v>10</v>
      </c>
      <c r="DK8" s="22" t="s">
        <v>11</v>
      </c>
      <c r="DL8" s="20" t="s">
        <v>12</v>
      </c>
      <c r="DM8" s="18" t="s">
        <v>7</v>
      </c>
      <c r="DN8" s="19" t="s">
        <v>8</v>
      </c>
      <c r="DO8" s="20" t="s">
        <v>9</v>
      </c>
      <c r="DP8" s="21" t="s">
        <v>10</v>
      </c>
      <c r="DQ8" s="22" t="s">
        <v>11</v>
      </c>
      <c r="DR8" s="20" t="s">
        <v>12</v>
      </c>
      <c r="DS8" s="18">
        <v>0</v>
      </c>
      <c r="DT8" s="19" t="s">
        <v>8</v>
      </c>
      <c r="DU8" s="20" t="s">
        <v>9</v>
      </c>
      <c r="DV8" s="21" t="s">
        <v>10</v>
      </c>
      <c r="DW8" s="22" t="s">
        <v>11</v>
      </c>
      <c r="DX8" s="20" t="s">
        <v>12</v>
      </c>
      <c r="DY8" s="18" t="s">
        <v>7</v>
      </c>
      <c r="DZ8" s="19" t="s">
        <v>8</v>
      </c>
      <c r="EA8" s="20" t="s">
        <v>9</v>
      </c>
      <c r="EB8" s="21" t="s">
        <v>10</v>
      </c>
      <c r="EC8" s="22" t="s">
        <v>11</v>
      </c>
      <c r="ED8" s="20" t="s">
        <v>12</v>
      </c>
    </row>
    <row r="9" spans="3:174">
      <c r="C9" s="39"/>
      <c r="D9" s="39"/>
      <c r="E9" s="39"/>
      <c r="F9" s="39"/>
      <c r="G9" s="39"/>
      <c r="H9" s="39"/>
      <c r="I9" s="39"/>
      <c r="J9" s="39"/>
      <c r="K9" s="39"/>
      <c r="L9" s="39"/>
      <c r="M9" s="39"/>
      <c r="N9" s="39"/>
      <c r="O9" s="39"/>
      <c r="P9" s="39"/>
      <c r="Q9" s="39"/>
      <c r="R9" s="39"/>
      <c r="S9" s="39"/>
      <c r="T9" s="39"/>
      <c r="U9" s="39"/>
      <c r="V9" s="39"/>
      <c r="W9" s="39"/>
      <c r="X9" s="39"/>
      <c r="Y9" s="39"/>
      <c r="Z9" s="39"/>
      <c r="AA9" s="39"/>
      <c r="AB9" s="39"/>
      <c r="AC9" s="39"/>
      <c r="AD9" s="39"/>
      <c r="AE9" s="39"/>
      <c r="AF9" s="39"/>
      <c r="AG9" s="39"/>
      <c r="AH9" s="39"/>
      <c r="AI9" s="39"/>
      <c r="AJ9" s="39"/>
      <c r="AK9" s="39"/>
      <c r="AL9" s="39"/>
      <c r="AM9" s="39"/>
      <c r="AN9" s="39"/>
      <c r="AO9" s="39"/>
      <c r="AP9" s="39"/>
      <c r="AQ9" s="39"/>
      <c r="AR9" s="39"/>
      <c r="AS9" s="39"/>
      <c r="AT9" s="39"/>
      <c r="AU9" s="39"/>
      <c r="AV9" s="39"/>
      <c r="AW9" s="39"/>
      <c r="AX9" s="39"/>
      <c r="AY9" s="39"/>
      <c r="AZ9" s="39"/>
      <c r="BA9" s="39"/>
      <c r="BB9" s="39"/>
      <c r="BC9" s="39"/>
      <c r="BD9" s="39"/>
      <c r="BE9" s="39"/>
      <c r="BF9" s="39"/>
      <c r="BG9" s="39"/>
      <c r="BH9" s="39"/>
      <c r="BI9" s="39"/>
      <c r="BJ9" s="39"/>
      <c r="BK9" s="39"/>
      <c r="BL9" s="39"/>
      <c r="BM9" s="39"/>
      <c r="BN9" s="39"/>
      <c r="BO9" s="39"/>
      <c r="BP9" s="39"/>
      <c r="BQ9" s="39"/>
      <c r="BR9" s="39"/>
      <c r="BS9" s="39"/>
      <c r="BT9" s="39"/>
      <c r="BU9" s="39"/>
      <c r="BV9" s="39"/>
      <c r="BW9" s="39"/>
      <c r="BX9" s="39"/>
      <c r="BY9" s="39"/>
      <c r="BZ9" s="39"/>
      <c r="CA9" s="39"/>
      <c r="CB9" s="39"/>
      <c r="CC9" s="39"/>
      <c r="CD9" s="39"/>
      <c r="CE9" s="39"/>
      <c r="CF9" s="39"/>
      <c r="CG9" s="39"/>
      <c r="CH9" s="39"/>
      <c r="CI9" s="39"/>
      <c r="CJ9" s="39"/>
      <c r="CK9" s="39"/>
      <c r="CL9" s="39"/>
      <c r="CM9" s="39"/>
      <c r="CN9" s="39"/>
      <c r="CO9" s="39"/>
      <c r="CP9" s="39"/>
      <c r="CQ9" s="39"/>
      <c r="CR9" s="39"/>
      <c r="CS9" s="39"/>
      <c r="CT9" s="39"/>
      <c r="CU9" s="39"/>
      <c r="CV9" s="39"/>
      <c r="CW9" s="39"/>
      <c r="CX9" s="39"/>
      <c r="CY9" s="39"/>
      <c r="CZ9" s="39"/>
      <c r="DA9" s="39"/>
      <c r="DB9" s="39"/>
      <c r="DC9" s="39"/>
      <c r="DD9" s="39"/>
      <c r="DE9" s="39"/>
      <c r="DF9" s="39"/>
      <c r="DG9" s="39"/>
      <c r="DH9" s="39"/>
      <c r="DI9" s="39"/>
      <c r="DJ9" s="39"/>
      <c r="DK9" s="39"/>
      <c r="DL9" s="39"/>
      <c r="DM9" s="39"/>
      <c r="DN9" s="39"/>
      <c r="DO9" s="39"/>
      <c r="DP9" s="39"/>
      <c r="DQ9" s="39"/>
      <c r="DR9" s="39"/>
      <c r="DS9" s="39"/>
      <c r="DT9" s="39"/>
      <c r="DU9" s="39"/>
      <c r="DV9" s="39"/>
      <c r="DW9" s="39"/>
      <c r="DX9" s="39"/>
      <c r="DY9" s="39"/>
      <c r="DZ9" s="39"/>
      <c r="EA9" s="39"/>
      <c r="EB9" s="39"/>
      <c r="EC9" s="39"/>
      <c r="ED9" s="39"/>
    </row>
    <row r="10" spans="3:174">
      <c r="C10" s="40" t="s">
        <v>31</v>
      </c>
      <c r="D10" s="41" t="s">
        <v>77</v>
      </c>
      <c r="E10" s="42" t="s">
        <v>38</v>
      </c>
      <c r="F10" s="43"/>
      <c r="G10" s="44"/>
      <c r="H10" s="42"/>
      <c r="I10" s="40" t="s">
        <v>41</v>
      </c>
      <c r="J10" s="41" t="s">
        <v>77</v>
      </c>
      <c r="K10" s="42" t="s">
        <v>43</v>
      </c>
      <c r="L10" s="43"/>
      <c r="M10" s="44"/>
      <c r="N10" s="42"/>
      <c r="O10" s="40" t="s">
        <v>25</v>
      </c>
      <c r="P10" s="41" t="s">
        <v>77</v>
      </c>
      <c r="Q10" s="42" t="s">
        <v>48</v>
      </c>
      <c r="R10" s="43"/>
      <c r="S10" s="44"/>
      <c r="T10" s="42"/>
      <c r="U10" s="40" t="s">
        <v>53</v>
      </c>
      <c r="V10" s="41" t="s">
        <v>77</v>
      </c>
      <c r="W10" s="42" t="s">
        <v>24</v>
      </c>
      <c r="X10" s="43"/>
      <c r="Y10" s="44"/>
      <c r="Z10" s="42"/>
      <c r="AA10" s="40" t="s">
        <v>66</v>
      </c>
      <c r="AB10" s="41" t="s">
        <v>77</v>
      </c>
      <c r="AC10" s="42" t="s">
        <v>15</v>
      </c>
      <c r="AD10" s="43"/>
      <c r="AE10" s="44"/>
      <c r="AF10" s="42"/>
      <c r="AG10" s="40" t="s">
        <v>31</v>
      </c>
      <c r="AH10" s="41" t="s">
        <v>77</v>
      </c>
      <c r="AI10" s="42" t="s">
        <v>38</v>
      </c>
      <c r="AJ10" s="43"/>
      <c r="AK10" s="44"/>
      <c r="AL10" s="42"/>
      <c r="AM10" s="40" t="s">
        <v>41</v>
      </c>
      <c r="AN10" s="41" t="s">
        <v>77</v>
      </c>
      <c r="AO10" s="42" t="s">
        <v>43</v>
      </c>
      <c r="AP10" s="43"/>
      <c r="AQ10" s="44"/>
      <c r="AR10" s="42"/>
      <c r="AS10" s="40" t="s">
        <v>25</v>
      </c>
      <c r="AT10" s="41" t="s">
        <v>77</v>
      </c>
      <c r="AU10" s="42" t="s">
        <v>48</v>
      </c>
      <c r="AV10" s="43"/>
      <c r="AW10" s="44"/>
      <c r="AX10" s="42"/>
      <c r="AY10" s="40" t="s">
        <v>53</v>
      </c>
      <c r="AZ10" s="41" t="s">
        <v>77</v>
      </c>
      <c r="BA10" s="42" t="s">
        <v>24</v>
      </c>
      <c r="BB10" s="43"/>
      <c r="BC10" s="44"/>
      <c r="BD10" s="42"/>
      <c r="BE10" s="40" t="s">
        <v>66</v>
      </c>
      <c r="BF10" s="41" t="s">
        <v>77</v>
      </c>
      <c r="BG10" s="42" t="s">
        <v>15</v>
      </c>
      <c r="BH10" s="43"/>
      <c r="BI10" s="44"/>
      <c r="BJ10" s="42"/>
      <c r="BK10" s="40" t="s">
        <v>31</v>
      </c>
      <c r="BL10" s="41" t="s">
        <v>77</v>
      </c>
      <c r="BM10" s="42" t="s">
        <v>38</v>
      </c>
      <c r="BN10" s="43"/>
      <c r="BO10" s="44"/>
      <c r="BP10" s="42"/>
      <c r="BQ10" s="40" t="s">
        <v>41</v>
      </c>
      <c r="BR10" s="41" t="s">
        <v>77</v>
      </c>
      <c r="BS10" s="42" t="s">
        <v>43</v>
      </c>
      <c r="BT10" s="43"/>
      <c r="BU10" s="44"/>
      <c r="BV10" s="42"/>
      <c r="BW10" s="40" t="s">
        <v>25</v>
      </c>
      <c r="BX10" s="41" t="s">
        <v>77</v>
      </c>
      <c r="BY10" s="42" t="s">
        <v>48</v>
      </c>
      <c r="BZ10" s="43"/>
      <c r="CA10" s="44"/>
      <c r="CB10" s="42"/>
      <c r="CC10" s="40" t="s">
        <v>53</v>
      </c>
      <c r="CD10" s="41" t="s">
        <v>77</v>
      </c>
      <c r="CE10" s="42" t="s">
        <v>24</v>
      </c>
      <c r="CF10" s="43"/>
      <c r="CG10" s="44"/>
      <c r="CH10" s="42"/>
      <c r="CI10" s="40" t="s">
        <v>66</v>
      </c>
      <c r="CJ10" s="41" t="s">
        <v>77</v>
      </c>
      <c r="CK10" s="42" t="s">
        <v>15</v>
      </c>
      <c r="CL10" s="43"/>
      <c r="CM10" s="44"/>
      <c r="CN10" s="42"/>
      <c r="CO10" s="40" t="s">
        <v>31</v>
      </c>
      <c r="CP10" s="41" t="s">
        <v>77</v>
      </c>
      <c r="CQ10" s="42" t="s">
        <v>38</v>
      </c>
      <c r="CR10" s="43"/>
      <c r="CS10" s="44"/>
      <c r="CT10" s="42"/>
      <c r="CU10" s="40" t="s">
        <v>41</v>
      </c>
      <c r="CV10" s="41" t="s">
        <v>77</v>
      </c>
      <c r="CW10" s="42" t="s">
        <v>43</v>
      </c>
      <c r="CX10" s="43"/>
      <c r="CY10" s="44"/>
      <c r="CZ10" s="42"/>
      <c r="DA10" s="40" t="s">
        <v>25</v>
      </c>
      <c r="DB10" s="41" t="s">
        <v>77</v>
      </c>
      <c r="DC10" s="42" t="s">
        <v>48</v>
      </c>
      <c r="DD10" s="43"/>
      <c r="DE10" s="44"/>
      <c r="DF10" s="42"/>
      <c r="DG10" s="40" t="s">
        <v>53</v>
      </c>
      <c r="DH10" s="41" t="s">
        <v>77</v>
      </c>
      <c r="DI10" s="42" t="s">
        <v>24</v>
      </c>
      <c r="DJ10" s="43"/>
      <c r="DK10" s="44"/>
      <c r="DL10" s="42"/>
      <c r="DM10" s="40" t="s">
        <v>66</v>
      </c>
      <c r="DN10" s="41" t="s">
        <v>77</v>
      </c>
      <c r="DO10" s="42" t="s">
        <v>15</v>
      </c>
      <c r="DP10" s="43"/>
      <c r="DQ10" s="44"/>
      <c r="DR10" s="42"/>
      <c r="DS10" s="40" t="s">
        <v>31</v>
      </c>
      <c r="DT10" s="41" t="s">
        <v>77</v>
      </c>
      <c r="DU10" s="42" t="s">
        <v>38</v>
      </c>
      <c r="DV10" s="43"/>
      <c r="DW10" s="44"/>
      <c r="DX10" s="42"/>
      <c r="DY10" s="40" t="s">
        <v>41</v>
      </c>
      <c r="DZ10" s="41" t="s">
        <v>77</v>
      </c>
      <c r="EA10" s="42" t="s">
        <v>43</v>
      </c>
      <c r="EB10" s="43"/>
      <c r="EC10" s="44"/>
      <c r="ED10" s="42"/>
    </row>
    <row r="11" spans="3:174">
      <c r="C11" s="40" t="s">
        <v>31</v>
      </c>
      <c r="D11" s="41" t="s">
        <v>77</v>
      </c>
      <c r="E11" s="42" t="s">
        <v>37</v>
      </c>
      <c r="F11" s="43"/>
      <c r="G11" s="44"/>
      <c r="H11" s="42"/>
      <c r="I11" s="40" t="s">
        <v>40</v>
      </c>
      <c r="J11" s="41" t="s">
        <v>77</v>
      </c>
      <c r="K11" s="42" t="s">
        <v>42</v>
      </c>
      <c r="L11" s="43"/>
      <c r="M11" s="44"/>
      <c r="N11" s="42"/>
      <c r="O11" s="40" t="s">
        <v>25</v>
      </c>
      <c r="P11" s="41" t="s">
        <v>77</v>
      </c>
      <c r="Q11" s="42" t="s">
        <v>48</v>
      </c>
      <c r="R11" s="43"/>
      <c r="S11" s="44"/>
      <c r="T11" s="42"/>
      <c r="U11" s="40" t="s">
        <v>54</v>
      </c>
      <c r="V11" s="41">
        <v>2</v>
      </c>
      <c r="W11" s="42" t="s">
        <v>25</v>
      </c>
      <c r="X11" s="43"/>
      <c r="Y11" s="44"/>
      <c r="Z11" s="42"/>
      <c r="AA11" s="40" t="s">
        <v>68</v>
      </c>
      <c r="AB11" s="41" t="s">
        <v>77</v>
      </c>
      <c r="AC11" s="42" t="s">
        <v>16</v>
      </c>
      <c r="AD11" s="43"/>
      <c r="AE11" s="44"/>
      <c r="AF11" s="42"/>
      <c r="AG11" s="40" t="s">
        <v>31</v>
      </c>
      <c r="AH11" s="41" t="s">
        <v>77</v>
      </c>
      <c r="AI11" s="42" t="s">
        <v>37</v>
      </c>
      <c r="AJ11" s="43"/>
      <c r="AK11" s="44"/>
      <c r="AL11" s="42"/>
      <c r="AM11" s="40" t="s">
        <v>40</v>
      </c>
      <c r="AN11" s="41" t="s">
        <v>77</v>
      </c>
      <c r="AO11" s="42" t="s">
        <v>42</v>
      </c>
      <c r="AP11" s="43"/>
      <c r="AQ11" s="44"/>
      <c r="AR11" s="42"/>
      <c r="AS11" s="40" t="s">
        <v>25</v>
      </c>
      <c r="AT11" s="41" t="s">
        <v>77</v>
      </c>
      <c r="AU11" s="42" t="s">
        <v>48</v>
      </c>
      <c r="AV11" s="43"/>
      <c r="AW11" s="44"/>
      <c r="AX11" s="42"/>
      <c r="AY11" s="40" t="s">
        <v>54</v>
      </c>
      <c r="AZ11" s="41">
        <v>2</v>
      </c>
      <c r="BA11" s="42" t="s">
        <v>25</v>
      </c>
      <c r="BB11" s="43"/>
      <c r="BC11" s="44"/>
      <c r="BD11" s="42"/>
      <c r="BE11" s="40" t="s">
        <v>68</v>
      </c>
      <c r="BF11" s="41" t="s">
        <v>77</v>
      </c>
      <c r="BG11" s="42" t="s">
        <v>16</v>
      </c>
      <c r="BH11" s="43"/>
      <c r="BI11" s="44"/>
      <c r="BJ11" s="42"/>
      <c r="BK11" s="40" t="s">
        <v>31</v>
      </c>
      <c r="BL11" s="41" t="s">
        <v>77</v>
      </c>
      <c r="BM11" s="42" t="s">
        <v>37</v>
      </c>
      <c r="BN11" s="43"/>
      <c r="BO11" s="44"/>
      <c r="BP11" s="42"/>
      <c r="BQ11" s="40" t="s">
        <v>40</v>
      </c>
      <c r="BR11" s="41" t="s">
        <v>77</v>
      </c>
      <c r="BS11" s="42" t="s">
        <v>42</v>
      </c>
      <c r="BT11" s="43"/>
      <c r="BU11" s="44"/>
      <c r="BV11" s="42"/>
      <c r="BW11" s="40" t="s">
        <v>25</v>
      </c>
      <c r="BX11" s="41" t="s">
        <v>77</v>
      </c>
      <c r="BY11" s="42" t="s">
        <v>48</v>
      </c>
      <c r="BZ11" s="43"/>
      <c r="CA11" s="44"/>
      <c r="CB11" s="42"/>
      <c r="CC11" s="40" t="s">
        <v>54</v>
      </c>
      <c r="CD11" s="41">
        <v>2</v>
      </c>
      <c r="CE11" s="42" t="s">
        <v>25</v>
      </c>
      <c r="CF11" s="43"/>
      <c r="CG11" s="44"/>
      <c r="CH11" s="42"/>
      <c r="CI11" s="40" t="s">
        <v>68</v>
      </c>
      <c r="CJ11" s="41" t="s">
        <v>77</v>
      </c>
      <c r="CK11" s="42" t="s">
        <v>16</v>
      </c>
      <c r="CL11" s="43"/>
      <c r="CM11" s="44"/>
      <c r="CN11" s="42"/>
      <c r="CO11" s="40" t="s">
        <v>31</v>
      </c>
      <c r="CP11" s="41" t="s">
        <v>77</v>
      </c>
      <c r="CQ11" s="42" t="s">
        <v>37</v>
      </c>
      <c r="CR11" s="43"/>
      <c r="CS11" s="44"/>
      <c r="CT11" s="42"/>
      <c r="CU11" s="40" t="s">
        <v>40</v>
      </c>
      <c r="CV11" s="41" t="s">
        <v>77</v>
      </c>
      <c r="CW11" s="42" t="s">
        <v>42</v>
      </c>
      <c r="CX11" s="43"/>
      <c r="CY11" s="44"/>
      <c r="CZ11" s="42"/>
      <c r="DA11" s="40" t="s">
        <v>25</v>
      </c>
      <c r="DB11" s="41" t="s">
        <v>77</v>
      </c>
      <c r="DC11" s="42" t="s">
        <v>48</v>
      </c>
      <c r="DD11" s="43"/>
      <c r="DE11" s="44"/>
      <c r="DF11" s="42"/>
      <c r="DG11" s="40" t="s">
        <v>54</v>
      </c>
      <c r="DH11" s="41">
        <v>2</v>
      </c>
      <c r="DI11" s="42" t="s">
        <v>25</v>
      </c>
      <c r="DJ11" s="43"/>
      <c r="DK11" s="44"/>
      <c r="DL11" s="42"/>
      <c r="DM11" s="40" t="s">
        <v>68</v>
      </c>
      <c r="DN11" s="41" t="s">
        <v>77</v>
      </c>
      <c r="DO11" s="42" t="s">
        <v>16</v>
      </c>
      <c r="DP11" s="43"/>
      <c r="DQ11" s="44"/>
      <c r="DR11" s="42"/>
      <c r="DS11" s="40" t="s">
        <v>31</v>
      </c>
      <c r="DT11" s="41" t="s">
        <v>77</v>
      </c>
      <c r="DU11" s="42" t="s">
        <v>37</v>
      </c>
      <c r="DV11" s="43"/>
      <c r="DW11" s="44"/>
      <c r="DX11" s="42"/>
      <c r="DY11" s="40" t="s">
        <v>40</v>
      </c>
      <c r="DZ11" s="41" t="s">
        <v>77</v>
      </c>
      <c r="EA11" s="42" t="s">
        <v>42</v>
      </c>
      <c r="EB11" s="43"/>
      <c r="EC11" s="44"/>
      <c r="ED11" s="42"/>
    </row>
    <row r="12" spans="3:174">
      <c r="C12" s="40" t="s">
        <v>31</v>
      </c>
      <c r="D12" s="41" t="s">
        <v>77</v>
      </c>
      <c r="E12" s="42" t="s">
        <v>36</v>
      </c>
      <c r="F12" s="43"/>
      <c r="G12" s="44"/>
      <c r="H12" s="42"/>
      <c r="I12" s="40" t="s">
        <v>41</v>
      </c>
      <c r="J12" s="41">
        <v>2</v>
      </c>
      <c r="K12" s="42" t="s">
        <v>45</v>
      </c>
      <c r="L12" s="43" t="s">
        <v>43</v>
      </c>
      <c r="M12" s="44"/>
      <c r="N12" s="42"/>
      <c r="O12" s="40" t="s">
        <v>23</v>
      </c>
      <c r="P12" s="41"/>
      <c r="Q12" s="42" t="s">
        <v>48</v>
      </c>
      <c r="R12" s="43"/>
      <c r="S12" s="44"/>
      <c r="T12" s="42"/>
      <c r="U12" s="40" t="s">
        <v>55</v>
      </c>
      <c r="V12" s="41" t="s">
        <v>77</v>
      </c>
      <c r="W12" s="42" t="s">
        <v>23</v>
      </c>
      <c r="X12" s="43"/>
      <c r="Y12" s="44"/>
      <c r="Z12" s="42"/>
      <c r="AA12" s="40" t="s">
        <v>67</v>
      </c>
      <c r="AB12" s="41" t="s">
        <v>77</v>
      </c>
      <c r="AC12" s="42" t="s">
        <v>17</v>
      </c>
      <c r="AD12" s="43"/>
      <c r="AE12" s="44"/>
      <c r="AF12" s="42"/>
      <c r="AG12" s="40" t="s">
        <v>31</v>
      </c>
      <c r="AH12" s="41" t="s">
        <v>77</v>
      </c>
      <c r="AI12" s="42" t="s">
        <v>36</v>
      </c>
      <c r="AJ12" s="43"/>
      <c r="AK12" s="44"/>
      <c r="AL12" s="42"/>
      <c r="AM12" s="40" t="s">
        <v>41</v>
      </c>
      <c r="AN12" s="41">
        <v>2</v>
      </c>
      <c r="AO12" s="42" t="s">
        <v>45</v>
      </c>
      <c r="AP12" s="43" t="s">
        <v>43</v>
      </c>
      <c r="AQ12" s="44"/>
      <c r="AR12" s="42"/>
      <c r="AS12" s="40" t="s">
        <v>23</v>
      </c>
      <c r="AT12" s="41"/>
      <c r="AU12" s="42" t="s">
        <v>48</v>
      </c>
      <c r="AV12" s="43"/>
      <c r="AW12" s="44"/>
      <c r="AX12" s="42"/>
      <c r="AY12" s="40" t="s">
        <v>55</v>
      </c>
      <c r="AZ12" s="41" t="s">
        <v>77</v>
      </c>
      <c r="BA12" s="42" t="s">
        <v>23</v>
      </c>
      <c r="BB12" s="43"/>
      <c r="BC12" s="44"/>
      <c r="BD12" s="42"/>
      <c r="BE12" s="40" t="s">
        <v>67</v>
      </c>
      <c r="BF12" s="41" t="s">
        <v>77</v>
      </c>
      <c r="BG12" s="42" t="s">
        <v>17</v>
      </c>
      <c r="BH12" s="43"/>
      <c r="BI12" s="44"/>
      <c r="BJ12" s="42"/>
      <c r="BK12" s="40" t="s">
        <v>31</v>
      </c>
      <c r="BL12" s="41" t="s">
        <v>77</v>
      </c>
      <c r="BM12" s="42" t="s">
        <v>36</v>
      </c>
      <c r="BN12" s="43"/>
      <c r="BO12" s="44"/>
      <c r="BP12" s="42"/>
      <c r="BQ12" s="40" t="s">
        <v>41</v>
      </c>
      <c r="BR12" s="41">
        <v>2</v>
      </c>
      <c r="BS12" s="42" t="s">
        <v>45</v>
      </c>
      <c r="BT12" s="43" t="s">
        <v>43</v>
      </c>
      <c r="BU12" s="44"/>
      <c r="BV12" s="42"/>
      <c r="BW12" s="40" t="s">
        <v>23</v>
      </c>
      <c r="BX12" s="41"/>
      <c r="BY12" s="42" t="s">
        <v>48</v>
      </c>
      <c r="BZ12" s="43"/>
      <c r="CA12" s="44"/>
      <c r="CB12" s="42"/>
      <c r="CC12" s="40" t="s">
        <v>55</v>
      </c>
      <c r="CD12" s="41" t="s">
        <v>77</v>
      </c>
      <c r="CE12" s="42" t="s">
        <v>23</v>
      </c>
      <c r="CF12" s="43"/>
      <c r="CG12" s="44"/>
      <c r="CH12" s="42"/>
      <c r="CI12" s="40" t="s">
        <v>67</v>
      </c>
      <c r="CJ12" s="41" t="s">
        <v>77</v>
      </c>
      <c r="CK12" s="42" t="s">
        <v>17</v>
      </c>
      <c r="CL12" s="43"/>
      <c r="CM12" s="44"/>
      <c r="CN12" s="42"/>
      <c r="CO12" s="40" t="s">
        <v>31</v>
      </c>
      <c r="CP12" s="41" t="s">
        <v>77</v>
      </c>
      <c r="CQ12" s="42" t="s">
        <v>36</v>
      </c>
      <c r="CR12" s="43"/>
      <c r="CS12" s="44"/>
      <c r="CT12" s="42"/>
      <c r="CU12" s="40" t="s">
        <v>41</v>
      </c>
      <c r="CV12" s="41">
        <v>2</v>
      </c>
      <c r="CW12" s="42" t="s">
        <v>45</v>
      </c>
      <c r="CX12" s="43" t="s">
        <v>43</v>
      </c>
      <c r="CY12" s="44"/>
      <c r="CZ12" s="42"/>
      <c r="DA12" s="40" t="s">
        <v>23</v>
      </c>
      <c r="DB12" s="41"/>
      <c r="DC12" s="42" t="s">
        <v>48</v>
      </c>
      <c r="DD12" s="43"/>
      <c r="DE12" s="44"/>
      <c r="DF12" s="42"/>
      <c r="DG12" s="40" t="s">
        <v>55</v>
      </c>
      <c r="DH12" s="41" t="s">
        <v>77</v>
      </c>
      <c r="DI12" s="42" t="s">
        <v>23</v>
      </c>
      <c r="DJ12" s="43"/>
      <c r="DK12" s="44"/>
      <c r="DL12" s="42"/>
      <c r="DM12" s="40" t="s">
        <v>67</v>
      </c>
      <c r="DN12" s="41" t="s">
        <v>77</v>
      </c>
      <c r="DO12" s="42" t="s">
        <v>17</v>
      </c>
      <c r="DP12" s="43"/>
      <c r="DQ12" s="44"/>
      <c r="DR12" s="42"/>
      <c r="DS12" s="40" t="s">
        <v>31</v>
      </c>
      <c r="DT12" s="41" t="s">
        <v>77</v>
      </c>
      <c r="DU12" s="42" t="s">
        <v>36</v>
      </c>
      <c r="DV12" s="43"/>
      <c r="DW12" s="44"/>
      <c r="DX12" s="42"/>
      <c r="DY12" s="40" t="s">
        <v>41</v>
      </c>
      <c r="DZ12" s="41">
        <v>2</v>
      </c>
      <c r="EA12" s="42" t="s">
        <v>45</v>
      </c>
      <c r="EB12" s="43" t="s">
        <v>43</v>
      </c>
      <c r="EC12" s="44"/>
      <c r="ED12" s="42"/>
    </row>
    <row r="13" spans="3:174">
      <c r="C13" s="40" t="s">
        <v>31</v>
      </c>
      <c r="D13" s="41">
        <v>2</v>
      </c>
      <c r="E13" s="42" t="s">
        <v>35</v>
      </c>
      <c r="F13" s="43"/>
      <c r="G13" s="44"/>
      <c r="H13" s="42"/>
      <c r="I13" s="40" t="s">
        <v>40</v>
      </c>
      <c r="J13" s="41" t="s">
        <v>77</v>
      </c>
      <c r="K13" s="42" t="s">
        <v>44</v>
      </c>
      <c r="L13" s="43"/>
      <c r="M13" s="44"/>
      <c r="N13" s="42"/>
      <c r="O13" s="40" t="s">
        <v>13</v>
      </c>
      <c r="P13" s="41" t="s">
        <v>77</v>
      </c>
      <c r="Q13" s="42" t="s">
        <v>48</v>
      </c>
      <c r="R13" s="43"/>
      <c r="S13" s="44"/>
      <c r="T13" s="42"/>
      <c r="U13" s="40" t="s">
        <v>56</v>
      </c>
      <c r="V13" s="41"/>
      <c r="W13" s="42"/>
      <c r="X13" s="43"/>
      <c r="Y13" s="44"/>
      <c r="Z13" s="42"/>
      <c r="AA13" s="40" t="s">
        <v>28</v>
      </c>
      <c r="AB13" s="41"/>
      <c r="AC13" s="42"/>
      <c r="AD13" s="43"/>
      <c r="AE13" s="44"/>
      <c r="AF13" s="42"/>
      <c r="AG13" s="40" t="s">
        <v>31</v>
      </c>
      <c r="AH13" s="41">
        <v>2</v>
      </c>
      <c r="AI13" s="42" t="s">
        <v>35</v>
      </c>
      <c r="AJ13" s="43"/>
      <c r="AK13" s="44"/>
      <c r="AL13" s="42"/>
      <c r="AM13" s="40" t="s">
        <v>40</v>
      </c>
      <c r="AN13" s="41" t="s">
        <v>77</v>
      </c>
      <c r="AO13" s="42" t="s">
        <v>44</v>
      </c>
      <c r="AP13" s="43"/>
      <c r="AQ13" s="44"/>
      <c r="AR13" s="42"/>
      <c r="AS13" s="40" t="s">
        <v>13</v>
      </c>
      <c r="AT13" s="41" t="s">
        <v>77</v>
      </c>
      <c r="AU13" s="42" t="s">
        <v>48</v>
      </c>
      <c r="AV13" s="43"/>
      <c r="AW13" s="44"/>
      <c r="AX13" s="42"/>
      <c r="AY13" s="40" t="s">
        <v>56</v>
      </c>
      <c r="AZ13" s="41"/>
      <c r="BA13" s="42"/>
      <c r="BB13" s="43"/>
      <c r="BC13" s="44"/>
      <c r="BD13" s="42"/>
      <c r="BE13" s="40" t="s">
        <v>28</v>
      </c>
      <c r="BF13" s="41"/>
      <c r="BG13" s="42"/>
      <c r="BH13" s="43"/>
      <c r="BI13" s="44"/>
      <c r="BJ13" s="42"/>
      <c r="BK13" s="40" t="s">
        <v>31</v>
      </c>
      <c r="BL13" s="41">
        <v>2</v>
      </c>
      <c r="BM13" s="42" t="s">
        <v>35</v>
      </c>
      <c r="BN13" s="43"/>
      <c r="BO13" s="44"/>
      <c r="BP13" s="42"/>
      <c r="BQ13" s="40" t="s">
        <v>40</v>
      </c>
      <c r="BR13" s="41" t="s">
        <v>77</v>
      </c>
      <c r="BS13" s="42" t="s">
        <v>44</v>
      </c>
      <c r="BT13" s="43"/>
      <c r="BU13" s="44"/>
      <c r="BV13" s="42"/>
      <c r="BW13" s="40" t="s">
        <v>13</v>
      </c>
      <c r="BX13" s="41" t="s">
        <v>77</v>
      </c>
      <c r="BY13" s="42" t="s">
        <v>48</v>
      </c>
      <c r="BZ13" s="43"/>
      <c r="CA13" s="44"/>
      <c r="CB13" s="42"/>
      <c r="CC13" s="40" t="s">
        <v>56</v>
      </c>
      <c r="CD13" s="41"/>
      <c r="CE13" s="42"/>
      <c r="CF13" s="43"/>
      <c r="CG13" s="44"/>
      <c r="CH13" s="42"/>
      <c r="CI13" s="40" t="s">
        <v>28</v>
      </c>
      <c r="CJ13" s="41"/>
      <c r="CK13" s="42"/>
      <c r="CL13" s="43"/>
      <c r="CM13" s="44"/>
      <c r="CN13" s="42"/>
      <c r="CO13" s="40" t="s">
        <v>31</v>
      </c>
      <c r="CP13" s="41">
        <v>2</v>
      </c>
      <c r="CQ13" s="42" t="s">
        <v>35</v>
      </c>
      <c r="CR13" s="43"/>
      <c r="CS13" s="44"/>
      <c r="CT13" s="42"/>
      <c r="CU13" s="40" t="s">
        <v>40</v>
      </c>
      <c r="CV13" s="41" t="s">
        <v>77</v>
      </c>
      <c r="CW13" s="42" t="s">
        <v>44</v>
      </c>
      <c r="CX13" s="43"/>
      <c r="CY13" s="44"/>
      <c r="CZ13" s="42"/>
      <c r="DA13" s="40" t="s">
        <v>13</v>
      </c>
      <c r="DB13" s="41" t="s">
        <v>77</v>
      </c>
      <c r="DC13" s="42" t="s">
        <v>48</v>
      </c>
      <c r="DD13" s="43"/>
      <c r="DE13" s="44"/>
      <c r="DF13" s="42"/>
      <c r="DG13" s="40" t="s">
        <v>56</v>
      </c>
      <c r="DH13" s="41"/>
      <c r="DI13" s="42"/>
      <c r="DJ13" s="43"/>
      <c r="DK13" s="44"/>
      <c r="DL13" s="42"/>
      <c r="DM13" s="40" t="s">
        <v>28</v>
      </c>
      <c r="DN13" s="41"/>
      <c r="DO13" s="42"/>
      <c r="DP13" s="43"/>
      <c r="DQ13" s="44"/>
      <c r="DR13" s="42"/>
      <c r="DS13" s="40" t="s">
        <v>31</v>
      </c>
      <c r="DT13" s="41">
        <v>2</v>
      </c>
      <c r="DU13" s="42" t="s">
        <v>35</v>
      </c>
      <c r="DV13" s="43"/>
      <c r="DW13" s="44"/>
      <c r="DX13" s="42"/>
      <c r="DY13" s="40" t="s">
        <v>40</v>
      </c>
      <c r="DZ13" s="41" t="s">
        <v>77</v>
      </c>
      <c r="EA13" s="42" t="s">
        <v>44</v>
      </c>
      <c r="EB13" s="43"/>
      <c r="EC13" s="44"/>
      <c r="ED13" s="42"/>
    </row>
    <row r="14" spans="3:174">
      <c r="C14" s="40" t="s">
        <v>31</v>
      </c>
      <c r="D14" s="41" t="s">
        <v>77</v>
      </c>
      <c r="E14" s="42" t="s">
        <v>34</v>
      </c>
      <c r="F14" s="43"/>
      <c r="G14" s="44"/>
      <c r="H14" s="42"/>
      <c r="I14" s="40" t="s">
        <v>41</v>
      </c>
      <c r="J14" s="41" t="s">
        <v>77</v>
      </c>
      <c r="K14" s="42" t="s">
        <v>47</v>
      </c>
      <c r="L14" s="43" t="s">
        <v>43</v>
      </c>
      <c r="M14" s="44">
        <v>3</v>
      </c>
      <c r="N14" s="42" t="s">
        <v>24</v>
      </c>
      <c r="O14" s="40" t="s">
        <v>25</v>
      </c>
      <c r="P14" s="41" t="s">
        <v>78</v>
      </c>
      <c r="Q14" s="42" t="s">
        <v>48</v>
      </c>
      <c r="R14" s="43"/>
      <c r="S14" s="44"/>
      <c r="T14" s="42"/>
      <c r="U14" s="40" t="s">
        <v>57</v>
      </c>
      <c r="V14" s="41" t="s">
        <v>77</v>
      </c>
      <c r="W14" s="42" t="s">
        <v>24</v>
      </c>
      <c r="X14" s="43" t="s">
        <v>26</v>
      </c>
      <c r="Y14" s="44">
        <v>3</v>
      </c>
      <c r="Z14" s="42" t="s">
        <v>48</v>
      </c>
      <c r="AA14" s="40" t="s">
        <v>28</v>
      </c>
      <c r="AB14" s="41" t="s">
        <v>77</v>
      </c>
      <c r="AC14" s="42" t="s">
        <v>18</v>
      </c>
      <c r="AD14" s="43"/>
      <c r="AE14" s="44"/>
      <c r="AF14" s="42"/>
      <c r="AG14" s="40" t="s">
        <v>31</v>
      </c>
      <c r="AH14" s="41" t="s">
        <v>77</v>
      </c>
      <c r="AI14" s="42" t="s">
        <v>34</v>
      </c>
      <c r="AJ14" s="43"/>
      <c r="AK14" s="44"/>
      <c r="AL14" s="42"/>
      <c r="AM14" s="40" t="s">
        <v>41</v>
      </c>
      <c r="AN14" s="41" t="s">
        <v>77</v>
      </c>
      <c r="AO14" s="42" t="s">
        <v>47</v>
      </c>
      <c r="AP14" s="43" t="s">
        <v>43</v>
      </c>
      <c r="AQ14" s="44">
        <v>3</v>
      </c>
      <c r="AR14" s="42" t="s">
        <v>24</v>
      </c>
      <c r="AS14" s="40" t="s">
        <v>25</v>
      </c>
      <c r="AT14" s="41" t="s">
        <v>78</v>
      </c>
      <c r="AU14" s="42" t="s">
        <v>48</v>
      </c>
      <c r="AV14" s="43"/>
      <c r="AW14" s="44"/>
      <c r="AX14" s="42"/>
      <c r="AY14" s="40" t="s">
        <v>57</v>
      </c>
      <c r="AZ14" s="41" t="s">
        <v>77</v>
      </c>
      <c r="BA14" s="42" t="s">
        <v>24</v>
      </c>
      <c r="BB14" s="43" t="s">
        <v>26</v>
      </c>
      <c r="BC14" s="44">
        <v>3</v>
      </c>
      <c r="BD14" s="42" t="s">
        <v>48</v>
      </c>
      <c r="BE14" s="40" t="s">
        <v>28</v>
      </c>
      <c r="BF14" s="41" t="s">
        <v>77</v>
      </c>
      <c r="BG14" s="42" t="s">
        <v>18</v>
      </c>
      <c r="BH14" s="43"/>
      <c r="BI14" s="44"/>
      <c r="BJ14" s="42"/>
      <c r="BK14" s="40" t="s">
        <v>31</v>
      </c>
      <c r="BL14" s="41" t="s">
        <v>77</v>
      </c>
      <c r="BM14" s="42" t="s">
        <v>34</v>
      </c>
      <c r="BN14" s="43"/>
      <c r="BO14" s="44"/>
      <c r="BP14" s="42"/>
      <c r="BQ14" s="40" t="s">
        <v>41</v>
      </c>
      <c r="BR14" s="41" t="s">
        <v>77</v>
      </c>
      <c r="BS14" s="42" t="s">
        <v>47</v>
      </c>
      <c r="BT14" s="43" t="s">
        <v>43</v>
      </c>
      <c r="BU14" s="44">
        <v>3</v>
      </c>
      <c r="BV14" s="42" t="s">
        <v>24</v>
      </c>
      <c r="BW14" s="40" t="s">
        <v>25</v>
      </c>
      <c r="BX14" s="41" t="s">
        <v>78</v>
      </c>
      <c r="BY14" s="42" t="s">
        <v>48</v>
      </c>
      <c r="BZ14" s="43"/>
      <c r="CA14" s="44"/>
      <c r="CB14" s="42"/>
      <c r="CC14" s="40" t="s">
        <v>57</v>
      </c>
      <c r="CD14" s="41" t="s">
        <v>77</v>
      </c>
      <c r="CE14" s="42" t="s">
        <v>24</v>
      </c>
      <c r="CF14" s="43" t="s">
        <v>26</v>
      </c>
      <c r="CG14" s="44">
        <v>3</v>
      </c>
      <c r="CH14" s="42" t="s">
        <v>48</v>
      </c>
      <c r="CI14" s="40" t="s">
        <v>28</v>
      </c>
      <c r="CJ14" s="41" t="s">
        <v>77</v>
      </c>
      <c r="CK14" s="42" t="s">
        <v>18</v>
      </c>
      <c r="CL14" s="43"/>
      <c r="CM14" s="44"/>
      <c r="CN14" s="42"/>
      <c r="CO14" s="40" t="s">
        <v>31</v>
      </c>
      <c r="CP14" s="41" t="s">
        <v>77</v>
      </c>
      <c r="CQ14" s="42" t="s">
        <v>34</v>
      </c>
      <c r="CR14" s="43"/>
      <c r="CS14" s="44"/>
      <c r="CT14" s="42"/>
      <c r="CU14" s="40" t="s">
        <v>41</v>
      </c>
      <c r="CV14" s="41" t="s">
        <v>77</v>
      </c>
      <c r="CW14" s="42" t="s">
        <v>47</v>
      </c>
      <c r="CX14" s="43" t="s">
        <v>43</v>
      </c>
      <c r="CY14" s="44">
        <v>3</v>
      </c>
      <c r="CZ14" s="42" t="s">
        <v>24</v>
      </c>
      <c r="DA14" s="40" t="s">
        <v>25</v>
      </c>
      <c r="DB14" s="41" t="s">
        <v>78</v>
      </c>
      <c r="DC14" s="42" t="s">
        <v>48</v>
      </c>
      <c r="DD14" s="43"/>
      <c r="DE14" s="44"/>
      <c r="DF14" s="42"/>
      <c r="DG14" s="40" t="s">
        <v>57</v>
      </c>
      <c r="DH14" s="41" t="s">
        <v>77</v>
      </c>
      <c r="DI14" s="42" t="s">
        <v>24</v>
      </c>
      <c r="DJ14" s="43" t="s">
        <v>26</v>
      </c>
      <c r="DK14" s="44">
        <v>3</v>
      </c>
      <c r="DL14" s="42" t="s">
        <v>48</v>
      </c>
      <c r="DM14" s="40" t="s">
        <v>28</v>
      </c>
      <c r="DN14" s="41" t="s">
        <v>77</v>
      </c>
      <c r="DO14" s="42" t="s">
        <v>18</v>
      </c>
      <c r="DP14" s="43"/>
      <c r="DQ14" s="44"/>
      <c r="DR14" s="42"/>
      <c r="DS14" s="40" t="s">
        <v>31</v>
      </c>
      <c r="DT14" s="41" t="s">
        <v>77</v>
      </c>
      <c r="DU14" s="42" t="s">
        <v>34</v>
      </c>
      <c r="DV14" s="43"/>
      <c r="DW14" s="44"/>
      <c r="DX14" s="42"/>
      <c r="DY14" s="40" t="s">
        <v>41</v>
      </c>
      <c r="DZ14" s="41" t="s">
        <v>77</v>
      </c>
      <c r="EA14" s="42" t="s">
        <v>47</v>
      </c>
      <c r="EB14" s="43" t="s">
        <v>43</v>
      </c>
      <c r="EC14" s="44">
        <v>3</v>
      </c>
      <c r="ED14" s="42" t="s">
        <v>24</v>
      </c>
    </row>
    <row r="15" spans="3:174">
      <c r="C15" s="40" t="s">
        <v>31</v>
      </c>
      <c r="D15" s="41" t="s">
        <v>77</v>
      </c>
      <c r="E15" s="42" t="s">
        <v>34</v>
      </c>
      <c r="F15" s="43" t="s">
        <v>38</v>
      </c>
      <c r="G15" s="44">
        <v>3</v>
      </c>
      <c r="H15" s="42" t="s">
        <v>39</v>
      </c>
      <c r="I15" s="40" t="s">
        <v>40</v>
      </c>
      <c r="J15" s="41" t="s">
        <v>77</v>
      </c>
      <c r="K15" s="42" t="s">
        <v>46</v>
      </c>
      <c r="L15" s="43" t="s">
        <v>42</v>
      </c>
      <c r="M15" s="44">
        <v>3</v>
      </c>
      <c r="N15" s="42" t="s">
        <v>50</v>
      </c>
      <c r="O15" s="40" t="s">
        <v>51</v>
      </c>
      <c r="P15" s="41" t="s">
        <v>78</v>
      </c>
      <c r="Q15" s="42" t="s">
        <v>48</v>
      </c>
      <c r="R15" s="43" t="s">
        <v>45</v>
      </c>
      <c r="S15" s="44">
        <v>3</v>
      </c>
      <c r="T15" s="42" t="s">
        <v>52</v>
      </c>
      <c r="U15" s="40" t="s">
        <v>58</v>
      </c>
      <c r="V15" s="41" t="s">
        <v>77</v>
      </c>
      <c r="W15" s="42" t="s">
        <v>63</v>
      </c>
      <c r="X15" s="43" t="s">
        <v>65</v>
      </c>
      <c r="Y15" s="44">
        <v>3</v>
      </c>
      <c r="Z15" s="42" t="s">
        <v>64</v>
      </c>
      <c r="AA15" s="40" t="s">
        <v>69</v>
      </c>
      <c r="AB15" s="41" t="s">
        <v>77</v>
      </c>
      <c r="AC15" s="42" t="s">
        <v>19</v>
      </c>
      <c r="AD15" s="43" t="s">
        <v>24</v>
      </c>
      <c r="AE15" s="44">
        <v>3</v>
      </c>
      <c r="AF15" s="42" t="s">
        <v>74</v>
      </c>
      <c r="AG15" s="40" t="s">
        <v>31</v>
      </c>
      <c r="AH15" s="41" t="s">
        <v>77</v>
      </c>
      <c r="AI15" s="42" t="s">
        <v>34</v>
      </c>
      <c r="AJ15" s="43" t="s">
        <v>38</v>
      </c>
      <c r="AK15" s="44">
        <v>3</v>
      </c>
      <c r="AL15" s="42" t="s">
        <v>39</v>
      </c>
      <c r="AM15" s="40" t="s">
        <v>40</v>
      </c>
      <c r="AN15" s="41" t="s">
        <v>77</v>
      </c>
      <c r="AO15" s="42" t="s">
        <v>46</v>
      </c>
      <c r="AP15" s="43" t="s">
        <v>42</v>
      </c>
      <c r="AQ15" s="44">
        <v>3</v>
      </c>
      <c r="AR15" s="42" t="s">
        <v>50</v>
      </c>
      <c r="AS15" s="40" t="s">
        <v>51</v>
      </c>
      <c r="AT15" s="41" t="s">
        <v>78</v>
      </c>
      <c r="AU15" s="42" t="s">
        <v>48</v>
      </c>
      <c r="AV15" s="43" t="s">
        <v>45</v>
      </c>
      <c r="AW15" s="44">
        <v>3</v>
      </c>
      <c r="AX15" s="42" t="s">
        <v>52</v>
      </c>
      <c r="AY15" s="40" t="s">
        <v>58</v>
      </c>
      <c r="AZ15" s="41" t="s">
        <v>77</v>
      </c>
      <c r="BA15" s="42" t="s">
        <v>63</v>
      </c>
      <c r="BB15" s="43" t="s">
        <v>65</v>
      </c>
      <c r="BC15" s="44">
        <v>3</v>
      </c>
      <c r="BD15" s="42" t="s">
        <v>64</v>
      </c>
      <c r="BE15" s="40" t="s">
        <v>69</v>
      </c>
      <c r="BF15" s="41" t="s">
        <v>77</v>
      </c>
      <c r="BG15" s="42" t="s">
        <v>19</v>
      </c>
      <c r="BH15" s="43" t="s">
        <v>24</v>
      </c>
      <c r="BI15" s="44">
        <v>3</v>
      </c>
      <c r="BJ15" s="42" t="s">
        <v>74</v>
      </c>
      <c r="BK15" s="40" t="s">
        <v>31</v>
      </c>
      <c r="BL15" s="41" t="s">
        <v>77</v>
      </c>
      <c r="BM15" s="42" t="s">
        <v>34</v>
      </c>
      <c r="BN15" s="43" t="s">
        <v>38</v>
      </c>
      <c r="BO15" s="44">
        <v>3</v>
      </c>
      <c r="BP15" s="42" t="s">
        <v>39</v>
      </c>
      <c r="BQ15" s="40" t="s">
        <v>40</v>
      </c>
      <c r="BR15" s="41" t="s">
        <v>77</v>
      </c>
      <c r="BS15" s="42" t="s">
        <v>46</v>
      </c>
      <c r="BT15" s="43" t="s">
        <v>42</v>
      </c>
      <c r="BU15" s="44">
        <v>3</v>
      </c>
      <c r="BV15" s="42" t="s">
        <v>50</v>
      </c>
      <c r="BW15" s="40" t="s">
        <v>51</v>
      </c>
      <c r="BX15" s="41" t="s">
        <v>78</v>
      </c>
      <c r="BY15" s="42" t="s">
        <v>48</v>
      </c>
      <c r="BZ15" s="43" t="s">
        <v>45</v>
      </c>
      <c r="CA15" s="44">
        <v>3</v>
      </c>
      <c r="CB15" s="42" t="s">
        <v>52</v>
      </c>
      <c r="CC15" s="40" t="s">
        <v>58</v>
      </c>
      <c r="CD15" s="41" t="s">
        <v>77</v>
      </c>
      <c r="CE15" s="42" t="s">
        <v>63</v>
      </c>
      <c r="CF15" s="43" t="s">
        <v>65</v>
      </c>
      <c r="CG15" s="44">
        <v>3</v>
      </c>
      <c r="CH15" s="42" t="s">
        <v>64</v>
      </c>
      <c r="CI15" s="40" t="s">
        <v>69</v>
      </c>
      <c r="CJ15" s="41" t="s">
        <v>77</v>
      </c>
      <c r="CK15" s="42" t="s">
        <v>19</v>
      </c>
      <c r="CL15" s="43" t="s">
        <v>24</v>
      </c>
      <c r="CM15" s="44">
        <v>3</v>
      </c>
      <c r="CN15" s="42" t="s">
        <v>74</v>
      </c>
      <c r="CO15" s="40" t="s">
        <v>31</v>
      </c>
      <c r="CP15" s="41" t="s">
        <v>77</v>
      </c>
      <c r="CQ15" s="42" t="s">
        <v>34</v>
      </c>
      <c r="CR15" s="43" t="s">
        <v>38</v>
      </c>
      <c r="CS15" s="44">
        <v>3</v>
      </c>
      <c r="CT15" s="42" t="s">
        <v>39</v>
      </c>
      <c r="CU15" s="40" t="s">
        <v>40</v>
      </c>
      <c r="CV15" s="41" t="s">
        <v>77</v>
      </c>
      <c r="CW15" s="42" t="s">
        <v>46</v>
      </c>
      <c r="CX15" s="43" t="s">
        <v>42</v>
      </c>
      <c r="CY15" s="44">
        <v>3</v>
      </c>
      <c r="CZ15" s="42" t="s">
        <v>50</v>
      </c>
      <c r="DA15" s="40" t="s">
        <v>51</v>
      </c>
      <c r="DB15" s="41" t="s">
        <v>78</v>
      </c>
      <c r="DC15" s="42" t="s">
        <v>48</v>
      </c>
      <c r="DD15" s="43" t="s">
        <v>45</v>
      </c>
      <c r="DE15" s="44">
        <v>3</v>
      </c>
      <c r="DF15" s="42" t="s">
        <v>52</v>
      </c>
      <c r="DG15" s="40" t="s">
        <v>58</v>
      </c>
      <c r="DH15" s="41" t="s">
        <v>77</v>
      </c>
      <c r="DI15" s="42" t="s">
        <v>63</v>
      </c>
      <c r="DJ15" s="43" t="s">
        <v>65</v>
      </c>
      <c r="DK15" s="44">
        <v>3</v>
      </c>
      <c r="DL15" s="42" t="s">
        <v>64</v>
      </c>
      <c r="DM15" s="40" t="s">
        <v>69</v>
      </c>
      <c r="DN15" s="41" t="s">
        <v>77</v>
      </c>
      <c r="DO15" s="42" t="s">
        <v>19</v>
      </c>
      <c r="DP15" s="43" t="s">
        <v>24</v>
      </c>
      <c r="DQ15" s="44">
        <v>3</v>
      </c>
      <c r="DR15" s="42" t="s">
        <v>74</v>
      </c>
      <c r="DS15" s="40" t="s">
        <v>31</v>
      </c>
      <c r="DT15" s="41" t="s">
        <v>77</v>
      </c>
      <c r="DU15" s="42" t="s">
        <v>34</v>
      </c>
      <c r="DV15" s="43" t="s">
        <v>38</v>
      </c>
      <c r="DW15" s="44">
        <v>3</v>
      </c>
      <c r="DX15" s="42" t="s">
        <v>39</v>
      </c>
      <c r="DY15" s="40" t="s">
        <v>40</v>
      </c>
      <c r="DZ15" s="41" t="s">
        <v>77</v>
      </c>
      <c r="EA15" s="42" t="s">
        <v>46</v>
      </c>
      <c r="EB15" s="43" t="s">
        <v>42</v>
      </c>
      <c r="EC15" s="44">
        <v>3</v>
      </c>
      <c r="ED15" s="42" t="s">
        <v>50</v>
      </c>
    </row>
    <row r="16" spans="3:174">
      <c r="C16" s="40" t="s">
        <v>31</v>
      </c>
      <c r="D16" s="41" t="s">
        <v>77</v>
      </c>
      <c r="E16" s="42" t="s">
        <v>33</v>
      </c>
      <c r="F16" s="43"/>
      <c r="G16" s="44"/>
      <c r="H16" s="42"/>
      <c r="I16" s="40" t="s">
        <v>41</v>
      </c>
      <c r="J16" s="41" t="s">
        <v>77</v>
      </c>
      <c r="K16" s="42" t="s">
        <v>26</v>
      </c>
      <c r="L16" s="43"/>
      <c r="M16" s="44"/>
      <c r="N16" s="42"/>
      <c r="O16" s="40" t="s">
        <v>25</v>
      </c>
      <c r="P16" s="41" t="s">
        <v>77</v>
      </c>
      <c r="Q16" s="42" t="s">
        <v>48</v>
      </c>
      <c r="R16" s="43"/>
      <c r="S16" s="44"/>
      <c r="T16" s="42"/>
      <c r="U16" s="40" t="s">
        <v>59</v>
      </c>
      <c r="V16" s="41"/>
      <c r="W16" s="42"/>
      <c r="X16" s="43"/>
      <c r="Y16" s="44"/>
      <c r="Z16" s="42"/>
      <c r="AA16" s="40" t="s">
        <v>70</v>
      </c>
      <c r="AB16" s="41" t="s">
        <v>77</v>
      </c>
      <c r="AC16" s="42" t="s">
        <v>20</v>
      </c>
      <c r="AD16" s="43"/>
      <c r="AE16" s="44"/>
      <c r="AF16" s="42"/>
      <c r="AG16" s="40" t="s">
        <v>31</v>
      </c>
      <c r="AH16" s="41" t="s">
        <v>77</v>
      </c>
      <c r="AI16" s="42" t="s">
        <v>33</v>
      </c>
      <c r="AJ16" s="43"/>
      <c r="AK16" s="44"/>
      <c r="AL16" s="42"/>
      <c r="AM16" s="40" t="s">
        <v>41</v>
      </c>
      <c r="AN16" s="41" t="s">
        <v>77</v>
      </c>
      <c r="AO16" s="42" t="s">
        <v>26</v>
      </c>
      <c r="AP16" s="43"/>
      <c r="AQ16" s="44"/>
      <c r="AR16" s="42"/>
      <c r="AS16" s="40" t="s">
        <v>25</v>
      </c>
      <c r="AT16" s="41" t="s">
        <v>77</v>
      </c>
      <c r="AU16" s="42" t="s">
        <v>48</v>
      </c>
      <c r="AV16" s="43"/>
      <c r="AW16" s="44"/>
      <c r="AX16" s="42"/>
      <c r="AY16" s="40" t="s">
        <v>59</v>
      </c>
      <c r="AZ16" s="41"/>
      <c r="BA16" s="42"/>
      <c r="BB16" s="43"/>
      <c r="BC16" s="44"/>
      <c r="BD16" s="42"/>
      <c r="BE16" s="40" t="s">
        <v>70</v>
      </c>
      <c r="BF16" s="41" t="s">
        <v>77</v>
      </c>
      <c r="BG16" s="42" t="s">
        <v>20</v>
      </c>
      <c r="BH16" s="43"/>
      <c r="BI16" s="44"/>
      <c r="BJ16" s="42"/>
      <c r="BK16" s="40" t="s">
        <v>31</v>
      </c>
      <c r="BL16" s="41" t="s">
        <v>77</v>
      </c>
      <c r="BM16" s="42" t="s">
        <v>33</v>
      </c>
      <c r="BN16" s="43"/>
      <c r="BO16" s="44"/>
      <c r="BP16" s="42"/>
      <c r="BQ16" s="40" t="s">
        <v>41</v>
      </c>
      <c r="BR16" s="41" t="s">
        <v>77</v>
      </c>
      <c r="BS16" s="42" t="s">
        <v>26</v>
      </c>
      <c r="BT16" s="43"/>
      <c r="BU16" s="44"/>
      <c r="BV16" s="42"/>
      <c r="BW16" s="40" t="s">
        <v>25</v>
      </c>
      <c r="BX16" s="41" t="s">
        <v>77</v>
      </c>
      <c r="BY16" s="42" t="s">
        <v>48</v>
      </c>
      <c r="BZ16" s="43"/>
      <c r="CA16" s="44"/>
      <c r="CB16" s="42"/>
      <c r="CC16" s="40" t="s">
        <v>59</v>
      </c>
      <c r="CD16" s="41"/>
      <c r="CE16" s="42"/>
      <c r="CF16" s="43"/>
      <c r="CG16" s="44"/>
      <c r="CH16" s="42"/>
      <c r="CI16" s="40" t="s">
        <v>70</v>
      </c>
      <c r="CJ16" s="41" t="s">
        <v>77</v>
      </c>
      <c r="CK16" s="42" t="s">
        <v>20</v>
      </c>
      <c r="CL16" s="43"/>
      <c r="CM16" s="44"/>
      <c r="CN16" s="42"/>
      <c r="CO16" s="40" t="s">
        <v>31</v>
      </c>
      <c r="CP16" s="41" t="s">
        <v>77</v>
      </c>
      <c r="CQ16" s="42" t="s">
        <v>33</v>
      </c>
      <c r="CR16" s="43"/>
      <c r="CS16" s="44"/>
      <c r="CT16" s="42"/>
      <c r="CU16" s="40" t="s">
        <v>41</v>
      </c>
      <c r="CV16" s="41" t="s">
        <v>77</v>
      </c>
      <c r="CW16" s="42" t="s">
        <v>26</v>
      </c>
      <c r="CX16" s="43"/>
      <c r="CY16" s="44"/>
      <c r="CZ16" s="42"/>
      <c r="DA16" s="40" t="s">
        <v>25</v>
      </c>
      <c r="DB16" s="41" t="s">
        <v>77</v>
      </c>
      <c r="DC16" s="42" t="s">
        <v>48</v>
      </c>
      <c r="DD16" s="43"/>
      <c r="DE16" s="44"/>
      <c r="DF16" s="42"/>
      <c r="DG16" s="40" t="s">
        <v>59</v>
      </c>
      <c r="DH16" s="41"/>
      <c r="DI16" s="42"/>
      <c r="DJ16" s="43"/>
      <c r="DK16" s="44"/>
      <c r="DL16" s="42"/>
      <c r="DM16" s="40" t="s">
        <v>70</v>
      </c>
      <c r="DN16" s="41" t="s">
        <v>77</v>
      </c>
      <c r="DO16" s="42" t="s">
        <v>20</v>
      </c>
      <c r="DP16" s="43"/>
      <c r="DQ16" s="44"/>
      <c r="DR16" s="42"/>
      <c r="DS16" s="40" t="s">
        <v>31</v>
      </c>
      <c r="DT16" s="41" t="s">
        <v>77</v>
      </c>
      <c r="DU16" s="42" t="s">
        <v>33</v>
      </c>
      <c r="DV16" s="43"/>
      <c r="DW16" s="44"/>
      <c r="DX16" s="42"/>
      <c r="DY16" s="40" t="s">
        <v>41</v>
      </c>
      <c r="DZ16" s="41" t="s">
        <v>77</v>
      </c>
      <c r="EA16" s="42" t="s">
        <v>26</v>
      </c>
      <c r="EB16" s="43"/>
      <c r="EC16" s="44"/>
      <c r="ED16" s="42"/>
    </row>
    <row r="17" spans="1:134">
      <c r="C17" s="40" t="s">
        <v>31</v>
      </c>
      <c r="D17" s="41" t="s">
        <v>77</v>
      </c>
      <c r="E17" s="42" t="s">
        <v>32</v>
      </c>
      <c r="F17" s="43"/>
      <c r="G17" s="44"/>
      <c r="H17" s="42"/>
      <c r="I17" s="40" t="s">
        <v>40</v>
      </c>
      <c r="J17" s="41" t="s">
        <v>77</v>
      </c>
      <c r="K17" s="42" t="s">
        <v>48</v>
      </c>
      <c r="L17" s="43"/>
      <c r="M17" s="44"/>
      <c r="N17" s="42"/>
      <c r="O17" s="40" t="s">
        <v>25</v>
      </c>
      <c r="P17" s="41" t="s">
        <v>78</v>
      </c>
      <c r="Q17" s="42" t="s">
        <v>48</v>
      </c>
      <c r="R17" s="43"/>
      <c r="S17" s="44"/>
      <c r="T17" s="42"/>
      <c r="U17" s="40" t="s">
        <v>60</v>
      </c>
      <c r="V17" s="41" t="s">
        <v>77</v>
      </c>
      <c r="W17" s="42" t="s">
        <v>23</v>
      </c>
      <c r="X17" s="43"/>
      <c r="Y17" s="44"/>
      <c r="Z17" s="42"/>
      <c r="AA17" s="40" t="s">
        <v>71</v>
      </c>
      <c r="AB17" s="41" t="s">
        <v>77</v>
      </c>
      <c r="AC17" s="42" t="s">
        <v>21</v>
      </c>
      <c r="AD17" s="43"/>
      <c r="AE17" s="44"/>
      <c r="AF17" s="42"/>
      <c r="AG17" s="40" t="s">
        <v>31</v>
      </c>
      <c r="AH17" s="41" t="s">
        <v>77</v>
      </c>
      <c r="AI17" s="42" t="s">
        <v>32</v>
      </c>
      <c r="AJ17" s="43"/>
      <c r="AK17" s="44"/>
      <c r="AL17" s="42"/>
      <c r="AM17" s="40" t="s">
        <v>40</v>
      </c>
      <c r="AN17" s="41" t="s">
        <v>77</v>
      </c>
      <c r="AO17" s="42" t="s">
        <v>48</v>
      </c>
      <c r="AP17" s="43"/>
      <c r="AQ17" s="44"/>
      <c r="AR17" s="42"/>
      <c r="AS17" s="40" t="s">
        <v>25</v>
      </c>
      <c r="AT17" s="41" t="s">
        <v>78</v>
      </c>
      <c r="AU17" s="42" t="s">
        <v>48</v>
      </c>
      <c r="AV17" s="43"/>
      <c r="AW17" s="44"/>
      <c r="AX17" s="42"/>
      <c r="AY17" s="40" t="s">
        <v>60</v>
      </c>
      <c r="AZ17" s="41" t="s">
        <v>77</v>
      </c>
      <c r="BA17" s="42" t="s">
        <v>23</v>
      </c>
      <c r="BB17" s="43"/>
      <c r="BC17" s="44"/>
      <c r="BD17" s="42"/>
      <c r="BE17" s="40" t="s">
        <v>71</v>
      </c>
      <c r="BF17" s="41" t="s">
        <v>77</v>
      </c>
      <c r="BG17" s="42" t="s">
        <v>21</v>
      </c>
      <c r="BH17" s="43"/>
      <c r="BI17" s="44"/>
      <c r="BJ17" s="42"/>
      <c r="BK17" s="40" t="s">
        <v>31</v>
      </c>
      <c r="BL17" s="41" t="s">
        <v>77</v>
      </c>
      <c r="BM17" s="42" t="s">
        <v>32</v>
      </c>
      <c r="BN17" s="43"/>
      <c r="BO17" s="44"/>
      <c r="BP17" s="42"/>
      <c r="BQ17" s="40" t="s">
        <v>40</v>
      </c>
      <c r="BR17" s="41" t="s">
        <v>77</v>
      </c>
      <c r="BS17" s="42" t="s">
        <v>48</v>
      </c>
      <c r="BT17" s="43"/>
      <c r="BU17" s="44"/>
      <c r="BV17" s="42"/>
      <c r="BW17" s="40" t="s">
        <v>25</v>
      </c>
      <c r="BX17" s="41" t="s">
        <v>78</v>
      </c>
      <c r="BY17" s="42" t="s">
        <v>48</v>
      </c>
      <c r="BZ17" s="43"/>
      <c r="CA17" s="44"/>
      <c r="CB17" s="42"/>
      <c r="CC17" s="40" t="s">
        <v>60</v>
      </c>
      <c r="CD17" s="41" t="s">
        <v>77</v>
      </c>
      <c r="CE17" s="42" t="s">
        <v>23</v>
      </c>
      <c r="CF17" s="43"/>
      <c r="CG17" s="44"/>
      <c r="CH17" s="42"/>
      <c r="CI17" s="40" t="s">
        <v>71</v>
      </c>
      <c r="CJ17" s="41" t="s">
        <v>77</v>
      </c>
      <c r="CK17" s="42" t="s">
        <v>21</v>
      </c>
      <c r="CL17" s="43"/>
      <c r="CM17" s="44"/>
      <c r="CN17" s="42"/>
      <c r="CO17" s="40" t="s">
        <v>31</v>
      </c>
      <c r="CP17" s="41" t="s">
        <v>77</v>
      </c>
      <c r="CQ17" s="42" t="s">
        <v>32</v>
      </c>
      <c r="CR17" s="43"/>
      <c r="CS17" s="44"/>
      <c r="CT17" s="42"/>
      <c r="CU17" s="40" t="s">
        <v>40</v>
      </c>
      <c r="CV17" s="41" t="s">
        <v>77</v>
      </c>
      <c r="CW17" s="42" t="s">
        <v>48</v>
      </c>
      <c r="CX17" s="43"/>
      <c r="CY17" s="44"/>
      <c r="CZ17" s="42"/>
      <c r="DA17" s="40" t="s">
        <v>25</v>
      </c>
      <c r="DB17" s="41" t="s">
        <v>78</v>
      </c>
      <c r="DC17" s="42" t="s">
        <v>48</v>
      </c>
      <c r="DD17" s="43"/>
      <c r="DE17" s="44"/>
      <c r="DF17" s="42"/>
      <c r="DG17" s="40" t="s">
        <v>60</v>
      </c>
      <c r="DH17" s="41" t="s">
        <v>77</v>
      </c>
      <c r="DI17" s="42" t="s">
        <v>23</v>
      </c>
      <c r="DJ17" s="43"/>
      <c r="DK17" s="44"/>
      <c r="DL17" s="42"/>
      <c r="DM17" s="40" t="s">
        <v>71</v>
      </c>
      <c r="DN17" s="41" t="s">
        <v>77</v>
      </c>
      <c r="DO17" s="42" t="s">
        <v>21</v>
      </c>
      <c r="DP17" s="43"/>
      <c r="DQ17" s="44"/>
      <c r="DR17" s="42"/>
      <c r="DS17" s="40" t="s">
        <v>31</v>
      </c>
      <c r="DT17" s="41" t="s">
        <v>77</v>
      </c>
      <c r="DU17" s="42" t="s">
        <v>32</v>
      </c>
      <c r="DV17" s="43"/>
      <c r="DW17" s="44"/>
      <c r="DX17" s="42"/>
      <c r="DY17" s="40" t="s">
        <v>40</v>
      </c>
      <c r="DZ17" s="41" t="s">
        <v>77</v>
      </c>
      <c r="EA17" s="42" t="s">
        <v>48</v>
      </c>
      <c r="EB17" s="43"/>
      <c r="EC17" s="44"/>
      <c r="ED17" s="42"/>
    </row>
    <row r="18" spans="1:134">
      <c r="C18" s="40" t="s">
        <v>31</v>
      </c>
      <c r="D18" s="41">
        <v>7</v>
      </c>
      <c r="E18" s="42" t="s">
        <v>33</v>
      </c>
      <c r="F18" s="43"/>
      <c r="G18" s="44"/>
      <c r="H18" s="42"/>
      <c r="I18" s="40" t="s">
        <v>41</v>
      </c>
      <c r="J18" s="41">
        <v>7</v>
      </c>
      <c r="K18" s="42" t="s">
        <v>26</v>
      </c>
      <c r="L18" s="43"/>
      <c r="M18" s="44"/>
      <c r="N18" s="42"/>
      <c r="O18" s="40" t="s">
        <v>25</v>
      </c>
      <c r="P18" s="41">
        <v>7</v>
      </c>
      <c r="Q18" s="42" t="s">
        <v>48</v>
      </c>
      <c r="R18" s="43"/>
      <c r="S18" s="44"/>
      <c r="T18" s="42"/>
      <c r="U18" s="40" t="s">
        <v>61</v>
      </c>
      <c r="V18" s="41">
        <v>7</v>
      </c>
      <c r="W18" s="42" t="s">
        <v>64</v>
      </c>
      <c r="X18" s="43"/>
      <c r="Y18" s="44"/>
      <c r="Z18" s="42"/>
      <c r="AA18" s="40" t="s">
        <v>72</v>
      </c>
      <c r="AB18" s="41">
        <v>7</v>
      </c>
      <c r="AC18" s="42" t="s">
        <v>22</v>
      </c>
      <c r="AD18" s="43"/>
      <c r="AE18" s="44"/>
      <c r="AF18" s="42"/>
      <c r="AG18" s="40" t="s">
        <v>31</v>
      </c>
      <c r="AH18" s="41">
        <v>7</v>
      </c>
      <c r="AI18" s="42" t="s">
        <v>33</v>
      </c>
      <c r="AJ18" s="43"/>
      <c r="AK18" s="44"/>
      <c r="AL18" s="42"/>
      <c r="AM18" s="40" t="s">
        <v>41</v>
      </c>
      <c r="AN18" s="41">
        <v>7</v>
      </c>
      <c r="AO18" s="42" t="s">
        <v>26</v>
      </c>
      <c r="AP18" s="43"/>
      <c r="AQ18" s="44"/>
      <c r="AR18" s="42"/>
      <c r="AS18" s="40" t="s">
        <v>25</v>
      </c>
      <c r="AT18" s="41">
        <v>7</v>
      </c>
      <c r="AU18" s="42" t="s">
        <v>48</v>
      </c>
      <c r="AV18" s="43"/>
      <c r="AW18" s="44"/>
      <c r="AX18" s="42"/>
      <c r="AY18" s="40" t="s">
        <v>61</v>
      </c>
      <c r="AZ18" s="41">
        <v>7</v>
      </c>
      <c r="BA18" s="42" t="s">
        <v>64</v>
      </c>
      <c r="BB18" s="43"/>
      <c r="BC18" s="44"/>
      <c r="BD18" s="42"/>
      <c r="BE18" s="40" t="s">
        <v>72</v>
      </c>
      <c r="BF18" s="41">
        <v>7</v>
      </c>
      <c r="BG18" s="42" t="s">
        <v>22</v>
      </c>
      <c r="BH18" s="43"/>
      <c r="BI18" s="44"/>
      <c r="BJ18" s="42"/>
      <c r="BK18" s="40" t="s">
        <v>31</v>
      </c>
      <c r="BL18" s="41">
        <v>7</v>
      </c>
      <c r="BM18" s="42" t="s">
        <v>33</v>
      </c>
      <c r="BN18" s="43"/>
      <c r="BO18" s="44"/>
      <c r="BP18" s="42"/>
      <c r="BQ18" s="40" t="s">
        <v>41</v>
      </c>
      <c r="BR18" s="41">
        <v>7</v>
      </c>
      <c r="BS18" s="42" t="s">
        <v>26</v>
      </c>
      <c r="BT18" s="43"/>
      <c r="BU18" s="44"/>
      <c r="BV18" s="42"/>
      <c r="BW18" s="40" t="s">
        <v>25</v>
      </c>
      <c r="BX18" s="41">
        <v>7</v>
      </c>
      <c r="BY18" s="42" t="s">
        <v>48</v>
      </c>
      <c r="BZ18" s="43"/>
      <c r="CA18" s="44"/>
      <c r="CB18" s="42"/>
      <c r="CC18" s="40" t="s">
        <v>61</v>
      </c>
      <c r="CD18" s="41">
        <v>7</v>
      </c>
      <c r="CE18" s="42" t="s">
        <v>64</v>
      </c>
      <c r="CF18" s="43"/>
      <c r="CG18" s="44"/>
      <c r="CH18" s="42"/>
      <c r="CI18" s="40" t="s">
        <v>72</v>
      </c>
      <c r="CJ18" s="41">
        <v>7</v>
      </c>
      <c r="CK18" s="42" t="s">
        <v>22</v>
      </c>
      <c r="CL18" s="43"/>
      <c r="CM18" s="44"/>
      <c r="CN18" s="42"/>
      <c r="CO18" s="40" t="s">
        <v>31</v>
      </c>
      <c r="CP18" s="41">
        <v>7</v>
      </c>
      <c r="CQ18" s="42" t="s">
        <v>33</v>
      </c>
      <c r="CR18" s="43"/>
      <c r="CS18" s="44"/>
      <c r="CT18" s="42"/>
      <c r="CU18" s="40" t="s">
        <v>41</v>
      </c>
      <c r="CV18" s="41">
        <v>7</v>
      </c>
      <c r="CW18" s="42" t="s">
        <v>26</v>
      </c>
      <c r="CX18" s="43"/>
      <c r="CY18" s="44"/>
      <c r="CZ18" s="42"/>
      <c r="DA18" s="40" t="s">
        <v>25</v>
      </c>
      <c r="DB18" s="41">
        <v>7</v>
      </c>
      <c r="DC18" s="42" t="s">
        <v>48</v>
      </c>
      <c r="DD18" s="43"/>
      <c r="DE18" s="44"/>
      <c r="DF18" s="42"/>
      <c r="DG18" s="40" t="s">
        <v>61</v>
      </c>
      <c r="DH18" s="41">
        <v>7</v>
      </c>
      <c r="DI18" s="42" t="s">
        <v>64</v>
      </c>
      <c r="DJ18" s="43"/>
      <c r="DK18" s="44"/>
      <c r="DL18" s="42"/>
      <c r="DM18" s="40" t="s">
        <v>72</v>
      </c>
      <c r="DN18" s="41">
        <v>7</v>
      </c>
      <c r="DO18" s="42" t="s">
        <v>22</v>
      </c>
      <c r="DP18" s="43"/>
      <c r="DQ18" s="44"/>
      <c r="DR18" s="42"/>
      <c r="DS18" s="40" t="s">
        <v>31</v>
      </c>
      <c r="DT18" s="41">
        <v>7</v>
      </c>
      <c r="DU18" s="42" t="s">
        <v>33</v>
      </c>
      <c r="DV18" s="43"/>
      <c r="DW18" s="44"/>
      <c r="DX18" s="42"/>
      <c r="DY18" s="40" t="s">
        <v>41</v>
      </c>
      <c r="DZ18" s="41">
        <v>7</v>
      </c>
      <c r="EA18" s="42" t="s">
        <v>26</v>
      </c>
      <c r="EB18" s="43"/>
      <c r="EC18" s="44"/>
      <c r="ED18" s="42"/>
    </row>
    <row r="19" spans="1:134">
      <c r="C19" s="40" t="s">
        <v>31</v>
      </c>
      <c r="D19" s="41" t="s">
        <v>77</v>
      </c>
      <c r="E19" s="42" t="s">
        <v>32</v>
      </c>
      <c r="F19" s="43"/>
      <c r="G19" s="44"/>
      <c r="H19" s="42"/>
      <c r="I19" s="40" t="s">
        <v>40</v>
      </c>
      <c r="J19" s="41" t="s">
        <v>77</v>
      </c>
      <c r="K19" s="42" t="s">
        <v>49</v>
      </c>
      <c r="L19" s="43"/>
      <c r="M19" s="44"/>
      <c r="N19" s="42"/>
      <c r="O19" s="40" t="s">
        <v>25</v>
      </c>
      <c r="P19" s="41" t="s">
        <v>77</v>
      </c>
      <c r="Q19" s="42" t="s">
        <v>48</v>
      </c>
      <c r="R19" s="43"/>
      <c r="S19" s="44"/>
      <c r="T19" s="42"/>
      <c r="U19" s="40" t="s">
        <v>62</v>
      </c>
      <c r="V19" s="41" t="s">
        <v>77</v>
      </c>
      <c r="W19" s="42" t="s">
        <v>23</v>
      </c>
      <c r="X19" s="43"/>
      <c r="Y19" s="44"/>
      <c r="Z19" s="42"/>
      <c r="AA19" s="40" t="s">
        <v>73</v>
      </c>
      <c r="AB19" s="41">
        <v>2</v>
      </c>
      <c r="AC19" s="42" t="s">
        <v>14</v>
      </c>
      <c r="AD19" s="43"/>
      <c r="AE19" s="44"/>
      <c r="AF19" s="42"/>
      <c r="AG19" s="40" t="s">
        <v>31</v>
      </c>
      <c r="AH19" s="41" t="s">
        <v>77</v>
      </c>
      <c r="AI19" s="42" t="s">
        <v>32</v>
      </c>
      <c r="AJ19" s="43"/>
      <c r="AK19" s="44"/>
      <c r="AL19" s="42"/>
      <c r="AM19" s="40" t="s">
        <v>40</v>
      </c>
      <c r="AN19" s="41" t="s">
        <v>77</v>
      </c>
      <c r="AO19" s="42" t="s">
        <v>49</v>
      </c>
      <c r="AP19" s="43"/>
      <c r="AQ19" s="44"/>
      <c r="AR19" s="42"/>
      <c r="AS19" s="40" t="s">
        <v>25</v>
      </c>
      <c r="AT19" s="41" t="s">
        <v>77</v>
      </c>
      <c r="AU19" s="42" t="s">
        <v>48</v>
      </c>
      <c r="AV19" s="43"/>
      <c r="AW19" s="44"/>
      <c r="AX19" s="42"/>
      <c r="AY19" s="40" t="s">
        <v>62</v>
      </c>
      <c r="AZ19" s="41" t="s">
        <v>77</v>
      </c>
      <c r="BA19" s="42" t="s">
        <v>23</v>
      </c>
      <c r="BB19" s="43"/>
      <c r="BC19" s="44"/>
      <c r="BD19" s="42"/>
      <c r="BE19" s="40" t="s">
        <v>73</v>
      </c>
      <c r="BF19" s="41">
        <v>2</v>
      </c>
      <c r="BG19" s="42" t="s">
        <v>14</v>
      </c>
      <c r="BH19" s="43"/>
      <c r="BI19" s="44"/>
      <c r="BJ19" s="42"/>
      <c r="BK19" s="40" t="s">
        <v>31</v>
      </c>
      <c r="BL19" s="41" t="s">
        <v>77</v>
      </c>
      <c r="BM19" s="42" t="s">
        <v>32</v>
      </c>
      <c r="BN19" s="43"/>
      <c r="BO19" s="44"/>
      <c r="BP19" s="42"/>
      <c r="BQ19" s="40" t="s">
        <v>40</v>
      </c>
      <c r="BR19" s="41" t="s">
        <v>77</v>
      </c>
      <c r="BS19" s="42" t="s">
        <v>49</v>
      </c>
      <c r="BT19" s="43"/>
      <c r="BU19" s="44"/>
      <c r="BV19" s="42"/>
      <c r="BW19" s="40" t="s">
        <v>25</v>
      </c>
      <c r="BX19" s="41" t="s">
        <v>77</v>
      </c>
      <c r="BY19" s="42" t="s">
        <v>48</v>
      </c>
      <c r="BZ19" s="43"/>
      <c r="CA19" s="44"/>
      <c r="CB19" s="42"/>
      <c r="CC19" s="40" t="s">
        <v>62</v>
      </c>
      <c r="CD19" s="41" t="s">
        <v>77</v>
      </c>
      <c r="CE19" s="42" t="s">
        <v>23</v>
      </c>
      <c r="CF19" s="43"/>
      <c r="CG19" s="44"/>
      <c r="CH19" s="42"/>
      <c r="CI19" s="40" t="s">
        <v>73</v>
      </c>
      <c r="CJ19" s="41">
        <v>2</v>
      </c>
      <c r="CK19" s="42" t="s">
        <v>14</v>
      </c>
      <c r="CL19" s="43"/>
      <c r="CM19" s="44"/>
      <c r="CN19" s="42"/>
      <c r="CO19" s="40" t="s">
        <v>31</v>
      </c>
      <c r="CP19" s="41" t="s">
        <v>77</v>
      </c>
      <c r="CQ19" s="42" t="s">
        <v>32</v>
      </c>
      <c r="CR19" s="43"/>
      <c r="CS19" s="44"/>
      <c r="CT19" s="42"/>
      <c r="CU19" s="40" t="s">
        <v>40</v>
      </c>
      <c r="CV19" s="41" t="s">
        <v>77</v>
      </c>
      <c r="CW19" s="42" t="s">
        <v>49</v>
      </c>
      <c r="CX19" s="43"/>
      <c r="CY19" s="44"/>
      <c r="CZ19" s="42"/>
      <c r="DA19" s="40" t="s">
        <v>25</v>
      </c>
      <c r="DB19" s="41" t="s">
        <v>77</v>
      </c>
      <c r="DC19" s="42" t="s">
        <v>48</v>
      </c>
      <c r="DD19" s="43"/>
      <c r="DE19" s="44"/>
      <c r="DF19" s="42"/>
      <c r="DG19" s="40" t="s">
        <v>62</v>
      </c>
      <c r="DH19" s="41" t="s">
        <v>77</v>
      </c>
      <c r="DI19" s="42" t="s">
        <v>23</v>
      </c>
      <c r="DJ19" s="43"/>
      <c r="DK19" s="44"/>
      <c r="DL19" s="42"/>
      <c r="DM19" s="40" t="s">
        <v>73</v>
      </c>
      <c r="DN19" s="41">
        <v>2</v>
      </c>
      <c r="DO19" s="42" t="s">
        <v>14</v>
      </c>
      <c r="DP19" s="43"/>
      <c r="DQ19" s="44"/>
      <c r="DR19" s="42"/>
      <c r="DS19" s="40" t="s">
        <v>31</v>
      </c>
      <c r="DT19" s="41" t="s">
        <v>77</v>
      </c>
      <c r="DU19" s="42" t="s">
        <v>32</v>
      </c>
      <c r="DV19" s="43"/>
      <c r="DW19" s="44"/>
      <c r="DX19" s="42"/>
      <c r="DY19" s="40" t="s">
        <v>40</v>
      </c>
      <c r="DZ19" s="41" t="s">
        <v>77</v>
      </c>
      <c r="EA19" s="42" t="s">
        <v>49</v>
      </c>
      <c r="EB19" s="43"/>
      <c r="EC19" s="44"/>
      <c r="ED19" s="42"/>
    </row>
    <row r="20" spans="1:134">
      <c r="A20" s="14"/>
      <c r="B20" s="14"/>
      <c r="I20" s="14"/>
      <c r="J20" s="14"/>
    </row>
    <row r="21" spans="1:134">
      <c r="A21" s="14"/>
      <c r="B21" s="14"/>
      <c r="I21" s="14"/>
      <c r="J21" s="14"/>
    </row>
    <row r="22" spans="1:134">
      <c r="A22" s="14"/>
      <c r="B22" s="14"/>
      <c r="I22" s="14"/>
      <c r="J22" s="14"/>
    </row>
    <row r="23" spans="1:134">
      <c r="A23" s="14"/>
      <c r="B23" s="14"/>
      <c r="C23" s="14"/>
      <c r="D23" s="14"/>
      <c r="E23" s="14"/>
      <c r="F23" s="14"/>
      <c r="G23" s="14"/>
      <c r="H23" s="14"/>
      <c r="I23" s="14"/>
      <c r="J23" s="14"/>
    </row>
    <row r="24" spans="1:134">
      <c r="A24" s="14"/>
      <c r="B24" s="14"/>
      <c r="C24" s="14"/>
      <c r="D24" s="14"/>
      <c r="E24" s="14"/>
      <c r="F24" s="14"/>
      <c r="G24" s="14"/>
      <c r="H24" s="14"/>
      <c r="I24" s="14"/>
      <c r="J24" s="14"/>
    </row>
    <row r="25" spans="1:134">
      <c r="A25" s="14"/>
      <c r="B25" s="14"/>
      <c r="C25" s="14"/>
      <c r="D25" s="14"/>
      <c r="E25" s="14"/>
      <c r="F25" s="14"/>
      <c r="G25" s="14"/>
      <c r="H25" s="14"/>
      <c r="I25" s="14"/>
      <c r="J25" s="14"/>
    </row>
    <row r="26" spans="1:134">
      <c r="A26" s="14"/>
      <c r="B26" s="14"/>
      <c r="C26" s="14"/>
      <c r="D26" s="14"/>
      <c r="E26" s="14"/>
      <c r="F26" s="14"/>
      <c r="G26" s="14"/>
      <c r="H26" s="14"/>
      <c r="I26" s="14"/>
      <c r="J26" s="14"/>
    </row>
  </sheetData>
  <mergeCells count="22">
    <mergeCell ref="DS6:DX6"/>
    <mergeCell ref="DY6:ED6"/>
    <mergeCell ref="CO6:CT6"/>
    <mergeCell ref="CU6:CZ6"/>
    <mergeCell ref="DA6:DF6"/>
    <mergeCell ref="DG6:DL6"/>
    <mergeCell ref="DM6:DR6"/>
    <mergeCell ref="BK6:BP6"/>
    <mergeCell ref="BQ6:BV6"/>
    <mergeCell ref="BW6:CB6"/>
    <mergeCell ref="CC6:CH6"/>
    <mergeCell ref="CI6:CN6"/>
    <mergeCell ref="AG6:AL6"/>
    <mergeCell ref="AM6:AR6"/>
    <mergeCell ref="AS6:AX6"/>
    <mergeCell ref="AY6:BD6"/>
    <mergeCell ref="BE6:BJ6"/>
    <mergeCell ref="C6:H6"/>
    <mergeCell ref="I6:N6"/>
    <mergeCell ref="O6:T6"/>
    <mergeCell ref="U6:Z6"/>
    <mergeCell ref="AA6:AF6"/>
  </mergeCells>
  <dataValidations count="3">
    <dataValidation type="decimal" allowBlank="1" showInputMessage="1" showErrorMessage="1" sqref="G10:G19 D10:D19 J10:J19 M10:M19 P10:P19 S10:S19 V10:V19 Y10:Y19 AB10:AB19 AE10:AE19 AK10:AK19 AH10:AH19 AN10:AN19 AQ10:AQ19 AT10:AT19 AW10:AW19 AZ10:AZ19 BC10:BC19 BF10:BF19 BI10:BI19 BO10:BO19 BL10:BL19 BR10:BR19 BU10:BU19 BX10:BX19 CA10:CA19 CD10:CD19 CG10:CG19 CJ10:CJ19 CM10:CM19 CS10:CS19 CP10:CP19 CV10:CV19 CY10:CY19 DB10:DB19 DE10:DE19 DH10:DH19 DK10:DK19 DN10:DN19 DQ10:DQ19 DW10:DW19 DT10:DT19 DZ10:DZ19 EC10:EC19">
      <formula1>0</formula1>
      <formula2>20</formula2>
    </dataValidation>
    <dataValidation type="list" allowBlank="1" showInputMessage="1" showErrorMessage="1" sqref="F10:F19 C10:C19 L10:L19 I10:I19 O10:O19 R10:R19 U10:U19 X10:X19 AA10:AA19 AD10:AD19 AJ10:AJ19 AG10:AG19 AP10:AP19 AM10:AM19 AS10:AS19 AV10:AV19 AY10:AY19 BB10:BB19 BE10:BE19 BH10:BH19 BN10:BN19 BK10:BK19 BT10:BT19 BQ10:BQ19 BW10:BW19 BZ10:BZ19 CC10:CC19 CF10:CF19 CI10:CI19 CL10:CL19 CR10:CR19 CO10:CO19 CX10:CX19 CU10:CU19 DA10:DA19 DD10:DD19 DG10:DG19 DJ10:DJ19 DM10:DM19 DP10:DP19 DV10:DV19 DS10:DS19 EB10:EB19 DY10:DY19">
      <formula1>act</formula1>
    </dataValidation>
    <dataValidation type="list" allowBlank="1" showInputMessage="1" showErrorMessage="1" sqref="H10:H19 E10:E19 K10:K19 N10:N19 T10:T19 Q10:Q19 W10:W19 Z10:Z19 AC10:AC19 AF10:AF19 AL10:AL19 AI10:AI19 AO10:AO19 AR10:AR19 AX10:AX19 AU10:AU19 BA10:BA19 BD10:BD19 BG10:BG19 BJ10:BJ19 BP10:BP19 BM10:BM19 BS10:BS19 BV10:BV19 CB10:CB19 BY10:BY19 CE10:CE19 CH10:CH19 CK10:CK19 CN10:CN19 CT10:CT19 CQ10:CQ19 CW10:CW19 CZ10:CZ19 DF10:DF19 DC10:DC19 DI10:DI19 DL10:DL19 DO10:DO19 DR10:DR19 DX10:DX19 DU10:DU19 EA10:EA19 ED10:ED19">
      <formula1>acc</formula1>
    </dataValidation>
  </dataValidations>
  <hyperlinks>
    <hyperlink ref="J1" r:id="rId1"/>
    <hyperlink ref="J2" r:id="rId2" display="https://forum.excel-pratique.com/viewtopic.php?f=2&amp;t=102584"/>
  </hyperlinks>
  <pageMargins left="0.7" right="0.7" top="0.75" bottom="0.75" header="0.3" footer="0.3"/>
  <pageSetup paperSize="9" orientation="portrait" horizontalDpi="4294967295" verticalDpi="4294967295"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PLANNING REGULIER</vt:lpstr>
      <vt:lpstr>PLANINING MOIS</vt:lpstr>
      <vt:lpstr>An</vt:lpstr>
      <vt:lpstr>Année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Nicolas GRANGEOT</dc:creator>
  <cp:lastModifiedBy>gmb</cp:lastModifiedBy>
  <dcterms:created xsi:type="dcterms:W3CDTF">2017-12-15T14:26:05Z</dcterms:created>
  <dcterms:modified xsi:type="dcterms:W3CDTF">2017-12-19T17:21:26Z</dcterms:modified>
</cp:coreProperties>
</file>