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90" windowHeight="10920" tabRatio="835" activeTab="1"/>
  </bookViews>
  <sheets>
    <sheet name="aamodele" sheetId="32" r:id="rId1"/>
    <sheet name="accueil" sheetId="9" r:id="rId2"/>
    <sheet name="AAAAA aaaaa" sheetId="47" r:id="rId3"/>
    <sheet name="BBBBB bbbbb" sheetId="48" r:id="rId4"/>
    <sheet name="XXXXX xxxxx" sheetId="49" r:id="rId5"/>
    <sheet name="LEFEVRE michel" sheetId="50" r:id="rId6"/>
  </sheets>
  <functionGroups builtInGroupCount="18"/>
  <definedNames>
    <definedName name="_xlnm._FilterDatabase" localSheetId="1" hidden="1">accueil!$A$2:$E$2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9" l="1"/>
  <c r="AV5" i="47"/>
  <c r="AV6" i="47"/>
  <c r="F102" i="50" l="1"/>
  <c r="F101" i="50"/>
  <c r="F100" i="50"/>
  <c r="F99" i="50"/>
  <c r="F98" i="50"/>
  <c r="F97" i="50"/>
  <c r="F96" i="50"/>
  <c r="F95" i="50"/>
  <c r="F94" i="50"/>
  <c r="F93" i="50"/>
  <c r="F92" i="50"/>
  <c r="F91" i="50"/>
  <c r="F90" i="50"/>
  <c r="F89" i="50"/>
  <c r="F88" i="50"/>
  <c r="F87" i="50"/>
  <c r="F86" i="50"/>
  <c r="F85" i="50"/>
  <c r="F84" i="50"/>
  <c r="F83" i="50"/>
  <c r="F82" i="50"/>
  <c r="F81" i="50"/>
  <c r="F80" i="50"/>
  <c r="F79" i="50"/>
  <c r="F78" i="50"/>
  <c r="F77" i="50"/>
  <c r="F76" i="50"/>
  <c r="F75" i="50"/>
  <c r="F74" i="50"/>
  <c r="F73" i="50"/>
  <c r="F72" i="50"/>
  <c r="F71" i="50"/>
  <c r="F70" i="50"/>
  <c r="F69" i="50"/>
  <c r="F68" i="50"/>
  <c r="F67" i="50"/>
  <c r="F66" i="50"/>
  <c r="F65" i="50"/>
  <c r="F64" i="50"/>
  <c r="F63" i="50"/>
  <c r="F62" i="50"/>
  <c r="F61" i="50"/>
  <c r="F60" i="50"/>
  <c r="F59" i="50"/>
  <c r="F58" i="50"/>
  <c r="F57" i="50"/>
  <c r="F56" i="50"/>
  <c r="F55" i="50"/>
  <c r="F54" i="50"/>
  <c r="F53" i="50"/>
  <c r="F52" i="50"/>
  <c r="F51" i="50"/>
  <c r="F50" i="50"/>
  <c r="F49" i="50"/>
  <c r="F48" i="50"/>
  <c r="F47" i="50"/>
  <c r="F46" i="50"/>
  <c r="F45" i="50"/>
  <c r="F44" i="50"/>
  <c r="F43" i="50"/>
  <c r="F42" i="50"/>
  <c r="F41" i="50"/>
  <c r="F40" i="50"/>
  <c r="F39" i="50"/>
  <c r="F38" i="50"/>
  <c r="AV35" i="50"/>
  <c r="AO35" i="50"/>
  <c r="AH35" i="50"/>
  <c r="AA35" i="50"/>
  <c r="T35" i="50"/>
  <c r="M35" i="50"/>
  <c r="F35" i="50"/>
  <c r="AV34" i="50"/>
  <c r="AO34" i="50"/>
  <c r="AH34" i="50"/>
  <c r="AA34" i="50"/>
  <c r="T34" i="50"/>
  <c r="M34" i="50"/>
  <c r="F34" i="50"/>
  <c r="AV33" i="50"/>
  <c r="AO33" i="50"/>
  <c r="AH33" i="50"/>
  <c r="AA33" i="50"/>
  <c r="T33" i="50"/>
  <c r="M33" i="50"/>
  <c r="F33" i="50"/>
  <c r="AV32" i="50"/>
  <c r="AO32" i="50"/>
  <c r="AH32" i="50"/>
  <c r="AA32" i="50"/>
  <c r="T32" i="50"/>
  <c r="M32" i="50"/>
  <c r="F32" i="50"/>
  <c r="AV31" i="50"/>
  <c r="AO31" i="50"/>
  <c r="AH31" i="50"/>
  <c r="AA31" i="50"/>
  <c r="T31" i="50"/>
  <c r="M31" i="50"/>
  <c r="F31" i="50"/>
  <c r="AV30" i="50"/>
  <c r="AO30" i="50"/>
  <c r="AH30" i="50"/>
  <c r="AA30" i="50"/>
  <c r="T30" i="50"/>
  <c r="M30" i="50"/>
  <c r="F30" i="50"/>
  <c r="AV29" i="50"/>
  <c r="AO29" i="50"/>
  <c r="AH29" i="50"/>
  <c r="AA29" i="50"/>
  <c r="T29" i="50"/>
  <c r="M29" i="50"/>
  <c r="F29" i="50"/>
  <c r="AV28" i="50"/>
  <c r="AO28" i="50"/>
  <c r="AH28" i="50"/>
  <c r="AA28" i="50"/>
  <c r="T28" i="50"/>
  <c r="M28" i="50"/>
  <c r="F28" i="50"/>
  <c r="AV27" i="50"/>
  <c r="AO27" i="50"/>
  <c r="AH27" i="50"/>
  <c r="AA27" i="50"/>
  <c r="T27" i="50"/>
  <c r="M27" i="50"/>
  <c r="F27" i="50"/>
  <c r="AV26" i="50"/>
  <c r="AO26" i="50"/>
  <c r="AH26" i="50"/>
  <c r="AA26" i="50"/>
  <c r="T26" i="50"/>
  <c r="M26" i="50"/>
  <c r="F26" i="50"/>
  <c r="AV25" i="50"/>
  <c r="AO25" i="50"/>
  <c r="AH25" i="50"/>
  <c r="AA25" i="50"/>
  <c r="T25" i="50"/>
  <c r="M25" i="50"/>
  <c r="F25" i="50"/>
  <c r="AV24" i="50"/>
  <c r="AO24" i="50"/>
  <c r="AH24" i="50"/>
  <c r="AA24" i="50"/>
  <c r="T24" i="50"/>
  <c r="M24" i="50"/>
  <c r="F24" i="50"/>
  <c r="AV23" i="50"/>
  <c r="AO23" i="50"/>
  <c r="AH23" i="50"/>
  <c r="AA23" i="50"/>
  <c r="T23" i="50"/>
  <c r="M23" i="50"/>
  <c r="F23" i="50"/>
  <c r="AV22" i="50"/>
  <c r="AO22" i="50"/>
  <c r="AH22" i="50"/>
  <c r="AA22" i="50"/>
  <c r="T22" i="50"/>
  <c r="M22" i="50"/>
  <c r="F22" i="50"/>
  <c r="AV21" i="50"/>
  <c r="AO21" i="50"/>
  <c r="AH21" i="50"/>
  <c r="AA21" i="50"/>
  <c r="T21" i="50"/>
  <c r="M21" i="50"/>
  <c r="F21" i="50"/>
  <c r="AV20" i="50"/>
  <c r="AO20" i="50"/>
  <c r="AH20" i="50"/>
  <c r="AA20" i="50"/>
  <c r="T20" i="50"/>
  <c r="M20" i="50"/>
  <c r="F20" i="50"/>
  <c r="F36" i="50" s="1"/>
  <c r="M5" i="50" s="1"/>
  <c r="AV19" i="50"/>
  <c r="AO19" i="50"/>
  <c r="AH19" i="50"/>
  <c r="AA19" i="50"/>
  <c r="T19" i="50"/>
  <c r="M19" i="50"/>
  <c r="F19" i="50"/>
  <c r="AV18" i="50"/>
  <c r="AO18" i="50"/>
  <c r="AH18" i="50"/>
  <c r="AA18" i="50"/>
  <c r="T18" i="50"/>
  <c r="M18" i="50"/>
  <c r="F18" i="50"/>
  <c r="AV17" i="50"/>
  <c r="AO17" i="50"/>
  <c r="AH17" i="50"/>
  <c r="AA17" i="50"/>
  <c r="T17" i="50"/>
  <c r="M17" i="50"/>
  <c r="F17" i="50"/>
  <c r="AV16" i="50"/>
  <c r="AO16" i="50"/>
  <c r="AH16" i="50"/>
  <c r="AA16" i="50"/>
  <c r="T16" i="50"/>
  <c r="M16" i="50"/>
  <c r="F16" i="50"/>
  <c r="AV15" i="50"/>
  <c r="AO15" i="50"/>
  <c r="AH15" i="50"/>
  <c r="AA15" i="50"/>
  <c r="T15" i="50"/>
  <c r="M15" i="50"/>
  <c r="F15" i="50"/>
  <c r="AV14" i="50"/>
  <c r="AO14" i="50"/>
  <c r="AH14" i="50"/>
  <c r="AA14" i="50"/>
  <c r="T14" i="50"/>
  <c r="M14" i="50"/>
  <c r="F14" i="50"/>
  <c r="AV13" i="50"/>
  <c r="AO13" i="50"/>
  <c r="AH13" i="50"/>
  <c r="AA13" i="50"/>
  <c r="T13" i="50"/>
  <c r="M13" i="50"/>
  <c r="F13" i="50"/>
  <c r="AV12" i="50"/>
  <c r="AO12" i="50"/>
  <c r="AH12" i="50"/>
  <c r="AA12" i="50"/>
  <c r="T12" i="50"/>
  <c r="M12" i="50"/>
  <c r="F12" i="50"/>
  <c r="AV11" i="50"/>
  <c r="AO11" i="50"/>
  <c r="AH11" i="50"/>
  <c r="AA11" i="50"/>
  <c r="T11" i="50"/>
  <c r="M11" i="50"/>
  <c r="F11" i="50"/>
  <c r="AV10" i="50"/>
  <c r="AO10" i="50"/>
  <c r="AH10" i="50"/>
  <c r="AA10" i="50"/>
  <c r="T10" i="50"/>
  <c r="M10" i="50"/>
  <c r="F10" i="50"/>
  <c r="AV9" i="50"/>
  <c r="AO9" i="50"/>
  <c r="AH9" i="50"/>
  <c r="AA9" i="50"/>
  <c r="T9" i="50"/>
  <c r="M9" i="50"/>
  <c r="F9" i="50"/>
  <c r="AV8" i="50"/>
  <c r="AO8" i="50"/>
  <c r="AH8" i="50"/>
  <c r="AA8" i="50"/>
  <c r="T8" i="50"/>
  <c r="M8" i="50"/>
  <c r="F8" i="50"/>
  <c r="AV7" i="50"/>
  <c r="AO7" i="50"/>
  <c r="AH7" i="50"/>
  <c r="AA7" i="50"/>
  <c r="T7" i="50"/>
  <c r="M7" i="50"/>
  <c r="F7" i="50"/>
  <c r="AV6" i="50"/>
  <c r="AO6" i="50"/>
  <c r="AH6" i="50"/>
  <c r="AA6" i="50"/>
  <c r="T6" i="50"/>
  <c r="M6" i="50"/>
  <c r="F6" i="50"/>
  <c r="F5" i="50"/>
  <c r="F102" i="49"/>
  <c r="F101" i="49"/>
  <c r="F100" i="49"/>
  <c r="F99" i="49"/>
  <c r="F98" i="49"/>
  <c r="F97" i="49"/>
  <c r="F96" i="49"/>
  <c r="F95" i="49"/>
  <c r="F94" i="49"/>
  <c r="F93" i="49"/>
  <c r="F92" i="49"/>
  <c r="F91" i="49"/>
  <c r="F90" i="49"/>
  <c r="F89" i="49"/>
  <c r="F88" i="49"/>
  <c r="F87" i="49"/>
  <c r="F86" i="49"/>
  <c r="F85" i="49"/>
  <c r="F84" i="49"/>
  <c r="F83" i="49"/>
  <c r="F82" i="49"/>
  <c r="F81" i="49"/>
  <c r="F80" i="49"/>
  <c r="F79" i="49"/>
  <c r="F78" i="49"/>
  <c r="F77" i="49"/>
  <c r="F76" i="49"/>
  <c r="F75" i="49"/>
  <c r="F74" i="49"/>
  <c r="F73" i="49"/>
  <c r="F72" i="49"/>
  <c r="F71" i="49"/>
  <c r="F70" i="49"/>
  <c r="F69" i="49"/>
  <c r="F68" i="49"/>
  <c r="F67" i="49"/>
  <c r="F66" i="49"/>
  <c r="F65" i="49"/>
  <c r="F64" i="49"/>
  <c r="F63" i="49"/>
  <c r="F62" i="49"/>
  <c r="F61" i="49"/>
  <c r="F60" i="49"/>
  <c r="F59" i="49"/>
  <c r="F58" i="49"/>
  <c r="F57" i="49"/>
  <c r="F56" i="49"/>
  <c r="F55" i="49"/>
  <c r="F54" i="49"/>
  <c r="F53" i="49"/>
  <c r="F52" i="49"/>
  <c r="F51" i="49"/>
  <c r="F50" i="49"/>
  <c r="F49" i="49"/>
  <c r="F48" i="49"/>
  <c r="F47" i="49"/>
  <c r="F46" i="49"/>
  <c r="F45" i="49"/>
  <c r="F44" i="49"/>
  <c r="F43" i="49"/>
  <c r="F42" i="49"/>
  <c r="F41" i="49"/>
  <c r="F40" i="49"/>
  <c r="F39" i="49"/>
  <c r="F38" i="49"/>
  <c r="AV35" i="49"/>
  <c r="AO35" i="49"/>
  <c r="AH35" i="49"/>
  <c r="AA35" i="49"/>
  <c r="T35" i="49"/>
  <c r="M35" i="49"/>
  <c r="F35" i="49"/>
  <c r="AV34" i="49"/>
  <c r="AO34" i="49"/>
  <c r="AH34" i="49"/>
  <c r="AA34" i="49"/>
  <c r="T34" i="49"/>
  <c r="M34" i="49"/>
  <c r="F34" i="49"/>
  <c r="AV33" i="49"/>
  <c r="AO33" i="49"/>
  <c r="AH33" i="49"/>
  <c r="AA33" i="49"/>
  <c r="T33" i="49"/>
  <c r="M33" i="49"/>
  <c r="F33" i="49"/>
  <c r="AV32" i="49"/>
  <c r="AO32" i="49"/>
  <c r="AH32" i="49"/>
  <c r="AA32" i="49"/>
  <c r="T32" i="49"/>
  <c r="M32" i="49"/>
  <c r="F32" i="49"/>
  <c r="AV31" i="49"/>
  <c r="AO31" i="49"/>
  <c r="AH31" i="49"/>
  <c r="AA31" i="49"/>
  <c r="T31" i="49"/>
  <c r="M31" i="49"/>
  <c r="F31" i="49"/>
  <c r="AV30" i="49"/>
  <c r="AO30" i="49"/>
  <c r="AH30" i="49"/>
  <c r="AA30" i="49"/>
  <c r="T30" i="49"/>
  <c r="M30" i="49"/>
  <c r="F30" i="49"/>
  <c r="AV29" i="49"/>
  <c r="AO29" i="49"/>
  <c r="AH29" i="49"/>
  <c r="AA29" i="49"/>
  <c r="T29" i="49"/>
  <c r="M29" i="49"/>
  <c r="F29" i="49"/>
  <c r="AV28" i="49"/>
  <c r="AO28" i="49"/>
  <c r="AH28" i="49"/>
  <c r="AA28" i="49"/>
  <c r="T28" i="49"/>
  <c r="M28" i="49"/>
  <c r="F28" i="49"/>
  <c r="AV27" i="49"/>
  <c r="AO27" i="49"/>
  <c r="AH27" i="49"/>
  <c r="AA27" i="49"/>
  <c r="T27" i="49"/>
  <c r="M27" i="49"/>
  <c r="F27" i="49"/>
  <c r="AV26" i="49"/>
  <c r="AO26" i="49"/>
  <c r="AH26" i="49"/>
  <c r="AA26" i="49"/>
  <c r="T26" i="49"/>
  <c r="M26" i="49"/>
  <c r="F26" i="49"/>
  <c r="AV25" i="49"/>
  <c r="AO25" i="49"/>
  <c r="AH25" i="49"/>
  <c r="AA25" i="49"/>
  <c r="T25" i="49"/>
  <c r="M25" i="49"/>
  <c r="F25" i="49"/>
  <c r="AV24" i="49"/>
  <c r="AO24" i="49"/>
  <c r="AH24" i="49"/>
  <c r="AA24" i="49"/>
  <c r="T24" i="49"/>
  <c r="M24" i="49"/>
  <c r="F24" i="49"/>
  <c r="AV23" i="49"/>
  <c r="AO23" i="49"/>
  <c r="AH23" i="49"/>
  <c r="AA23" i="49"/>
  <c r="T23" i="49"/>
  <c r="M23" i="49"/>
  <c r="F23" i="49"/>
  <c r="AV22" i="49"/>
  <c r="AO22" i="49"/>
  <c r="AH22" i="49"/>
  <c r="AA22" i="49"/>
  <c r="T22" i="49"/>
  <c r="M22" i="49"/>
  <c r="F22" i="49"/>
  <c r="AV21" i="49"/>
  <c r="AO21" i="49"/>
  <c r="AH21" i="49"/>
  <c r="AA21" i="49"/>
  <c r="T21" i="49"/>
  <c r="M21" i="49"/>
  <c r="F21" i="49"/>
  <c r="AV20" i="49"/>
  <c r="AO20" i="49"/>
  <c r="AH20" i="49"/>
  <c r="AA20" i="49"/>
  <c r="T20" i="49"/>
  <c r="M20" i="49"/>
  <c r="F20" i="49"/>
  <c r="AV19" i="49"/>
  <c r="AO19" i="49"/>
  <c r="AH19" i="49"/>
  <c r="AA19" i="49"/>
  <c r="T19" i="49"/>
  <c r="M19" i="49"/>
  <c r="F19" i="49"/>
  <c r="AV18" i="49"/>
  <c r="AO18" i="49"/>
  <c r="AH18" i="49"/>
  <c r="AA18" i="49"/>
  <c r="T18" i="49"/>
  <c r="M18" i="49"/>
  <c r="F18" i="49"/>
  <c r="AV17" i="49"/>
  <c r="AO17" i="49"/>
  <c r="AH17" i="49"/>
  <c r="AA17" i="49"/>
  <c r="T17" i="49"/>
  <c r="M17" i="49"/>
  <c r="F17" i="49"/>
  <c r="AV16" i="49"/>
  <c r="AO16" i="49"/>
  <c r="AH16" i="49"/>
  <c r="AA16" i="49"/>
  <c r="T16" i="49"/>
  <c r="M16" i="49"/>
  <c r="F16" i="49"/>
  <c r="AV15" i="49"/>
  <c r="AO15" i="49"/>
  <c r="AH15" i="49"/>
  <c r="AA15" i="49"/>
  <c r="T15" i="49"/>
  <c r="M15" i="49"/>
  <c r="F15" i="49"/>
  <c r="AV14" i="49"/>
  <c r="AO14" i="49"/>
  <c r="AH14" i="49"/>
  <c r="AA14" i="49"/>
  <c r="T14" i="49"/>
  <c r="M14" i="49"/>
  <c r="F14" i="49"/>
  <c r="AV13" i="49"/>
  <c r="AO13" i="49"/>
  <c r="AH13" i="49"/>
  <c r="AA13" i="49"/>
  <c r="T13" i="49"/>
  <c r="M13" i="49"/>
  <c r="F13" i="49"/>
  <c r="AV12" i="49"/>
  <c r="AO12" i="49"/>
  <c r="AH12" i="49"/>
  <c r="AA12" i="49"/>
  <c r="T12" i="49"/>
  <c r="M12" i="49"/>
  <c r="F12" i="49"/>
  <c r="AV11" i="49"/>
  <c r="AO11" i="49"/>
  <c r="AH11" i="49"/>
  <c r="AA11" i="49"/>
  <c r="T11" i="49"/>
  <c r="M11" i="49"/>
  <c r="F11" i="49"/>
  <c r="AV10" i="49"/>
  <c r="AO10" i="49"/>
  <c r="AH10" i="49"/>
  <c r="AA10" i="49"/>
  <c r="T10" i="49"/>
  <c r="M10" i="49"/>
  <c r="F10" i="49"/>
  <c r="AV9" i="49"/>
  <c r="AO9" i="49"/>
  <c r="AH9" i="49"/>
  <c r="AA9" i="49"/>
  <c r="T9" i="49"/>
  <c r="M9" i="49"/>
  <c r="F9" i="49"/>
  <c r="AV8" i="49"/>
  <c r="AO8" i="49"/>
  <c r="AH8" i="49"/>
  <c r="AA8" i="49"/>
  <c r="T8" i="49"/>
  <c r="M8" i="49"/>
  <c r="F8" i="49"/>
  <c r="AV7" i="49"/>
  <c r="AO7" i="49"/>
  <c r="AH7" i="49"/>
  <c r="AA7" i="49"/>
  <c r="T7" i="49"/>
  <c r="M7" i="49"/>
  <c r="F7" i="49"/>
  <c r="AV6" i="49"/>
  <c r="AO6" i="49"/>
  <c r="AH6" i="49"/>
  <c r="AA6" i="49"/>
  <c r="T6" i="49"/>
  <c r="M6" i="49"/>
  <c r="F6" i="49"/>
  <c r="F5" i="49"/>
  <c r="F102" i="48"/>
  <c r="F101" i="48"/>
  <c r="F100" i="48"/>
  <c r="F99" i="48"/>
  <c r="F98" i="48"/>
  <c r="F97" i="48"/>
  <c r="F96" i="48"/>
  <c r="F95" i="48"/>
  <c r="F94" i="48"/>
  <c r="F93" i="48"/>
  <c r="F92" i="48"/>
  <c r="F91" i="48"/>
  <c r="F90" i="48"/>
  <c r="F89" i="48"/>
  <c r="F88" i="48"/>
  <c r="F87" i="48"/>
  <c r="F86" i="48"/>
  <c r="F85" i="48"/>
  <c r="F84" i="48"/>
  <c r="F83" i="48"/>
  <c r="F82" i="48"/>
  <c r="F81" i="48"/>
  <c r="F80" i="48"/>
  <c r="F79" i="48"/>
  <c r="F78" i="48"/>
  <c r="F77" i="48"/>
  <c r="F76" i="48"/>
  <c r="F75" i="48"/>
  <c r="F74" i="48"/>
  <c r="F73" i="48"/>
  <c r="F72" i="48"/>
  <c r="F71" i="48"/>
  <c r="F70" i="48"/>
  <c r="F69" i="48"/>
  <c r="F68" i="48"/>
  <c r="F67" i="48"/>
  <c r="F66" i="48"/>
  <c r="F65" i="48"/>
  <c r="F64" i="48"/>
  <c r="F63" i="48"/>
  <c r="F62" i="48"/>
  <c r="F61" i="48"/>
  <c r="F60" i="48"/>
  <c r="F59" i="48"/>
  <c r="F58" i="48"/>
  <c r="F57" i="48"/>
  <c r="F56" i="48"/>
  <c r="F55" i="48"/>
  <c r="F54" i="48"/>
  <c r="F53" i="48"/>
  <c r="F52" i="48"/>
  <c r="F51" i="48"/>
  <c r="F50" i="48"/>
  <c r="F49" i="48"/>
  <c r="F48" i="48"/>
  <c r="F47" i="48"/>
  <c r="F46" i="48"/>
  <c r="F45" i="48"/>
  <c r="F44" i="48"/>
  <c r="F43" i="48"/>
  <c r="F42" i="48"/>
  <c r="F41" i="48"/>
  <c r="F40" i="48"/>
  <c r="F39" i="48"/>
  <c r="F38" i="48"/>
  <c r="AV35" i="48"/>
  <c r="AO35" i="48"/>
  <c r="AH35" i="48"/>
  <c r="AA35" i="48"/>
  <c r="T35" i="48"/>
  <c r="M35" i="48"/>
  <c r="F35" i="48"/>
  <c r="AV34" i="48"/>
  <c r="AO34" i="48"/>
  <c r="AH34" i="48"/>
  <c r="AA34" i="48"/>
  <c r="T34" i="48"/>
  <c r="M34" i="48"/>
  <c r="F34" i="48"/>
  <c r="AV33" i="48"/>
  <c r="AO33" i="48"/>
  <c r="AH33" i="48"/>
  <c r="AA33" i="48"/>
  <c r="T33" i="48"/>
  <c r="M33" i="48"/>
  <c r="F33" i="48"/>
  <c r="AV32" i="48"/>
  <c r="AO32" i="48"/>
  <c r="AH32" i="48"/>
  <c r="AA32" i="48"/>
  <c r="T32" i="48"/>
  <c r="M32" i="48"/>
  <c r="F32" i="48"/>
  <c r="AV31" i="48"/>
  <c r="AO31" i="48"/>
  <c r="AH31" i="48"/>
  <c r="AA31" i="48"/>
  <c r="T31" i="48"/>
  <c r="M31" i="48"/>
  <c r="F31" i="48"/>
  <c r="AV30" i="48"/>
  <c r="AO30" i="48"/>
  <c r="AH30" i="48"/>
  <c r="AA30" i="48"/>
  <c r="T30" i="48"/>
  <c r="M30" i="48"/>
  <c r="F30" i="48"/>
  <c r="AV29" i="48"/>
  <c r="AO29" i="48"/>
  <c r="AH29" i="48"/>
  <c r="AA29" i="48"/>
  <c r="T29" i="48"/>
  <c r="M29" i="48"/>
  <c r="F29" i="48"/>
  <c r="AV28" i="48"/>
  <c r="AO28" i="48"/>
  <c r="AH28" i="48"/>
  <c r="AA28" i="48"/>
  <c r="T28" i="48"/>
  <c r="M28" i="48"/>
  <c r="F28" i="48"/>
  <c r="AV27" i="48"/>
  <c r="AO27" i="48"/>
  <c r="AH27" i="48"/>
  <c r="AA27" i="48"/>
  <c r="T27" i="48"/>
  <c r="M27" i="48"/>
  <c r="F27" i="48"/>
  <c r="AV26" i="48"/>
  <c r="AO26" i="48"/>
  <c r="AH26" i="48"/>
  <c r="AA26" i="48"/>
  <c r="T26" i="48"/>
  <c r="M26" i="48"/>
  <c r="F26" i="48"/>
  <c r="AV25" i="48"/>
  <c r="AO25" i="48"/>
  <c r="AH25" i="48"/>
  <c r="AA25" i="48"/>
  <c r="T25" i="48"/>
  <c r="M25" i="48"/>
  <c r="F25" i="48"/>
  <c r="AV24" i="48"/>
  <c r="AO24" i="48"/>
  <c r="AH24" i="48"/>
  <c r="AA24" i="48"/>
  <c r="T24" i="48"/>
  <c r="M24" i="48"/>
  <c r="F24" i="48"/>
  <c r="AV23" i="48"/>
  <c r="AO23" i="48"/>
  <c r="AH23" i="48"/>
  <c r="AA23" i="48"/>
  <c r="T23" i="48"/>
  <c r="M23" i="48"/>
  <c r="F23" i="48"/>
  <c r="AV22" i="48"/>
  <c r="AO22" i="48"/>
  <c r="AH22" i="48"/>
  <c r="AA22" i="48"/>
  <c r="T22" i="48"/>
  <c r="M22" i="48"/>
  <c r="F22" i="48"/>
  <c r="AV21" i="48"/>
  <c r="AO21" i="48"/>
  <c r="AH21" i="48"/>
  <c r="AA21" i="48"/>
  <c r="T21" i="48"/>
  <c r="M21" i="48"/>
  <c r="F21" i="48"/>
  <c r="AV20" i="48"/>
  <c r="AO20" i="48"/>
  <c r="AH20" i="48"/>
  <c r="AA20" i="48"/>
  <c r="T20" i="48"/>
  <c r="M20" i="48"/>
  <c r="F20" i="48"/>
  <c r="AV19" i="48"/>
  <c r="AO19" i="48"/>
  <c r="AH19" i="48"/>
  <c r="AA19" i="48"/>
  <c r="T19" i="48"/>
  <c r="M19" i="48"/>
  <c r="F19" i="48"/>
  <c r="AV18" i="48"/>
  <c r="AO18" i="48"/>
  <c r="AH18" i="48"/>
  <c r="AA18" i="48"/>
  <c r="T18" i="48"/>
  <c r="M18" i="48"/>
  <c r="F18" i="48"/>
  <c r="AV17" i="48"/>
  <c r="AO17" i="48"/>
  <c r="AH17" i="48"/>
  <c r="AA17" i="48"/>
  <c r="T17" i="48"/>
  <c r="M17" i="48"/>
  <c r="F17" i="48"/>
  <c r="AV16" i="48"/>
  <c r="AO16" i="48"/>
  <c r="AH16" i="48"/>
  <c r="AA16" i="48"/>
  <c r="T16" i="48"/>
  <c r="M16" i="48"/>
  <c r="F16" i="48"/>
  <c r="AV15" i="48"/>
  <c r="AO15" i="48"/>
  <c r="AH15" i="48"/>
  <c r="AA15" i="48"/>
  <c r="T15" i="48"/>
  <c r="M15" i="48"/>
  <c r="F15" i="48"/>
  <c r="AV14" i="48"/>
  <c r="AO14" i="48"/>
  <c r="AH14" i="48"/>
  <c r="AA14" i="48"/>
  <c r="T14" i="48"/>
  <c r="M14" i="48"/>
  <c r="F14" i="48"/>
  <c r="AV13" i="48"/>
  <c r="AO13" i="48"/>
  <c r="AH13" i="48"/>
  <c r="AA13" i="48"/>
  <c r="T13" i="48"/>
  <c r="M13" i="48"/>
  <c r="F13" i="48"/>
  <c r="AV12" i="48"/>
  <c r="AO12" i="48"/>
  <c r="AH12" i="48"/>
  <c r="AA12" i="48"/>
  <c r="T12" i="48"/>
  <c r="M12" i="48"/>
  <c r="F12" i="48"/>
  <c r="AV11" i="48"/>
  <c r="AO11" i="48"/>
  <c r="AH11" i="48"/>
  <c r="AA11" i="48"/>
  <c r="T11" i="48"/>
  <c r="M11" i="48"/>
  <c r="F11" i="48"/>
  <c r="AV10" i="48"/>
  <c r="AO10" i="48"/>
  <c r="AH10" i="48"/>
  <c r="AA10" i="48"/>
  <c r="T10" i="48"/>
  <c r="M10" i="48"/>
  <c r="F10" i="48"/>
  <c r="AV9" i="48"/>
  <c r="AO9" i="48"/>
  <c r="AH9" i="48"/>
  <c r="AA9" i="48"/>
  <c r="T9" i="48"/>
  <c r="M9" i="48"/>
  <c r="F9" i="48"/>
  <c r="AV8" i="48"/>
  <c r="AO8" i="48"/>
  <c r="AH8" i="48"/>
  <c r="AA8" i="48"/>
  <c r="T8" i="48"/>
  <c r="M8" i="48"/>
  <c r="F8" i="48"/>
  <c r="AV7" i="48"/>
  <c r="AO7" i="48"/>
  <c r="AH7" i="48"/>
  <c r="AA7" i="48"/>
  <c r="T7" i="48"/>
  <c r="M7" i="48"/>
  <c r="F7" i="48"/>
  <c r="AV6" i="48"/>
  <c r="AO6" i="48"/>
  <c r="AH6" i="48"/>
  <c r="AA6" i="48"/>
  <c r="T6" i="48"/>
  <c r="M6" i="48"/>
  <c r="F5" i="48"/>
  <c r="F6" i="48" s="1"/>
  <c r="F102" i="47"/>
  <c r="F101" i="47"/>
  <c r="F100" i="47"/>
  <c r="F99" i="47"/>
  <c r="F98" i="47"/>
  <c r="F97" i="47"/>
  <c r="F96" i="47"/>
  <c r="F95" i="47"/>
  <c r="F94" i="47"/>
  <c r="F93" i="47"/>
  <c r="F92" i="47"/>
  <c r="F91" i="47"/>
  <c r="F90" i="47"/>
  <c r="F89" i="47"/>
  <c r="F88" i="47"/>
  <c r="F87" i="47"/>
  <c r="F86" i="47"/>
  <c r="F85" i="47"/>
  <c r="F84" i="47"/>
  <c r="F83" i="47"/>
  <c r="F82" i="47"/>
  <c r="F81" i="47"/>
  <c r="F80" i="47"/>
  <c r="F79" i="47"/>
  <c r="F78" i="47"/>
  <c r="F77" i="47"/>
  <c r="F76" i="47"/>
  <c r="F75" i="47"/>
  <c r="F74" i="47"/>
  <c r="F73" i="47"/>
  <c r="F72" i="47"/>
  <c r="F71" i="47"/>
  <c r="F70" i="47"/>
  <c r="F69" i="47"/>
  <c r="F68" i="47"/>
  <c r="F67" i="47"/>
  <c r="F66" i="47"/>
  <c r="F65" i="47"/>
  <c r="F64" i="47"/>
  <c r="F63" i="47"/>
  <c r="F62" i="47"/>
  <c r="F61" i="47"/>
  <c r="F60" i="47"/>
  <c r="F59" i="47"/>
  <c r="F58" i="47"/>
  <c r="F57" i="47"/>
  <c r="F56" i="47"/>
  <c r="F55" i="47"/>
  <c r="F54" i="47"/>
  <c r="F53" i="47"/>
  <c r="F52" i="47"/>
  <c r="F51" i="47"/>
  <c r="F50" i="47"/>
  <c r="F49" i="47"/>
  <c r="F48" i="47"/>
  <c r="F47" i="47"/>
  <c r="F46" i="47"/>
  <c r="F45" i="47"/>
  <c r="F44" i="47"/>
  <c r="F43" i="47"/>
  <c r="F42" i="47"/>
  <c r="F41" i="47"/>
  <c r="F40" i="47"/>
  <c r="F39" i="47"/>
  <c r="F38" i="47"/>
  <c r="AV35" i="47"/>
  <c r="AO35" i="47"/>
  <c r="AH35" i="47"/>
  <c r="AA35" i="47"/>
  <c r="T35" i="47"/>
  <c r="M35" i="47"/>
  <c r="F35" i="47"/>
  <c r="AV34" i="47"/>
  <c r="AO34" i="47"/>
  <c r="AH34" i="47"/>
  <c r="AA34" i="47"/>
  <c r="T34" i="47"/>
  <c r="M34" i="47"/>
  <c r="F34" i="47"/>
  <c r="AV33" i="47"/>
  <c r="AO33" i="47"/>
  <c r="AH33" i="47"/>
  <c r="AA33" i="47"/>
  <c r="T33" i="47"/>
  <c r="M33" i="47"/>
  <c r="F33" i="47"/>
  <c r="AV32" i="47"/>
  <c r="AO32" i="47"/>
  <c r="AH32" i="47"/>
  <c r="AA32" i="47"/>
  <c r="T32" i="47"/>
  <c r="M32" i="47"/>
  <c r="F32" i="47"/>
  <c r="AV31" i="47"/>
  <c r="AO31" i="47"/>
  <c r="AH31" i="47"/>
  <c r="AA31" i="47"/>
  <c r="T31" i="47"/>
  <c r="M31" i="47"/>
  <c r="F31" i="47"/>
  <c r="AV30" i="47"/>
  <c r="AO30" i="47"/>
  <c r="AH30" i="47"/>
  <c r="AA30" i="47"/>
  <c r="T30" i="47"/>
  <c r="M30" i="47"/>
  <c r="F30" i="47"/>
  <c r="AV29" i="47"/>
  <c r="AO29" i="47"/>
  <c r="AH29" i="47"/>
  <c r="AA29" i="47"/>
  <c r="T29" i="47"/>
  <c r="M29" i="47"/>
  <c r="F29" i="47"/>
  <c r="AV28" i="47"/>
  <c r="AO28" i="47"/>
  <c r="AH28" i="47"/>
  <c r="AA28" i="47"/>
  <c r="T28" i="47"/>
  <c r="M28" i="47"/>
  <c r="F28" i="47"/>
  <c r="AV27" i="47"/>
  <c r="AO27" i="47"/>
  <c r="AH27" i="47"/>
  <c r="AA27" i="47"/>
  <c r="T27" i="47"/>
  <c r="M27" i="47"/>
  <c r="F27" i="47"/>
  <c r="AV26" i="47"/>
  <c r="AO26" i="47"/>
  <c r="AH26" i="47"/>
  <c r="AA26" i="47"/>
  <c r="T26" i="47"/>
  <c r="M26" i="47"/>
  <c r="F26" i="47"/>
  <c r="AV25" i="47"/>
  <c r="AO25" i="47"/>
  <c r="AH25" i="47"/>
  <c r="AA25" i="47"/>
  <c r="T25" i="47"/>
  <c r="M25" i="47"/>
  <c r="F25" i="47"/>
  <c r="AV24" i="47"/>
  <c r="AO24" i="47"/>
  <c r="AH24" i="47"/>
  <c r="AA24" i="47"/>
  <c r="T24" i="47"/>
  <c r="M24" i="47"/>
  <c r="F24" i="47"/>
  <c r="AV23" i="47"/>
  <c r="AO23" i="47"/>
  <c r="AH23" i="47"/>
  <c r="AA23" i="47"/>
  <c r="T23" i="47"/>
  <c r="M23" i="47"/>
  <c r="F23" i="47"/>
  <c r="AV22" i="47"/>
  <c r="AO22" i="47"/>
  <c r="AH22" i="47"/>
  <c r="AA22" i="47"/>
  <c r="T22" i="47"/>
  <c r="M22" i="47"/>
  <c r="F22" i="47"/>
  <c r="AV21" i="47"/>
  <c r="AO21" i="47"/>
  <c r="AH21" i="47"/>
  <c r="AA21" i="47"/>
  <c r="T21" i="47"/>
  <c r="M21" i="47"/>
  <c r="F21" i="47"/>
  <c r="AV20" i="47"/>
  <c r="AO20" i="47"/>
  <c r="AH20" i="47"/>
  <c r="AA20" i="47"/>
  <c r="T20" i="47"/>
  <c r="M20" i="47"/>
  <c r="F20" i="47"/>
  <c r="AV19" i="47"/>
  <c r="AO19" i="47"/>
  <c r="AH19" i="47"/>
  <c r="AA19" i="47"/>
  <c r="T19" i="47"/>
  <c r="M19" i="47"/>
  <c r="F19" i="47"/>
  <c r="AV18" i="47"/>
  <c r="AO18" i="47"/>
  <c r="AH18" i="47"/>
  <c r="AA18" i="47"/>
  <c r="T18" i="47"/>
  <c r="M18" i="47"/>
  <c r="F18" i="47"/>
  <c r="AV17" i="47"/>
  <c r="AO17" i="47"/>
  <c r="AH17" i="47"/>
  <c r="AA17" i="47"/>
  <c r="T17" i="47"/>
  <c r="M17" i="47"/>
  <c r="F17" i="47"/>
  <c r="AV16" i="47"/>
  <c r="AO16" i="47"/>
  <c r="AH16" i="47"/>
  <c r="AA16" i="47"/>
  <c r="T16" i="47"/>
  <c r="M16" i="47"/>
  <c r="F16" i="47"/>
  <c r="AV15" i="47"/>
  <c r="AO15" i="47"/>
  <c r="AH15" i="47"/>
  <c r="AA15" i="47"/>
  <c r="T15" i="47"/>
  <c r="M15" i="47"/>
  <c r="F15" i="47"/>
  <c r="AV14" i="47"/>
  <c r="AO14" i="47"/>
  <c r="AH14" i="47"/>
  <c r="AA14" i="47"/>
  <c r="T14" i="47"/>
  <c r="M14" i="47"/>
  <c r="F14" i="47"/>
  <c r="AV13" i="47"/>
  <c r="AO13" i="47"/>
  <c r="AH13" i="47"/>
  <c r="AA13" i="47"/>
  <c r="T13" i="47"/>
  <c r="M13" i="47"/>
  <c r="F13" i="47"/>
  <c r="AV12" i="47"/>
  <c r="AO12" i="47"/>
  <c r="AH12" i="47"/>
  <c r="AA12" i="47"/>
  <c r="T12" i="47"/>
  <c r="M12" i="47"/>
  <c r="F12" i="47"/>
  <c r="AV11" i="47"/>
  <c r="AO11" i="47"/>
  <c r="AH11" i="47"/>
  <c r="AA11" i="47"/>
  <c r="T11" i="47"/>
  <c r="M11" i="47"/>
  <c r="F11" i="47"/>
  <c r="AV10" i="47"/>
  <c r="AO10" i="47"/>
  <c r="AH10" i="47"/>
  <c r="AA10" i="47"/>
  <c r="T10" i="47"/>
  <c r="M10" i="47"/>
  <c r="F10" i="47"/>
  <c r="AV9" i="47"/>
  <c r="AO9" i="47"/>
  <c r="AH9" i="47"/>
  <c r="AA9" i="47"/>
  <c r="T9" i="47"/>
  <c r="M9" i="47"/>
  <c r="F9" i="47"/>
  <c r="AV8" i="47"/>
  <c r="AO8" i="47"/>
  <c r="AH8" i="47"/>
  <c r="AA8" i="47"/>
  <c r="T8" i="47"/>
  <c r="M8" i="47"/>
  <c r="F8" i="47"/>
  <c r="AV7" i="47"/>
  <c r="AO7" i="47"/>
  <c r="AH7" i="47"/>
  <c r="AA7" i="47"/>
  <c r="T7" i="47"/>
  <c r="M7" i="47"/>
  <c r="F7" i="47"/>
  <c r="AO6" i="47"/>
  <c r="AH6" i="47"/>
  <c r="AA6" i="47"/>
  <c r="T6" i="47"/>
  <c r="M6" i="47"/>
  <c r="F5" i="47"/>
  <c r="F6" i="47" s="1"/>
  <c r="F36" i="49" l="1"/>
  <c r="M5" i="49" s="1"/>
  <c r="M36" i="49" s="1"/>
  <c r="T5" i="49" s="1"/>
  <c r="T36" i="49" s="1"/>
  <c r="AA5" i="49" s="1"/>
  <c r="AA36" i="49" s="1"/>
  <c r="AH5" i="49" s="1"/>
  <c r="AH36" i="49" s="1"/>
  <c r="AO5" i="49" s="1"/>
  <c r="AO36" i="49" s="1"/>
  <c r="AV5" i="49" s="1"/>
  <c r="AV36" i="49" s="1"/>
  <c r="H1" i="49" s="1"/>
  <c r="M36" i="50"/>
  <c r="T5" i="50" s="1"/>
  <c r="T36" i="50"/>
  <c r="AA5" i="50" s="1"/>
  <c r="AA36" i="50" s="1"/>
  <c r="AH5" i="50" s="1"/>
  <c r="AH36" i="50" s="1"/>
  <c r="AO5" i="50" s="1"/>
  <c r="AO36" i="50" s="1"/>
  <c r="AV5" i="50" s="1"/>
  <c r="AV36" i="50" s="1"/>
  <c r="H1" i="50" s="1"/>
  <c r="F36" i="48"/>
  <c r="M5" i="48" s="1"/>
  <c r="M36" i="48" s="1"/>
  <c r="T5" i="48" s="1"/>
  <c r="T36" i="48" s="1"/>
  <c r="AA5" i="48" s="1"/>
  <c r="AA36" i="48" s="1"/>
  <c r="AH5" i="48" s="1"/>
  <c r="AH36" i="48" s="1"/>
  <c r="AO5" i="48" s="1"/>
  <c r="AO36" i="48" s="1"/>
  <c r="AV5" i="48" s="1"/>
  <c r="AV36" i="48" s="1"/>
  <c r="H1" i="48" s="1"/>
  <c r="F36" i="47"/>
  <c r="M5" i="47" s="1"/>
  <c r="M36" i="47" s="1"/>
  <c r="T5" i="47" s="1"/>
  <c r="T36" i="47" s="1"/>
  <c r="AA5" i="47" s="1"/>
  <c r="AA36" i="47" s="1"/>
  <c r="AH5" i="47" s="1"/>
  <c r="AH36" i="47" s="1"/>
  <c r="AO5" i="47" s="1"/>
  <c r="AO36" i="47" s="1"/>
  <c r="AV36" i="47" s="1"/>
  <c r="H1" i="47" s="1"/>
  <c r="D3" i="9" s="1"/>
  <c r="AV35" i="32"/>
  <c r="AO35" i="32"/>
  <c r="AV34" i="32"/>
  <c r="AO34" i="32"/>
  <c r="AV33" i="32"/>
  <c r="AO33" i="32"/>
  <c r="AV32" i="32"/>
  <c r="AO32" i="32"/>
  <c r="AV31" i="32"/>
  <c r="AO31" i="32"/>
  <c r="AV30" i="32"/>
  <c r="AO30" i="32"/>
  <c r="AV29" i="32"/>
  <c r="AO29" i="32"/>
  <c r="AV28" i="32"/>
  <c r="AO28" i="32"/>
  <c r="AV27" i="32"/>
  <c r="AO27" i="32"/>
  <c r="AV26" i="32"/>
  <c r="AO26" i="32"/>
  <c r="AV25" i="32"/>
  <c r="AO25" i="32"/>
  <c r="AV24" i="32"/>
  <c r="AO24" i="32"/>
  <c r="AV23" i="32"/>
  <c r="AO23" i="32"/>
  <c r="AV22" i="32"/>
  <c r="AO22" i="32"/>
  <c r="AV21" i="32"/>
  <c r="AO21" i="32"/>
  <c r="AV20" i="32"/>
  <c r="AO20" i="32"/>
  <c r="AV19" i="32"/>
  <c r="AO19" i="32"/>
  <c r="AV18" i="32"/>
  <c r="AO18" i="32"/>
  <c r="AV17" i="32"/>
  <c r="AO17" i="32"/>
  <c r="AV16" i="32"/>
  <c r="AO16" i="32"/>
  <c r="AV15" i="32"/>
  <c r="AO15" i="32"/>
  <c r="AV14" i="32"/>
  <c r="AO14" i="32"/>
  <c r="AV13" i="32"/>
  <c r="AO13" i="32"/>
  <c r="AV12" i="32"/>
  <c r="AO12" i="32"/>
  <c r="AV11" i="32"/>
  <c r="AO11" i="32"/>
  <c r="AV10" i="32"/>
  <c r="AO10" i="32"/>
  <c r="AV9" i="32"/>
  <c r="AO9" i="32"/>
  <c r="AV8" i="32"/>
  <c r="AO8" i="32"/>
  <c r="AV7" i="32"/>
  <c r="AO7" i="32"/>
  <c r="AV6" i="32"/>
  <c r="AO6" i="32"/>
  <c r="AH35" i="32"/>
  <c r="AA35" i="32"/>
  <c r="AH34" i="32"/>
  <c r="AA34" i="32"/>
  <c r="AH33" i="32"/>
  <c r="AA33" i="32"/>
  <c r="AH32" i="32"/>
  <c r="AA32" i="32"/>
  <c r="AH31" i="32"/>
  <c r="AA31" i="32"/>
  <c r="AH30" i="32"/>
  <c r="AA30" i="32"/>
  <c r="AH29" i="32"/>
  <c r="AA29" i="32"/>
  <c r="AH28" i="32"/>
  <c r="AA28" i="32"/>
  <c r="AH27" i="32"/>
  <c r="AA27" i="32"/>
  <c r="AH26" i="32"/>
  <c r="AA26" i="32"/>
  <c r="AH25" i="32"/>
  <c r="AA25" i="32"/>
  <c r="AH24" i="32"/>
  <c r="AA24" i="32"/>
  <c r="AH23" i="32"/>
  <c r="AA23" i="32"/>
  <c r="AH22" i="32"/>
  <c r="AA22" i="32"/>
  <c r="AH21" i="32"/>
  <c r="AA21" i="32"/>
  <c r="AH20" i="32"/>
  <c r="AA20" i="32"/>
  <c r="AH19" i="32"/>
  <c r="AA19" i="32"/>
  <c r="AH18" i="32"/>
  <c r="AA18" i="32"/>
  <c r="AH17" i="32"/>
  <c r="AA17" i="32"/>
  <c r="AA16" i="32"/>
  <c r="AA15" i="32"/>
  <c r="AA14" i="32"/>
  <c r="AA13" i="32"/>
  <c r="AA12" i="32"/>
  <c r="AA11" i="32"/>
  <c r="AA10" i="32"/>
  <c r="AH9" i="32"/>
  <c r="AH10" i="32" s="1"/>
  <c r="AH11" i="32" s="1"/>
  <c r="AH12" i="32" s="1"/>
  <c r="AH13" i="32" s="1"/>
  <c r="AH14" i="32" s="1"/>
  <c r="AH15" i="32" s="1"/>
  <c r="AH16" i="32" s="1"/>
  <c r="AA9" i="32"/>
  <c r="AH8" i="32"/>
  <c r="AA8" i="32"/>
  <c r="AH7" i="32"/>
  <c r="AA7" i="32"/>
  <c r="T35" i="32"/>
  <c r="T34" i="32"/>
  <c r="T33" i="32"/>
  <c r="T32" i="32"/>
  <c r="T31" i="32"/>
  <c r="T30" i="32"/>
  <c r="T29" i="32"/>
  <c r="T28" i="32"/>
  <c r="T27" i="32"/>
  <c r="T26" i="32"/>
  <c r="T25" i="32"/>
  <c r="T24" i="32"/>
  <c r="T23" i="32"/>
  <c r="T22" i="32"/>
  <c r="T21" i="32"/>
  <c r="T20" i="32"/>
  <c r="T19" i="32"/>
  <c r="T18" i="32"/>
  <c r="T17" i="32"/>
  <c r="T16" i="32"/>
  <c r="T15" i="32"/>
  <c r="T14" i="32"/>
  <c r="T13" i="32"/>
  <c r="T12" i="32"/>
  <c r="T11" i="32"/>
  <c r="T10" i="32"/>
  <c r="T9" i="32"/>
  <c r="T8" i="32"/>
  <c r="T7" i="32"/>
  <c r="T6" i="32"/>
  <c r="M35" i="32" l="1"/>
  <c r="M34" i="32"/>
  <c r="M33" i="32"/>
  <c r="M32" i="32"/>
  <c r="M31" i="32"/>
  <c r="M30" i="32"/>
  <c r="M29" i="32"/>
  <c r="M28" i="32"/>
  <c r="M27" i="32"/>
  <c r="M26" i="32"/>
  <c r="M25" i="32"/>
  <c r="M24" i="32"/>
  <c r="M23" i="32"/>
  <c r="M22" i="32"/>
  <c r="M21" i="32"/>
  <c r="M20" i="32"/>
  <c r="M19" i="32"/>
  <c r="M18" i="32"/>
  <c r="M17" i="32"/>
  <c r="M16" i="32"/>
  <c r="M15" i="32"/>
  <c r="M14" i="32"/>
  <c r="M13" i="32"/>
  <c r="M12" i="32"/>
  <c r="M11" i="32"/>
  <c r="M10" i="32"/>
  <c r="M9" i="32"/>
  <c r="F5" i="32" l="1"/>
  <c r="F38" i="32"/>
  <c r="F39" i="32"/>
  <c r="F40" i="32"/>
  <c r="F41" i="32"/>
  <c r="F42" i="32"/>
  <c r="F43" i="32"/>
  <c r="F44" i="32"/>
  <c r="F45" i="32"/>
  <c r="F46" i="32"/>
  <c r="F47" i="32"/>
  <c r="F48" i="32"/>
  <c r="F49" i="32"/>
  <c r="F50" i="32"/>
  <c r="F51" i="32"/>
  <c r="F52" i="32"/>
  <c r="F53" i="32"/>
  <c r="F54" i="32"/>
  <c r="F55" i="32"/>
  <c r="F56" i="32"/>
  <c r="F57" i="32"/>
  <c r="F58" i="32"/>
  <c r="F59" i="32"/>
  <c r="F60" i="32"/>
  <c r="F61" i="32"/>
  <c r="F62" i="32"/>
  <c r="F63" i="32"/>
  <c r="F64" i="32"/>
  <c r="F65" i="32"/>
  <c r="F66" i="32"/>
  <c r="F67" i="32"/>
  <c r="F68" i="32"/>
  <c r="F69" i="32"/>
  <c r="F70" i="32"/>
  <c r="F71" i="32"/>
  <c r="F72" i="32"/>
  <c r="F73" i="32"/>
  <c r="F74" i="32"/>
  <c r="F75" i="32"/>
  <c r="F76" i="32"/>
  <c r="F77" i="32"/>
  <c r="F78" i="32"/>
  <c r="F79" i="32"/>
  <c r="F80" i="32"/>
  <c r="F81" i="32"/>
  <c r="F82" i="32"/>
  <c r="F83" i="32"/>
  <c r="F84" i="32"/>
  <c r="F85" i="32"/>
  <c r="F86" i="32"/>
  <c r="F87" i="32"/>
  <c r="F88" i="32"/>
  <c r="F89" i="32"/>
  <c r="F90" i="32"/>
  <c r="F91" i="32"/>
  <c r="F92" i="32"/>
  <c r="F93" i="32"/>
  <c r="F94" i="32"/>
  <c r="F95" i="32"/>
  <c r="F96" i="32"/>
  <c r="F97" i="32"/>
  <c r="F98" i="32"/>
  <c r="F99" i="32"/>
  <c r="F100" i="32"/>
  <c r="F101" i="32"/>
  <c r="F102" i="32"/>
  <c r="F6" i="32" l="1"/>
  <c r="F7" i="32" s="1"/>
  <c r="F8" i="32" s="1"/>
  <c r="A1" i="9"/>
  <c r="F9" i="32" l="1"/>
  <c r="F10" i="32" s="1"/>
  <c r="F11" i="32" s="1"/>
  <c r="F12" i="32" s="1"/>
  <c r="F13" i="32" l="1"/>
  <c r="F14" i="32" s="1"/>
  <c r="F15" i="32" s="1"/>
  <c r="F16" i="32" s="1"/>
  <c r="F17" i="32" s="1"/>
  <c r="F18" i="32" s="1"/>
  <c r="F19" i="32" s="1"/>
  <c r="F20" i="32" s="1"/>
  <c r="F21" i="32" s="1"/>
  <c r="F22" i="32" s="1"/>
  <c r="F23" i="32" s="1"/>
  <c r="F24" i="32" s="1"/>
  <c r="F25" i="32" s="1"/>
  <c r="F26" i="32" s="1"/>
  <c r="F27" i="32" s="1"/>
  <c r="F28" i="32" s="1"/>
  <c r="F29" i="32" s="1"/>
  <c r="F30" i="32" s="1"/>
  <c r="F31" i="32" s="1"/>
  <c r="F32" i="32" s="1"/>
  <c r="F33" i="32" s="1"/>
  <c r="F34" i="32" s="1"/>
  <c r="F35" i="32" s="1"/>
  <c r="F36" i="32" l="1"/>
  <c r="M5" i="32" s="1"/>
  <c r="M6" i="32" s="1"/>
  <c r="M7" i="32" s="1"/>
  <c r="M8" i="32" s="1"/>
  <c r="M36" i="32" s="1"/>
  <c r="T5" i="32" s="1"/>
  <c r="T36" i="32" s="1"/>
  <c r="AA5" i="32" s="1"/>
  <c r="AA6" i="32" s="1"/>
  <c r="AA36" i="32" s="1"/>
  <c r="AH5" i="32" s="1"/>
  <c r="AH6" i="32" s="1"/>
  <c r="AH36" i="32" s="1"/>
  <c r="AO5" i="32" s="1"/>
  <c r="AO36" i="32" s="1"/>
  <c r="AV5" i="32" s="1"/>
  <c r="AV36" i="32" s="1"/>
  <c r="H1" i="32" s="1"/>
</calcChain>
</file>

<file path=xl/sharedStrings.xml><?xml version="1.0" encoding="utf-8"?>
<sst xmlns="http://schemas.openxmlformats.org/spreadsheetml/2006/main" count="498" uniqueCount="62">
  <si>
    <t>Prenom</t>
  </si>
  <si>
    <t>Nom</t>
  </si>
  <si>
    <t>Heure/sup</t>
  </si>
  <si>
    <t>Recup</t>
  </si>
  <si>
    <t>Total</t>
  </si>
  <si>
    <t>NOM</t>
  </si>
  <si>
    <t>PRENOM</t>
  </si>
  <si>
    <t>Tel</t>
  </si>
  <si>
    <t>Parti</t>
  </si>
  <si>
    <t>Mars</t>
  </si>
  <si>
    <t>jour</t>
  </si>
  <si>
    <t>Total mois:</t>
  </si>
  <si>
    <t>S 10</t>
  </si>
  <si>
    <t>S11</t>
  </si>
  <si>
    <t>S12</t>
  </si>
  <si>
    <t>S13</t>
  </si>
  <si>
    <t>TOTAL:</t>
  </si>
  <si>
    <t>Abs</t>
  </si>
  <si>
    <t>Avril</t>
  </si>
  <si>
    <t>Sem</t>
  </si>
  <si>
    <t>Mai</t>
  </si>
  <si>
    <t>Juin</t>
  </si>
  <si>
    <t>Juillet</t>
  </si>
  <si>
    <t>Aout</t>
  </si>
  <si>
    <t>Septembre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</si>
  <si>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</si>
  <si>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</si>
  <si>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</si>
  <si>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</si>
  <si>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</si>
  <si>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</si>
  <si>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</si>
  <si>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</si>
  <si>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</si>
  <si>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</si>
  <si>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</si>
  <si>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</si>
  <si>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</si>
  <si>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</si>
  <si>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</si>
  <si>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</si>
  <si>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</si>
  <si>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</si>
  <si>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</si>
  <si>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</si>
  <si>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</si>
  <si>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</si>
  <si>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</si>
  <si>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</si>
  <si>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</si>
  <si>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</si>
  <si>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</si>
  <si>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LEFEVRE</t>
  </si>
  <si>
    <t>AAAAA</t>
  </si>
  <si>
    <t>aaaaa</t>
  </si>
  <si>
    <t>BBBBB</t>
  </si>
  <si>
    <t>bbbbb</t>
  </si>
  <si>
    <t>XXXXX</t>
  </si>
  <si>
    <t>xxxxx</t>
  </si>
  <si>
    <t>michel</t>
  </si>
  <si>
    <t>info</t>
  </si>
  <si>
    <t>larive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</si>
</sst>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dd\ mmm"/>
    <numFmt numFmtId="166" formatCode="ddd\ dd"/>
  </numFmts>
  <fonts count="2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FF0000"/>
      <name val="Times New Roman"/>
      <family val="1"/>
    </font>
    <font>
      <sz val="12"/>
      <color rgb="FF000000"/>
      <name val="Times New Roman"/>
      <family val="1"/>
    </font>
    <font>
      <sz val="11"/>
      <color rgb="FFFF0000"/>
      <name val="Yu Gothic UI Semilight"/>
      <family val="2"/>
    </font>
    <font>
      <b/>
      <sz val="11"/>
      <name val="Yu Gothic UI Semilight"/>
      <family val="2"/>
    </font>
    <font>
      <sz val="11"/>
      <name val="Yu Gothic UI Semilight"/>
      <family val="2"/>
    </font>
    <font>
      <sz val="11"/>
      <color rgb="FF000000"/>
      <name val="Yu Gothic UI Semilight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thin">
        <color indexed="64"/>
      </bottom>
      <diagonal/>
    </border>
    <border>
      <left style="dotted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tted">
        <color indexed="64"/>
      </right>
      <top style="thin">
        <color indexed="64"/>
      </top>
      <bottom style="double">
        <color auto="1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auto="1"/>
      </bottom>
      <diagonal/>
    </border>
    <border>
      <left style="dotted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/>
      <bottom/>
      <diagonal/>
    </border>
    <border>
      <left style="double">
        <color auto="1"/>
      </left>
      <right style="hair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89">
    <xf numFmtId="0" fontId="0" fillId="0" borderId="0" xfId="0" applyAlignment="1">
      <alignment horizontal="left" vertical="top"/>
    </xf>
    <xf numFmtId="0" fontId="11" fillId="0" borderId="0" xfId="1" applyFont="1" applyAlignment="1">
      <alignment horizontal="center"/>
    </xf>
    <xf numFmtId="0" fontId="12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16" fillId="0" borderId="0" xfId="1" applyFont="1" applyAlignment="1">
      <alignment horizontal="center" vertical="center" wrapText="1"/>
    </xf>
    <xf numFmtId="0" fontId="16" fillId="0" borderId="0" xfId="1" applyFont="1" applyAlignment="1">
      <alignment horizontal="center" wrapText="1"/>
    </xf>
    <xf numFmtId="0" fontId="16" fillId="0" borderId="0" xfId="1" applyFont="1" applyAlignment="1">
      <alignment horizontal="center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>
      <alignment horizontal="center"/>
    </xf>
    <xf numFmtId="0" fontId="18" fillId="0" borderId="0" xfId="1" applyFont="1" applyAlignment="1" applyProtection="1">
      <alignment horizontal="center" vertical="center"/>
      <protection locked="0"/>
    </xf>
    <xf numFmtId="0" fontId="18" fillId="0" borderId="0" xfId="1" applyFont="1" applyAlignment="1">
      <alignment horizontal="center" vertical="center"/>
    </xf>
    <xf numFmtId="0" fontId="19" fillId="0" borderId="0" xfId="0" applyFont="1" applyAlignment="1" applyProtection="1">
      <alignment horizontal="center"/>
      <protection locked="0"/>
    </xf>
    <xf numFmtId="0" fontId="8" fillId="0" borderId="0" xfId="3"/>
    <xf numFmtId="0" fontId="20" fillId="0" borderId="1" xfId="3" applyFont="1" applyBorder="1"/>
    <xf numFmtId="0" fontId="8" fillId="0" borderId="1" xfId="3" applyBorder="1"/>
    <xf numFmtId="164" fontId="16" fillId="0" borderId="0" xfId="1" applyNumberFormat="1" applyFont="1" applyAlignment="1">
      <alignment horizontal="center"/>
    </xf>
    <xf numFmtId="164" fontId="17" fillId="0" borderId="0" xfId="1" applyNumberFormat="1" applyFont="1" applyAlignment="1">
      <alignment horizontal="center"/>
    </xf>
    <xf numFmtId="164" fontId="18" fillId="0" borderId="0" xfId="1" applyNumberFormat="1" applyFont="1" applyAlignment="1">
      <alignment horizontal="center"/>
    </xf>
    <xf numFmtId="14" fontId="18" fillId="0" borderId="0" xfId="1" applyNumberFormat="1" applyFont="1" applyAlignment="1">
      <alignment horizontal="center"/>
    </xf>
    <xf numFmtId="0" fontId="20" fillId="0" borderId="1" xfId="3" applyNumberFormat="1" applyFont="1" applyBorder="1"/>
    <xf numFmtId="0" fontId="8" fillId="0" borderId="0" xfId="3" applyNumberFormat="1"/>
    <xf numFmtId="0" fontId="8" fillId="0" borderId="0" xfId="3" applyFill="1" applyAlignment="1">
      <alignment horizontal="center"/>
    </xf>
    <xf numFmtId="0" fontId="8" fillId="0" borderId="0" xfId="3" applyNumberFormat="1" applyBorder="1" applyProtection="1">
      <protection locked="0"/>
    </xf>
    <xf numFmtId="0" fontId="8" fillId="0" borderId="0" xfId="3" applyBorder="1" applyProtection="1">
      <protection locked="0"/>
    </xf>
    <xf numFmtId="0" fontId="8" fillId="0" borderId="0" xfId="3" applyBorder="1"/>
    <xf numFmtId="0" fontId="8" fillId="0" borderId="0" xfId="3" applyNumberFormat="1" applyBorder="1"/>
    <xf numFmtId="0" fontId="4" fillId="0" borderId="0" xfId="3" applyFont="1" applyAlignment="1">
      <alignment horizontal="right"/>
    </xf>
    <xf numFmtId="0" fontId="8" fillId="2" borderId="0" xfId="3" applyFill="1"/>
    <xf numFmtId="0" fontId="7" fillId="2" borderId="0" xfId="3" applyFont="1" applyFill="1" applyAlignment="1">
      <alignment horizontal="center"/>
    </xf>
    <xf numFmtId="0" fontId="8" fillId="0" borderId="9" xfId="3" applyBorder="1"/>
    <xf numFmtId="0" fontId="5" fillId="0" borderId="10" xfId="3" applyNumberFormat="1" applyFont="1" applyBorder="1" applyProtection="1"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8" fillId="0" borderId="4" xfId="3" applyBorder="1" applyAlignment="1">
      <alignment horizontal="center" vertical="center" wrapText="1"/>
    </xf>
    <xf numFmtId="0" fontId="3" fillId="0" borderId="4" xfId="3" applyFont="1" applyBorder="1" applyAlignment="1">
      <alignment horizontal="center" vertical="center" wrapText="1"/>
    </xf>
    <xf numFmtId="0" fontId="8" fillId="0" borderId="13" xfId="3" applyBorder="1" applyAlignment="1">
      <alignment horizontal="center" vertical="center" wrapText="1"/>
    </xf>
    <xf numFmtId="0" fontId="8" fillId="0" borderId="18" xfId="3" applyBorder="1" applyAlignment="1">
      <alignment horizontal="right"/>
    </xf>
    <xf numFmtId="0" fontId="8" fillId="0" borderId="15" xfId="3" applyBorder="1" applyAlignment="1" applyProtection="1">
      <alignment horizontal="center"/>
      <protection locked="0"/>
    </xf>
    <xf numFmtId="0" fontId="8" fillId="0" borderId="16" xfId="3" applyBorder="1" applyAlignment="1">
      <alignment horizontal="center"/>
    </xf>
    <xf numFmtId="0" fontId="8" fillId="0" borderId="3" xfId="3" applyBorder="1" applyAlignment="1" applyProtection="1">
      <alignment horizontal="center"/>
      <protection locked="0"/>
    </xf>
    <xf numFmtId="0" fontId="5" fillId="0" borderId="8" xfId="3" quotePrefix="1" applyFont="1" applyBorder="1" applyAlignment="1">
      <alignment horizontal="center"/>
    </xf>
    <xf numFmtId="0" fontId="8" fillId="0" borderId="11" xfId="3" applyBorder="1" applyAlignment="1" applyProtection="1">
      <alignment horizontal="center"/>
      <protection locked="0"/>
    </xf>
    <xf numFmtId="0" fontId="8" fillId="0" borderId="12" xfId="3" applyBorder="1" applyAlignment="1">
      <alignment horizontal="center"/>
    </xf>
    <xf numFmtId="0" fontId="1" fillId="0" borderId="18" xfId="3" applyFont="1" applyBorder="1" applyAlignment="1">
      <alignment horizontal="center" vertical="center"/>
    </xf>
    <xf numFmtId="0" fontId="5" fillId="0" borderId="5" xfId="3" applyNumberFormat="1" applyFont="1" applyBorder="1" applyAlignment="1">
      <alignment horizontal="center" vertical="center"/>
    </xf>
    <xf numFmtId="0" fontId="5" fillId="0" borderId="5" xfId="3" applyFont="1" applyBorder="1" applyAlignment="1">
      <alignment horizontal="center" vertical="center"/>
    </xf>
    <xf numFmtId="0" fontId="8" fillId="0" borderId="5" xfId="3" applyBorder="1" applyAlignment="1">
      <alignment horizontal="center" vertical="center"/>
    </xf>
    <xf numFmtId="0" fontId="8" fillId="0" borderId="14" xfId="3" applyBorder="1" applyAlignment="1" applyProtection="1">
      <alignment horizontal="center"/>
      <protection locked="0"/>
    </xf>
    <xf numFmtId="0" fontId="8" fillId="0" borderId="2" xfId="3" applyBorder="1" applyAlignment="1" applyProtection="1">
      <alignment horizontal="center"/>
      <protection locked="0"/>
    </xf>
    <xf numFmtId="0" fontId="8" fillId="0" borderId="19" xfId="3" applyNumberFormat="1" applyFill="1" applyBorder="1" applyAlignment="1" applyProtection="1">
      <alignment horizontal="center"/>
      <protection locked="0"/>
    </xf>
    <xf numFmtId="165" fontId="8" fillId="0" borderId="0" xfId="3" applyNumberFormat="1"/>
    <xf numFmtId="166" fontId="8" fillId="0" borderId="0" xfId="3" applyNumberFormat="1"/>
    <xf numFmtId="166" fontId="5" fillId="0" borderId="19" xfId="3" applyNumberFormat="1" applyFont="1" applyFill="1" applyBorder="1" applyAlignment="1" applyProtection="1">
      <alignment horizontal="center" vertical="center"/>
      <protection locked="0"/>
    </xf>
    <xf numFmtId="166" fontId="5" fillId="0" borderId="19" xfId="3" applyNumberFormat="1" applyFont="1" applyFill="1" applyBorder="1" applyAlignment="1" applyProtection="1">
      <alignment horizontal="center"/>
      <protection locked="0"/>
    </xf>
    <xf numFmtId="0" fontId="8" fillId="0" borderId="14" xfId="3" applyFill="1" applyBorder="1" applyAlignment="1" applyProtection="1">
      <alignment horizontal="center"/>
      <protection locked="0"/>
    </xf>
    <xf numFmtId="0" fontId="8" fillId="0" borderId="15" xfId="3" applyFill="1" applyBorder="1" applyAlignment="1" applyProtection="1">
      <alignment horizontal="center"/>
      <protection locked="0"/>
    </xf>
    <xf numFmtId="0" fontId="8" fillId="0" borderId="2" xfId="3" applyFill="1" applyBorder="1" applyAlignment="1" applyProtection="1">
      <alignment horizontal="center"/>
      <protection locked="0"/>
    </xf>
    <xf numFmtId="0" fontId="8" fillId="0" borderId="3" xfId="3" applyFill="1" applyBorder="1" applyAlignment="1" applyProtection="1">
      <alignment horizontal="center"/>
      <protection locked="0"/>
    </xf>
    <xf numFmtId="166" fontId="5" fillId="3" borderId="19" xfId="3" applyNumberFormat="1" applyFont="1" applyFill="1" applyBorder="1" applyAlignment="1" applyProtection="1">
      <alignment horizontal="center" vertical="center"/>
      <protection locked="0"/>
    </xf>
    <xf numFmtId="166" fontId="5" fillId="3" borderId="19" xfId="3" applyNumberFormat="1" applyFont="1" applyFill="1" applyBorder="1" applyAlignment="1" applyProtection="1">
      <alignment horizontal="center"/>
      <protection locked="0"/>
    </xf>
    <xf numFmtId="166" fontId="5" fillId="4" borderId="19" xfId="3" applyNumberFormat="1" applyFont="1" applyFill="1" applyBorder="1" applyAlignment="1" applyProtection="1">
      <alignment horizontal="center" vertical="center"/>
      <protection locked="0"/>
    </xf>
    <xf numFmtId="166" fontId="5" fillId="4" borderId="19" xfId="3" applyNumberFormat="1" applyFont="1" applyFill="1" applyBorder="1" applyAlignment="1" applyProtection="1">
      <alignment horizontal="center"/>
      <protection locked="0"/>
    </xf>
    <xf numFmtId="0" fontId="8" fillId="0" borderId="20" xfId="3" applyBorder="1" applyAlignment="1">
      <alignment horizontal="right"/>
    </xf>
    <xf numFmtId="0" fontId="8" fillId="0" borderId="23" xfId="3" applyBorder="1" applyAlignment="1">
      <alignment horizontal="right"/>
    </xf>
    <xf numFmtId="0" fontId="1" fillId="3" borderId="23" xfId="3" applyFont="1" applyFill="1" applyBorder="1" applyAlignment="1">
      <alignment horizontal="right"/>
    </xf>
    <xf numFmtId="0" fontId="5" fillId="0" borderId="0" xfId="3" applyFont="1" applyAlignment="1">
      <alignment horizontal="left" vertical="center"/>
    </xf>
    <xf numFmtId="0" fontId="1" fillId="3" borderId="21" xfId="3" applyFont="1" applyFill="1" applyBorder="1" applyAlignment="1">
      <alignment horizontal="center" vertical="center"/>
    </xf>
    <xf numFmtId="0" fontId="8" fillId="3" borderId="23" xfId="3" applyFill="1" applyBorder="1" applyAlignment="1">
      <alignment horizontal="center" vertical="center"/>
    </xf>
    <xf numFmtId="0" fontId="1" fillId="4" borderId="21" xfId="3" applyFont="1" applyFill="1" applyBorder="1" applyAlignment="1">
      <alignment horizontal="center" vertical="center"/>
    </xf>
    <xf numFmtId="0" fontId="8" fillId="4" borderId="23" xfId="3" applyFill="1" applyBorder="1" applyAlignment="1">
      <alignment horizontal="center" vertical="center"/>
    </xf>
    <xf numFmtId="0" fontId="1" fillId="4" borderId="22" xfId="3" applyFont="1" applyFill="1" applyBorder="1" applyAlignment="1">
      <alignment horizontal="center" vertical="center"/>
    </xf>
    <xf numFmtId="0" fontId="1" fillId="4" borderId="23" xfId="3" applyFont="1" applyFill="1" applyBorder="1" applyAlignment="1">
      <alignment horizontal="center" vertical="center"/>
    </xf>
    <xf numFmtId="0" fontId="1" fillId="3" borderId="22" xfId="3" applyFont="1" applyFill="1" applyBorder="1" applyAlignment="1">
      <alignment horizontal="center" vertical="center"/>
    </xf>
    <xf numFmtId="0" fontId="1" fillId="3" borderId="23" xfId="3" applyFont="1" applyFill="1" applyBorder="1" applyAlignment="1">
      <alignment horizontal="center" vertical="center"/>
    </xf>
    <xf numFmtId="0" fontId="8" fillId="3" borderId="22" xfId="3" applyFill="1" applyBorder="1" applyAlignment="1">
      <alignment horizontal="center" vertical="center"/>
    </xf>
    <xf numFmtId="0" fontId="20" fillId="4" borderId="21" xfId="3" applyFont="1" applyFill="1" applyBorder="1" applyAlignment="1">
      <alignment horizontal="center" vertical="center"/>
    </xf>
    <xf numFmtId="0" fontId="20" fillId="4" borderId="22" xfId="3" applyFont="1" applyFill="1" applyBorder="1" applyAlignment="1">
      <alignment horizontal="center" vertical="center"/>
    </xf>
    <xf numFmtId="0" fontId="20" fillId="4" borderId="23" xfId="3" applyFont="1" applyFill="1" applyBorder="1" applyAlignment="1">
      <alignment horizontal="center" vertical="center"/>
    </xf>
    <xf numFmtId="0" fontId="20" fillId="3" borderId="21" xfId="3" applyFont="1" applyFill="1" applyBorder="1" applyAlignment="1">
      <alignment horizontal="center" vertical="center"/>
    </xf>
    <xf numFmtId="0" fontId="20" fillId="3" borderId="22" xfId="3" applyFont="1" applyFill="1" applyBorder="1" applyAlignment="1">
      <alignment horizontal="center" vertical="center"/>
    </xf>
    <xf numFmtId="0" fontId="20" fillId="3" borderId="23" xfId="3" applyFont="1" applyFill="1" applyBorder="1" applyAlignment="1">
      <alignment horizontal="center" vertical="center"/>
    </xf>
    <xf numFmtId="0" fontId="1" fillId="0" borderId="17" xfId="3" applyNumberFormat="1" applyFont="1" applyBorder="1" applyAlignment="1">
      <alignment horizontal="center"/>
    </xf>
    <xf numFmtId="0" fontId="2" fillId="0" borderId="6" xfId="3" applyNumberFormat="1" applyFont="1" applyBorder="1" applyAlignment="1">
      <alignment horizontal="center"/>
    </xf>
    <xf numFmtId="0" fontId="2" fillId="0" borderId="7" xfId="3" applyNumberFormat="1" applyFont="1" applyBorder="1" applyAlignment="1">
      <alignment horizontal="center"/>
    </xf>
    <xf numFmtId="0" fontId="2" fillId="0" borderId="17" xfId="3" applyNumberFormat="1" applyFont="1" applyBorder="1" applyAlignment="1">
      <alignment horizontal="center"/>
    </xf>
    <xf numFmtId="0" fontId="6" fillId="0" borderId="17" xfId="3" applyNumberFormat="1" applyFont="1" applyBorder="1" applyAlignment="1">
      <alignment horizontal="center"/>
    </xf>
    <xf numFmtId="0" fontId="6" fillId="0" borderId="6" xfId="3" applyNumberFormat="1" applyFont="1" applyBorder="1" applyAlignment="1">
      <alignment horizontal="center"/>
    </xf>
    <xf numFmtId="0" fontId="6" fillId="0" borderId="7" xfId="3" applyNumberFormat="1" applyFont="1" applyBorder="1" applyAlignment="1">
      <alignment horizontal="center"/>
    </xf>
  </cellXfs>
  <cellStyles count="4">
    <cellStyle name="Lien hypertexte 2" xfId="2"/>
    <cellStyle name="Normal" xfId="0" builtinId="0"/>
    <cellStyle name="Normal 2" xfId="1"/>
    <cellStyle name="Normal 3" xfId="3"/>
  </cellStyles>
  <dxfs count="0"/>
  <tableStyles count="0" defaultTableStyle="TableStyleMedium9" defaultPivotStyle="PivotStyleLight16"/>
  <colors>
    <mruColors>
      <color rgb="FFFFCC66"/>
      <color rgb="FFFFFFFF"/>
      <color rgb="FFFF5050"/>
      <color rgb="FF13840A"/>
      <color rgb="FFFFFF66"/>
      <color rgb="FFFFFF99"/>
      <color rgb="FF30F062"/>
      <color rgb="FFEC87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28575</xdr:rowOff>
        </xdr:from>
        <xdr:to>
          <xdr:col>15</xdr:col>
          <xdr:colOff>314325</xdr:colOff>
          <xdr:row>1</xdr:row>
          <xdr:rowOff>28575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1143000</xdr:colOff>
          <xdr:row>0</xdr:row>
          <xdr:rowOff>0</xdr:rowOff>
        </xdr:from>
        <xdr:to>
          <xdr:col>2</xdr:col>
          <xdr:colOff>657225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38100</xdr:rowOff>
        </xdr:from>
        <xdr:to>
          <xdr:col>15</xdr:col>
          <xdr:colOff>314325</xdr:colOff>
          <xdr:row>1</xdr:row>
          <xdr:rowOff>38100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8740749C-8362-43F4-8600-71082827BE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38100</xdr:rowOff>
        </xdr:from>
        <xdr:to>
          <xdr:col>15</xdr:col>
          <xdr:colOff>314325</xdr:colOff>
          <xdr:row>1</xdr:row>
          <xdr:rowOff>38100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C49312B3-1D5D-47EC-B3C0-13767BC2FA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38100</xdr:rowOff>
        </xdr:from>
        <xdr:to>
          <xdr:col>15</xdr:col>
          <xdr:colOff>314325</xdr:colOff>
          <xdr:row>1</xdr:row>
          <xdr:rowOff>38100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9B09CDD6-CE98-41F7-8574-A6103B136D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361950</xdr:colOff>
          <xdr:row>0</xdr:row>
          <xdr:rowOff>38100</xdr:rowOff>
        </xdr:from>
        <xdr:to>
          <xdr:col>15</xdr:col>
          <xdr:colOff>314325</xdr:colOff>
          <xdr:row>1</xdr:row>
          <xdr:rowOff>38100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38F3E931-731A-438F-941F-AF459B113A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103"/>
  <sheetViews>
    <sheetView zoomScale="85" zoomScaleNormal="85" workbookViewId="0">
      <selection activeCell="D1" sqref="D1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0</v>
      </c>
    </row>
    <row r="2" spans="1:51" ht="25.5" customHeight="1" thickBot="1" x14ac:dyDescent="0.3">
      <c r="A2" s="66"/>
      <c r="B2" s="45" t="s">
        <v>61</v>
      </c>
      <c r="C2" s="46"/>
      <c r="D2" s="46" t="s">
        <v>60</v>
      </c>
      <c r="E2" s="47"/>
      <c r="F2" s="47"/>
    </row>
    <row r="3" spans="1:51" ht="15.75" thickTop="1" x14ac:dyDescent="0.25">
      <c r="A3" s="86" t="s">
        <v>9</v>
      </c>
      <c r="B3" s="87"/>
      <c r="C3" s="87"/>
      <c r="D3" s="87"/>
      <c r="E3" s="87"/>
      <c r="F3" s="88"/>
      <c r="G3" s="29"/>
      <c r="H3" s="85" t="s">
        <v>18</v>
      </c>
      <c r="I3" s="83"/>
      <c r="J3" s="83"/>
      <c r="K3" s="83"/>
      <c r="L3" s="83"/>
      <c r="M3" s="84"/>
      <c r="N3" s="29"/>
      <c r="O3" s="82" t="s">
        <v>20</v>
      </c>
      <c r="P3" s="83"/>
      <c r="Q3" s="83"/>
      <c r="R3" s="83"/>
      <c r="S3" s="83"/>
      <c r="T3" s="84"/>
      <c r="U3" s="29"/>
      <c r="V3" s="82" t="s">
        <v>21</v>
      </c>
      <c r="W3" s="83"/>
      <c r="X3" s="83"/>
      <c r="Y3" s="83"/>
      <c r="Z3" s="83"/>
      <c r="AA3" s="84"/>
      <c r="AB3" s="29"/>
      <c r="AC3" s="82" t="s">
        <v>22</v>
      </c>
      <c r="AD3" s="83"/>
      <c r="AE3" s="83"/>
      <c r="AF3" s="83"/>
      <c r="AG3" s="83"/>
      <c r="AH3" s="84"/>
      <c r="AI3" s="29"/>
      <c r="AJ3" s="82" t="s">
        <v>23</v>
      </c>
      <c r="AK3" s="83"/>
      <c r="AL3" s="83"/>
      <c r="AM3" s="83"/>
      <c r="AN3" s="83"/>
      <c r="AO3" s="84"/>
      <c r="AP3" s="29"/>
      <c r="AQ3" s="82" t="s">
        <v>24</v>
      </c>
      <c r="AR3" s="83"/>
      <c r="AS3" s="83"/>
      <c r="AT3" s="83"/>
      <c r="AU3" s="83"/>
      <c r="AV3" s="84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63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67" t="s">
        <v>25</v>
      </c>
      <c r="I5" s="60">
        <v>43922</v>
      </c>
      <c r="J5" s="55"/>
      <c r="K5" s="56"/>
      <c r="L5" s="56"/>
      <c r="M5" s="39">
        <f>F36+J5-K5-L5</f>
        <v>0</v>
      </c>
      <c r="N5" s="29"/>
      <c r="O5" s="67" t="s">
        <v>29</v>
      </c>
      <c r="P5" s="60">
        <v>43952</v>
      </c>
      <c r="Q5" s="48"/>
      <c r="R5" s="38"/>
      <c r="S5" s="38"/>
      <c r="T5" s="39">
        <f>M36+Q5-R5-S5</f>
        <v>0</v>
      </c>
      <c r="U5" s="29"/>
      <c r="V5" s="69" t="s">
        <v>34</v>
      </c>
      <c r="W5" s="62">
        <v>43983</v>
      </c>
      <c r="X5" s="48"/>
      <c r="Y5" s="38"/>
      <c r="Z5" s="38"/>
      <c r="AA5" s="39">
        <f>T36+X5-Y5-Z5</f>
        <v>0</v>
      </c>
      <c r="AB5" s="29"/>
      <c r="AC5" s="69" t="s">
        <v>38</v>
      </c>
      <c r="AD5" s="62">
        <v>44013</v>
      </c>
      <c r="AE5" s="48"/>
      <c r="AF5" s="38"/>
      <c r="AG5" s="38"/>
      <c r="AH5" s="39">
        <f>AA36+AE5-AF5-AG5</f>
        <v>0</v>
      </c>
      <c r="AI5" s="29"/>
      <c r="AJ5" s="69" t="s">
        <v>42</v>
      </c>
      <c r="AK5" s="62">
        <v>44044</v>
      </c>
      <c r="AL5" s="48"/>
      <c r="AM5" s="38"/>
      <c r="AN5" s="38"/>
      <c r="AO5" s="39">
        <f>AH36+AL5-AM5-AN5</f>
        <v>0</v>
      </c>
      <c r="AP5" s="29"/>
      <c r="AQ5" s="67" t="s">
        <v>47</v>
      </c>
      <c r="AR5" s="60">
        <v>44075</v>
      </c>
      <c r="AS5" s="48"/>
      <c r="AT5" s="38"/>
      <c r="AU5" s="38"/>
      <c r="AV5" s="39">
        <f>AO36+AS5-AT5-AU5</f>
        <v>0</v>
      </c>
      <c r="AW5" s="29"/>
    </row>
    <row r="6" spans="1:51" x14ac:dyDescent="0.25">
      <c r="A6" s="79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3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7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71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71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70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3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80"/>
      <c r="B7" s="59">
        <v>43893</v>
      </c>
      <c r="C7" s="49"/>
      <c r="D7" s="40"/>
      <c r="E7" s="40"/>
      <c r="F7" s="41" t="str">
        <f t="shared" ref="F7:F35" si="0">IF(C7&lt;&gt;"",SUM(F6)+C7-D7-E7,IF(D7&lt;&gt;"",SUM(F6)+C7-D7-E7,IF(E7&lt;&gt;"",SUM(F6)+C7-D7-E7,"")))</f>
        <v/>
      </c>
      <c r="G7" s="29"/>
      <c r="H7" s="73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6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71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71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6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3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80"/>
      <c r="B8" s="59">
        <v>43894</v>
      </c>
      <c r="C8" s="49"/>
      <c r="D8" s="40"/>
      <c r="E8" s="40"/>
      <c r="F8" s="41" t="str">
        <f t="shared" si="0"/>
        <v/>
      </c>
      <c r="G8" s="29"/>
      <c r="H8" s="73"/>
      <c r="I8" s="60">
        <v>43925</v>
      </c>
      <c r="J8" s="57"/>
      <c r="K8" s="58"/>
      <c r="L8" s="58"/>
      <c r="M8" s="41" t="str">
        <f t="shared" si="1"/>
        <v/>
      </c>
      <c r="N8" s="29"/>
      <c r="O8" s="69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71"/>
      <c r="W8" s="62">
        <v>43986</v>
      </c>
      <c r="X8" s="49"/>
      <c r="Y8" s="40"/>
      <c r="Z8" s="40"/>
      <c r="AA8" s="41" t="str">
        <f t="shared" si="3"/>
        <v/>
      </c>
      <c r="AB8" s="29"/>
      <c r="AC8" s="71"/>
      <c r="AD8" s="62">
        <v>44016</v>
      </c>
      <c r="AE8" s="49"/>
      <c r="AF8" s="40"/>
      <c r="AG8" s="40"/>
      <c r="AH8" s="41" t="str">
        <f t="shared" si="4"/>
        <v/>
      </c>
      <c r="AI8" s="29"/>
      <c r="AJ8" s="73"/>
      <c r="AK8" s="60">
        <v>44047</v>
      </c>
      <c r="AL8" s="49"/>
      <c r="AM8" s="40"/>
      <c r="AN8" s="40"/>
      <c r="AO8" s="41" t="str">
        <f t="shared" si="5"/>
        <v/>
      </c>
      <c r="AP8" s="29"/>
      <c r="AQ8" s="73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80"/>
      <c r="B9" s="59">
        <v>43895</v>
      </c>
      <c r="C9" s="49"/>
      <c r="D9" s="40"/>
      <c r="E9" s="40"/>
      <c r="F9" s="41" t="str">
        <f t="shared" si="0"/>
        <v/>
      </c>
      <c r="G9" s="29"/>
      <c r="H9" s="74"/>
      <c r="I9" s="60">
        <v>43926</v>
      </c>
      <c r="J9" s="57"/>
      <c r="K9" s="58"/>
      <c r="L9" s="58"/>
      <c r="M9" s="41" t="str">
        <f t="shared" si="1"/>
        <v/>
      </c>
      <c r="N9" s="29"/>
      <c r="O9" s="71"/>
      <c r="P9" s="62">
        <v>43956</v>
      </c>
      <c r="Q9" s="49"/>
      <c r="R9" s="40"/>
      <c r="S9" s="40"/>
      <c r="T9" s="41" t="str">
        <f t="shared" si="2"/>
        <v/>
      </c>
      <c r="U9" s="29"/>
      <c r="V9" s="71"/>
      <c r="W9" s="62">
        <v>43987</v>
      </c>
      <c r="X9" s="49"/>
      <c r="Y9" s="40"/>
      <c r="Z9" s="40"/>
      <c r="AA9" s="41" t="str">
        <f t="shared" si="3"/>
        <v/>
      </c>
      <c r="AB9" s="29"/>
      <c r="AC9" s="72"/>
      <c r="AD9" s="62">
        <v>44017</v>
      </c>
      <c r="AE9" s="49"/>
      <c r="AF9" s="40"/>
      <c r="AG9" s="40"/>
      <c r="AH9" s="41" t="str">
        <f t="shared" si="4"/>
        <v/>
      </c>
      <c r="AI9" s="29"/>
      <c r="AJ9" s="73"/>
      <c r="AK9" s="60">
        <v>44048</v>
      </c>
      <c r="AL9" s="49"/>
      <c r="AM9" s="40"/>
      <c r="AN9" s="40"/>
      <c r="AO9" s="41" t="str">
        <f t="shared" si="5"/>
        <v/>
      </c>
      <c r="AP9" s="29"/>
      <c r="AQ9" s="73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80"/>
      <c r="B10" s="59">
        <v>43896</v>
      </c>
      <c r="C10" s="49"/>
      <c r="D10" s="40"/>
      <c r="E10" s="40"/>
      <c r="F10" s="41" t="str">
        <f t="shared" si="0"/>
        <v/>
      </c>
      <c r="G10" s="29"/>
      <c r="H10" s="69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71"/>
      <c r="P10" s="62">
        <v>43957</v>
      </c>
      <c r="Q10" s="49"/>
      <c r="R10" s="40"/>
      <c r="S10" s="40"/>
      <c r="T10" s="41" t="str">
        <f t="shared" si="2"/>
        <v/>
      </c>
      <c r="U10" s="29"/>
      <c r="V10" s="71"/>
      <c r="W10" s="62">
        <v>43988</v>
      </c>
      <c r="X10" s="49"/>
      <c r="Y10" s="40"/>
      <c r="Z10" s="40"/>
      <c r="AA10" s="41" t="str">
        <f t="shared" si="3"/>
        <v/>
      </c>
      <c r="AB10" s="29"/>
      <c r="AC10" s="6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3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74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80"/>
      <c r="B11" s="59">
        <v>43897</v>
      </c>
      <c r="C11" s="49"/>
      <c r="D11" s="40"/>
      <c r="E11" s="40"/>
      <c r="F11" s="41" t="str">
        <f t="shared" si="0"/>
        <v/>
      </c>
      <c r="G11" s="29"/>
      <c r="H11" s="71"/>
      <c r="I11" s="62">
        <v>43928</v>
      </c>
      <c r="J11" s="57"/>
      <c r="K11" s="58"/>
      <c r="L11" s="58"/>
      <c r="M11" s="41" t="str">
        <f t="shared" si="1"/>
        <v/>
      </c>
      <c r="N11" s="29"/>
      <c r="O11" s="71"/>
      <c r="P11" s="62">
        <v>43958</v>
      </c>
      <c r="Q11" s="49"/>
      <c r="R11" s="40"/>
      <c r="S11" s="40"/>
      <c r="T11" s="41" t="str">
        <f t="shared" si="2"/>
        <v/>
      </c>
      <c r="U11" s="29"/>
      <c r="V11" s="72"/>
      <c r="W11" s="62">
        <v>43989</v>
      </c>
      <c r="X11" s="49"/>
      <c r="Y11" s="40"/>
      <c r="Z11" s="40"/>
      <c r="AA11" s="41" t="str">
        <f t="shared" si="3"/>
        <v/>
      </c>
      <c r="AB11" s="29"/>
      <c r="AC11" s="73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3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69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81"/>
      <c r="B12" s="59">
        <v>43898</v>
      </c>
      <c r="C12" s="49"/>
      <c r="D12" s="40"/>
      <c r="E12" s="40"/>
      <c r="F12" s="41" t="str">
        <f t="shared" si="0"/>
        <v/>
      </c>
      <c r="G12" s="29"/>
      <c r="H12" s="71"/>
      <c r="I12" s="62">
        <v>43929</v>
      </c>
      <c r="J12" s="57"/>
      <c r="K12" s="58"/>
      <c r="L12" s="58"/>
      <c r="M12" s="41" t="str">
        <f t="shared" si="1"/>
        <v/>
      </c>
      <c r="N12" s="29"/>
      <c r="O12" s="71"/>
      <c r="P12" s="62">
        <v>43959</v>
      </c>
      <c r="Q12" s="49"/>
      <c r="R12" s="40"/>
      <c r="S12" s="40"/>
      <c r="T12" s="41" t="str">
        <f t="shared" si="2"/>
        <v/>
      </c>
      <c r="U12" s="29"/>
      <c r="V12" s="6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3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3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71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6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71"/>
      <c r="I13" s="62">
        <v>43930</v>
      </c>
      <c r="J13" s="57"/>
      <c r="K13" s="58"/>
      <c r="L13" s="58"/>
      <c r="M13" s="41" t="str">
        <f t="shared" si="1"/>
        <v/>
      </c>
      <c r="N13" s="29"/>
      <c r="O13" s="71"/>
      <c r="P13" s="62">
        <v>43960</v>
      </c>
      <c r="Q13" s="49"/>
      <c r="R13" s="40"/>
      <c r="S13" s="40"/>
      <c r="T13" s="41" t="str">
        <f t="shared" si="2"/>
        <v/>
      </c>
      <c r="U13" s="29"/>
      <c r="V13" s="73"/>
      <c r="W13" s="60">
        <v>43991</v>
      </c>
      <c r="X13" s="49"/>
      <c r="Y13" s="40"/>
      <c r="Z13" s="40"/>
      <c r="AA13" s="41" t="str">
        <f t="shared" si="3"/>
        <v/>
      </c>
      <c r="AB13" s="29"/>
      <c r="AC13" s="73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74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71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7"/>
      <c r="B14" s="61">
        <v>43900</v>
      </c>
      <c r="C14" s="49"/>
      <c r="D14" s="40"/>
      <c r="E14" s="40"/>
      <c r="F14" s="41" t="str">
        <f t="shared" si="0"/>
        <v/>
      </c>
      <c r="G14" s="29"/>
      <c r="H14" s="71"/>
      <c r="I14" s="62">
        <v>43931</v>
      </c>
      <c r="J14" s="57"/>
      <c r="K14" s="58"/>
      <c r="L14" s="58"/>
      <c r="M14" s="41" t="str">
        <f t="shared" si="1"/>
        <v/>
      </c>
      <c r="N14" s="29"/>
      <c r="O14" s="72"/>
      <c r="P14" s="62">
        <v>43961</v>
      </c>
      <c r="Q14" s="49"/>
      <c r="R14" s="40"/>
      <c r="S14" s="40"/>
      <c r="T14" s="41" t="str">
        <f t="shared" si="2"/>
        <v/>
      </c>
      <c r="U14" s="29"/>
      <c r="V14" s="73"/>
      <c r="W14" s="60">
        <v>43992</v>
      </c>
      <c r="X14" s="49"/>
      <c r="Y14" s="40"/>
      <c r="Z14" s="40"/>
      <c r="AA14" s="41" t="str">
        <f t="shared" si="3"/>
        <v/>
      </c>
      <c r="AB14" s="29"/>
      <c r="AC14" s="73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69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71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7"/>
      <c r="B15" s="61">
        <v>43901</v>
      </c>
      <c r="C15" s="49"/>
      <c r="D15" s="40"/>
      <c r="E15" s="40"/>
      <c r="F15" s="41" t="str">
        <f t="shared" si="0"/>
        <v/>
      </c>
      <c r="G15" s="29"/>
      <c r="H15" s="71"/>
      <c r="I15" s="62">
        <v>43932</v>
      </c>
      <c r="J15" s="57"/>
      <c r="K15" s="58"/>
      <c r="L15" s="58"/>
      <c r="M15" s="41" t="str">
        <f t="shared" si="1"/>
        <v/>
      </c>
      <c r="N15" s="29"/>
      <c r="O15" s="6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3"/>
      <c r="W15" s="60">
        <v>43993</v>
      </c>
      <c r="X15" s="49"/>
      <c r="Y15" s="40"/>
      <c r="Z15" s="40"/>
      <c r="AA15" s="41" t="str">
        <f t="shared" si="3"/>
        <v/>
      </c>
      <c r="AB15" s="29"/>
      <c r="AC15" s="73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71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71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7"/>
      <c r="B16" s="61">
        <v>43902</v>
      </c>
      <c r="C16" s="49"/>
      <c r="D16" s="40"/>
      <c r="E16" s="40"/>
      <c r="F16" s="41" t="str">
        <f t="shared" si="0"/>
        <v/>
      </c>
      <c r="G16" s="29"/>
      <c r="H16" s="72"/>
      <c r="I16" s="62">
        <v>43933</v>
      </c>
      <c r="J16" s="57"/>
      <c r="K16" s="58"/>
      <c r="L16" s="58"/>
      <c r="M16" s="41" t="str">
        <f t="shared" si="1"/>
        <v/>
      </c>
      <c r="N16" s="29"/>
      <c r="O16" s="73"/>
      <c r="P16" s="60">
        <v>43963</v>
      </c>
      <c r="Q16" s="49"/>
      <c r="R16" s="40"/>
      <c r="S16" s="40"/>
      <c r="T16" s="41" t="str">
        <f t="shared" si="2"/>
        <v/>
      </c>
      <c r="U16" s="29"/>
      <c r="V16" s="73"/>
      <c r="W16" s="60">
        <v>43994</v>
      </c>
      <c r="X16" s="49"/>
      <c r="Y16" s="40"/>
      <c r="Z16" s="40"/>
      <c r="AA16" s="41" t="str">
        <f t="shared" si="3"/>
        <v/>
      </c>
      <c r="AB16" s="29"/>
      <c r="AC16" s="74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71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71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7"/>
      <c r="B17" s="61">
        <v>43903</v>
      </c>
      <c r="C17" s="49"/>
      <c r="D17" s="40"/>
      <c r="E17" s="40"/>
      <c r="F17" s="41" t="str">
        <f t="shared" si="0"/>
        <v/>
      </c>
      <c r="G17" s="29"/>
      <c r="H17" s="6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3"/>
      <c r="P17" s="60">
        <v>43964</v>
      </c>
      <c r="Q17" s="49"/>
      <c r="R17" s="40"/>
      <c r="S17" s="40"/>
      <c r="T17" s="41" t="str">
        <f t="shared" si="2"/>
        <v/>
      </c>
      <c r="U17" s="29"/>
      <c r="V17" s="73"/>
      <c r="W17" s="60">
        <v>43995</v>
      </c>
      <c r="X17" s="49"/>
      <c r="Y17" s="40"/>
      <c r="Z17" s="40"/>
      <c r="AA17" s="41" t="str">
        <f t="shared" si="3"/>
        <v/>
      </c>
      <c r="AB17" s="29"/>
      <c r="AC17" s="69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71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72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7"/>
      <c r="B18" s="61">
        <v>43904</v>
      </c>
      <c r="C18" s="49"/>
      <c r="D18" s="40"/>
      <c r="E18" s="40"/>
      <c r="F18" s="41" t="str">
        <f t="shared" si="0"/>
        <v/>
      </c>
      <c r="G18" s="29"/>
      <c r="H18" s="73"/>
      <c r="I18" s="60">
        <v>43935</v>
      </c>
      <c r="J18" s="57"/>
      <c r="K18" s="58"/>
      <c r="L18" s="58"/>
      <c r="M18" s="41" t="str">
        <f t="shared" si="1"/>
        <v/>
      </c>
      <c r="N18" s="29"/>
      <c r="O18" s="73"/>
      <c r="P18" s="60">
        <v>43965</v>
      </c>
      <c r="Q18" s="49"/>
      <c r="R18" s="40"/>
      <c r="S18" s="40"/>
      <c r="T18" s="41" t="str">
        <f t="shared" si="2"/>
        <v/>
      </c>
      <c r="U18" s="29"/>
      <c r="V18" s="74"/>
      <c r="W18" s="60">
        <v>43996</v>
      </c>
      <c r="X18" s="49"/>
      <c r="Y18" s="40"/>
      <c r="Z18" s="40"/>
      <c r="AA18" s="41" t="str">
        <f t="shared" si="3"/>
        <v/>
      </c>
      <c r="AB18" s="29"/>
      <c r="AC18" s="71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71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6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8"/>
      <c r="B19" s="61">
        <v>43905</v>
      </c>
      <c r="C19" s="49"/>
      <c r="D19" s="40"/>
      <c r="E19" s="40"/>
      <c r="F19" s="41" t="str">
        <f t="shared" si="0"/>
        <v/>
      </c>
      <c r="G19" s="29"/>
      <c r="H19" s="73"/>
      <c r="I19" s="60">
        <v>43936</v>
      </c>
      <c r="J19" s="57"/>
      <c r="K19" s="58"/>
      <c r="L19" s="58"/>
      <c r="M19" s="41" t="str">
        <f t="shared" si="1"/>
        <v/>
      </c>
      <c r="N19" s="29"/>
      <c r="O19" s="73"/>
      <c r="P19" s="60">
        <v>43966</v>
      </c>
      <c r="Q19" s="49"/>
      <c r="R19" s="40"/>
      <c r="S19" s="40"/>
      <c r="T19" s="41" t="str">
        <f t="shared" si="2"/>
        <v/>
      </c>
      <c r="U19" s="29"/>
      <c r="V19" s="69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71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71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3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9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3"/>
      <c r="I20" s="60">
        <v>43937</v>
      </c>
      <c r="J20" s="57"/>
      <c r="K20" s="58"/>
      <c r="L20" s="58"/>
      <c r="M20" s="41" t="str">
        <f t="shared" si="1"/>
        <v/>
      </c>
      <c r="N20" s="29"/>
      <c r="O20" s="73"/>
      <c r="P20" s="60">
        <v>43967</v>
      </c>
      <c r="Q20" s="49"/>
      <c r="R20" s="40"/>
      <c r="S20" s="40"/>
      <c r="T20" s="41" t="str">
        <f t="shared" si="2"/>
        <v/>
      </c>
      <c r="U20" s="29"/>
      <c r="V20" s="71"/>
      <c r="W20" s="62">
        <v>43998</v>
      </c>
      <c r="X20" s="49"/>
      <c r="Y20" s="40"/>
      <c r="Z20" s="40"/>
      <c r="AA20" s="41" t="str">
        <f t="shared" si="3"/>
        <v/>
      </c>
      <c r="AB20" s="29"/>
      <c r="AC20" s="71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72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3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80"/>
      <c r="B21" s="59">
        <v>43907</v>
      </c>
      <c r="C21" s="49"/>
      <c r="D21" s="40"/>
      <c r="E21" s="40"/>
      <c r="F21" s="41" t="str">
        <f t="shared" si="0"/>
        <v/>
      </c>
      <c r="G21" s="29"/>
      <c r="H21" s="73"/>
      <c r="I21" s="60">
        <v>43938</v>
      </c>
      <c r="J21" s="57"/>
      <c r="K21" s="58"/>
      <c r="L21" s="58"/>
      <c r="M21" s="41" t="str">
        <f t="shared" si="1"/>
        <v/>
      </c>
      <c r="N21" s="29"/>
      <c r="O21" s="74"/>
      <c r="P21" s="60">
        <v>43968</v>
      </c>
      <c r="Q21" s="49"/>
      <c r="R21" s="40"/>
      <c r="S21" s="40"/>
      <c r="T21" s="41" t="str">
        <f t="shared" si="2"/>
        <v/>
      </c>
      <c r="U21" s="29"/>
      <c r="V21" s="71"/>
      <c r="W21" s="62">
        <v>43999</v>
      </c>
      <c r="X21" s="49"/>
      <c r="Y21" s="40"/>
      <c r="Z21" s="40"/>
      <c r="AA21" s="41" t="str">
        <f t="shared" si="3"/>
        <v/>
      </c>
      <c r="AB21" s="29"/>
      <c r="AC21" s="71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6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3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80"/>
      <c r="B22" s="59">
        <v>43908</v>
      </c>
      <c r="C22" s="49"/>
      <c r="D22" s="40"/>
      <c r="E22" s="40"/>
      <c r="F22" s="41" t="str">
        <f t="shared" si="0"/>
        <v/>
      </c>
      <c r="G22" s="29"/>
      <c r="H22" s="73"/>
      <c r="I22" s="60">
        <v>43939</v>
      </c>
      <c r="J22" s="57"/>
      <c r="K22" s="58"/>
      <c r="L22" s="58"/>
      <c r="M22" s="41" t="str">
        <f t="shared" si="1"/>
        <v/>
      </c>
      <c r="N22" s="29"/>
      <c r="O22" s="69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71"/>
      <c r="W22" s="62">
        <v>44000</v>
      </c>
      <c r="X22" s="49"/>
      <c r="Y22" s="40"/>
      <c r="Z22" s="40"/>
      <c r="AA22" s="41" t="str">
        <f t="shared" si="3"/>
        <v/>
      </c>
      <c r="AB22" s="29"/>
      <c r="AC22" s="71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3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3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80"/>
      <c r="B23" s="59">
        <v>43909</v>
      </c>
      <c r="C23" s="49"/>
      <c r="D23" s="40"/>
      <c r="E23" s="40"/>
      <c r="F23" s="41" t="str">
        <f t="shared" si="0"/>
        <v/>
      </c>
      <c r="G23" s="29"/>
      <c r="H23" s="74"/>
      <c r="I23" s="60">
        <v>43940</v>
      </c>
      <c r="J23" s="57"/>
      <c r="K23" s="58"/>
      <c r="L23" s="58"/>
      <c r="M23" s="41" t="str">
        <f t="shared" si="1"/>
        <v/>
      </c>
      <c r="N23" s="29"/>
      <c r="O23" s="71"/>
      <c r="P23" s="62">
        <v>43970</v>
      </c>
      <c r="Q23" s="49"/>
      <c r="R23" s="40"/>
      <c r="S23" s="40"/>
      <c r="T23" s="41" t="str">
        <f t="shared" si="2"/>
        <v/>
      </c>
      <c r="U23" s="29"/>
      <c r="V23" s="71"/>
      <c r="W23" s="62">
        <v>44001</v>
      </c>
      <c r="X23" s="49"/>
      <c r="Y23" s="40"/>
      <c r="Z23" s="40"/>
      <c r="AA23" s="41" t="str">
        <f t="shared" si="3"/>
        <v/>
      </c>
      <c r="AB23" s="29"/>
      <c r="AC23" s="72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3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3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80"/>
      <c r="B24" s="59">
        <v>43910</v>
      </c>
      <c r="C24" s="49"/>
      <c r="D24" s="40"/>
      <c r="E24" s="40"/>
      <c r="F24" s="41" t="str">
        <f t="shared" si="0"/>
        <v/>
      </c>
      <c r="G24" s="29"/>
      <c r="H24" s="69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71"/>
      <c r="P24" s="62">
        <v>43971</v>
      </c>
      <c r="Q24" s="49"/>
      <c r="R24" s="40"/>
      <c r="S24" s="40"/>
      <c r="T24" s="41" t="str">
        <f t="shared" si="2"/>
        <v/>
      </c>
      <c r="U24" s="29"/>
      <c r="V24" s="71"/>
      <c r="W24" s="62">
        <v>44002</v>
      </c>
      <c r="X24" s="49"/>
      <c r="Y24" s="40"/>
      <c r="Z24" s="40"/>
      <c r="AA24" s="41" t="str">
        <f t="shared" si="3"/>
        <v/>
      </c>
      <c r="AB24" s="29"/>
      <c r="AC24" s="6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3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74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80"/>
      <c r="B25" s="59">
        <v>43911</v>
      </c>
      <c r="C25" s="49"/>
      <c r="D25" s="40"/>
      <c r="E25" s="40"/>
      <c r="F25" s="41" t="str">
        <f t="shared" si="0"/>
        <v/>
      </c>
      <c r="G25" s="29"/>
      <c r="H25" s="71"/>
      <c r="I25" s="62">
        <v>43942</v>
      </c>
      <c r="J25" s="57"/>
      <c r="K25" s="58"/>
      <c r="L25" s="58"/>
      <c r="M25" s="41" t="str">
        <f t="shared" si="1"/>
        <v/>
      </c>
      <c r="N25" s="29"/>
      <c r="O25" s="71"/>
      <c r="P25" s="62">
        <v>43972</v>
      </c>
      <c r="Q25" s="49"/>
      <c r="R25" s="40"/>
      <c r="S25" s="40"/>
      <c r="T25" s="41" t="str">
        <f t="shared" si="2"/>
        <v/>
      </c>
      <c r="U25" s="29"/>
      <c r="V25" s="72"/>
      <c r="W25" s="62">
        <v>44003</v>
      </c>
      <c r="X25" s="49"/>
      <c r="Y25" s="40"/>
      <c r="Z25" s="40"/>
      <c r="AA25" s="41" t="str">
        <f t="shared" si="3"/>
        <v/>
      </c>
      <c r="AB25" s="29"/>
      <c r="AC25" s="73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3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69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81"/>
      <c r="B26" s="59">
        <v>43912</v>
      </c>
      <c r="C26" s="49"/>
      <c r="D26" s="40"/>
      <c r="E26" s="40"/>
      <c r="F26" s="41" t="str">
        <f t="shared" si="0"/>
        <v/>
      </c>
      <c r="G26" s="29"/>
      <c r="H26" s="71"/>
      <c r="I26" s="62">
        <v>43943</v>
      </c>
      <c r="J26" s="57"/>
      <c r="K26" s="58"/>
      <c r="L26" s="58"/>
      <c r="M26" s="41" t="str">
        <f t="shared" si="1"/>
        <v/>
      </c>
      <c r="N26" s="29"/>
      <c r="O26" s="71"/>
      <c r="P26" s="62">
        <v>43973</v>
      </c>
      <c r="Q26" s="49"/>
      <c r="R26" s="40"/>
      <c r="S26" s="40"/>
      <c r="T26" s="41" t="str">
        <f t="shared" si="2"/>
        <v/>
      </c>
      <c r="U26" s="29"/>
      <c r="V26" s="6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3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3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71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6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71"/>
      <c r="I27" s="62">
        <v>43944</v>
      </c>
      <c r="J27" s="57"/>
      <c r="K27" s="58"/>
      <c r="L27" s="58"/>
      <c r="M27" s="41" t="str">
        <f t="shared" si="1"/>
        <v/>
      </c>
      <c r="N27" s="29"/>
      <c r="O27" s="71"/>
      <c r="P27" s="62">
        <v>43974</v>
      </c>
      <c r="Q27" s="49"/>
      <c r="R27" s="40"/>
      <c r="S27" s="40"/>
      <c r="T27" s="41" t="str">
        <f t="shared" si="2"/>
        <v/>
      </c>
      <c r="U27" s="29"/>
      <c r="V27" s="73"/>
      <c r="W27" s="60">
        <v>44005</v>
      </c>
      <c r="X27" s="49"/>
      <c r="Y27" s="40"/>
      <c r="Z27" s="40"/>
      <c r="AA27" s="41" t="str">
        <f t="shared" si="3"/>
        <v/>
      </c>
      <c r="AB27" s="29"/>
      <c r="AC27" s="73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74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71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7"/>
      <c r="B28" s="61">
        <v>43914</v>
      </c>
      <c r="C28" s="49"/>
      <c r="D28" s="40"/>
      <c r="E28" s="40"/>
      <c r="F28" s="41" t="str">
        <f t="shared" si="0"/>
        <v/>
      </c>
      <c r="G28" s="29"/>
      <c r="H28" s="71"/>
      <c r="I28" s="62">
        <v>43945</v>
      </c>
      <c r="J28" s="57"/>
      <c r="K28" s="58"/>
      <c r="L28" s="58"/>
      <c r="M28" s="41" t="str">
        <f t="shared" si="1"/>
        <v/>
      </c>
      <c r="N28" s="29"/>
      <c r="O28" s="72"/>
      <c r="P28" s="62">
        <v>43975</v>
      </c>
      <c r="Q28" s="49"/>
      <c r="R28" s="40"/>
      <c r="S28" s="40"/>
      <c r="T28" s="41" t="str">
        <f t="shared" si="2"/>
        <v/>
      </c>
      <c r="U28" s="29"/>
      <c r="V28" s="73"/>
      <c r="W28" s="60">
        <v>44006</v>
      </c>
      <c r="X28" s="49"/>
      <c r="Y28" s="40"/>
      <c r="Z28" s="40"/>
      <c r="AA28" s="41" t="str">
        <f t="shared" si="3"/>
        <v/>
      </c>
      <c r="AB28" s="29"/>
      <c r="AC28" s="73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69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71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7"/>
      <c r="B29" s="61">
        <v>43915</v>
      </c>
      <c r="C29" s="49"/>
      <c r="D29" s="40"/>
      <c r="E29" s="40"/>
      <c r="F29" s="41" t="str">
        <f t="shared" si="0"/>
        <v/>
      </c>
      <c r="G29" s="29"/>
      <c r="H29" s="71"/>
      <c r="I29" s="62">
        <v>43946</v>
      </c>
      <c r="J29" s="57"/>
      <c r="K29" s="58"/>
      <c r="L29" s="58"/>
      <c r="M29" s="41" t="str">
        <f t="shared" si="1"/>
        <v/>
      </c>
      <c r="N29" s="29"/>
      <c r="O29" s="6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3"/>
      <c r="W29" s="60">
        <v>44007</v>
      </c>
      <c r="X29" s="49"/>
      <c r="Y29" s="40"/>
      <c r="Z29" s="40"/>
      <c r="AA29" s="41" t="str">
        <f t="shared" si="3"/>
        <v/>
      </c>
      <c r="AB29" s="29"/>
      <c r="AC29" s="73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71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71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7"/>
      <c r="B30" s="61">
        <v>43916</v>
      </c>
      <c r="C30" s="49"/>
      <c r="D30" s="40"/>
      <c r="E30" s="40"/>
      <c r="F30" s="41" t="str">
        <f t="shared" si="0"/>
        <v/>
      </c>
      <c r="G30" s="29"/>
      <c r="H30" s="72"/>
      <c r="I30" s="62">
        <v>43947</v>
      </c>
      <c r="J30" s="57"/>
      <c r="K30" s="58"/>
      <c r="L30" s="58"/>
      <c r="M30" s="41" t="str">
        <f t="shared" si="1"/>
        <v/>
      </c>
      <c r="N30" s="29"/>
      <c r="O30" s="73"/>
      <c r="P30" s="60">
        <v>43977</v>
      </c>
      <c r="Q30" s="49"/>
      <c r="R30" s="40"/>
      <c r="S30" s="40"/>
      <c r="T30" s="41" t="str">
        <f t="shared" si="2"/>
        <v/>
      </c>
      <c r="U30" s="29"/>
      <c r="V30" s="73"/>
      <c r="W30" s="60">
        <v>44008</v>
      </c>
      <c r="X30" s="49"/>
      <c r="Y30" s="40"/>
      <c r="Z30" s="40"/>
      <c r="AA30" s="41" t="str">
        <f t="shared" si="3"/>
        <v/>
      </c>
      <c r="AB30" s="29"/>
      <c r="AC30" s="74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71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71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7"/>
      <c r="B31" s="61">
        <v>43917</v>
      </c>
      <c r="C31" s="49"/>
      <c r="D31" s="40"/>
      <c r="E31" s="40"/>
      <c r="F31" s="41" t="str">
        <f t="shared" si="0"/>
        <v/>
      </c>
      <c r="G31" s="29"/>
      <c r="H31" s="6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3"/>
      <c r="P31" s="60">
        <v>43978</v>
      </c>
      <c r="Q31" s="49"/>
      <c r="R31" s="40"/>
      <c r="S31" s="40"/>
      <c r="T31" s="41" t="str">
        <f t="shared" si="2"/>
        <v/>
      </c>
      <c r="U31" s="29"/>
      <c r="V31" s="73"/>
      <c r="W31" s="60">
        <v>44009</v>
      </c>
      <c r="X31" s="49"/>
      <c r="Y31" s="40"/>
      <c r="Z31" s="40"/>
      <c r="AA31" s="41" t="str">
        <f t="shared" si="3"/>
        <v/>
      </c>
      <c r="AB31" s="29"/>
      <c r="AC31" s="69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71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72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7"/>
      <c r="B32" s="61">
        <v>43918</v>
      </c>
      <c r="C32" s="49"/>
      <c r="D32" s="40"/>
      <c r="E32" s="40"/>
      <c r="F32" s="41" t="str">
        <f t="shared" si="0"/>
        <v/>
      </c>
      <c r="G32" s="29"/>
      <c r="H32" s="73"/>
      <c r="I32" s="60">
        <v>43949</v>
      </c>
      <c r="J32" s="57"/>
      <c r="K32" s="58"/>
      <c r="L32" s="58"/>
      <c r="M32" s="41" t="str">
        <f t="shared" si="1"/>
        <v/>
      </c>
      <c r="N32" s="29"/>
      <c r="O32" s="73"/>
      <c r="P32" s="60">
        <v>43979</v>
      </c>
      <c r="Q32" s="49"/>
      <c r="R32" s="40"/>
      <c r="S32" s="40"/>
      <c r="T32" s="41" t="str">
        <f t="shared" si="2"/>
        <v/>
      </c>
      <c r="U32" s="29"/>
      <c r="V32" s="74"/>
      <c r="W32" s="60">
        <v>44010</v>
      </c>
      <c r="X32" s="49"/>
      <c r="Y32" s="40"/>
      <c r="Z32" s="40"/>
      <c r="AA32" s="41" t="str">
        <f t="shared" si="3"/>
        <v/>
      </c>
      <c r="AB32" s="29"/>
      <c r="AC32" s="71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71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6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8"/>
      <c r="B33" s="61">
        <v>43919</v>
      </c>
      <c r="C33" s="49"/>
      <c r="D33" s="40"/>
      <c r="E33" s="40"/>
      <c r="F33" s="41" t="str">
        <f t="shared" si="0"/>
        <v/>
      </c>
      <c r="G33" s="29"/>
      <c r="H33" s="73"/>
      <c r="I33" s="60">
        <v>43950</v>
      </c>
      <c r="J33" s="57"/>
      <c r="K33" s="58"/>
      <c r="L33" s="58"/>
      <c r="M33" s="41" t="str">
        <f t="shared" si="1"/>
        <v/>
      </c>
      <c r="N33" s="29"/>
      <c r="O33" s="73"/>
      <c r="P33" s="60">
        <v>43980</v>
      </c>
      <c r="Q33" s="49"/>
      <c r="R33" s="40"/>
      <c r="S33" s="40"/>
      <c r="T33" s="41" t="str">
        <f t="shared" si="2"/>
        <v/>
      </c>
      <c r="U33" s="29"/>
      <c r="V33" s="69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71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71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7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6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74"/>
      <c r="I34" s="60">
        <v>43951</v>
      </c>
      <c r="J34" s="57"/>
      <c r="K34" s="58"/>
      <c r="L34" s="58"/>
      <c r="M34" s="41" t="str">
        <f t="shared" si="1"/>
        <v/>
      </c>
      <c r="N34" s="29"/>
      <c r="O34" s="73"/>
      <c r="P34" s="60">
        <v>43981</v>
      </c>
      <c r="Q34" s="49"/>
      <c r="R34" s="40"/>
      <c r="S34" s="40"/>
      <c r="T34" s="41" t="str">
        <f t="shared" si="2"/>
        <v/>
      </c>
      <c r="U34" s="29"/>
      <c r="V34" s="70"/>
      <c r="W34" s="62">
        <v>44012</v>
      </c>
      <c r="X34" s="49"/>
      <c r="Y34" s="40"/>
      <c r="Z34" s="40"/>
      <c r="AA34" s="41" t="str">
        <f t="shared" si="3"/>
        <v/>
      </c>
      <c r="AB34" s="29"/>
      <c r="AC34" s="71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72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6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68"/>
      <c r="B35" s="59">
        <v>43921</v>
      </c>
      <c r="C35" s="49"/>
      <c r="D35" s="40"/>
      <c r="E35" s="40"/>
      <c r="F35" s="41" t="str">
        <f t="shared" si="0"/>
        <v/>
      </c>
      <c r="G35" s="29"/>
      <c r="H35" s="64"/>
      <c r="I35" s="50"/>
      <c r="J35" s="57"/>
      <c r="K35" s="58"/>
      <c r="L35" s="58"/>
      <c r="M35" s="41" t="str">
        <f t="shared" si="1"/>
        <v/>
      </c>
      <c r="N35" s="29"/>
      <c r="O35" s="74"/>
      <c r="P35" s="60">
        <v>43982</v>
      </c>
      <c r="Q35" s="49"/>
      <c r="R35" s="40"/>
      <c r="S35" s="40"/>
      <c r="T35" s="41" t="str">
        <f t="shared" si="2"/>
        <v/>
      </c>
      <c r="U35" s="29"/>
      <c r="V35" s="64"/>
      <c r="W35" s="54"/>
      <c r="X35" s="49"/>
      <c r="Y35" s="40"/>
      <c r="Z35" s="40"/>
      <c r="AA35" s="41" t="str">
        <f t="shared" si="3"/>
        <v/>
      </c>
      <c r="AB35" s="29"/>
      <c r="AC35" s="72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65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0</v>
      </c>
      <c r="G36" s="29"/>
      <c r="H36" s="31"/>
      <c r="I36" s="32" t="s">
        <v>11</v>
      </c>
      <c r="J36" s="42"/>
      <c r="K36" s="42"/>
      <c r="L36" s="42"/>
      <c r="M36" s="43">
        <f>LOOKUP(9^9,M5:M35)</f>
        <v>0</v>
      </c>
      <c r="N36" s="29"/>
      <c r="O36" s="31"/>
      <c r="P36" s="32" t="s">
        <v>11</v>
      </c>
      <c r="Q36" s="42"/>
      <c r="R36" s="42"/>
      <c r="S36" s="42"/>
      <c r="T36" s="43">
        <f>LOOKUP(9^9,T5:T35)</f>
        <v>0</v>
      </c>
      <c r="U36" s="29"/>
      <c r="V36" s="31"/>
      <c r="W36" s="32" t="s">
        <v>11</v>
      </c>
      <c r="X36" s="42"/>
      <c r="Y36" s="42"/>
      <c r="Z36" s="42"/>
      <c r="AA36" s="43">
        <f>LOOKUP(9^9,AA5:AA35)</f>
        <v>0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0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0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0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69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ref="F70:F101" si="8">IF(B70&gt;0,SUM(F69)+C70-D70-E70,"")</f>
        <v/>
      </c>
    </row>
    <row r="71" spans="2:6" s="26" customFormat="1" x14ac:dyDescent="0.25">
      <c r="B71" s="24"/>
      <c r="C71" s="25"/>
      <c r="D71" s="25"/>
      <c r="E71" s="25"/>
      <c r="F71" s="26" t="str">
        <f t="shared" si="8"/>
        <v/>
      </c>
    </row>
    <row r="72" spans="2:6" s="26" customFormat="1" x14ac:dyDescent="0.25">
      <c r="B72" s="24"/>
      <c r="C72" s="25"/>
      <c r="D72" s="25"/>
      <c r="E72" s="25"/>
      <c r="F72" s="26" t="str">
        <f t="shared" si="8"/>
        <v/>
      </c>
    </row>
    <row r="73" spans="2:6" s="26" customFormat="1" x14ac:dyDescent="0.25">
      <c r="B73" s="24"/>
      <c r="C73" s="25"/>
      <c r="D73" s="25"/>
      <c r="E73" s="25"/>
      <c r="F73" s="26" t="str">
        <f t="shared" si="8"/>
        <v/>
      </c>
    </row>
    <row r="74" spans="2:6" s="26" customFormat="1" x14ac:dyDescent="0.25">
      <c r="B74" s="24"/>
      <c r="C74" s="25"/>
      <c r="D74" s="25"/>
      <c r="E74" s="25"/>
      <c r="F74" s="26" t="str">
        <f t="shared" si="8"/>
        <v/>
      </c>
    </row>
    <row r="75" spans="2:6" s="26" customFormat="1" x14ac:dyDescent="0.25">
      <c r="B75" s="24"/>
      <c r="C75" s="25"/>
      <c r="D75" s="25"/>
      <c r="E75" s="25"/>
      <c r="F75" s="26" t="str">
        <f t="shared" si="8"/>
        <v/>
      </c>
    </row>
    <row r="76" spans="2:6" s="26" customFormat="1" x14ac:dyDescent="0.25">
      <c r="B76" s="24"/>
      <c r="C76" s="25"/>
      <c r="D76" s="25"/>
      <c r="E76" s="25"/>
      <c r="F76" s="26" t="str">
        <f t="shared" si="8"/>
        <v/>
      </c>
    </row>
    <row r="77" spans="2:6" s="26" customFormat="1" x14ac:dyDescent="0.25">
      <c r="B77" s="24"/>
      <c r="C77" s="25"/>
      <c r="D77" s="25"/>
      <c r="E77" s="25"/>
      <c r="F77" s="26" t="str">
        <f t="shared" si="8"/>
        <v/>
      </c>
    </row>
    <row r="78" spans="2:6" s="26" customFormat="1" x14ac:dyDescent="0.25">
      <c r="B78" s="24"/>
      <c r="C78" s="25"/>
      <c r="D78" s="25"/>
      <c r="E78" s="25"/>
      <c r="F78" s="26" t="str">
        <f t="shared" si="8"/>
        <v/>
      </c>
    </row>
    <row r="79" spans="2:6" s="26" customFormat="1" x14ac:dyDescent="0.25">
      <c r="B79" s="24"/>
      <c r="C79" s="25"/>
      <c r="D79" s="25"/>
      <c r="E79" s="25"/>
      <c r="F79" s="26" t="str">
        <f t="shared" si="8"/>
        <v/>
      </c>
    </row>
    <row r="80" spans="2:6" s="26" customFormat="1" x14ac:dyDescent="0.25">
      <c r="B80" s="24"/>
      <c r="C80" s="25"/>
      <c r="D80" s="25"/>
      <c r="E80" s="25"/>
      <c r="F80" s="26" t="str">
        <f t="shared" si="8"/>
        <v/>
      </c>
    </row>
    <row r="81" spans="2:6" s="26" customFormat="1" x14ac:dyDescent="0.25">
      <c r="B81" s="24"/>
      <c r="C81" s="25"/>
      <c r="D81" s="25"/>
      <c r="E81" s="25"/>
      <c r="F81" s="26" t="str">
        <f t="shared" si="8"/>
        <v/>
      </c>
    </row>
    <row r="82" spans="2:6" s="26" customFormat="1" x14ac:dyDescent="0.25">
      <c r="B82" s="24"/>
      <c r="C82" s="25"/>
      <c r="D82" s="25"/>
      <c r="E82" s="25"/>
      <c r="F82" s="26" t="str">
        <f t="shared" si="8"/>
        <v/>
      </c>
    </row>
    <row r="83" spans="2:6" s="26" customFormat="1" x14ac:dyDescent="0.25">
      <c r="B83" s="24"/>
      <c r="C83" s="25"/>
      <c r="D83" s="25"/>
      <c r="E83" s="25"/>
      <c r="F83" s="26" t="str">
        <f t="shared" si="8"/>
        <v/>
      </c>
    </row>
    <row r="84" spans="2:6" s="26" customFormat="1" x14ac:dyDescent="0.25">
      <c r="B84" s="24"/>
      <c r="C84" s="25"/>
      <c r="D84" s="25"/>
      <c r="E84" s="25"/>
      <c r="F84" s="26" t="str">
        <f t="shared" si="8"/>
        <v/>
      </c>
    </row>
    <row r="85" spans="2:6" s="26" customFormat="1" x14ac:dyDescent="0.25">
      <c r="B85" s="24"/>
      <c r="C85" s="25"/>
      <c r="D85" s="25"/>
      <c r="E85" s="25"/>
      <c r="F85" s="26" t="str">
        <f t="shared" si="8"/>
        <v/>
      </c>
    </row>
    <row r="86" spans="2:6" s="26" customFormat="1" x14ac:dyDescent="0.25">
      <c r="B86" s="24"/>
      <c r="C86" s="25"/>
      <c r="D86" s="25"/>
      <c r="E86" s="25"/>
      <c r="F86" s="26" t="str">
        <f t="shared" si="8"/>
        <v/>
      </c>
    </row>
    <row r="87" spans="2:6" s="26" customFormat="1" x14ac:dyDescent="0.25">
      <c r="B87" s="24"/>
      <c r="C87" s="25"/>
      <c r="D87" s="25"/>
      <c r="E87" s="25"/>
      <c r="F87" s="26" t="str">
        <f t="shared" si="8"/>
        <v/>
      </c>
    </row>
    <row r="88" spans="2:6" s="26" customFormat="1" x14ac:dyDescent="0.25">
      <c r="B88" s="24"/>
      <c r="C88" s="25"/>
      <c r="D88" s="25"/>
      <c r="E88" s="25"/>
      <c r="F88" s="26" t="str">
        <f t="shared" si="8"/>
        <v/>
      </c>
    </row>
    <row r="89" spans="2:6" s="26" customFormat="1" x14ac:dyDescent="0.25">
      <c r="B89" s="24"/>
      <c r="C89" s="25"/>
      <c r="D89" s="25"/>
      <c r="E89" s="25"/>
      <c r="F89" s="26" t="str">
        <f t="shared" si="8"/>
        <v/>
      </c>
    </row>
    <row r="90" spans="2:6" s="26" customFormat="1" x14ac:dyDescent="0.25">
      <c r="B90" s="24"/>
      <c r="C90" s="25"/>
      <c r="D90" s="25"/>
      <c r="E90" s="25"/>
      <c r="F90" s="26" t="str">
        <f t="shared" si="8"/>
        <v/>
      </c>
    </row>
    <row r="91" spans="2:6" s="26" customFormat="1" x14ac:dyDescent="0.25">
      <c r="B91" s="24"/>
      <c r="C91" s="25"/>
      <c r="D91" s="25"/>
      <c r="E91" s="25"/>
      <c r="F91" s="26" t="str">
        <f t="shared" si="8"/>
        <v/>
      </c>
    </row>
    <row r="92" spans="2:6" s="26" customFormat="1" x14ac:dyDescent="0.25">
      <c r="B92" s="24"/>
      <c r="C92" s="25"/>
      <c r="D92" s="25"/>
      <c r="E92" s="25"/>
      <c r="F92" s="26" t="str">
        <f t="shared" si="8"/>
        <v/>
      </c>
    </row>
    <row r="93" spans="2:6" s="26" customFormat="1" x14ac:dyDescent="0.25">
      <c r="B93" s="24"/>
      <c r="C93" s="25"/>
      <c r="D93" s="25"/>
      <c r="E93" s="25"/>
      <c r="F93" s="26" t="str">
        <f t="shared" si="8"/>
        <v/>
      </c>
    </row>
    <row r="94" spans="2:6" s="26" customFormat="1" x14ac:dyDescent="0.25">
      <c r="B94" s="24"/>
      <c r="C94" s="25"/>
      <c r="D94" s="25"/>
      <c r="E94" s="25"/>
      <c r="F94" s="26" t="str">
        <f t="shared" si="8"/>
        <v/>
      </c>
    </row>
    <row r="95" spans="2:6" s="26" customFormat="1" x14ac:dyDescent="0.25">
      <c r="B95" s="24"/>
      <c r="C95" s="25"/>
      <c r="D95" s="25"/>
      <c r="E95" s="25"/>
      <c r="F95" s="26" t="str">
        <f t="shared" si="8"/>
        <v/>
      </c>
    </row>
    <row r="96" spans="2:6" s="26" customFormat="1" x14ac:dyDescent="0.25">
      <c r="B96" s="24"/>
      <c r="C96" s="25"/>
      <c r="D96" s="25"/>
      <c r="E96" s="25"/>
      <c r="F96" s="26" t="str">
        <f t="shared" si="8"/>
        <v/>
      </c>
    </row>
    <row r="97" spans="2:6" s="26" customFormat="1" x14ac:dyDescent="0.25">
      <c r="B97" s="24"/>
      <c r="C97" s="25"/>
      <c r="D97" s="25"/>
      <c r="E97" s="25"/>
      <c r="F97" s="26" t="str">
        <f t="shared" si="8"/>
        <v/>
      </c>
    </row>
    <row r="98" spans="2:6" s="26" customFormat="1" x14ac:dyDescent="0.25">
      <c r="B98" s="24"/>
      <c r="C98" s="25"/>
      <c r="D98" s="25"/>
      <c r="E98" s="25"/>
      <c r="F98" s="26" t="str">
        <f t="shared" si="8"/>
        <v/>
      </c>
    </row>
    <row r="99" spans="2:6" s="26" customFormat="1" x14ac:dyDescent="0.25">
      <c r="B99" s="24"/>
      <c r="C99" s="25"/>
      <c r="D99" s="25"/>
      <c r="E99" s="25"/>
      <c r="F99" s="26" t="str">
        <f t="shared" si="8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8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8"/>
        <v/>
      </c>
    </row>
    <row r="102" spans="2:6" s="26" customFormat="1" x14ac:dyDescent="0.25">
      <c r="B102" s="27"/>
      <c r="F102" s="26" t="str">
        <f t="shared" ref="F102" si="9">IF(B102&gt;0,SUM(F101)+C102-D102-E102,"")</f>
        <v/>
      </c>
    </row>
    <row r="103" spans="2:6" s="26" customFormat="1" x14ac:dyDescent="0.25">
      <c r="B103" s="27"/>
    </row>
  </sheetData>
  <mergeCells count="42">
    <mergeCell ref="V3:AA3"/>
    <mergeCell ref="AC3:AH3"/>
    <mergeCell ref="AJ3:AO3"/>
    <mergeCell ref="AQ3:AV3"/>
    <mergeCell ref="A6:A12"/>
    <mergeCell ref="O5:O7"/>
    <mergeCell ref="H3:M3"/>
    <mergeCell ref="A3:F3"/>
    <mergeCell ref="O3:T3"/>
    <mergeCell ref="A13:A19"/>
    <mergeCell ref="A20:A26"/>
    <mergeCell ref="A27:A33"/>
    <mergeCell ref="H5:H9"/>
    <mergeCell ref="H17:H23"/>
    <mergeCell ref="H10:H16"/>
    <mergeCell ref="H24:H30"/>
    <mergeCell ref="AC17:AC23"/>
    <mergeCell ref="AC10:AC16"/>
    <mergeCell ref="AC5:AC9"/>
    <mergeCell ref="V26:V32"/>
    <mergeCell ref="V19:V25"/>
    <mergeCell ref="V12:V18"/>
    <mergeCell ref="V5:V11"/>
    <mergeCell ref="AC24:AC30"/>
    <mergeCell ref="AC31:AC35"/>
    <mergeCell ref="V33:V34"/>
    <mergeCell ref="A34:A35"/>
    <mergeCell ref="AJ5:AJ6"/>
    <mergeCell ref="AQ25:AQ31"/>
    <mergeCell ref="AQ18:AQ24"/>
    <mergeCell ref="AQ11:AQ17"/>
    <mergeCell ref="AQ5:AQ10"/>
    <mergeCell ref="AJ28:AJ34"/>
    <mergeCell ref="AJ21:AJ27"/>
    <mergeCell ref="AJ14:AJ20"/>
    <mergeCell ref="AJ7:AJ13"/>
    <mergeCell ref="AQ32:AQ34"/>
    <mergeCell ref="O29:O35"/>
    <mergeCell ref="O22:O28"/>
    <mergeCell ref="O15:O21"/>
    <mergeCell ref="O8:O14"/>
    <mergeCell ref="H31:H34"/>
  </mergeCells>
  <conditionalFormatting sqref="F5:F101">
    <cfRule type="colorScale" priority="1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6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28575</xdr:rowOff>
                  </from>
                  <to>
                    <xdr:col>15</xdr:col>
                    <xdr:colOff>314325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30"/>
  <sheetViews>
    <sheetView tabSelected="1" workbookViewId="0">
      <selection activeCell="A11" sqref="A11"/>
    </sheetView>
  </sheetViews>
  <sheetFormatPr baseColWidth="10" defaultRowHeight="16.5" x14ac:dyDescent="0.3"/>
  <cols>
    <col min="1" max="1" width="20.1640625" style="12" customWidth="1"/>
    <col min="2" max="2" width="16.33203125" style="10" bestFit="1" customWidth="1"/>
    <col min="3" max="3" width="23.83203125" style="19" customWidth="1"/>
    <col min="4" max="4" width="7.83203125" style="10" bestFit="1" customWidth="1"/>
    <col min="5" max="5" width="13.1640625" style="10" bestFit="1" customWidth="1"/>
    <col min="6" max="245" width="12" style="1"/>
    <col min="246" max="246" width="16.83203125" style="1" bestFit="1" customWidth="1"/>
    <col min="247" max="247" width="32" style="1" customWidth="1"/>
    <col min="248" max="248" width="33" style="1" bestFit="1" customWidth="1"/>
    <col min="249" max="249" width="14.33203125" style="1" customWidth="1"/>
    <col min="250" max="250" width="13.83203125" style="1" customWidth="1"/>
    <col min="251" max="251" width="21.83203125" style="1" customWidth="1"/>
    <col min="252" max="252" width="17" style="1" customWidth="1"/>
    <col min="253" max="253" width="8.6640625" style="1" bestFit="1" customWidth="1"/>
    <col min="254" max="254" width="30.5" style="1" customWidth="1"/>
    <col min="255" max="501" width="12" style="1"/>
    <col min="502" max="502" width="16.83203125" style="1" bestFit="1" customWidth="1"/>
    <col min="503" max="503" width="32" style="1" customWidth="1"/>
    <col min="504" max="504" width="33" style="1" bestFit="1" customWidth="1"/>
    <col min="505" max="505" width="14.33203125" style="1" customWidth="1"/>
    <col min="506" max="506" width="13.83203125" style="1" customWidth="1"/>
    <col min="507" max="507" width="21.83203125" style="1" customWidth="1"/>
    <col min="508" max="508" width="17" style="1" customWidth="1"/>
    <col min="509" max="509" width="8.6640625" style="1" bestFit="1" customWidth="1"/>
    <col min="510" max="510" width="30.5" style="1" customWidth="1"/>
    <col min="511" max="757" width="12" style="1"/>
    <col min="758" max="758" width="16.83203125" style="1" bestFit="1" customWidth="1"/>
    <col min="759" max="759" width="32" style="1" customWidth="1"/>
    <col min="760" max="760" width="33" style="1" bestFit="1" customWidth="1"/>
    <col min="761" max="761" width="14.33203125" style="1" customWidth="1"/>
    <col min="762" max="762" width="13.83203125" style="1" customWidth="1"/>
    <col min="763" max="763" width="21.83203125" style="1" customWidth="1"/>
    <col min="764" max="764" width="17" style="1" customWidth="1"/>
    <col min="765" max="765" width="8.6640625" style="1" bestFit="1" customWidth="1"/>
    <col min="766" max="766" width="30.5" style="1" customWidth="1"/>
    <col min="767" max="1013" width="12" style="1"/>
    <col min="1014" max="1014" width="16.83203125" style="1" bestFit="1" customWidth="1"/>
    <col min="1015" max="1015" width="32" style="1" customWidth="1"/>
    <col min="1016" max="1016" width="33" style="1" bestFit="1" customWidth="1"/>
    <col min="1017" max="1017" width="14.33203125" style="1" customWidth="1"/>
    <col min="1018" max="1018" width="13.83203125" style="1" customWidth="1"/>
    <col min="1019" max="1019" width="21.83203125" style="1" customWidth="1"/>
    <col min="1020" max="1020" width="17" style="1" customWidth="1"/>
    <col min="1021" max="1021" width="8.6640625" style="1" bestFit="1" customWidth="1"/>
    <col min="1022" max="1022" width="30.5" style="1" customWidth="1"/>
    <col min="1023" max="1269" width="12" style="1"/>
    <col min="1270" max="1270" width="16.83203125" style="1" bestFit="1" customWidth="1"/>
    <col min="1271" max="1271" width="32" style="1" customWidth="1"/>
    <col min="1272" max="1272" width="33" style="1" bestFit="1" customWidth="1"/>
    <col min="1273" max="1273" width="14.33203125" style="1" customWidth="1"/>
    <col min="1274" max="1274" width="13.83203125" style="1" customWidth="1"/>
    <col min="1275" max="1275" width="21.83203125" style="1" customWidth="1"/>
    <col min="1276" max="1276" width="17" style="1" customWidth="1"/>
    <col min="1277" max="1277" width="8.6640625" style="1" bestFit="1" customWidth="1"/>
    <col min="1278" max="1278" width="30.5" style="1" customWidth="1"/>
    <col min="1279" max="1525" width="12" style="1"/>
    <col min="1526" max="1526" width="16.83203125" style="1" bestFit="1" customWidth="1"/>
    <col min="1527" max="1527" width="32" style="1" customWidth="1"/>
    <col min="1528" max="1528" width="33" style="1" bestFit="1" customWidth="1"/>
    <col min="1529" max="1529" width="14.33203125" style="1" customWidth="1"/>
    <col min="1530" max="1530" width="13.83203125" style="1" customWidth="1"/>
    <col min="1531" max="1531" width="21.83203125" style="1" customWidth="1"/>
    <col min="1532" max="1532" width="17" style="1" customWidth="1"/>
    <col min="1533" max="1533" width="8.6640625" style="1" bestFit="1" customWidth="1"/>
    <col min="1534" max="1534" width="30.5" style="1" customWidth="1"/>
    <col min="1535" max="1781" width="12" style="1"/>
    <col min="1782" max="1782" width="16.83203125" style="1" bestFit="1" customWidth="1"/>
    <col min="1783" max="1783" width="32" style="1" customWidth="1"/>
    <col min="1784" max="1784" width="33" style="1" bestFit="1" customWidth="1"/>
    <col min="1785" max="1785" width="14.33203125" style="1" customWidth="1"/>
    <col min="1786" max="1786" width="13.83203125" style="1" customWidth="1"/>
    <col min="1787" max="1787" width="21.83203125" style="1" customWidth="1"/>
    <col min="1788" max="1788" width="17" style="1" customWidth="1"/>
    <col min="1789" max="1789" width="8.6640625" style="1" bestFit="1" customWidth="1"/>
    <col min="1790" max="1790" width="30.5" style="1" customWidth="1"/>
    <col min="1791" max="2037" width="12" style="1"/>
    <col min="2038" max="2038" width="16.83203125" style="1" bestFit="1" customWidth="1"/>
    <col min="2039" max="2039" width="32" style="1" customWidth="1"/>
    <col min="2040" max="2040" width="33" style="1" bestFit="1" customWidth="1"/>
    <col min="2041" max="2041" width="14.33203125" style="1" customWidth="1"/>
    <col min="2042" max="2042" width="13.83203125" style="1" customWidth="1"/>
    <col min="2043" max="2043" width="21.83203125" style="1" customWidth="1"/>
    <col min="2044" max="2044" width="17" style="1" customWidth="1"/>
    <col min="2045" max="2045" width="8.6640625" style="1" bestFit="1" customWidth="1"/>
    <col min="2046" max="2046" width="30.5" style="1" customWidth="1"/>
    <col min="2047" max="2293" width="12" style="1"/>
    <col min="2294" max="2294" width="16.83203125" style="1" bestFit="1" customWidth="1"/>
    <col min="2295" max="2295" width="32" style="1" customWidth="1"/>
    <col min="2296" max="2296" width="33" style="1" bestFit="1" customWidth="1"/>
    <col min="2297" max="2297" width="14.33203125" style="1" customWidth="1"/>
    <col min="2298" max="2298" width="13.83203125" style="1" customWidth="1"/>
    <col min="2299" max="2299" width="21.83203125" style="1" customWidth="1"/>
    <col min="2300" max="2300" width="17" style="1" customWidth="1"/>
    <col min="2301" max="2301" width="8.6640625" style="1" bestFit="1" customWidth="1"/>
    <col min="2302" max="2302" width="30.5" style="1" customWidth="1"/>
    <col min="2303" max="2549" width="12" style="1"/>
    <col min="2550" max="2550" width="16.83203125" style="1" bestFit="1" customWidth="1"/>
    <col min="2551" max="2551" width="32" style="1" customWidth="1"/>
    <col min="2552" max="2552" width="33" style="1" bestFit="1" customWidth="1"/>
    <col min="2553" max="2553" width="14.33203125" style="1" customWidth="1"/>
    <col min="2554" max="2554" width="13.83203125" style="1" customWidth="1"/>
    <col min="2555" max="2555" width="21.83203125" style="1" customWidth="1"/>
    <col min="2556" max="2556" width="17" style="1" customWidth="1"/>
    <col min="2557" max="2557" width="8.6640625" style="1" bestFit="1" customWidth="1"/>
    <col min="2558" max="2558" width="30.5" style="1" customWidth="1"/>
    <col min="2559" max="2805" width="12" style="1"/>
    <col min="2806" max="2806" width="16.83203125" style="1" bestFit="1" customWidth="1"/>
    <col min="2807" max="2807" width="32" style="1" customWidth="1"/>
    <col min="2808" max="2808" width="33" style="1" bestFit="1" customWidth="1"/>
    <col min="2809" max="2809" width="14.33203125" style="1" customWidth="1"/>
    <col min="2810" max="2810" width="13.83203125" style="1" customWidth="1"/>
    <col min="2811" max="2811" width="21.83203125" style="1" customWidth="1"/>
    <col min="2812" max="2812" width="17" style="1" customWidth="1"/>
    <col min="2813" max="2813" width="8.6640625" style="1" bestFit="1" customWidth="1"/>
    <col min="2814" max="2814" width="30.5" style="1" customWidth="1"/>
    <col min="2815" max="3061" width="12" style="1"/>
    <col min="3062" max="3062" width="16.83203125" style="1" bestFit="1" customWidth="1"/>
    <col min="3063" max="3063" width="32" style="1" customWidth="1"/>
    <col min="3064" max="3064" width="33" style="1" bestFit="1" customWidth="1"/>
    <col min="3065" max="3065" width="14.33203125" style="1" customWidth="1"/>
    <col min="3066" max="3066" width="13.83203125" style="1" customWidth="1"/>
    <col min="3067" max="3067" width="21.83203125" style="1" customWidth="1"/>
    <col min="3068" max="3068" width="17" style="1" customWidth="1"/>
    <col min="3069" max="3069" width="8.6640625" style="1" bestFit="1" customWidth="1"/>
    <col min="3070" max="3070" width="30.5" style="1" customWidth="1"/>
    <col min="3071" max="3317" width="12" style="1"/>
    <col min="3318" max="3318" width="16.83203125" style="1" bestFit="1" customWidth="1"/>
    <col min="3319" max="3319" width="32" style="1" customWidth="1"/>
    <col min="3320" max="3320" width="33" style="1" bestFit="1" customWidth="1"/>
    <col min="3321" max="3321" width="14.33203125" style="1" customWidth="1"/>
    <col min="3322" max="3322" width="13.83203125" style="1" customWidth="1"/>
    <col min="3323" max="3323" width="21.83203125" style="1" customWidth="1"/>
    <col min="3324" max="3324" width="17" style="1" customWidth="1"/>
    <col min="3325" max="3325" width="8.6640625" style="1" bestFit="1" customWidth="1"/>
    <col min="3326" max="3326" width="30.5" style="1" customWidth="1"/>
    <col min="3327" max="3573" width="12" style="1"/>
    <col min="3574" max="3574" width="16.83203125" style="1" bestFit="1" customWidth="1"/>
    <col min="3575" max="3575" width="32" style="1" customWidth="1"/>
    <col min="3576" max="3576" width="33" style="1" bestFit="1" customWidth="1"/>
    <col min="3577" max="3577" width="14.33203125" style="1" customWidth="1"/>
    <col min="3578" max="3578" width="13.83203125" style="1" customWidth="1"/>
    <col min="3579" max="3579" width="21.83203125" style="1" customWidth="1"/>
    <col min="3580" max="3580" width="17" style="1" customWidth="1"/>
    <col min="3581" max="3581" width="8.6640625" style="1" bestFit="1" customWidth="1"/>
    <col min="3582" max="3582" width="30.5" style="1" customWidth="1"/>
    <col min="3583" max="3829" width="12" style="1"/>
    <col min="3830" max="3830" width="16.83203125" style="1" bestFit="1" customWidth="1"/>
    <col min="3831" max="3831" width="32" style="1" customWidth="1"/>
    <col min="3832" max="3832" width="33" style="1" bestFit="1" customWidth="1"/>
    <col min="3833" max="3833" width="14.33203125" style="1" customWidth="1"/>
    <col min="3834" max="3834" width="13.83203125" style="1" customWidth="1"/>
    <col min="3835" max="3835" width="21.83203125" style="1" customWidth="1"/>
    <col min="3836" max="3836" width="17" style="1" customWidth="1"/>
    <col min="3837" max="3837" width="8.6640625" style="1" bestFit="1" customWidth="1"/>
    <col min="3838" max="3838" width="30.5" style="1" customWidth="1"/>
    <col min="3839" max="4085" width="12" style="1"/>
    <col min="4086" max="4086" width="16.83203125" style="1" bestFit="1" customWidth="1"/>
    <col min="4087" max="4087" width="32" style="1" customWidth="1"/>
    <col min="4088" max="4088" width="33" style="1" bestFit="1" customWidth="1"/>
    <col min="4089" max="4089" width="14.33203125" style="1" customWidth="1"/>
    <col min="4090" max="4090" width="13.83203125" style="1" customWidth="1"/>
    <col min="4091" max="4091" width="21.83203125" style="1" customWidth="1"/>
    <col min="4092" max="4092" width="17" style="1" customWidth="1"/>
    <col min="4093" max="4093" width="8.6640625" style="1" bestFit="1" customWidth="1"/>
    <col min="4094" max="4094" width="30.5" style="1" customWidth="1"/>
    <col min="4095" max="4341" width="12" style="1"/>
    <col min="4342" max="4342" width="16.83203125" style="1" bestFit="1" customWidth="1"/>
    <col min="4343" max="4343" width="32" style="1" customWidth="1"/>
    <col min="4344" max="4344" width="33" style="1" bestFit="1" customWidth="1"/>
    <col min="4345" max="4345" width="14.33203125" style="1" customWidth="1"/>
    <col min="4346" max="4346" width="13.83203125" style="1" customWidth="1"/>
    <col min="4347" max="4347" width="21.83203125" style="1" customWidth="1"/>
    <col min="4348" max="4348" width="17" style="1" customWidth="1"/>
    <col min="4349" max="4349" width="8.6640625" style="1" bestFit="1" customWidth="1"/>
    <col min="4350" max="4350" width="30.5" style="1" customWidth="1"/>
    <col min="4351" max="4597" width="12" style="1"/>
    <col min="4598" max="4598" width="16.83203125" style="1" bestFit="1" customWidth="1"/>
    <col min="4599" max="4599" width="32" style="1" customWidth="1"/>
    <col min="4600" max="4600" width="33" style="1" bestFit="1" customWidth="1"/>
    <col min="4601" max="4601" width="14.33203125" style="1" customWidth="1"/>
    <col min="4602" max="4602" width="13.83203125" style="1" customWidth="1"/>
    <col min="4603" max="4603" width="21.83203125" style="1" customWidth="1"/>
    <col min="4604" max="4604" width="17" style="1" customWidth="1"/>
    <col min="4605" max="4605" width="8.6640625" style="1" bestFit="1" customWidth="1"/>
    <col min="4606" max="4606" width="30.5" style="1" customWidth="1"/>
    <col min="4607" max="4853" width="12" style="1"/>
    <col min="4854" max="4854" width="16.83203125" style="1" bestFit="1" customWidth="1"/>
    <col min="4855" max="4855" width="32" style="1" customWidth="1"/>
    <col min="4856" max="4856" width="33" style="1" bestFit="1" customWidth="1"/>
    <col min="4857" max="4857" width="14.33203125" style="1" customWidth="1"/>
    <col min="4858" max="4858" width="13.83203125" style="1" customWidth="1"/>
    <col min="4859" max="4859" width="21.83203125" style="1" customWidth="1"/>
    <col min="4860" max="4860" width="17" style="1" customWidth="1"/>
    <col min="4861" max="4861" width="8.6640625" style="1" bestFit="1" customWidth="1"/>
    <col min="4862" max="4862" width="30.5" style="1" customWidth="1"/>
    <col min="4863" max="5109" width="12" style="1"/>
    <col min="5110" max="5110" width="16.83203125" style="1" bestFit="1" customWidth="1"/>
    <col min="5111" max="5111" width="32" style="1" customWidth="1"/>
    <col min="5112" max="5112" width="33" style="1" bestFit="1" customWidth="1"/>
    <col min="5113" max="5113" width="14.33203125" style="1" customWidth="1"/>
    <col min="5114" max="5114" width="13.83203125" style="1" customWidth="1"/>
    <col min="5115" max="5115" width="21.83203125" style="1" customWidth="1"/>
    <col min="5116" max="5116" width="17" style="1" customWidth="1"/>
    <col min="5117" max="5117" width="8.6640625" style="1" bestFit="1" customWidth="1"/>
    <col min="5118" max="5118" width="30.5" style="1" customWidth="1"/>
    <col min="5119" max="5365" width="12" style="1"/>
    <col min="5366" max="5366" width="16.83203125" style="1" bestFit="1" customWidth="1"/>
    <col min="5367" max="5367" width="32" style="1" customWidth="1"/>
    <col min="5368" max="5368" width="33" style="1" bestFit="1" customWidth="1"/>
    <col min="5369" max="5369" width="14.33203125" style="1" customWidth="1"/>
    <col min="5370" max="5370" width="13.83203125" style="1" customWidth="1"/>
    <col min="5371" max="5371" width="21.83203125" style="1" customWidth="1"/>
    <col min="5372" max="5372" width="17" style="1" customWidth="1"/>
    <col min="5373" max="5373" width="8.6640625" style="1" bestFit="1" customWidth="1"/>
    <col min="5374" max="5374" width="30.5" style="1" customWidth="1"/>
    <col min="5375" max="5621" width="12" style="1"/>
    <col min="5622" max="5622" width="16.83203125" style="1" bestFit="1" customWidth="1"/>
    <col min="5623" max="5623" width="32" style="1" customWidth="1"/>
    <col min="5624" max="5624" width="33" style="1" bestFit="1" customWidth="1"/>
    <col min="5625" max="5625" width="14.33203125" style="1" customWidth="1"/>
    <col min="5626" max="5626" width="13.83203125" style="1" customWidth="1"/>
    <col min="5627" max="5627" width="21.83203125" style="1" customWidth="1"/>
    <col min="5628" max="5628" width="17" style="1" customWidth="1"/>
    <col min="5629" max="5629" width="8.6640625" style="1" bestFit="1" customWidth="1"/>
    <col min="5630" max="5630" width="30.5" style="1" customWidth="1"/>
    <col min="5631" max="5877" width="12" style="1"/>
    <col min="5878" max="5878" width="16.83203125" style="1" bestFit="1" customWidth="1"/>
    <col min="5879" max="5879" width="32" style="1" customWidth="1"/>
    <col min="5880" max="5880" width="33" style="1" bestFit="1" customWidth="1"/>
    <col min="5881" max="5881" width="14.33203125" style="1" customWidth="1"/>
    <col min="5882" max="5882" width="13.83203125" style="1" customWidth="1"/>
    <col min="5883" max="5883" width="21.83203125" style="1" customWidth="1"/>
    <col min="5884" max="5884" width="17" style="1" customWidth="1"/>
    <col min="5885" max="5885" width="8.6640625" style="1" bestFit="1" customWidth="1"/>
    <col min="5886" max="5886" width="30.5" style="1" customWidth="1"/>
    <col min="5887" max="6133" width="12" style="1"/>
    <col min="6134" max="6134" width="16.83203125" style="1" bestFit="1" customWidth="1"/>
    <col min="6135" max="6135" width="32" style="1" customWidth="1"/>
    <col min="6136" max="6136" width="33" style="1" bestFit="1" customWidth="1"/>
    <col min="6137" max="6137" width="14.33203125" style="1" customWidth="1"/>
    <col min="6138" max="6138" width="13.83203125" style="1" customWidth="1"/>
    <col min="6139" max="6139" width="21.83203125" style="1" customWidth="1"/>
    <col min="6140" max="6140" width="17" style="1" customWidth="1"/>
    <col min="6141" max="6141" width="8.6640625" style="1" bestFit="1" customWidth="1"/>
    <col min="6142" max="6142" width="30.5" style="1" customWidth="1"/>
    <col min="6143" max="6389" width="12" style="1"/>
    <col min="6390" max="6390" width="16.83203125" style="1" bestFit="1" customWidth="1"/>
    <col min="6391" max="6391" width="32" style="1" customWidth="1"/>
    <col min="6392" max="6392" width="33" style="1" bestFit="1" customWidth="1"/>
    <col min="6393" max="6393" width="14.33203125" style="1" customWidth="1"/>
    <col min="6394" max="6394" width="13.83203125" style="1" customWidth="1"/>
    <col min="6395" max="6395" width="21.83203125" style="1" customWidth="1"/>
    <col min="6396" max="6396" width="17" style="1" customWidth="1"/>
    <col min="6397" max="6397" width="8.6640625" style="1" bestFit="1" customWidth="1"/>
    <col min="6398" max="6398" width="30.5" style="1" customWidth="1"/>
    <col min="6399" max="6645" width="12" style="1"/>
    <col min="6646" max="6646" width="16.83203125" style="1" bestFit="1" customWidth="1"/>
    <col min="6647" max="6647" width="32" style="1" customWidth="1"/>
    <col min="6648" max="6648" width="33" style="1" bestFit="1" customWidth="1"/>
    <col min="6649" max="6649" width="14.33203125" style="1" customWidth="1"/>
    <col min="6650" max="6650" width="13.83203125" style="1" customWidth="1"/>
    <col min="6651" max="6651" width="21.83203125" style="1" customWidth="1"/>
    <col min="6652" max="6652" width="17" style="1" customWidth="1"/>
    <col min="6653" max="6653" width="8.6640625" style="1" bestFit="1" customWidth="1"/>
    <col min="6654" max="6654" width="30.5" style="1" customWidth="1"/>
    <col min="6655" max="6901" width="12" style="1"/>
    <col min="6902" max="6902" width="16.83203125" style="1" bestFit="1" customWidth="1"/>
    <col min="6903" max="6903" width="32" style="1" customWidth="1"/>
    <col min="6904" max="6904" width="33" style="1" bestFit="1" customWidth="1"/>
    <col min="6905" max="6905" width="14.33203125" style="1" customWidth="1"/>
    <col min="6906" max="6906" width="13.83203125" style="1" customWidth="1"/>
    <col min="6907" max="6907" width="21.83203125" style="1" customWidth="1"/>
    <col min="6908" max="6908" width="17" style="1" customWidth="1"/>
    <col min="6909" max="6909" width="8.6640625" style="1" bestFit="1" customWidth="1"/>
    <col min="6910" max="6910" width="30.5" style="1" customWidth="1"/>
    <col min="6911" max="7157" width="12" style="1"/>
    <col min="7158" max="7158" width="16.83203125" style="1" bestFit="1" customWidth="1"/>
    <col min="7159" max="7159" width="32" style="1" customWidth="1"/>
    <col min="7160" max="7160" width="33" style="1" bestFit="1" customWidth="1"/>
    <col min="7161" max="7161" width="14.33203125" style="1" customWidth="1"/>
    <col min="7162" max="7162" width="13.83203125" style="1" customWidth="1"/>
    <col min="7163" max="7163" width="21.83203125" style="1" customWidth="1"/>
    <col min="7164" max="7164" width="17" style="1" customWidth="1"/>
    <col min="7165" max="7165" width="8.6640625" style="1" bestFit="1" customWidth="1"/>
    <col min="7166" max="7166" width="30.5" style="1" customWidth="1"/>
    <col min="7167" max="7413" width="12" style="1"/>
    <col min="7414" max="7414" width="16.83203125" style="1" bestFit="1" customWidth="1"/>
    <col min="7415" max="7415" width="32" style="1" customWidth="1"/>
    <col min="7416" max="7416" width="33" style="1" bestFit="1" customWidth="1"/>
    <col min="7417" max="7417" width="14.33203125" style="1" customWidth="1"/>
    <col min="7418" max="7418" width="13.83203125" style="1" customWidth="1"/>
    <col min="7419" max="7419" width="21.83203125" style="1" customWidth="1"/>
    <col min="7420" max="7420" width="17" style="1" customWidth="1"/>
    <col min="7421" max="7421" width="8.6640625" style="1" bestFit="1" customWidth="1"/>
    <col min="7422" max="7422" width="30.5" style="1" customWidth="1"/>
    <col min="7423" max="7669" width="12" style="1"/>
    <col min="7670" max="7670" width="16.83203125" style="1" bestFit="1" customWidth="1"/>
    <col min="7671" max="7671" width="32" style="1" customWidth="1"/>
    <col min="7672" max="7672" width="33" style="1" bestFit="1" customWidth="1"/>
    <col min="7673" max="7673" width="14.33203125" style="1" customWidth="1"/>
    <col min="7674" max="7674" width="13.83203125" style="1" customWidth="1"/>
    <col min="7675" max="7675" width="21.83203125" style="1" customWidth="1"/>
    <col min="7676" max="7676" width="17" style="1" customWidth="1"/>
    <col min="7677" max="7677" width="8.6640625" style="1" bestFit="1" customWidth="1"/>
    <col min="7678" max="7678" width="30.5" style="1" customWidth="1"/>
    <col min="7679" max="7925" width="12" style="1"/>
    <col min="7926" max="7926" width="16.83203125" style="1" bestFit="1" customWidth="1"/>
    <col min="7927" max="7927" width="32" style="1" customWidth="1"/>
    <col min="7928" max="7928" width="33" style="1" bestFit="1" customWidth="1"/>
    <col min="7929" max="7929" width="14.33203125" style="1" customWidth="1"/>
    <col min="7930" max="7930" width="13.83203125" style="1" customWidth="1"/>
    <col min="7931" max="7931" width="21.83203125" style="1" customWidth="1"/>
    <col min="7932" max="7932" width="17" style="1" customWidth="1"/>
    <col min="7933" max="7933" width="8.6640625" style="1" bestFit="1" customWidth="1"/>
    <col min="7934" max="7934" width="30.5" style="1" customWidth="1"/>
    <col min="7935" max="8181" width="12" style="1"/>
    <col min="8182" max="8182" width="16.83203125" style="1" bestFit="1" customWidth="1"/>
    <col min="8183" max="8183" width="32" style="1" customWidth="1"/>
    <col min="8184" max="8184" width="33" style="1" bestFit="1" customWidth="1"/>
    <col min="8185" max="8185" width="14.33203125" style="1" customWidth="1"/>
    <col min="8186" max="8186" width="13.83203125" style="1" customWidth="1"/>
    <col min="8187" max="8187" width="21.83203125" style="1" customWidth="1"/>
    <col min="8188" max="8188" width="17" style="1" customWidth="1"/>
    <col min="8189" max="8189" width="8.6640625" style="1" bestFit="1" customWidth="1"/>
    <col min="8190" max="8190" width="30.5" style="1" customWidth="1"/>
    <col min="8191" max="8437" width="12" style="1"/>
    <col min="8438" max="8438" width="16.83203125" style="1" bestFit="1" customWidth="1"/>
    <col min="8439" max="8439" width="32" style="1" customWidth="1"/>
    <col min="8440" max="8440" width="33" style="1" bestFit="1" customWidth="1"/>
    <col min="8441" max="8441" width="14.33203125" style="1" customWidth="1"/>
    <col min="8442" max="8442" width="13.83203125" style="1" customWidth="1"/>
    <col min="8443" max="8443" width="21.83203125" style="1" customWidth="1"/>
    <col min="8444" max="8444" width="17" style="1" customWidth="1"/>
    <col min="8445" max="8445" width="8.6640625" style="1" bestFit="1" customWidth="1"/>
    <col min="8446" max="8446" width="30.5" style="1" customWidth="1"/>
    <col min="8447" max="8693" width="12" style="1"/>
    <col min="8694" max="8694" width="16.83203125" style="1" bestFit="1" customWidth="1"/>
    <col min="8695" max="8695" width="32" style="1" customWidth="1"/>
    <col min="8696" max="8696" width="33" style="1" bestFit="1" customWidth="1"/>
    <col min="8697" max="8697" width="14.33203125" style="1" customWidth="1"/>
    <col min="8698" max="8698" width="13.83203125" style="1" customWidth="1"/>
    <col min="8699" max="8699" width="21.83203125" style="1" customWidth="1"/>
    <col min="8700" max="8700" width="17" style="1" customWidth="1"/>
    <col min="8701" max="8701" width="8.6640625" style="1" bestFit="1" customWidth="1"/>
    <col min="8702" max="8702" width="30.5" style="1" customWidth="1"/>
    <col min="8703" max="8949" width="12" style="1"/>
    <col min="8950" max="8950" width="16.83203125" style="1" bestFit="1" customWidth="1"/>
    <col min="8951" max="8951" width="32" style="1" customWidth="1"/>
    <col min="8952" max="8952" width="33" style="1" bestFit="1" customWidth="1"/>
    <col min="8953" max="8953" width="14.33203125" style="1" customWidth="1"/>
    <col min="8954" max="8954" width="13.83203125" style="1" customWidth="1"/>
    <col min="8955" max="8955" width="21.83203125" style="1" customWidth="1"/>
    <col min="8956" max="8956" width="17" style="1" customWidth="1"/>
    <col min="8957" max="8957" width="8.6640625" style="1" bestFit="1" customWidth="1"/>
    <col min="8958" max="8958" width="30.5" style="1" customWidth="1"/>
    <col min="8959" max="9205" width="12" style="1"/>
    <col min="9206" max="9206" width="16.83203125" style="1" bestFit="1" customWidth="1"/>
    <col min="9207" max="9207" width="32" style="1" customWidth="1"/>
    <col min="9208" max="9208" width="33" style="1" bestFit="1" customWidth="1"/>
    <col min="9209" max="9209" width="14.33203125" style="1" customWidth="1"/>
    <col min="9210" max="9210" width="13.83203125" style="1" customWidth="1"/>
    <col min="9211" max="9211" width="21.83203125" style="1" customWidth="1"/>
    <col min="9212" max="9212" width="17" style="1" customWidth="1"/>
    <col min="9213" max="9213" width="8.6640625" style="1" bestFit="1" customWidth="1"/>
    <col min="9214" max="9214" width="30.5" style="1" customWidth="1"/>
    <col min="9215" max="9461" width="12" style="1"/>
    <col min="9462" max="9462" width="16.83203125" style="1" bestFit="1" customWidth="1"/>
    <col min="9463" max="9463" width="32" style="1" customWidth="1"/>
    <col min="9464" max="9464" width="33" style="1" bestFit="1" customWidth="1"/>
    <col min="9465" max="9465" width="14.33203125" style="1" customWidth="1"/>
    <col min="9466" max="9466" width="13.83203125" style="1" customWidth="1"/>
    <col min="9467" max="9467" width="21.83203125" style="1" customWidth="1"/>
    <col min="9468" max="9468" width="17" style="1" customWidth="1"/>
    <col min="9469" max="9469" width="8.6640625" style="1" bestFit="1" customWidth="1"/>
    <col min="9470" max="9470" width="30.5" style="1" customWidth="1"/>
    <col min="9471" max="9717" width="12" style="1"/>
    <col min="9718" max="9718" width="16.83203125" style="1" bestFit="1" customWidth="1"/>
    <col min="9719" max="9719" width="32" style="1" customWidth="1"/>
    <col min="9720" max="9720" width="33" style="1" bestFit="1" customWidth="1"/>
    <col min="9721" max="9721" width="14.33203125" style="1" customWidth="1"/>
    <col min="9722" max="9722" width="13.83203125" style="1" customWidth="1"/>
    <col min="9723" max="9723" width="21.83203125" style="1" customWidth="1"/>
    <col min="9724" max="9724" width="17" style="1" customWidth="1"/>
    <col min="9725" max="9725" width="8.6640625" style="1" bestFit="1" customWidth="1"/>
    <col min="9726" max="9726" width="30.5" style="1" customWidth="1"/>
    <col min="9727" max="9973" width="12" style="1"/>
    <col min="9974" max="9974" width="16.83203125" style="1" bestFit="1" customWidth="1"/>
    <col min="9975" max="9975" width="32" style="1" customWidth="1"/>
    <col min="9976" max="9976" width="33" style="1" bestFit="1" customWidth="1"/>
    <col min="9977" max="9977" width="14.33203125" style="1" customWidth="1"/>
    <col min="9978" max="9978" width="13.83203125" style="1" customWidth="1"/>
    <col min="9979" max="9979" width="21.83203125" style="1" customWidth="1"/>
    <col min="9980" max="9980" width="17" style="1" customWidth="1"/>
    <col min="9981" max="9981" width="8.6640625" style="1" bestFit="1" customWidth="1"/>
    <col min="9982" max="9982" width="30.5" style="1" customWidth="1"/>
    <col min="9983" max="10229" width="12" style="1"/>
    <col min="10230" max="10230" width="16.83203125" style="1" bestFit="1" customWidth="1"/>
    <col min="10231" max="10231" width="32" style="1" customWidth="1"/>
    <col min="10232" max="10232" width="33" style="1" bestFit="1" customWidth="1"/>
    <col min="10233" max="10233" width="14.33203125" style="1" customWidth="1"/>
    <col min="10234" max="10234" width="13.83203125" style="1" customWidth="1"/>
    <col min="10235" max="10235" width="21.83203125" style="1" customWidth="1"/>
    <col min="10236" max="10236" width="17" style="1" customWidth="1"/>
    <col min="10237" max="10237" width="8.6640625" style="1" bestFit="1" customWidth="1"/>
    <col min="10238" max="10238" width="30.5" style="1" customWidth="1"/>
    <col min="10239" max="10485" width="12" style="1"/>
    <col min="10486" max="10486" width="16.83203125" style="1" bestFit="1" customWidth="1"/>
    <col min="10487" max="10487" width="32" style="1" customWidth="1"/>
    <col min="10488" max="10488" width="33" style="1" bestFit="1" customWidth="1"/>
    <col min="10489" max="10489" width="14.33203125" style="1" customWidth="1"/>
    <col min="10490" max="10490" width="13.83203125" style="1" customWidth="1"/>
    <col min="10491" max="10491" width="21.83203125" style="1" customWidth="1"/>
    <col min="10492" max="10492" width="17" style="1" customWidth="1"/>
    <col min="10493" max="10493" width="8.6640625" style="1" bestFit="1" customWidth="1"/>
    <col min="10494" max="10494" width="30.5" style="1" customWidth="1"/>
    <col min="10495" max="10741" width="12" style="1"/>
    <col min="10742" max="10742" width="16.83203125" style="1" bestFit="1" customWidth="1"/>
    <col min="10743" max="10743" width="32" style="1" customWidth="1"/>
    <col min="10744" max="10744" width="33" style="1" bestFit="1" customWidth="1"/>
    <col min="10745" max="10745" width="14.33203125" style="1" customWidth="1"/>
    <col min="10746" max="10746" width="13.83203125" style="1" customWidth="1"/>
    <col min="10747" max="10747" width="21.83203125" style="1" customWidth="1"/>
    <col min="10748" max="10748" width="17" style="1" customWidth="1"/>
    <col min="10749" max="10749" width="8.6640625" style="1" bestFit="1" customWidth="1"/>
    <col min="10750" max="10750" width="30.5" style="1" customWidth="1"/>
    <col min="10751" max="10997" width="12" style="1"/>
    <col min="10998" max="10998" width="16.83203125" style="1" bestFit="1" customWidth="1"/>
    <col min="10999" max="10999" width="32" style="1" customWidth="1"/>
    <col min="11000" max="11000" width="33" style="1" bestFit="1" customWidth="1"/>
    <col min="11001" max="11001" width="14.33203125" style="1" customWidth="1"/>
    <col min="11002" max="11002" width="13.83203125" style="1" customWidth="1"/>
    <col min="11003" max="11003" width="21.83203125" style="1" customWidth="1"/>
    <col min="11004" max="11004" width="17" style="1" customWidth="1"/>
    <col min="11005" max="11005" width="8.6640625" style="1" bestFit="1" customWidth="1"/>
    <col min="11006" max="11006" width="30.5" style="1" customWidth="1"/>
    <col min="11007" max="11253" width="12" style="1"/>
    <col min="11254" max="11254" width="16.83203125" style="1" bestFit="1" customWidth="1"/>
    <col min="11255" max="11255" width="32" style="1" customWidth="1"/>
    <col min="11256" max="11256" width="33" style="1" bestFit="1" customWidth="1"/>
    <col min="11257" max="11257" width="14.33203125" style="1" customWidth="1"/>
    <col min="11258" max="11258" width="13.83203125" style="1" customWidth="1"/>
    <col min="11259" max="11259" width="21.83203125" style="1" customWidth="1"/>
    <col min="11260" max="11260" width="17" style="1" customWidth="1"/>
    <col min="11261" max="11261" width="8.6640625" style="1" bestFit="1" customWidth="1"/>
    <col min="11262" max="11262" width="30.5" style="1" customWidth="1"/>
    <col min="11263" max="11509" width="12" style="1"/>
    <col min="11510" max="11510" width="16.83203125" style="1" bestFit="1" customWidth="1"/>
    <col min="11511" max="11511" width="32" style="1" customWidth="1"/>
    <col min="11512" max="11512" width="33" style="1" bestFit="1" customWidth="1"/>
    <col min="11513" max="11513" width="14.33203125" style="1" customWidth="1"/>
    <col min="11514" max="11514" width="13.83203125" style="1" customWidth="1"/>
    <col min="11515" max="11515" width="21.83203125" style="1" customWidth="1"/>
    <col min="11516" max="11516" width="17" style="1" customWidth="1"/>
    <col min="11517" max="11517" width="8.6640625" style="1" bestFit="1" customWidth="1"/>
    <col min="11518" max="11518" width="30.5" style="1" customWidth="1"/>
    <col min="11519" max="11765" width="12" style="1"/>
    <col min="11766" max="11766" width="16.83203125" style="1" bestFit="1" customWidth="1"/>
    <col min="11767" max="11767" width="32" style="1" customWidth="1"/>
    <col min="11768" max="11768" width="33" style="1" bestFit="1" customWidth="1"/>
    <col min="11769" max="11769" width="14.33203125" style="1" customWidth="1"/>
    <col min="11770" max="11770" width="13.83203125" style="1" customWidth="1"/>
    <col min="11771" max="11771" width="21.83203125" style="1" customWidth="1"/>
    <col min="11772" max="11772" width="17" style="1" customWidth="1"/>
    <col min="11773" max="11773" width="8.6640625" style="1" bestFit="1" customWidth="1"/>
    <col min="11774" max="11774" width="30.5" style="1" customWidth="1"/>
    <col min="11775" max="12021" width="12" style="1"/>
    <col min="12022" max="12022" width="16.83203125" style="1" bestFit="1" customWidth="1"/>
    <col min="12023" max="12023" width="32" style="1" customWidth="1"/>
    <col min="12024" max="12024" width="33" style="1" bestFit="1" customWidth="1"/>
    <col min="12025" max="12025" width="14.33203125" style="1" customWidth="1"/>
    <col min="12026" max="12026" width="13.83203125" style="1" customWidth="1"/>
    <col min="12027" max="12027" width="21.83203125" style="1" customWidth="1"/>
    <col min="12028" max="12028" width="17" style="1" customWidth="1"/>
    <col min="12029" max="12029" width="8.6640625" style="1" bestFit="1" customWidth="1"/>
    <col min="12030" max="12030" width="30.5" style="1" customWidth="1"/>
    <col min="12031" max="12277" width="12" style="1"/>
    <col min="12278" max="12278" width="16.83203125" style="1" bestFit="1" customWidth="1"/>
    <col min="12279" max="12279" width="32" style="1" customWidth="1"/>
    <col min="12280" max="12280" width="33" style="1" bestFit="1" customWidth="1"/>
    <col min="12281" max="12281" width="14.33203125" style="1" customWidth="1"/>
    <col min="12282" max="12282" width="13.83203125" style="1" customWidth="1"/>
    <col min="12283" max="12283" width="21.83203125" style="1" customWidth="1"/>
    <col min="12284" max="12284" width="17" style="1" customWidth="1"/>
    <col min="12285" max="12285" width="8.6640625" style="1" bestFit="1" customWidth="1"/>
    <col min="12286" max="12286" width="30.5" style="1" customWidth="1"/>
    <col min="12287" max="12533" width="12" style="1"/>
    <col min="12534" max="12534" width="16.83203125" style="1" bestFit="1" customWidth="1"/>
    <col min="12535" max="12535" width="32" style="1" customWidth="1"/>
    <col min="12536" max="12536" width="33" style="1" bestFit="1" customWidth="1"/>
    <col min="12537" max="12537" width="14.33203125" style="1" customWidth="1"/>
    <col min="12538" max="12538" width="13.83203125" style="1" customWidth="1"/>
    <col min="12539" max="12539" width="21.83203125" style="1" customWidth="1"/>
    <col min="12540" max="12540" width="17" style="1" customWidth="1"/>
    <col min="12541" max="12541" width="8.6640625" style="1" bestFit="1" customWidth="1"/>
    <col min="12542" max="12542" width="30.5" style="1" customWidth="1"/>
    <col min="12543" max="12789" width="12" style="1"/>
    <col min="12790" max="12790" width="16.83203125" style="1" bestFit="1" customWidth="1"/>
    <col min="12791" max="12791" width="32" style="1" customWidth="1"/>
    <col min="12792" max="12792" width="33" style="1" bestFit="1" customWidth="1"/>
    <col min="12793" max="12793" width="14.33203125" style="1" customWidth="1"/>
    <col min="12794" max="12794" width="13.83203125" style="1" customWidth="1"/>
    <col min="12795" max="12795" width="21.83203125" style="1" customWidth="1"/>
    <col min="12796" max="12796" width="17" style="1" customWidth="1"/>
    <col min="12797" max="12797" width="8.6640625" style="1" bestFit="1" customWidth="1"/>
    <col min="12798" max="12798" width="30.5" style="1" customWidth="1"/>
    <col min="12799" max="13045" width="12" style="1"/>
    <col min="13046" max="13046" width="16.83203125" style="1" bestFit="1" customWidth="1"/>
    <col min="13047" max="13047" width="32" style="1" customWidth="1"/>
    <col min="13048" max="13048" width="33" style="1" bestFit="1" customWidth="1"/>
    <col min="13049" max="13049" width="14.33203125" style="1" customWidth="1"/>
    <col min="13050" max="13050" width="13.83203125" style="1" customWidth="1"/>
    <col min="13051" max="13051" width="21.83203125" style="1" customWidth="1"/>
    <col min="13052" max="13052" width="17" style="1" customWidth="1"/>
    <col min="13053" max="13053" width="8.6640625" style="1" bestFit="1" customWidth="1"/>
    <col min="13054" max="13054" width="30.5" style="1" customWidth="1"/>
    <col min="13055" max="13301" width="12" style="1"/>
    <col min="13302" max="13302" width="16.83203125" style="1" bestFit="1" customWidth="1"/>
    <col min="13303" max="13303" width="32" style="1" customWidth="1"/>
    <col min="13304" max="13304" width="33" style="1" bestFit="1" customWidth="1"/>
    <col min="13305" max="13305" width="14.33203125" style="1" customWidth="1"/>
    <col min="13306" max="13306" width="13.83203125" style="1" customWidth="1"/>
    <col min="13307" max="13307" width="21.83203125" style="1" customWidth="1"/>
    <col min="13308" max="13308" width="17" style="1" customWidth="1"/>
    <col min="13309" max="13309" width="8.6640625" style="1" bestFit="1" customWidth="1"/>
    <col min="13310" max="13310" width="30.5" style="1" customWidth="1"/>
    <col min="13311" max="13557" width="12" style="1"/>
    <col min="13558" max="13558" width="16.83203125" style="1" bestFit="1" customWidth="1"/>
    <col min="13559" max="13559" width="32" style="1" customWidth="1"/>
    <col min="13560" max="13560" width="33" style="1" bestFit="1" customWidth="1"/>
    <col min="13561" max="13561" width="14.33203125" style="1" customWidth="1"/>
    <col min="13562" max="13562" width="13.83203125" style="1" customWidth="1"/>
    <col min="13563" max="13563" width="21.83203125" style="1" customWidth="1"/>
    <col min="13564" max="13564" width="17" style="1" customWidth="1"/>
    <col min="13565" max="13565" width="8.6640625" style="1" bestFit="1" customWidth="1"/>
    <col min="13566" max="13566" width="30.5" style="1" customWidth="1"/>
    <col min="13567" max="13813" width="12" style="1"/>
    <col min="13814" max="13814" width="16.83203125" style="1" bestFit="1" customWidth="1"/>
    <col min="13815" max="13815" width="32" style="1" customWidth="1"/>
    <col min="13816" max="13816" width="33" style="1" bestFit="1" customWidth="1"/>
    <col min="13817" max="13817" width="14.33203125" style="1" customWidth="1"/>
    <col min="13818" max="13818" width="13.83203125" style="1" customWidth="1"/>
    <col min="13819" max="13819" width="21.83203125" style="1" customWidth="1"/>
    <col min="13820" max="13820" width="17" style="1" customWidth="1"/>
    <col min="13821" max="13821" width="8.6640625" style="1" bestFit="1" customWidth="1"/>
    <col min="13822" max="13822" width="30.5" style="1" customWidth="1"/>
    <col min="13823" max="14069" width="12" style="1"/>
    <col min="14070" max="14070" width="16.83203125" style="1" bestFit="1" customWidth="1"/>
    <col min="14071" max="14071" width="32" style="1" customWidth="1"/>
    <col min="14072" max="14072" width="33" style="1" bestFit="1" customWidth="1"/>
    <col min="14073" max="14073" width="14.33203125" style="1" customWidth="1"/>
    <col min="14074" max="14074" width="13.83203125" style="1" customWidth="1"/>
    <col min="14075" max="14075" width="21.83203125" style="1" customWidth="1"/>
    <col min="14076" max="14076" width="17" style="1" customWidth="1"/>
    <col min="14077" max="14077" width="8.6640625" style="1" bestFit="1" customWidth="1"/>
    <col min="14078" max="14078" width="30.5" style="1" customWidth="1"/>
    <col min="14079" max="14325" width="12" style="1"/>
    <col min="14326" max="14326" width="16.83203125" style="1" bestFit="1" customWidth="1"/>
    <col min="14327" max="14327" width="32" style="1" customWidth="1"/>
    <col min="14328" max="14328" width="33" style="1" bestFit="1" customWidth="1"/>
    <col min="14329" max="14329" width="14.33203125" style="1" customWidth="1"/>
    <col min="14330" max="14330" width="13.83203125" style="1" customWidth="1"/>
    <col min="14331" max="14331" width="21.83203125" style="1" customWidth="1"/>
    <col min="14332" max="14332" width="17" style="1" customWidth="1"/>
    <col min="14333" max="14333" width="8.6640625" style="1" bestFit="1" customWidth="1"/>
    <col min="14334" max="14334" width="30.5" style="1" customWidth="1"/>
    <col min="14335" max="14581" width="12" style="1"/>
    <col min="14582" max="14582" width="16.83203125" style="1" bestFit="1" customWidth="1"/>
    <col min="14583" max="14583" width="32" style="1" customWidth="1"/>
    <col min="14584" max="14584" width="33" style="1" bestFit="1" customWidth="1"/>
    <col min="14585" max="14585" width="14.33203125" style="1" customWidth="1"/>
    <col min="14586" max="14586" width="13.83203125" style="1" customWidth="1"/>
    <col min="14587" max="14587" width="21.83203125" style="1" customWidth="1"/>
    <col min="14588" max="14588" width="17" style="1" customWidth="1"/>
    <col min="14589" max="14589" width="8.6640625" style="1" bestFit="1" customWidth="1"/>
    <col min="14590" max="14590" width="30.5" style="1" customWidth="1"/>
    <col min="14591" max="14837" width="12" style="1"/>
    <col min="14838" max="14838" width="16.83203125" style="1" bestFit="1" customWidth="1"/>
    <col min="14839" max="14839" width="32" style="1" customWidth="1"/>
    <col min="14840" max="14840" width="33" style="1" bestFit="1" customWidth="1"/>
    <col min="14841" max="14841" width="14.33203125" style="1" customWidth="1"/>
    <col min="14842" max="14842" width="13.83203125" style="1" customWidth="1"/>
    <col min="14843" max="14843" width="21.83203125" style="1" customWidth="1"/>
    <col min="14844" max="14844" width="17" style="1" customWidth="1"/>
    <col min="14845" max="14845" width="8.6640625" style="1" bestFit="1" customWidth="1"/>
    <col min="14846" max="14846" width="30.5" style="1" customWidth="1"/>
    <col min="14847" max="15093" width="12" style="1"/>
    <col min="15094" max="15094" width="16.83203125" style="1" bestFit="1" customWidth="1"/>
    <col min="15095" max="15095" width="32" style="1" customWidth="1"/>
    <col min="15096" max="15096" width="33" style="1" bestFit="1" customWidth="1"/>
    <col min="15097" max="15097" width="14.33203125" style="1" customWidth="1"/>
    <col min="15098" max="15098" width="13.83203125" style="1" customWidth="1"/>
    <col min="15099" max="15099" width="21.83203125" style="1" customWidth="1"/>
    <col min="15100" max="15100" width="17" style="1" customWidth="1"/>
    <col min="15101" max="15101" width="8.6640625" style="1" bestFit="1" customWidth="1"/>
    <col min="15102" max="15102" width="30.5" style="1" customWidth="1"/>
    <col min="15103" max="15349" width="12" style="1"/>
    <col min="15350" max="15350" width="16.83203125" style="1" bestFit="1" customWidth="1"/>
    <col min="15351" max="15351" width="32" style="1" customWidth="1"/>
    <col min="15352" max="15352" width="33" style="1" bestFit="1" customWidth="1"/>
    <col min="15353" max="15353" width="14.33203125" style="1" customWidth="1"/>
    <col min="15354" max="15354" width="13.83203125" style="1" customWidth="1"/>
    <col min="15355" max="15355" width="21.83203125" style="1" customWidth="1"/>
    <col min="15356" max="15356" width="17" style="1" customWidth="1"/>
    <col min="15357" max="15357" width="8.6640625" style="1" bestFit="1" customWidth="1"/>
    <col min="15358" max="15358" width="30.5" style="1" customWidth="1"/>
    <col min="15359" max="15605" width="12" style="1"/>
    <col min="15606" max="15606" width="16.83203125" style="1" bestFit="1" customWidth="1"/>
    <col min="15607" max="15607" width="32" style="1" customWidth="1"/>
    <col min="15608" max="15608" width="33" style="1" bestFit="1" customWidth="1"/>
    <col min="15609" max="15609" width="14.33203125" style="1" customWidth="1"/>
    <col min="15610" max="15610" width="13.83203125" style="1" customWidth="1"/>
    <col min="15611" max="15611" width="21.83203125" style="1" customWidth="1"/>
    <col min="15612" max="15612" width="17" style="1" customWidth="1"/>
    <col min="15613" max="15613" width="8.6640625" style="1" bestFit="1" customWidth="1"/>
    <col min="15614" max="15614" width="30.5" style="1" customWidth="1"/>
    <col min="15615" max="15861" width="12" style="1"/>
    <col min="15862" max="15862" width="16.83203125" style="1" bestFit="1" customWidth="1"/>
    <col min="15863" max="15863" width="32" style="1" customWidth="1"/>
    <col min="15864" max="15864" width="33" style="1" bestFit="1" customWidth="1"/>
    <col min="15865" max="15865" width="14.33203125" style="1" customWidth="1"/>
    <col min="15866" max="15866" width="13.83203125" style="1" customWidth="1"/>
    <col min="15867" max="15867" width="21.83203125" style="1" customWidth="1"/>
    <col min="15868" max="15868" width="17" style="1" customWidth="1"/>
    <col min="15869" max="15869" width="8.6640625" style="1" bestFit="1" customWidth="1"/>
    <col min="15870" max="15870" width="30.5" style="1" customWidth="1"/>
    <col min="15871" max="16117" width="12" style="1"/>
    <col min="16118" max="16118" width="16.83203125" style="1" bestFit="1" customWidth="1"/>
    <col min="16119" max="16119" width="32" style="1" customWidth="1"/>
    <col min="16120" max="16120" width="33" style="1" bestFit="1" customWidth="1"/>
    <col min="16121" max="16121" width="14.33203125" style="1" customWidth="1"/>
    <col min="16122" max="16122" width="13.83203125" style="1" customWidth="1"/>
    <col min="16123" max="16123" width="21.83203125" style="1" customWidth="1"/>
    <col min="16124" max="16124" width="17" style="1" customWidth="1"/>
    <col min="16125" max="16125" width="8.6640625" style="1" bestFit="1" customWidth="1"/>
    <col min="16126" max="16126" width="30.5" style="1" customWidth="1"/>
    <col min="16127" max="16384" width="12" style="1"/>
  </cols>
  <sheetData>
    <row r="1" spans="1:5" s="3" customFormat="1" x14ac:dyDescent="0.3">
      <c r="A1" s="4" t="str">
        <f>"Salariés    " &amp;COUNTA(A3:A149)</f>
        <v>Salariés    4</v>
      </c>
      <c r="B1" s="5"/>
      <c r="C1" s="17"/>
      <c r="D1" s="6"/>
      <c r="E1" s="6"/>
    </row>
    <row r="2" spans="1:5" s="2" customFormat="1" x14ac:dyDescent="0.3">
      <c r="A2" s="7" t="s">
        <v>1</v>
      </c>
      <c r="B2" s="8" t="s">
        <v>0</v>
      </c>
      <c r="C2" s="18" t="s">
        <v>7</v>
      </c>
      <c r="D2" s="8" t="s">
        <v>4</v>
      </c>
      <c r="E2" s="8" t="s">
        <v>8</v>
      </c>
    </row>
    <row r="3" spans="1:5" x14ac:dyDescent="0.3">
      <c r="A3" s="11" t="s">
        <v>53</v>
      </c>
      <c r="B3" s="9" t="s">
        <v>54</v>
      </c>
      <c r="C3" s="19">
        <v>1111111111</v>
      </c>
      <c r="D3" s="10">
        <f>'AAAAA aaaaa'!H1</f>
        <v>7</v>
      </c>
    </row>
    <row r="4" spans="1:5" ht="14.25" customHeight="1" x14ac:dyDescent="0.3">
      <c r="A4" s="9" t="s">
        <v>55</v>
      </c>
      <c r="B4" s="9" t="s">
        <v>56</v>
      </c>
      <c r="C4" s="19">
        <v>2222222222</v>
      </c>
    </row>
    <row r="5" spans="1:5" x14ac:dyDescent="0.3">
      <c r="A5" s="9" t="s">
        <v>57</v>
      </c>
      <c r="B5" s="9" t="s">
        <v>58</v>
      </c>
      <c r="C5" s="19">
        <v>9999999999</v>
      </c>
      <c r="D5" s="10">
        <f>'XXXXX xxxxx'!H1</f>
        <v>5</v>
      </c>
    </row>
    <row r="6" spans="1:5" x14ac:dyDescent="0.3">
      <c r="A6" s="9" t="s">
        <v>52</v>
      </c>
      <c r="B6" s="9" t="s">
        <v>59</v>
      </c>
      <c r="C6" s="19">
        <v>3333333333</v>
      </c>
    </row>
    <row r="7" spans="1:5" x14ac:dyDescent="0.3">
      <c r="A7" s="10"/>
      <c r="C7" s="10"/>
    </row>
    <row r="8" spans="1:5" x14ac:dyDescent="0.3">
      <c r="A8" s="9"/>
      <c r="B8" s="9"/>
    </row>
    <row r="9" spans="1:5" x14ac:dyDescent="0.3">
      <c r="A9" s="9"/>
      <c r="B9" s="9"/>
    </row>
    <row r="10" spans="1:5" x14ac:dyDescent="0.3">
      <c r="A10" s="9"/>
      <c r="B10" s="9"/>
    </row>
    <row r="11" spans="1:5" x14ac:dyDescent="0.3">
      <c r="A11" s="9"/>
      <c r="B11" s="9"/>
    </row>
    <row r="12" spans="1:5" x14ac:dyDescent="0.3">
      <c r="A12" s="9"/>
      <c r="B12" s="9"/>
    </row>
    <row r="13" spans="1:5" x14ac:dyDescent="0.3">
      <c r="A13" s="9"/>
      <c r="B13" s="9"/>
    </row>
    <row r="14" spans="1:5" x14ac:dyDescent="0.3">
      <c r="A14" s="9"/>
      <c r="B14" s="9"/>
      <c r="E14" s="20"/>
    </row>
    <row r="15" spans="1:5" x14ac:dyDescent="0.3">
      <c r="A15" s="9"/>
      <c r="B15" s="9"/>
    </row>
    <row r="16" spans="1:5" x14ac:dyDescent="0.3">
      <c r="A16" s="13"/>
      <c r="B16" s="9"/>
    </row>
    <row r="17" spans="1:5" x14ac:dyDescent="0.3">
      <c r="A17" s="9"/>
      <c r="B17" s="9"/>
    </row>
    <row r="18" spans="1:5" x14ac:dyDescent="0.3">
      <c r="A18" s="9"/>
      <c r="B18" s="9"/>
    </row>
    <row r="19" spans="1:5" x14ac:dyDescent="0.3">
      <c r="A19" s="9"/>
      <c r="B19" s="9"/>
    </row>
    <row r="20" spans="1:5" x14ac:dyDescent="0.3">
      <c r="A20" s="9"/>
      <c r="B20" s="9"/>
    </row>
    <row r="21" spans="1:5" x14ac:dyDescent="0.3">
      <c r="A21" s="9"/>
      <c r="B21" s="9"/>
      <c r="E21" s="20"/>
    </row>
    <row r="22" spans="1:5" x14ac:dyDescent="0.3">
      <c r="A22" s="9"/>
      <c r="B22" s="9"/>
    </row>
    <row r="23" spans="1:5" x14ac:dyDescent="0.3">
      <c r="A23" s="9"/>
      <c r="B23" s="9"/>
    </row>
    <row r="24" spans="1:5" x14ac:dyDescent="0.3">
      <c r="A24" s="9"/>
      <c r="B24" s="9"/>
    </row>
    <row r="25" spans="1:5" x14ac:dyDescent="0.3">
      <c r="A25" s="9"/>
      <c r="B25" s="9"/>
    </row>
    <row r="26" spans="1:5" x14ac:dyDescent="0.3">
      <c r="A26" s="9"/>
      <c r="B26" s="9"/>
    </row>
    <row r="27" spans="1:5" x14ac:dyDescent="0.3">
      <c r="A27" s="9"/>
      <c r="B27" s="9"/>
    </row>
    <row r="28" spans="1:5" x14ac:dyDescent="0.3">
      <c r="A28" s="9"/>
      <c r="B28" s="9"/>
    </row>
    <row r="29" spans="1:5" x14ac:dyDescent="0.3">
      <c r="A29" s="9"/>
      <c r="B29" s="9"/>
    </row>
    <row r="30" spans="1:5" x14ac:dyDescent="0.3">
      <c r="A30" s="9"/>
      <c r="B30" s="9"/>
    </row>
    <row r="31" spans="1:5" x14ac:dyDescent="0.3">
      <c r="A31" s="9"/>
      <c r="B31" s="9"/>
    </row>
    <row r="32" spans="1:5" x14ac:dyDescent="0.3">
      <c r="A32" s="9"/>
      <c r="B32" s="9"/>
    </row>
    <row r="33" spans="1:2" x14ac:dyDescent="0.3">
      <c r="A33" s="9"/>
      <c r="B33" s="9"/>
    </row>
    <row r="34" spans="1:2" x14ac:dyDescent="0.3">
      <c r="A34" s="9"/>
      <c r="B34" s="9"/>
    </row>
    <row r="35" spans="1:2" x14ac:dyDescent="0.3">
      <c r="A35" s="9"/>
      <c r="B35" s="9"/>
    </row>
    <row r="36" spans="1:2" x14ac:dyDescent="0.3">
      <c r="A36" s="9"/>
      <c r="B36" s="9"/>
    </row>
    <row r="37" spans="1:2" x14ac:dyDescent="0.3">
      <c r="A37" s="9"/>
      <c r="B37" s="9"/>
    </row>
    <row r="38" spans="1:2" x14ac:dyDescent="0.3">
      <c r="A38" s="9"/>
      <c r="B38" s="9"/>
    </row>
    <row r="39" spans="1:2" x14ac:dyDescent="0.3">
      <c r="A39" s="9"/>
      <c r="B39" s="9"/>
    </row>
    <row r="40" spans="1:2" x14ac:dyDescent="0.3">
      <c r="A40" s="9"/>
      <c r="B40" s="9"/>
    </row>
    <row r="41" spans="1:2" x14ac:dyDescent="0.3">
      <c r="A41" s="9"/>
      <c r="B41" s="9"/>
    </row>
    <row r="42" spans="1:2" x14ac:dyDescent="0.3">
      <c r="A42" s="9"/>
      <c r="B42" s="9"/>
    </row>
    <row r="43" spans="1:2" x14ac:dyDescent="0.3">
      <c r="A43" s="9"/>
      <c r="B43" s="9"/>
    </row>
    <row r="44" spans="1:2" x14ac:dyDescent="0.3">
      <c r="A44" s="9"/>
      <c r="B44" s="9"/>
    </row>
    <row r="45" spans="1:2" x14ac:dyDescent="0.3">
      <c r="A45" s="9"/>
      <c r="B45" s="9"/>
    </row>
    <row r="46" spans="1:2" x14ac:dyDescent="0.3">
      <c r="A46" s="9"/>
      <c r="B46" s="9"/>
    </row>
    <row r="47" spans="1:2" x14ac:dyDescent="0.3">
      <c r="A47" s="9"/>
      <c r="B47" s="9"/>
    </row>
    <row r="48" spans="1:2" x14ac:dyDescent="0.3">
      <c r="A48" s="9"/>
      <c r="B48" s="9"/>
    </row>
    <row r="49" spans="1:2" x14ac:dyDescent="0.3">
      <c r="A49" s="9"/>
      <c r="B49" s="9"/>
    </row>
    <row r="50" spans="1:2" x14ac:dyDescent="0.3">
      <c r="A50" s="9"/>
      <c r="B50" s="9"/>
    </row>
    <row r="51" spans="1:2" x14ac:dyDescent="0.3">
      <c r="A51" s="9"/>
      <c r="B51" s="9"/>
    </row>
    <row r="52" spans="1:2" x14ac:dyDescent="0.3">
      <c r="A52" s="9"/>
      <c r="B52" s="9"/>
    </row>
    <row r="53" spans="1:2" x14ac:dyDescent="0.3">
      <c r="A53" s="9"/>
      <c r="B53" s="9"/>
    </row>
    <row r="54" spans="1:2" x14ac:dyDescent="0.3">
      <c r="A54" s="9"/>
      <c r="B54" s="9"/>
    </row>
    <row r="55" spans="1:2" x14ac:dyDescent="0.3">
      <c r="A55" s="9"/>
      <c r="B55" s="9"/>
    </row>
    <row r="56" spans="1:2" x14ac:dyDescent="0.3">
      <c r="A56" s="9"/>
      <c r="B56" s="9"/>
    </row>
    <row r="57" spans="1:2" x14ac:dyDescent="0.3">
      <c r="A57" s="9"/>
      <c r="B57" s="9"/>
    </row>
    <row r="58" spans="1:2" x14ac:dyDescent="0.3">
      <c r="A58" s="9"/>
      <c r="B58" s="9"/>
    </row>
    <row r="59" spans="1:2" x14ac:dyDescent="0.3">
      <c r="A59" s="9"/>
      <c r="B59" s="9"/>
    </row>
    <row r="60" spans="1:2" x14ac:dyDescent="0.3">
      <c r="A60" s="9"/>
      <c r="B60" s="9"/>
    </row>
    <row r="61" spans="1:2" x14ac:dyDescent="0.3">
      <c r="A61" s="9"/>
      <c r="B61" s="9"/>
    </row>
    <row r="62" spans="1:2" x14ac:dyDescent="0.3">
      <c r="A62" s="9"/>
      <c r="B62" s="9"/>
    </row>
    <row r="63" spans="1:2" x14ac:dyDescent="0.3">
      <c r="A63" s="9"/>
      <c r="B63" s="9"/>
    </row>
    <row r="64" spans="1:2" x14ac:dyDescent="0.3">
      <c r="A64" s="9"/>
      <c r="B64" s="9"/>
    </row>
    <row r="65" spans="1:2" x14ac:dyDescent="0.3">
      <c r="A65" s="9"/>
      <c r="B65" s="9"/>
    </row>
    <row r="66" spans="1:2" x14ac:dyDescent="0.3">
      <c r="A66" s="9"/>
      <c r="B66" s="9"/>
    </row>
    <row r="67" spans="1:2" x14ac:dyDescent="0.3">
      <c r="A67" s="9"/>
      <c r="B67" s="9"/>
    </row>
    <row r="68" spans="1:2" x14ac:dyDescent="0.3">
      <c r="A68" s="9"/>
      <c r="B68" s="9"/>
    </row>
    <row r="69" spans="1:2" x14ac:dyDescent="0.3">
      <c r="A69" s="9"/>
      <c r="B69" s="9"/>
    </row>
    <row r="70" spans="1:2" x14ac:dyDescent="0.3">
      <c r="A70" s="9"/>
      <c r="B70" s="9"/>
    </row>
    <row r="71" spans="1:2" x14ac:dyDescent="0.3">
      <c r="A71" s="9"/>
      <c r="B71" s="9"/>
    </row>
    <row r="72" spans="1:2" x14ac:dyDescent="0.3">
      <c r="A72" s="9"/>
      <c r="B72" s="9"/>
    </row>
    <row r="73" spans="1:2" x14ac:dyDescent="0.3">
      <c r="A73" s="9"/>
      <c r="B73" s="9"/>
    </row>
    <row r="74" spans="1:2" x14ac:dyDescent="0.3">
      <c r="A74" s="9"/>
      <c r="B74" s="9"/>
    </row>
    <row r="75" spans="1:2" x14ac:dyDescent="0.3">
      <c r="A75" s="9"/>
      <c r="B75" s="9"/>
    </row>
    <row r="76" spans="1:2" x14ac:dyDescent="0.3">
      <c r="A76" s="9"/>
      <c r="B76" s="9"/>
    </row>
    <row r="77" spans="1:2" x14ac:dyDescent="0.3">
      <c r="A77" s="9"/>
      <c r="B77" s="9"/>
    </row>
    <row r="78" spans="1:2" x14ac:dyDescent="0.3">
      <c r="A78" s="9"/>
      <c r="B78" s="9"/>
    </row>
    <row r="79" spans="1:2" x14ac:dyDescent="0.3">
      <c r="A79" s="9"/>
      <c r="B79" s="9"/>
    </row>
    <row r="80" spans="1:2" x14ac:dyDescent="0.3">
      <c r="A80" s="9"/>
      <c r="B80" s="9"/>
    </row>
    <row r="81" spans="1:2" x14ac:dyDescent="0.3">
      <c r="A81" s="9"/>
      <c r="B81" s="9"/>
    </row>
    <row r="82" spans="1:2" x14ac:dyDescent="0.3">
      <c r="A82" s="9"/>
      <c r="B82" s="9"/>
    </row>
    <row r="83" spans="1:2" x14ac:dyDescent="0.3">
      <c r="A83" s="9"/>
      <c r="B83" s="9"/>
    </row>
    <row r="84" spans="1:2" x14ac:dyDescent="0.3">
      <c r="A84" s="9"/>
      <c r="B84" s="9"/>
    </row>
    <row r="85" spans="1:2" x14ac:dyDescent="0.3">
      <c r="A85" s="9"/>
      <c r="B85" s="9"/>
    </row>
    <row r="86" spans="1:2" x14ac:dyDescent="0.3">
      <c r="A86" s="9"/>
      <c r="B86" s="9"/>
    </row>
    <row r="87" spans="1:2" x14ac:dyDescent="0.3">
      <c r="A87" s="9"/>
      <c r="B87" s="9"/>
    </row>
    <row r="88" spans="1:2" x14ac:dyDescent="0.3">
      <c r="A88" s="9"/>
      <c r="B88" s="9"/>
    </row>
    <row r="89" spans="1:2" x14ac:dyDescent="0.3">
      <c r="A89" s="9"/>
      <c r="B89" s="9"/>
    </row>
    <row r="90" spans="1:2" x14ac:dyDescent="0.3">
      <c r="A90" s="9"/>
      <c r="B90" s="9"/>
    </row>
    <row r="91" spans="1:2" x14ac:dyDescent="0.3">
      <c r="A91" s="9"/>
      <c r="B91" s="9"/>
    </row>
    <row r="92" spans="1:2" x14ac:dyDescent="0.3">
      <c r="A92" s="9"/>
      <c r="B92" s="9"/>
    </row>
    <row r="93" spans="1:2" x14ac:dyDescent="0.3">
      <c r="A93" s="9"/>
      <c r="B93" s="9"/>
    </row>
    <row r="94" spans="1:2" x14ac:dyDescent="0.3">
      <c r="A94" s="9"/>
      <c r="B94" s="9"/>
    </row>
    <row r="95" spans="1:2" x14ac:dyDescent="0.3">
      <c r="A95" s="9"/>
      <c r="B95" s="9"/>
    </row>
    <row r="96" spans="1:2" x14ac:dyDescent="0.3">
      <c r="A96" s="9"/>
      <c r="B96" s="9"/>
    </row>
    <row r="97" spans="1:2" x14ac:dyDescent="0.3">
      <c r="A97" s="9"/>
      <c r="B97" s="9"/>
    </row>
    <row r="98" spans="1:2" x14ac:dyDescent="0.3">
      <c r="A98" s="9"/>
      <c r="B98" s="9"/>
    </row>
    <row r="99" spans="1:2" x14ac:dyDescent="0.3">
      <c r="A99" s="9"/>
      <c r="B99" s="9"/>
    </row>
    <row r="100" spans="1:2" x14ac:dyDescent="0.3">
      <c r="A100" s="9"/>
      <c r="B100" s="9"/>
    </row>
    <row r="101" spans="1:2" x14ac:dyDescent="0.3">
      <c r="A101" s="9"/>
      <c r="B101" s="9"/>
    </row>
    <row r="102" spans="1:2" x14ac:dyDescent="0.3">
      <c r="A102" s="9"/>
      <c r="B102" s="9"/>
    </row>
    <row r="103" spans="1:2" x14ac:dyDescent="0.3">
      <c r="A103" s="9"/>
      <c r="B103" s="9"/>
    </row>
    <row r="104" spans="1:2" x14ac:dyDescent="0.3">
      <c r="A104" s="9"/>
      <c r="B104" s="9"/>
    </row>
    <row r="105" spans="1:2" x14ac:dyDescent="0.3">
      <c r="A105" s="9"/>
      <c r="B105" s="9"/>
    </row>
    <row r="106" spans="1:2" x14ac:dyDescent="0.3">
      <c r="A106" s="9"/>
      <c r="B106" s="9"/>
    </row>
    <row r="107" spans="1:2" x14ac:dyDescent="0.3">
      <c r="A107" s="9"/>
      <c r="B107" s="9"/>
    </row>
    <row r="108" spans="1:2" x14ac:dyDescent="0.3">
      <c r="A108" s="9"/>
      <c r="B108" s="9"/>
    </row>
    <row r="109" spans="1:2" x14ac:dyDescent="0.3">
      <c r="A109" s="9"/>
      <c r="B109" s="9"/>
    </row>
    <row r="110" spans="1:2" x14ac:dyDescent="0.3">
      <c r="A110" s="9"/>
      <c r="B110" s="9"/>
    </row>
    <row r="111" spans="1:2" x14ac:dyDescent="0.3">
      <c r="A111" s="9"/>
      <c r="B111" s="9"/>
    </row>
    <row r="112" spans="1:2" x14ac:dyDescent="0.3">
      <c r="A112" s="9"/>
      <c r="B112" s="9"/>
    </row>
    <row r="113" spans="1:2" x14ac:dyDescent="0.3">
      <c r="A113" s="9"/>
      <c r="B113" s="9"/>
    </row>
    <row r="114" spans="1:2" x14ac:dyDescent="0.3">
      <c r="A114" s="9"/>
      <c r="B114" s="9"/>
    </row>
    <row r="115" spans="1:2" x14ac:dyDescent="0.3">
      <c r="A115" s="9"/>
      <c r="B115" s="9"/>
    </row>
    <row r="116" spans="1:2" x14ac:dyDescent="0.3">
      <c r="A116" s="9"/>
      <c r="B116" s="9"/>
    </row>
    <row r="117" spans="1:2" x14ac:dyDescent="0.3">
      <c r="A117" s="9"/>
      <c r="B117" s="9"/>
    </row>
    <row r="118" spans="1:2" x14ac:dyDescent="0.3">
      <c r="A118" s="9"/>
      <c r="B118" s="9"/>
    </row>
    <row r="119" spans="1:2" x14ac:dyDescent="0.3">
      <c r="A119" s="9"/>
      <c r="B119" s="9"/>
    </row>
    <row r="120" spans="1:2" x14ac:dyDescent="0.3">
      <c r="A120" s="9"/>
      <c r="B120" s="9"/>
    </row>
    <row r="121" spans="1:2" x14ac:dyDescent="0.3">
      <c r="A121" s="9"/>
      <c r="B121" s="9"/>
    </row>
    <row r="122" spans="1:2" x14ac:dyDescent="0.3">
      <c r="A122" s="9"/>
      <c r="B122" s="9"/>
    </row>
    <row r="123" spans="1:2" x14ac:dyDescent="0.3">
      <c r="A123" s="9"/>
      <c r="B123" s="9"/>
    </row>
    <row r="124" spans="1:2" x14ac:dyDescent="0.3">
      <c r="A124" s="9"/>
      <c r="B124" s="9"/>
    </row>
    <row r="125" spans="1:2" x14ac:dyDescent="0.3">
      <c r="A125" s="9"/>
      <c r="B125" s="9"/>
    </row>
    <row r="126" spans="1:2" x14ac:dyDescent="0.3">
      <c r="A126" s="9"/>
      <c r="B126" s="9"/>
    </row>
    <row r="127" spans="1:2" x14ac:dyDescent="0.3">
      <c r="A127" s="10"/>
      <c r="B127" s="9"/>
    </row>
    <row r="128" spans="1:2" x14ac:dyDescent="0.3">
      <c r="A128" s="10"/>
      <c r="B128" s="9"/>
    </row>
    <row r="129" spans="1:2" x14ac:dyDescent="0.3">
      <c r="A129" s="10"/>
      <c r="B129" s="9"/>
    </row>
    <row r="130" spans="1:2" x14ac:dyDescent="0.3">
      <c r="A130" s="11"/>
      <c r="B130" s="9"/>
    </row>
  </sheetData>
  <sheetProtection autoFilter="0"/>
  <autoFilter ref="A2:E2"/>
  <conditionalFormatting sqref="D9:D1048576 D1:D6">
    <cfRule type="colorScale" priority="1">
      <colorScale>
        <cfvo type="num" val="-1"/>
        <cfvo type="num" val="0"/>
        <cfvo type="num" val="1"/>
        <color rgb="FFF8696B"/>
        <color rgb="FFFFFFFF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0</xdr:col>
                    <xdr:colOff>1143000</xdr:colOff>
                    <xdr:row>0</xdr:row>
                    <xdr:rowOff>0</xdr:rowOff>
                  </from>
                  <to>
                    <xdr:col>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Y103"/>
  <sheetViews>
    <sheetView zoomScale="85" zoomScaleNormal="85" workbookViewId="0">
      <selection activeCell="AY14" sqref="AY14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7</v>
      </c>
    </row>
    <row r="2" spans="1:51" ht="25.5" customHeight="1" thickBot="1" x14ac:dyDescent="0.3">
      <c r="A2" s="66"/>
      <c r="B2" s="45" t="s">
        <v>53</v>
      </c>
      <c r="C2" s="46"/>
      <c r="D2" s="46" t="s">
        <v>54</v>
      </c>
      <c r="E2" s="47"/>
      <c r="F2" s="47"/>
    </row>
    <row r="3" spans="1:51" ht="15.75" thickTop="1" x14ac:dyDescent="0.25">
      <c r="A3" s="86" t="s">
        <v>9</v>
      </c>
      <c r="B3" s="87"/>
      <c r="C3" s="87"/>
      <c r="D3" s="87"/>
      <c r="E3" s="87"/>
      <c r="F3" s="88"/>
      <c r="G3" s="29"/>
      <c r="H3" s="85" t="s">
        <v>18</v>
      </c>
      <c r="I3" s="83"/>
      <c r="J3" s="83"/>
      <c r="K3" s="83"/>
      <c r="L3" s="83"/>
      <c r="M3" s="84"/>
      <c r="N3" s="29"/>
      <c r="O3" s="82" t="s">
        <v>20</v>
      </c>
      <c r="P3" s="83"/>
      <c r="Q3" s="83"/>
      <c r="R3" s="83"/>
      <c r="S3" s="83"/>
      <c r="T3" s="84"/>
      <c r="U3" s="29"/>
      <c r="V3" s="82" t="s">
        <v>21</v>
      </c>
      <c r="W3" s="83"/>
      <c r="X3" s="83"/>
      <c r="Y3" s="83"/>
      <c r="Z3" s="83"/>
      <c r="AA3" s="84"/>
      <c r="AB3" s="29"/>
      <c r="AC3" s="82" t="s">
        <v>22</v>
      </c>
      <c r="AD3" s="83"/>
      <c r="AE3" s="83"/>
      <c r="AF3" s="83"/>
      <c r="AG3" s="83"/>
      <c r="AH3" s="84"/>
      <c r="AI3" s="29"/>
      <c r="AJ3" s="82" t="s">
        <v>23</v>
      </c>
      <c r="AK3" s="83"/>
      <c r="AL3" s="83"/>
      <c r="AM3" s="83"/>
      <c r="AN3" s="83"/>
      <c r="AO3" s="84"/>
      <c r="AP3" s="29"/>
      <c r="AQ3" s="82" t="s">
        <v>24</v>
      </c>
      <c r="AR3" s="83"/>
      <c r="AS3" s="83"/>
      <c r="AT3" s="83"/>
      <c r="AU3" s="83"/>
      <c r="AV3" s="84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63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67" t="s">
        <v>25</v>
      </c>
      <c r="I5" s="60">
        <v>43922</v>
      </c>
      <c r="J5" s="55"/>
      <c r="K5" s="56"/>
      <c r="L5" s="56"/>
      <c r="M5" s="39">
        <f>F36+J5-K5-L5</f>
        <v>7</v>
      </c>
      <c r="N5" s="29"/>
      <c r="O5" s="67" t="s">
        <v>29</v>
      </c>
      <c r="P5" s="60">
        <v>43952</v>
      </c>
      <c r="Q5" s="48"/>
      <c r="R5" s="38"/>
      <c r="S5" s="38"/>
      <c r="T5" s="39">
        <f>M36+Q5-R5-S5</f>
        <v>7</v>
      </c>
      <c r="U5" s="29"/>
      <c r="V5" s="69" t="s">
        <v>34</v>
      </c>
      <c r="W5" s="62">
        <v>43983</v>
      </c>
      <c r="X5" s="48"/>
      <c r="Y5" s="38"/>
      <c r="Z5" s="38"/>
      <c r="AA5" s="39">
        <f>T36+X5-Y5-Z5</f>
        <v>7</v>
      </c>
      <c r="AB5" s="29"/>
      <c r="AC5" s="69" t="s">
        <v>38</v>
      </c>
      <c r="AD5" s="62">
        <v>44013</v>
      </c>
      <c r="AE5" s="48"/>
      <c r="AF5" s="38"/>
      <c r="AG5" s="38"/>
      <c r="AH5" s="39">
        <f>AA36+AE5-AF5-AG5</f>
        <v>7</v>
      </c>
      <c r="AI5" s="29"/>
      <c r="AJ5" s="69" t="s">
        <v>42</v>
      </c>
      <c r="AK5" s="62">
        <v>44044</v>
      </c>
      <c r="AL5" s="48"/>
      <c r="AM5" s="38"/>
      <c r="AN5" s="38"/>
      <c r="AO5" s="39">
        <f>AH36+AL5-AM5-AN5</f>
        <v>7</v>
      </c>
      <c r="AP5" s="29"/>
      <c r="AQ5" s="67" t="s">
        <v>47</v>
      </c>
      <c r="AR5" s="60">
        <v>44075</v>
      </c>
      <c r="AS5" s="48"/>
      <c r="AT5" s="38"/>
      <c r="AU5" s="38"/>
      <c r="AV5" s="39">
        <f>AO36+AS5-AT5-AU5</f>
        <v>7</v>
      </c>
      <c r="AW5" s="29"/>
    </row>
    <row r="6" spans="1:51" x14ac:dyDescent="0.25">
      <c r="A6" s="79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3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7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71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71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70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3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80"/>
      <c r="B7" s="59">
        <v>43893</v>
      </c>
      <c r="C7" s="49">
        <v>10</v>
      </c>
      <c r="D7" s="40"/>
      <c r="E7" s="40"/>
      <c r="F7" s="41">
        <f t="shared" ref="F7:F35" si="0">IF(C7&lt;&gt;"",SUM(F6)+C7-D7-E7,IF(D7&lt;&gt;"",SUM(F6)+C7-D7-E7,IF(E7&lt;&gt;"",SUM(F6)+C7-D7-E7,"")))</f>
        <v>10</v>
      </c>
      <c r="G7" s="29"/>
      <c r="H7" s="73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6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71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71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6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3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80"/>
      <c r="B8" s="59">
        <v>43894</v>
      </c>
      <c r="C8" s="49">
        <v>0</v>
      </c>
      <c r="D8" s="40"/>
      <c r="E8" s="40"/>
      <c r="F8" s="41">
        <f t="shared" si="0"/>
        <v>10</v>
      </c>
      <c r="G8" s="29"/>
      <c r="H8" s="73"/>
      <c r="I8" s="60">
        <v>43925</v>
      </c>
      <c r="J8" s="57"/>
      <c r="K8" s="58"/>
      <c r="L8" s="58"/>
      <c r="M8" s="41" t="str">
        <f t="shared" si="1"/>
        <v/>
      </c>
      <c r="N8" s="29"/>
      <c r="O8" s="69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71"/>
      <c r="W8" s="62">
        <v>43986</v>
      </c>
      <c r="X8" s="49"/>
      <c r="Y8" s="40"/>
      <c r="Z8" s="40"/>
      <c r="AA8" s="41" t="str">
        <f t="shared" si="3"/>
        <v/>
      </c>
      <c r="AB8" s="29"/>
      <c r="AC8" s="71"/>
      <c r="AD8" s="62">
        <v>44016</v>
      </c>
      <c r="AE8" s="49"/>
      <c r="AF8" s="40"/>
      <c r="AG8" s="40"/>
      <c r="AH8" s="41" t="str">
        <f t="shared" si="4"/>
        <v/>
      </c>
      <c r="AI8" s="29"/>
      <c r="AJ8" s="73"/>
      <c r="AK8" s="60">
        <v>44047</v>
      </c>
      <c r="AL8" s="49"/>
      <c r="AM8" s="40"/>
      <c r="AN8" s="40"/>
      <c r="AO8" s="41" t="str">
        <f t="shared" si="5"/>
        <v/>
      </c>
      <c r="AP8" s="29"/>
      <c r="AQ8" s="73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80"/>
      <c r="B9" s="59">
        <v>43895</v>
      </c>
      <c r="C9" s="49">
        <v>0</v>
      </c>
      <c r="D9" s="40"/>
      <c r="E9" s="40"/>
      <c r="F9" s="41">
        <f t="shared" si="0"/>
        <v>10</v>
      </c>
      <c r="G9" s="29"/>
      <c r="H9" s="74"/>
      <c r="I9" s="60">
        <v>43926</v>
      </c>
      <c r="J9" s="57"/>
      <c r="K9" s="58"/>
      <c r="L9" s="58"/>
      <c r="M9" s="41" t="str">
        <f t="shared" si="1"/>
        <v/>
      </c>
      <c r="N9" s="29"/>
      <c r="O9" s="71"/>
      <c r="P9" s="62">
        <v>43956</v>
      </c>
      <c r="Q9" s="49"/>
      <c r="R9" s="40"/>
      <c r="S9" s="40"/>
      <c r="T9" s="41" t="str">
        <f t="shared" si="2"/>
        <v/>
      </c>
      <c r="U9" s="29"/>
      <c r="V9" s="71"/>
      <c r="W9" s="62">
        <v>43987</v>
      </c>
      <c r="X9" s="49"/>
      <c r="Y9" s="40"/>
      <c r="Z9" s="40"/>
      <c r="AA9" s="41" t="str">
        <f t="shared" si="3"/>
        <v/>
      </c>
      <c r="AB9" s="29"/>
      <c r="AC9" s="72"/>
      <c r="AD9" s="62">
        <v>44017</v>
      </c>
      <c r="AE9" s="49"/>
      <c r="AF9" s="40"/>
      <c r="AG9" s="40"/>
      <c r="AH9" s="41" t="str">
        <f t="shared" si="4"/>
        <v/>
      </c>
      <c r="AI9" s="29"/>
      <c r="AJ9" s="73"/>
      <c r="AK9" s="60">
        <v>44048</v>
      </c>
      <c r="AL9" s="49"/>
      <c r="AM9" s="40"/>
      <c r="AN9" s="40"/>
      <c r="AO9" s="41" t="str">
        <f t="shared" si="5"/>
        <v/>
      </c>
      <c r="AP9" s="29"/>
      <c r="AQ9" s="73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80"/>
      <c r="B10" s="59">
        <v>43896</v>
      </c>
      <c r="C10" s="49">
        <v>0</v>
      </c>
      <c r="D10" s="40"/>
      <c r="E10" s="40"/>
      <c r="F10" s="41">
        <f t="shared" si="0"/>
        <v>10</v>
      </c>
      <c r="G10" s="29"/>
      <c r="H10" s="69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71"/>
      <c r="P10" s="62">
        <v>43957</v>
      </c>
      <c r="Q10" s="49"/>
      <c r="R10" s="40"/>
      <c r="S10" s="40"/>
      <c r="T10" s="41" t="str">
        <f t="shared" si="2"/>
        <v/>
      </c>
      <c r="U10" s="29"/>
      <c r="V10" s="71"/>
      <c r="W10" s="62">
        <v>43988</v>
      </c>
      <c r="X10" s="49"/>
      <c r="Y10" s="40"/>
      <c r="Z10" s="40"/>
      <c r="AA10" s="41" t="str">
        <f t="shared" si="3"/>
        <v/>
      </c>
      <c r="AB10" s="29"/>
      <c r="AC10" s="6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3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74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80"/>
      <c r="B11" s="59">
        <v>43897</v>
      </c>
      <c r="C11" s="49">
        <v>0</v>
      </c>
      <c r="D11" s="40"/>
      <c r="E11" s="40"/>
      <c r="F11" s="41">
        <f t="shared" si="0"/>
        <v>10</v>
      </c>
      <c r="G11" s="29"/>
      <c r="H11" s="71"/>
      <c r="I11" s="62">
        <v>43928</v>
      </c>
      <c r="J11" s="57"/>
      <c r="K11" s="58"/>
      <c r="L11" s="58"/>
      <c r="M11" s="41" t="str">
        <f t="shared" si="1"/>
        <v/>
      </c>
      <c r="N11" s="29"/>
      <c r="O11" s="71"/>
      <c r="P11" s="62">
        <v>43958</v>
      </c>
      <c r="Q11" s="49"/>
      <c r="R11" s="40"/>
      <c r="S11" s="40"/>
      <c r="T11" s="41" t="str">
        <f t="shared" si="2"/>
        <v/>
      </c>
      <c r="U11" s="29"/>
      <c r="V11" s="72"/>
      <c r="W11" s="62">
        <v>43989</v>
      </c>
      <c r="X11" s="49"/>
      <c r="Y11" s="40"/>
      <c r="Z11" s="40"/>
      <c r="AA11" s="41" t="str">
        <f t="shared" si="3"/>
        <v/>
      </c>
      <c r="AB11" s="29"/>
      <c r="AC11" s="73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3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69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81"/>
      <c r="B12" s="59">
        <v>43898</v>
      </c>
      <c r="C12" s="49">
        <v>0</v>
      </c>
      <c r="D12" s="40"/>
      <c r="E12" s="40"/>
      <c r="F12" s="41">
        <f t="shared" si="0"/>
        <v>10</v>
      </c>
      <c r="G12" s="29"/>
      <c r="H12" s="71"/>
      <c r="I12" s="62">
        <v>43929</v>
      </c>
      <c r="J12" s="57"/>
      <c r="K12" s="58"/>
      <c r="L12" s="58"/>
      <c r="M12" s="41" t="str">
        <f t="shared" si="1"/>
        <v/>
      </c>
      <c r="N12" s="29"/>
      <c r="O12" s="71"/>
      <c r="P12" s="62">
        <v>43959</v>
      </c>
      <c r="Q12" s="49"/>
      <c r="R12" s="40"/>
      <c r="S12" s="40"/>
      <c r="T12" s="41" t="str">
        <f t="shared" si="2"/>
        <v/>
      </c>
      <c r="U12" s="29"/>
      <c r="V12" s="6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3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3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71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6" t="s">
        <v>13</v>
      </c>
      <c r="B13" s="61">
        <v>43899</v>
      </c>
      <c r="C13" s="49">
        <v>0</v>
      </c>
      <c r="D13" s="40"/>
      <c r="E13" s="40"/>
      <c r="F13" s="41">
        <f t="shared" si="0"/>
        <v>10</v>
      </c>
      <c r="G13" s="29"/>
      <c r="H13" s="71"/>
      <c r="I13" s="62">
        <v>43930</v>
      </c>
      <c r="J13" s="57"/>
      <c r="K13" s="58"/>
      <c r="L13" s="58"/>
      <c r="M13" s="41" t="str">
        <f t="shared" si="1"/>
        <v/>
      </c>
      <c r="N13" s="29"/>
      <c r="O13" s="71"/>
      <c r="P13" s="62">
        <v>43960</v>
      </c>
      <c r="Q13" s="49"/>
      <c r="R13" s="40"/>
      <c r="S13" s="40"/>
      <c r="T13" s="41" t="str">
        <f t="shared" si="2"/>
        <v/>
      </c>
      <c r="U13" s="29"/>
      <c r="V13" s="73"/>
      <c r="W13" s="60">
        <v>43991</v>
      </c>
      <c r="X13" s="49"/>
      <c r="Y13" s="40"/>
      <c r="Z13" s="40"/>
      <c r="AA13" s="41" t="str">
        <f t="shared" si="3"/>
        <v/>
      </c>
      <c r="AB13" s="29"/>
      <c r="AC13" s="73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74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71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7"/>
      <c r="B14" s="61">
        <v>43900</v>
      </c>
      <c r="C14" s="49">
        <v>0</v>
      </c>
      <c r="D14" s="40"/>
      <c r="E14" s="40"/>
      <c r="F14" s="41">
        <f t="shared" si="0"/>
        <v>10</v>
      </c>
      <c r="G14" s="29"/>
      <c r="H14" s="71"/>
      <c r="I14" s="62">
        <v>43931</v>
      </c>
      <c r="J14" s="57"/>
      <c r="K14" s="58"/>
      <c r="L14" s="58"/>
      <c r="M14" s="41" t="str">
        <f t="shared" si="1"/>
        <v/>
      </c>
      <c r="N14" s="29"/>
      <c r="O14" s="72"/>
      <c r="P14" s="62">
        <v>43961</v>
      </c>
      <c r="Q14" s="49"/>
      <c r="R14" s="40"/>
      <c r="S14" s="40"/>
      <c r="T14" s="41" t="str">
        <f t="shared" si="2"/>
        <v/>
      </c>
      <c r="U14" s="29"/>
      <c r="V14" s="73"/>
      <c r="W14" s="60">
        <v>43992</v>
      </c>
      <c r="X14" s="49"/>
      <c r="Y14" s="40"/>
      <c r="Z14" s="40"/>
      <c r="AA14" s="41" t="str">
        <f t="shared" si="3"/>
        <v/>
      </c>
      <c r="AB14" s="29"/>
      <c r="AC14" s="73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69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71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7"/>
      <c r="B15" s="61">
        <v>43901</v>
      </c>
      <c r="C15" s="49">
        <v>0</v>
      </c>
      <c r="D15" s="40"/>
      <c r="E15" s="40"/>
      <c r="F15" s="41">
        <f t="shared" si="0"/>
        <v>10</v>
      </c>
      <c r="G15" s="29"/>
      <c r="H15" s="71"/>
      <c r="I15" s="62">
        <v>43932</v>
      </c>
      <c r="J15" s="57"/>
      <c r="K15" s="58"/>
      <c r="L15" s="58"/>
      <c r="M15" s="41" t="str">
        <f t="shared" si="1"/>
        <v/>
      </c>
      <c r="N15" s="29"/>
      <c r="O15" s="6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3"/>
      <c r="W15" s="60">
        <v>43993</v>
      </c>
      <c r="X15" s="49"/>
      <c r="Y15" s="40"/>
      <c r="Z15" s="40"/>
      <c r="AA15" s="41" t="str">
        <f t="shared" si="3"/>
        <v/>
      </c>
      <c r="AB15" s="29"/>
      <c r="AC15" s="73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71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71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7"/>
      <c r="B16" s="61">
        <v>43902</v>
      </c>
      <c r="C16" s="49">
        <v>0</v>
      </c>
      <c r="D16" s="40"/>
      <c r="E16" s="40"/>
      <c r="F16" s="41">
        <f t="shared" si="0"/>
        <v>10</v>
      </c>
      <c r="G16" s="29"/>
      <c r="H16" s="72"/>
      <c r="I16" s="62">
        <v>43933</v>
      </c>
      <c r="J16" s="57"/>
      <c r="K16" s="58"/>
      <c r="L16" s="58"/>
      <c r="M16" s="41" t="str">
        <f t="shared" si="1"/>
        <v/>
      </c>
      <c r="N16" s="29"/>
      <c r="O16" s="73"/>
      <c r="P16" s="60">
        <v>43963</v>
      </c>
      <c r="Q16" s="49"/>
      <c r="R16" s="40"/>
      <c r="S16" s="40"/>
      <c r="T16" s="41" t="str">
        <f t="shared" si="2"/>
        <v/>
      </c>
      <c r="U16" s="29"/>
      <c r="V16" s="73"/>
      <c r="W16" s="60">
        <v>43994</v>
      </c>
      <c r="X16" s="49"/>
      <c r="Y16" s="40"/>
      <c r="Z16" s="40"/>
      <c r="AA16" s="41" t="str">
        <f t="shared" si="3"/>
        <v/>
      </c>
      <c r="AB16" s="29"/>
      <c r="AC16" s="74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71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71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7"/>
      <c r="B17" s="61">
        <v>43903</v>
      </c>
      <c r="C17" s="49">
        <v>0</v>
      </c>
      <c r="D17" s="40"/>
      <c r="E17" s="40"/>
      <c r="F17" s="41">
        <f t="shared" si="0"/>
        <v>10</v>
      </c>
      <c r="G17" s="29"/>
      <c r="H17" s="6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3"/>
      <c r="P17" s="60">
        <v>43964</v>
      </c>
      <c r="Q17" s="49"/>
      <c r="R17" s="40"/>
      <c r="S17" s="40"/>
      <c r="T17" s="41" t="str">
        <f t="shared" si="2"/>
        <v/>
      </c>
      <c r="U17" s="29"/>
      <c r="V17" s="73"/>
      <c r="W17" s="60">
        <v>43995</v>
      </c>
      <c r="X17" s="49"/>
      <c r="Y17" s="40"/>
      <c r="Z17" s="40"/>
      <c r="AA17" s="41" t="str">
        <f t="shared" si="3"/>
        <v/>
      </c>
      <c r="AB17" s="29"/>
      <c r="AC17" s="69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71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72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7"/>
      <c r="B18" s="61">
        <v>43904</v>
      </c>
      <c r="C18" s="49">
        <v>0</v>
      </c>
      <c r="D18" s="40"/>
      <c r="E18" s="40"/>
      <c r="F18" s="41">
        <f t="shared" si="0"/>
        <v>10</v>
      </c>
      <c r="G18" s="29"/>
      <c r="H18" s="73"/>
      <c r="I18" s="60">
        <v>43935</v>
      </c>
      <c r="J18" s="57"/>
      <c r="K18" s="58"/>
      <c r="L18" s="58"/>
      <c r="M18" s="41" t="str">
        <f t="shared" si="1"/>
        <v/>
      </c>
      <c r="N18" s="29"/>
      <c r="O18" s="73"/>
      <c r="P18" s="60">
        <v>43965</v>
      </c>
      <c r="Q18" s="49"/>
      <c r="R18" s="40"/>
      <c r="S18" s="40"/>
      <c r="T18" s="41" t="str">
        <f t="shared" si="2"/>
        <v/>
      </c>
      <c r="U18" s="29"/>
      <c r="V18" s="74"/>
      <c r="W18" s="60">
        <v>43996</v>
      </c>
      <c r="X18" s="49"/>
      <c r="Y18" s="40"/>
      <c r="Z18" s="40"/>
      <c r="AA18" s="41" t="str">
        <f t="shared" si="3"/>
        <v/>
      </c>
      <c r="AB18" s="29"/>
      <c r="AC18" s="71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71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6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8"/>
      <c r="B19" s="61">
        <v>43905</v>
      </c>
      <c r="C19" s="49"/>
      <c r="D19" s="40">
        <v>3</v>
      </c>
      <c r="E19" s="40"/>
      <c r="F19" s="41">
        <f t="shared" si="0"/>
        <v>7</v>
      </c>
      <c r="G19" s="29"/>
      <c r="H19" s="73"/>
      <c r="I19" s="60">
        <v>43936</v>
      </c>
      <c r="J19" s="57"/>
      <c r="K19" s="58"/>
      <c r="L19" s="58"/>
      <c r="M19" s="41" t="str">
        <f t="shared" si="1"/>
        <v/>
      </c>
      <c r="N19" s="29"/>
      <c r="O19" s="73"/>
      <c r="P19" s="60">
        <v>43966</v>
      </c>
      <c r="Q19" s="49"/>
      <c r="R19" s="40"/>
      <c r="S19" s="40"/>
      <c r="T19" s="41" t="str">
        <f t="shared" si="2"/>
        <v/>
      </c>
      <c r="U19" s="29"/>
      <c r="V19" s="69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71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71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3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9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3"/>
      <c r="I20" s="60">
        <v>43937</v>
      </c>
      <c r="J20" s="57"/>
      <c r="K20" s="58"/>
      <c r="L20" s="58"/>
      <c r="M20" s="41" t="str">
        <f t="shared" si="1"/>
        <v/>
      </c>
      <c r="N20" s="29"/>
      <c r="O20" s="73"/>
      <c r="P20" s="60">
        <v>43967</v>
      </c>
      <c r="Q20" s="49"/>
      <c r="R20" s="40"/>
      <c r="S20" s="40"/>
      <c r="T20" s="41" t="str">
        <f t="shared" si="2"/>
        <v/>
      </c>
      <c r="U20" s="29"/>
      <c r="V20" s="71"/>
      <c r="W20" s="62">
        <v>43998</v>
      </c>
      <c r="X20" s="49"/>
      <c r="Y20" s="40"/>
      <c r="Z20" s="40"/>
      <c r="AA20" s="41" t="str">
        <f t="shared" si="3"/>
        <v/>
      </c>
      <c r="AB20" s="29"/>
      <c r="AC20" s="71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72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3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80"/>
      <c r="B21" s="59">
        <v>43907</v>
      </c>
      <c r="C21" s="49"/>
      <c r="D21" s="40"/>
      <c r="E21" s="40"/>
      <c r="F21" s="41" t="str">
        <f t="shared" si="0"/>
        <v/>
      </c>
      <c r="G21" s="29"/>
      <c r="H21" s="73"/>
      <c r="I21" s="60">
        <v>43938</v>
      </c>
      <c r="J21" s="57"/>
      <c r="K21" s="58"/>
      <c r="L21" s="58"/>
      <c r="M21" s="41" t="str">
        <f t="shared" si="1"/>
        <v/>
      </c>
      <c r="N21" s="29"/>
      <c r="O21" s="74"/>
      <c r="P21" s="60">
        <v>43968</v>
      </c>
      <c r="Q21" s="49"/>
      <c r="R21" s="40"/>
      <c r="S21" s="40"/>
      <c r="T21" s="41" t="str">
        <f t="shared" si="2"/>
        <v/>
      </c>
      <c r="U21" s="29"/>
      <c r="V21" s="71"/>
      <c r="W21" s="62">
        <v>43999</v>
      </c>
      <c r="X21" s="49"/>
      <c r="Y21" s="40"/>
      <c r="Z21" s="40"/>
      <c r="AA21" s="41" t="str">
        <f t="shared" si="3"/>
        <v/>
      </c>
      <c r="AB21" s="29"/>
      <c r="AC21" s="71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6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3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80"/>
      <c r="B22" s="59">
        <v>43908</v>
      </c>
      <c r="C22" s="49"/>
      <c r="D22" s="40"/>
      <c r="E22" s="40"/>
      <c r="F22" s="41" t="str">
        <f t="shared" si="0"/>
        <v/>
      </c>
      <c r="G22" s="29"/>
      <c r="H22" s="73"/>
      <c r="I22" s="60">
        <v>43939</v>
      </c>
      <c r="J22" s="57"/>
      <c r="K22" s="58"/>
      <c r="L22" s="58"/>
      <c r="M22" s="41" t="str">
        <f t="shared" si="1"/>
        <v/>
      </c>
      <c r="N22" s="29"/>
      <c r="O22" s="69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71"/>
      <c r="W22" s="62">
        <v>44000</v>
      </c>
      <c r="X22" s="49"/>
      <c r="Y22" s="40"/>
      <c r="Z22" s="40"/>
      <c r="AA22" s="41" t="str">
        <f t="shared" si="3"/>
        <v/>
      </c>
      <c r="AB22" s="29"/>
      <c r="AC22" s="71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3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3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80"/>
      <c r="B23" s="59">
        <v>43909</v>
      </c>
      <c r="C23" s="49"/>
      <c r="D23" s="40"/>
      <c r="E23" s="40"/>
      <c r="F23" s="41" t="str">
        <f t="shared" si="0"/>
        <v/>
      </c>
      <c r="G23" s="29"/>
      <c r="H23" s="74"/>
      <c r="I23" s="60">
        <v>43940</v>
      </c>
      <c r="J23" s="57"/>
      <c r="K23" s="58"/>
      <c r="L23" s="58"/>
      <c r="M23" s="41" t="str">
        <f t="shared" si="1"/>
        <v/>
      </c>
      <c r="N23" s="29"/>
      <c r="O23" s="71"/>
      <c r="P23" s="62">
        <v>43970</v>
      </c>
      <c r="Q23" s="49"/>
      <c r="R23" s="40"/>
      <c r="S23" s="40"/>
      <c r="T23" s="41" t="str">
        <f t="shared" si="2"/>
        <v/>
      </c>
      <c r="U23" s="29"/>
      <c r="V23" s="71"/>
      <c r="W23" s="62">
        <v>44001</v>
      </c>
      <c r="X23" s="49"/>
      <c r="Y23" s="40"/>
      <c r="Z23" s="40"/>
      <c r="AA23" s="41" t="str">
        <f t="shared" si="3"/>
        <v/>
      </c>
      <c r="AB23" s="29"/>
      <c r="AC23" s="72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3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3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80"/>
      <c r="B24" s="59">
        <v>43910</v>
      </c>
      <c r="C24" s="49"/>
      <c r="D24" s="40"/>
      <c r="E24" s="40"/>
      <c r="F24" s="41" t="str">
        <f t="shared" si="0"/>
        <v/>
      </c>
      <c r="G24" s="29"/>
      <c r="H24" s="69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71"/>
      <c r="P24" s="62">
        <v>43971</v>
      </c>
      <c r="Q24" s="49"/>
      <c r="R24" s="40"/>
      <c r="S24" s="40"/>
      <c r="T24" s="41" t="str">
        <f t="shared" si="2"/>
        <v/>
      </c>
      <c r="U24" s="29"/>
      <c r="V24" s="71"/>
      <c r="W24" s="62">
        <v>44002</v>
      </c>
      <c r="X24" s="49"/>
      <c r="Y24" s="40"/>
      <c r="Z24" s="40"/>
      <c r="AA24" s="41" t="str">
        <f t="shared" si="3"/>
        <v/>
      </c>
      <c r="AB24" s="29"/>
      <c r="AC24" s="6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3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74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80"/>
      <c r="B25" s="59">
        <v>43911</v>
      </c>
      <c r="C25" s="49"/>
      <c r="D25" s="40"/>
      <c r="E25" s="40"/>
      <c r="F25" s="41" t="str">
        <f t="shared" si="0"/>
        <v/>
      </c>
      <c r="G25" s="29"/>
      <c r="H25" s="71"/>
      <c r="I25" s="62">
        <v>43942</v>
      </c>
      <c r="J25" s="57"/>
      <c r="K25" s="58"/>
      <c r="L25" s="58"/>
      <c r="M25" s="41" t="str">
        <f t="shared" si="1"/>
        <v/>
      </c>
      <c r="N25" s="29"/>
      <c r="O25" s="71"/>
      <c r="P25" s="62">
        <v>43972</v>
      </c>
      <c r="Q25" s="49"/>
      <c r="R25" s="40"/>
      <c r="S25" s="40"/>
      <c r="T25" s="41" t="str">
        <f t="shared" si="2"/>
        <v/>
      </c>
      <c r="U25" s="29"/>
      <c r="V25" s="72"/>
      <c r="W25" s="62">
        <v>44003</v>
      </c>
      <c r="X25" s="49"/>
      <c r="Y25" s="40"/>
      <c r="Z25" s="40"/>
      <c r="AA25" s="41" t="str">
        <f t="shared" si="3"/>
        <v/>
      </c>
      <c r="AB25" s="29"/>
      <c r="AC25" s="73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3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69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81"/>
      <c r="B26" s="59">
        <v>43912</v>
      </c>
      <c r="C26" s="49"/>
      <c r="D26" s="40"/>
      <c r="E26" s="40"/>
      <c r="F26" s="41" t="str">
        <f t="shared" si="0"/>
        <v/>
      </c>
      <c r="G26" s="29"/>
      <c r="H26" s="71"/>
      <c r="I26" s="62">
        <v>43943</v>
      </c>
      <c r="J26" s="57"/>
      <c r="K26" s="58"/>
      <c r="L26" s="58"/>
      <c r="M26" s="41" t="str">
        <f t="shared" si="1"/>
        <v/>
      </c>
      <c r="N26" s="29"/>
      <c r="O26" s="71"/>
      <c r="P26" s="62">
        <v>43973</v>
      </c>
      <c r="Q26" s="49"/>
      <c r="R26" s="40"/>
      <c r="S26" s="40"/>
      <c r="T26" s="41" t="str">
        <f t="shared" si="2"/>
        <v/>
      </c>
      <c r="U26" s="29"/>
      <c r="V26" s="6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3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3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71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6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71"/>
      <c r="I27" s="62">
        <v>43944</v>
      </c>
      <c r="J27" s="57"/>
      <c r="K27" s="58"/>
      <c r="L27" s="58"/>
      <c r="M27" s="41" t="str">
        <f t="shared" si="1"/>
        <v/>
      </c>
      <c r="N27" s="29"/>
      <c r="O27" s="71"/>
      <c r="P27" s="62">
        <v>43974</v>
      </c>
      <c r="Q27" s="49"/>
      <c r="R27" s="40"/>
      <c r="S27" s="40"/>
      <c r="T27" s="41" t="str">
        <f t="shared" si="2"/>
        <v/>
      </c>
      <c r="U27" s="29"/>
      <c r="V27" s="73"/>
      <c r="W27" s="60">
        <v>44005</v>
      </c>
      <c r="X27" s="49"/>
      <c r="Y27" s="40"/>
      <c r="Z27" s="40"/>
      <c r="AA27" s="41" t="str">
        <f t="shared" si="3"/>
        <v/>
      </c>
      <c r="AB27" s="29"/>
      <c r="AC27" s="73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74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71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7"/>
      <c r="B28" s="61">
        <v>43914</v>
      </c>
      <c r="C28" s="49"/>
      <c r="D28" s="40"/>
      <c r="E28" s="40"/>
      <c r="F28" s="41" t="str">
        <f t="shared" si="0"/>
        <v/>
      </c>
      <c r="G28" s="29"/>
      <c r="H28" s="71"/>
      <c r="I28" s="62">
        <v>43945</v>
      </c>
      <c r="J28" s="57"/>
      <c r="K28" s="58"/>
      <c r="L28" s="58"/>
      <c r="M28" s="41" t="str">
        <f t="shared" si="1"/>
        <v/>
      </c>
      <c r="N28" s="29"/>
      <c r="O28" s="72"/>
      <c r="P28" s="62">
        <v>43975</v>
      </c>
      <c r="Q28" s="49"/>
      <c r="R28" s="40"/>
      <c r="S28" s="40"/>
      <c r="T28" s="41" t="str">
        <f t="shared" si="2"/>
        <v/>
      </c>
      <c r="U28" s="29"/>
      <c r="V28" s="73"/>
      <c r="W28" s="60">
        <v>44006</v>
      </c>
      <c r="X28" s="49"/>
      <c r="Y28" s="40"/>
      <c r="Z28" s="40"/>
      <c r="AA28" s="41" t="str">
        <f t="shared" si="3"/>
        <v/>
      </c>
      <c r="AB28" s="29"/>
      <c r="AC28" s="73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69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71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7"/>
      <c r="B29" s="61">
        <v>43915</v>
      </c>
      <c r="C29" s="49"/>
      <c r="D29" s="40"/>
      <c r="E29" s="40"/>
      <c r="F29" s="41" t="str">
        <f t="shared" si="0"/>
        <v/>
      </c>
      <c r="G29" s="29"/>
      <c r="H29" s="71"/>
      <c r="I29" s="62">
        <v>43946</v>
      </c>
      <c r="J29" s="57"/>
      <c r="K29" s="58"/>
      <c r="L29" s="58"/>
      <c r="M29" s="41" t="str">
        <f t="shared" si="1"/>
        <v/>
      </c>
      <c r="N29" s="29"/>
      <c r="O29" s="6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3"/>
      <c r="W29" s="60">
        <v>44007</v>
      </c>
      <c r="X29" s="49"/>
      <c r="Y29" s="40"/>
      <c r="Z29" s="40"/>
      <c r="AA29" s="41" t="str">
        <f t="shared" si="3"/>
        <v/>
      </c>
      <c r="AB29" s="29"/>
      <c r="AC29" s="73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71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71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7"/>
      <c r="B30" s="61">
        <v>43916</v>
      </c>
      <c r="C30" s="49"/>
      <c r="D30" s="40"/>
      <c r="E30" s="40"/>
      <c r="F30" s="41" t="str">
        <f t="shared" si="0"/>
        <v/>
      </c>
      <c r="G30" s="29"/>
      <c r="H30" s="72"/>
      <c r="I30" s="62">
        <v>43947</v>
      </c>
      <c r="J30" s="57"/>
      <c r="K30" s="58"/>
      <c r="L30" s="58"/>
      <c r="M30" s="41" t="str">
        <f t="shared" si="1"/>
        <v/>
      </c>
      <c r="N30" s="29"/>
      <c r="O30" s="73"/>
      <c r="P30" s="60">
        <v>43977</v>
      </c>
      <c r="Q30" s="49"/>
      <c r="R30" s="40"/>
      <c r="S30" s="40"/>
      <c r="T30" s="41" t="str">
        <f t="shared" si="2"/>
        <v/>
      </c>
      <c r="U30" s="29"/>
      <c r="V30" s="73"/>
      <c r="W30" s="60">
        <v>44008</v>
      </c>
      <c r="X30" s="49"/>
      <c r="Y30" s="40"/>
      <c r="Z30" s="40"/>
      <c r="AA30" s="41" t="str">
        <f t="shared" si="3"/>
        <v/>
      </c>
      <c r="AB30" s="29"/>
      <c r="AC30" s="74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71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71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7"/>
      <c r="B31" s="61">
        <v>43917</v>
      </c>
      <c r="C31" s="49"/>
      <c r="D31" s="40"/>
      <c r="E31" s="40"/>
      <c r="F31" s="41" t="str">
        <f t="shared" si="0"/>
        <v/>
      </c>
      <c r="G31" s="29"/>
      <c r="H31" s="6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3"/>
      <c r="P31" s="60">
        <v>43978</v>
      </c>
      <c r="Q31" s="49"/>
      <c r="R31" s="40"/>
      <c r="S31" s="40"/>
      <c r="T31" s="41" t="str">
        <f t="shared" si="2"/>
        <v/>
      </c>
      <c r="U31" s="29"/>
      <c r="V31" s="73"/>
      <c r="W31" s="60">
        <v>44009</v>
      </c>
      <c r="X31" s="49"/>
      <c r="Y31" s="40"/>
      <c r="Z31" s="40"/>
      <c r="AA31" s="41" t="str">
        <f t="shared" si="3"/>
        <v/>
      </c>
      <c r="AB31" s="29"/>
      <c r="AC31" s="69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71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72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7"/>
      <c r="B32" s="61">
        <v>43918</v>
      </c>
      <c r="C32" s="49"/>
      <c r="D32" s="40"/>
      <c r="E32" s="40"/>
      <c r="F32" s="41" t="str">
        <f t="shared" si="0"/>
        <v/>
      </c>
      <c r="G32" s="29"/>
      <c r="H32" s="73"/>
      <c r="I32" s="60">
        <v>43949</v>
      </c>
      <c r="J32" s="57"/>
      <c r="K32" s="58"/>
      <c r="L32" s="58"/>
      <c r="M32" s="41" t="str">
        <f t="shared" si="1"/>
        <v/>
      </c>
      <c r="N32" s="29"/>
      <c r="O32" s="73"/>
      <c r="P32" s="60">
        <v>43979</v>
      </c>
      <c r="Q32" s="49"/>
      <c r="R32" s="40"/>
      <c r="S32" s="40"/>
      <c r="T32" s="41" t="str">
        <f t="shared" si="2"/>
        <v/>
      </c>
      <c r="U32" s="29"/>
      <c r="V32" s="74"/>
      <c r="W32" s="60">
        <v>44010</v>
      </c>
      <c r="X32" s="49"/>
      <c r="Y32" s="40"/>
      <c r="Z32" s="40"/>
      <c r="AA32" s="41" t="str">
        <f t="shared" si="3"/>
        <v/>
      </c>
      <c r="AB32" s="29"/>
      <c r="AC32" s="71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71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6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8"/>
      <c r="B33" s="61">
        <v>43919</v>
      </c>
      <c r="C33" s="49"/>
      <c r="D33" s="40"/>
      <c r="E33" s="40"/>
      <c r="F33" s="41" t="str">
        <f t="shared" si="0"/>
        <v/>
      </c>
      <c r="G33" s="29"/>
      <c r="H33" s="73"/>
      <c r="I33" s="60">
        <v>43950</v>
      </c>
      <c r="J33" s="57"/>
      <c r="K33" s="58"/>
      <c r="L33" s="58"/>
      <c r="M33" s="41" t="str">
        <f t="shared" si="1"/>
        <v/>
      </c>
      <c r="N33" s="29"/>
      <c r="O33" s="73"/>
      <c r="P33" s="60">
        <v>43980</v>
      </c>
      <c r="Q33" s="49"/>
      <c r="R33" s="40"/>
      <c r="S33" s="40"/>
      <c r="T33" s="41" t="str">
        <f t="shared" si="2"/>
        <v/>
      </c>
      <c r="U33" s="29"/>
      <c r="V33" s="69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71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71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7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6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74"/>
      <c r="I34" s="60">
        <v>43951</v>
      </c>
      <c r="J34" s="57"/>
      <c r="K34" s="58"/>
      <c r="L34" s="58"/>
      <c r="M34" s="41" t="str">
        <f t="shared" si="1"/>
        <v/>
      </c>
      <c r="N34" s="29"/>
      <c r="O34" s="73"/>
      <c r="P34" s="60">
        <v>43981</v>
      </c>
      <c r="Q34" s="49"/>
      <c r="R34" s="40"/>
      <c r="S34" s="40"/>
      <c r="T34" s="41" t="str">
        <f t="shared" si="2"/>
        <v/>
      </c>
      <c r="U34" s="29"/>
      <c r="V34" s="70"/>
      <c r="W34" s="62">
        <v>44012</v>
      </c>
      <c r="X34" s="49"/>
      <c r="Y34" s="40"/>
      <c r="Z34" s="40"/>
      <c r="AA34" s="41" t="str">
        <f t="shared" si="3"/>
        <v/>
      </c>
      <c r="AB34" s="29"/>
      <c r="AC34" s="71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72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6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68"/>
      <c r="B35" s="59">
        <v>43921</v>
      </c>
      <c r="C35" s="49"/>
      <c r="D35" s="40"/>
      <c r="E35" s="40"/>
      <c r="F35" s="41" t="str">
        <f t="shared" si="0"/>
        <v/>
      </c>
      <c r="G35" s="29"/>
      <c r="H35" s="64"/>
      <c r="I35" s="50"/>
      <c r="J35" s="57"/>
      <c r="K35" s="58"/>
      <c r="L35" s="58"/>
      <c r="M35" s="41" t="str">
        <f t="shared" si="1"/>
        <v/>
      </c>
      <c r="N35" s="29"/>
      <c r="O35" s="74"/>
      <c r="P35" s="60">
        <v>43982</v>
      </c>
      <c r="Q35" s="49"/>
      <c r="R35" s="40"/>
      <c r="S35" s="40"/>
      <c r="T35" s="41" t="str">
        <f t="shared" si="2"/>
        <v/>
      </c>
      <c r="U35" s="29"/>
      <c r="V35" s="64"/>
      <c r="W35" s="54"/>
      <c r="X35" s="49"/>
      <c r="Y35" s="40"/>
      <c r="Z35" s="40"/>
      <c r="AA35" s="41" t="str">
        <f t="shared" si="3"/>
        <v/>
      </c>
      <c r="AB35" s="29"/>
      <c r="AC35" s="72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65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7</v>
      </c>
      <c r="G36" s="29"/>
      <c r="H36" s="31"/>
      <c r="I36" s="32" t="s">
        <v>11</v>
      </c>
      <c r="J36" s="42"/>
      <c r="K36" s="42"/>
      <c r="L36" s="42"/>
      <c r="M36" s="43">
        <f>LOOKUP(9^9,M5:M35)</f>
        <v>7</v>
      </c>
      <c r="N36" s="29"/>
      <c r="O36" s="31"/>
      <c r="P36" s="32" t="s">
        <v>11</v>
      </c>
      <c r="Q36" s="42"/>
      <c r="R36" s="42"/>
      <c r="S36" s="42"/>
      <c r="T36" s="43">
        <f>LOOKUP(9^9,T5:T35)</f>
        <v>7</v>
      </c>
      <c r="U36" s="29"/>
      <c r="V36" s="31"/>
      <c r="W36" s="32" t="s">
        <v>11</v>
      </c>
      <c r="X36" s="42"/>
      <c r="Y36" s="42"/>
      <c r="Z36" s="42"/>
      <c r="AA36" s="43">
        <f>LOOKUP(9^9,AA5:AA35)</f>
        <v>7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7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7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7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V12:V18"/>
    <mergeCell ref="A13:A19"/>
    <mergeCell ref="AJ14:AJ20"/>
    <mergeCell ref="O15:O21"/>
    <mergeCell ref="H17:H23"/>
    <mergeCell ref="AC17:AC23"/>
    <mergeCell ref="AQ3:AV3"/>
    <mergeCell ref="H5:H9"/>
    <mergeCell ref="O5:O7"/>
    <mergeCell ref="V5:V11"/>
    <mergeCell ref="AC5:AC9"/>
    <mergeCell ref="AJ5:AJ6"/>
    <mergeCell ref="AQ5:AQ10"/>
    <mergeCell ref="AJ3:AO3"/>
    <mergeCell ref="AQ11:AQ17"/>
    <mergeCell ref="A3:F3"/>
    <mergeCell ref="H3:M3"/>
    <mergeCell ref="O3:T3"/>
    <mergeCell ref="V3:AA3"/>
    <mergeCell ref="AC3:AH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Y103"/>
  <sheetViews>
    <sheetView zoomScale="85" zoomScaleNormal="85" workbookViewId="0">
      <selection activeCell="E8" sqref="E8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-14</v>
      </c>
    </row>
    <row r="2" spans="1:51" ht="25.5" customHeight="1" thickBot="1" x14ac:dyDescent="0.3">
      <c r="A2" s="66"/>
      <c r="B2" s="45" t="s">
        <v>55</v>
      </c>
      <c r="C2" s="46"/>
      <c r="D2" s="46" t="s">
        <v>56</v>
      </c>
      <c r="E2" s="47"/>
      <c r="F2" s="47"/>
    </row>
    <row r="3" spans="1:51" ht="15.75" thickTop="1" x14ac:dyDescent="0.25">
      <c r="A3" s="86" t="s">
        <v>9</v>
      </c>
      <c r="B3" s="87"/>
      <c r="C3" s="87"/>
      <c r="D3" s="87"/>
      <c r="E3" s="87"/>
      <c r="F3" s="88"/>
      <c r="G3" s="29"/>
      <c r="H3" s="85" t="s">
        <v>18</v>
      </c>
      <c r="I3" s="83"/>
      <c r="J3" s="83"/>
      <c r="K3" s="83"/>
      <c r="L3" s="83"/>
      <c r="M3" s="84"/>
      <c r="N3" s="29"/>
      <c r="O3" s="82" t="s">
        <v>20</v>
      </c>
      <c r="P3" s="83"/>
      <c r="Q3" s="83"/>
      <c r="R3" s="83"/>
      <c r="S3" s="83"/>
      <c r="T3" s="84"/>
      <c r="U3" s="29"/>
      <c r="V3" s="82" t="s">
        <v>21</v>
      </c>
      <c r="W3" s="83"/>
      <c r="X3" s="83"/>
      <c r="Y3" s="83"/>
      <c r="Z3" s="83"/>
      <c r="AA3" s="84"/>
      <c r="AB3" s="29"/>
      <c r="AC3" s="82" t="s">
        <v>22</v>
      </c>
      <c r="AD3" s="83"/>
      <c r="AE3" s="83"/>
      <c r="AF3" s="83"/>
      <c r="AG3" s="83"/>
      <c r="AH3" s="84"/>
      <c r="AI3" s="29"/>
      <c r="AJ3" s="82" t="s">
        <v>23</v>
      </c>
      <c r="AK3" s="83"/>
      <c r="AL3" s="83"/>
      <c r="AM3" s="83"/>
      <c r="AN3" s="83"/>
      <c r="AO3" s="84"/>
      <c r="AP3" s="29"/>
      <c r="AQ3" s="82" t="s">
        <v>24</v>
      </c>
      <c r="AR3" s="83"/>
      <c r="AS3" s="83"/>
      <c r="AT3" s="83"/>
      <c r="AU3" s="83"/>
      <c r="AV3" s="84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63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67" t="s">
        <v>25</v>
      </c>
      <c r="I5" s="60">
        <v>43922</v>
      </c>
      <c r="J5" s="55"/>
      <c r="K5" s="56"/>
      <c r="L5" s="56"/>
      <c r="M5" s="39">
        <f>F36+J5-K5-L5</f>
        <v>-14</v>
      </c>
      <c r="N5" s="29"/>
      <c r="O5" s="67" t="s">
        <v>29</v>
      </c>
      <c r="P5" s="60">
        <v>43952</v>
      </c>
      <c r="Q5" s="48"/>
      <c r="R5" s="38"/>
      <c r="S5" s="38"/>
      <c r="T5" s="39">
        <f>M36+Q5-R5-S5</f>
        <v>-14</v>
      </c>
      <c r="U5" s="29"/>
      <c r="V5" s="69" t="s">
        <v>34</v>
      </c>
      <c r="W5" s="62">
        <v>43983</v>
      </c>
      <c r="X5" s="48"/>
      <c r="Y5" s="38"/>
      <c r="Z5" s="38"/>
      <c r="AA5" s="39">
        <f>T36+X5-Y5-Z5</f>
        <v>-14</v>
      </c>
      <c r="AB5" s="29"/>
      <c r="AC5" s="69" t="s">
        <v>38</v>
      </c>
      <c r="AD5" s="62">
        <v>44013</v>
      </c>
      <c r="AE5" s="48"/>
      <c r="AF5" s="38"/>
      <c r="AG5" s="38"/>
      <c r="AH5" s="39">
        <f>AA36+AE5-AF5-AG5</f>
        <v>-14</v>
      </c>
      <c r="AI5" s="29"/>
      <c r="AJ5" s="69" t="s">
        <v>42</v>
      </c>
      <c r="AK5" s="62">
        <v>44044</v>
      </c>
      <c r="AL5" s="48"/>
      <c r="AM5" s="38"/>
      <c r="AN5" s="38"/>
      <c r="AO5" s="39">
        <f>AH36+AL5-AM5-AN5</f>
        <v>-14</v>
      </c>
      <c r="AP5" s="29"/>
      <c r="AQ5" s="67" t="s">
        <v>47</v>
      </c>
      <c r="AR5" s="60">
        <v>44075</v>
      </c>
      <c r="AS5" s="48"/>
      <c r="AT5" s="38"/>
      <c r="AU5" s="38"/>
      <c r="AV5" s="39">
        <f>AO36+AS5-AT5-AU5</f>
        <v>-14</v>
      </c>
      <c r="AW5" s="29"/>
    </row>
    <row r="6" spans="1:51" x14ac:dyDescent="0.25">
      <c r="A6" s="79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3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7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71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71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70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3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80"/>
      <c r="B7" s="59">
        <v>43893</v>
      </c>
      <c r="C7" s="49"/>
      <c r="D7" s="40"/>
      <c r="E7" s="40">
        <v>14</v>
      </c>
      <c r="F7" s="41">
        <f t="shared" ref="F7:F35" si="0">IF(C7&lt;&gt;"",SUM(F6)+C7-D7-E7,IF(D7&lt;&gt;"",SUM(F6)+C7-D7-E7,IF(E7&lt;&gt;"",SUM(F6)+C7-D7-E7,"")))</f>
        <v>-14</v>
      </c>
      <c r="G7" s="29"/>
      <c r="H7" s="73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6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71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71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6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3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80"/>
      <c r="B8" s="59">
        <v>43894</v>
      </c>
      <c r="C8" s="49"/>
      <c r="D8" s="40"/>
      <c r="E8" s="40"/>
      <c r="F8" s="41" t="str">
        <f t="shared" si="0"/>
        <v/>
      </c>
      <c r="G8" s="29"/>
      <c r="H8" s="73"/>
      <c r="I8" s="60">
        <v>43925</v>
      </c>
      <c r="J8" s="57"/>
      <c r="K8" s="58"/>
      <c r="L8" s="58"/>
      <c r="M8" s="41" t="str">
        <f t="shared" si="1"/>
        <v/>
      </c>
      <c r="N8" s="29"/>
      <c r="O8" s="69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71"/>
      <c r="W8" s="62">
        <v>43986</v>
      </c>
      <c r="X8" s="49"/>
      <c r="Y8" s="40"/>
      <c r="Z8" s="40"/>
      <c r="AA8" s="41" t="str">
        <f t="shared" si="3"/>
        <v/>
      </c>
      <c r="AB8" s="29"/>
      <c r="AC8" s="71"/>
      <c r="AD8" s="62">
        <v>44016</v>
      </c>
      <c r="AE8" s="49"/>
      <c r="AF8" s="40"/>
      <c r="AG8" s="40"/>
      <c r="AH8" s="41" t="str">
        <f t="shared" si="4"/>
        <v/>
      </c>
      <c r="AI8" s="29"/>
      <c r="AJ8" s="73"/>
      <c r="AK8" s="60">
        <v>44047</v>
      </c>
      <c r="AL8" s="49"/>
      <c r="AM8" s="40"/>
      <c r="AN8" s="40"/>
      <c r="AO8" s="41" t="str">
        <f t="shared" si="5"/>
        <v/>
      </c>
      <c r="AP8" s="29"/>
      <c r="AQ8" s="73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80"/>
      <c r="B9" s="59">
        <v>43895</v>
      </c>
      <c r="C9" s="49"/>
      <c r="D9" s="40"/>
      <c r="E9" s="40"/>
      <c r="F9" s="41" t="str">
        <f t="shared" si="0"/>
        <v/>
      </c>
      <c r="G9" s="29"/>
      <c r="H9" s="74"/>
      <c r="I9" s="60">
        <v>43926</v>
      </c>
      <c r="J9" s="57"/>
      <c r="K9" s="58"/>
      <c r="L9" s="58"/>
      <c r="M9" s="41" t="str">
        <f t="shared" si="1"/>
        <v/>
      </c>
      <c r="N9" s="29"/>
      <c r="O9" s="71"/>
      <c r="P9" s="62">
        <v>43956</v>
      </c>
      <c r="Q9" s="49"/>
      <c r="R9" s="40"/>
      <c r="S9" s="40"/>
      <c r="T9" s="41" t="str">
        <f t="shared" si="2"/>
        <v/>
      </c>
      <c r="U9" s="29"/>
      <c r="V9" s="71"/>
      <c r="W9" s="62">
        <v>43987</v>
      </c>
      <c r="X9" s="49"/>
      <c r="Y9" s="40"/>
      <c r="Z9" s="40"/>
      <c r="AA9" s="41" t="str">
        <f t="shared" si="3"/>
        <v/>
      </c>
      <c r="AB9" s="29"/>
      <c r="AC9" s="72"/>
      <c r="AD9" s="62">
        <v>44017</v>
      </c>
      <c r="AE9" s="49"/>
      <c r="AF9" s="40"/>
      <c r="AG9" s="40"/>
      <c r="AH9" s="41" t="str">
        <f t="shared" si="4"/>
        <v/>
      </c>
      <c r="AI9" s="29"/>
      <c r="AJ9" s="73"/>
      <c r="AK9" s="60">
        <v>44048</v>
      </c>
      <c r="AL9" s="49"/>
      <c r="AM9" s="40"/>
      <c r="AN9" s="40"/>
      <c r="AO9" s="41" t="str">
        <f t="shared" si="5"/>
        <v/>
      </c>
      <c r="AP9" s="29"/>
      <c r="AQ9" s="73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80"/>
      <c r="B10" s="59">
        <v>43896</v>
      </c>
      <c r="C10" s="49"/>
      <c r="D10" s="40"/>
      <c r="E10" s="40"/>
      <c r="F10" s="41" t="str">
        <f t="shared" si="0"/>
        <v/>
      </c>
      <c r="G10" s="29"/>
      <c r="H10" s="69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71"/>
      <c r="P10" s="62">
        <v>43957</v>
      </c>
      <c r="Q10" s="49"/>
      <c r="R10" s="40"/>
      <c r="S10" s="40"/>
      <c r="T10" s="41" t="str">
        <f t="shared" si="2"/>
        <v/>
      </c>
      <c r="U10" s="29"/>
      <c r="V10" s="71"/>
      <c r="W10" s="62">
        <v>43988</v>
      </c>
      <c r="X10" s="49"/>
      <c r="Y10" s="40"/>
      <c r="Z10" s="40"/>
      <c r="AA10" s="41" t="str">
        <f t="shared" si="3"/>
        <v/>
      </c>
      <c r="AB10" s="29"/>
      <c r="AC10" s="6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3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74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80"/>
      <c r="B11" s="59">
        <v>43897</v>
      </c>
      <c r="C11" s="49"/>
      <c r="D11" s="40"/>
      <c r="E11" s="40"/>
      <c r="F11" s="41" t="str">
        <f t="shared" si="0"/>
        <v/>
      </c>
      <c r="G11" s="29"/>
      <c r="H11" s="71"/>
      <c r="I11" s="62">
        <v>43928</v>
      </c>
      <c r="J11" s="57"/>
      <c r="K11" s="58"/>
      <c r="L11" s="58"/>
      <c r="M11" s="41" t="str">
        <f t="shared" si="1"/>
        <v/>
      </c>
      <c r="N11" s="29"/>
      <c r="O11" s="71"/>
      <c r="P11" s="62">
        <v>43958</v>
      </c>
      <c r="Q11" s="49"/>
      <c r="R11" s="40"/>
      <c r="S11" s="40"/>
      <c r="T11" s="41" t="str">
        <f t="shared" si="2"/>
        <v/>
      </c>
      <c r="U11" s="29"/>
      <c r="V11" s="72"/>
      <c r="W11" s="62">
        <v>43989</v>
      </c>
      <c r="X11" s="49"/>
      <c r="Y11" s="40"/>
      <c r="Z11" s="40"/>
      <c r="AA11" s="41" t="str">
        <f t="shared" si="3"/>
        <v/>
      </c>
      <c r="AB11" s="29"/>
      <c r="AC11" s="73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3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69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81"/>
      <c r="B12" s="59">
        <v>43898</v>
      </c>
      <c r="C12" s="49"/>
      <c r="D12" s="40"/>
      <c r="E12" s="40"/>
      <c r="F12" s="41" t="str">
        <f t="shared" si="0"/>
        <v/>
      </c>
      <c r="G12" s="29"/>
      <c r="H12" s="71"/>
      <c r="I12" s="62">
        <v>43929</v>
      </c>
      <c r="J12" s="57"/>
      <c r="K12" s="58"/>
      <c r="L12" s="58"/>
      <c r="M12" s="41" t="str">
        <f t="shared" si="1"/>
        <v/>
      </c>
      <c r="N12" s="29"/>
      <c r="O12" s="71"/>
      <c r="P12" s="62">
        <v>43959</v>
      </c>
      <c r="Q12" s="49"/>
      <c r="R12" s="40"/>
      <c r="S12" s="40"/>
      <c r="T12" s="41" t="str">
        <f t="shared" si="2"/>
        <v/>
      </c>
      <c r="U12" s="29"/>
      <c r="V12" s="6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3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3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71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6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71"/>
      <c r="I13" s="62">
        <v>43930</v>
      </c>
      <c r="J13" s="57"/>
      <c r="K13" s="58"/>
      <c r="L13" s="58"/>
      <c r="M13" s="41" t="str">
        <f t="shared" si="1"/>
        <v/>
      </c>
      <c r="N13" s="29"/>
      <c r="O13" s="71"/>
      <c r="P13" s="62">
        <v>43960</v>
      </c>
      <c r="Q13" s="49"/>
      <c r="R13" s="40"/>
      <c r="S13" s="40"/>
      <c r="T13" s="41" t="str">
        <f t="shared" si="2"/>
        <v/>
      </c>
      <c r="U13" s="29"/>
      <c r="V13" s="73"/>
      <c r="W13" s="60">
        <v>43991</v>
      </c>
      <c r="X13" s="49"/>
      <c r="Y13" s="40"/>
      <c r="Z13" s="40"/>
      <c r="AA13" s="41" t="str">
        <f t="shared" si="3"/>
        <v/>
      </c>
      <c r="AB13" s="29"/>
      <c r="AC13" s="73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74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71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7"/>
      <c r="B14" s="61">
        <v>43900</v>
      </c>
      <c r="C14" s="49"/>
      <c r="D14" s="40"/>
      <c r="E14" s="40"/>
      <c r="F14" s="41" t="str">
        <f t="shared" si="0"/>
        <v/>
      </c>
      <c r="G14" s="29"/>
      <c r="H14" s="71"/>
      <c r="I14" s="62">
        <v>43931</v>
      </c>
      <c r="J14" s="57"/>
      <c r="K14" s="58"/>
      <c r="L14" s="58"/>
      <c r="M14" s="41" t="str">
        <f t="shared" si="1"/>
        <v/>
      </c>
      <c r="N14" s="29"/>
      <c r="O14" s="72"/>
      <c r="P14" s="62">
        <v>43961</v>
      </c>
      <c r="Q14" s="49"/>
      <c r="R14" s="40"/>
      <c r="S14" s="40"/>
      <c r="T14" s="41" t="str">
        <f t="shared" si="2"/>
        <v/>
      </c>
      <c r="U14" s="29"/>
      <c r="V14" s="73"/>
      <c r="W14" s="60">
        <v>43992</v>
      </c>
      <c r="X14" s="49"/>
      <c r="Y14" s="40"/>
      <c r="Z14" s="40"/>
      <c r="AA14" s="41" t="str">
        <f t="shared" si="3"/>
        <v/>
      </c>
      <c r="AB14" s="29"/>
      <c r="AC14" s="73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69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71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7"/>
      <c r="B15" s="61">
        <v>43901</v>
      </c>
      <c r="C15" s="49"/>
      <c r="D15" s="40"/>
      <c r="E15" s="40"/>
      <c r="F15" s="41" t="str">
        <f t="shared" si="0"/>
        <v/>
      </c>
      <c r="G15" s="29"/>
      <c r="H15" s="71"/>
      <c r="I15" s="62">
        <v>43932</v>
      </c>
      <c r="J15" s="57"/>
      <c r="K15" s="58"/>
      <c r="L15" s="58"/>
      <c r="M15" s="41" t="str">
        <f t="shared" si="1"/>
        <v/>
      </c>
      <c r="N15" s="29"/>
      <c r="O15" s="6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3"/>
      <c r="W15" s="60">
        <v>43993</v>
      </c>
      <c r="X15" s="49"/>
      <c r="Y15" s="40"/>
      <c r="Z15" s="40"/>
      <c r="AA15" s="41" t="str">
        <f t="shared" si="3"/>
        <v/>
      </c>
      <c r="AB15" s="29"/>
      <c r="AC15" s="73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71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71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7"/>
      <c r="B16" s="61">
        <v>43902</v>
      </c>
      <c r="C16" s="49"/>
      <c r="D16" s="40"/>
      <c r="E16" s="40"/>
      <c r="F16" s="41" t="str">
        <f t="shared" si="0"/>
        <v/>
      </c>
      <c r="G16" s="29"/>
      <c r="H16" s="72"/>
      <c r="I16" s="62">
        <v>43933</v>
      </c>
      <c r="J16" s="57"/>
      <c r="K16" s="58"/>
      <c r="L16" s="58"/>
      <c r="M16" s="41" t="str">
        <f t="shared" si="1"/>
        <v/>
      </c>
      <c r="N16" s="29"/>
      <c r="O16" s="73"/>
      <c r="P16" s="60">
        <v>43963</v>
      </c>
      <c r="Q16" s="49"/>
      <c r="R16" s="40"/>
      <c r="S16" s="40"/>
      <c r="T16" s="41" t="str">
        <f t="shared" si="2"/>
        <v/>
      </c>
      <c r="U16" s="29"/>
      <c r="V16" s="73"/>
      <c r="W16" s="60">
        <v>43994</v>
      </c>
      <c r="X16" s="49"/>
      <c r="Y16" s="40"/>
      <c r="Z16" s="40"/>
      <c r="AA16" s="41" t="str">
        <f t="shared" si="3"/>
        <v/>
      </c>
      <c r="AB16" s="29"/>
      <c r="AC16" s="74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71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71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7"/>
      <c r="B17" s="61">
        <v>43903</v>
      </c>
      <c r="C17" s="49"/>
      <c r="D17" s="40"/>
      <c r="E17" s="40"/>
      <c r="F17" s="41" t="str">
        <f t="shared" si="0"/>
        <v/>
      </c>
      <c r="G17" s="29"/>
      <c r="H17" s="6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3"/>
      <c r="P17" s="60">
        <v>43964</v>
      </c>
      <c r="Q17" s="49"/>
      <c r="R17" s="40"/>
      <c r="S17" s="40"/>
      <c r="T17" s="41" t="str">
        <f t="shared" si="2"/>
        <v/>
      </c>
      <c r="U17" s="29"/>
      <c r="V17" s="73"/>
      <c r="W17" s="60">
        <v>43995</v>
      </c>
      <c r="X17" s="49"/>
      <c r="Y17" s="40"/>
      <c r="Z17" s="40"/>
      <c r="AA17" s="41" t="str">
        <f t="shared" si="3"/>
        <v/>
      </c>
      <c r="AB17" s="29"/>
      <c r="AC17" s="69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71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72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7"/>
      <c r="B18" s="61">
        <v>43904</v>
      </c>
      <c r="C18" s="49"/>
      <c r="D18" s="40"/>
      <c r="E18" s="40"/>
      <c r="F18" s="41" t="str">
        <f t="shared" si="0"/>
        <v/>
      </c>
      <c r="G18" s="29"/>
      <c r="H18" s="73"/>
      <c r="I18" s="60">
        <v>43935</v>
      </c>
      <c r="J18" s="57"/>
      <c r="K18" s="58"/>
      <c r="L18" s="58"/>
      <c r="M18" s="41" t="str">
        <f t="shared" si="1"/>
        <v/>
      </c>
      <c r="N18" s="29"/>
      <c r="O18" s="73"/>
      <c r="P18" s="60">
        <v>43965</v>
      </c>
      <c r="Q18" s="49"/>
      <c r="R18" s="40"/>
      <c r="S18" s="40"/>
      <c r="T18" s="41" t="str">
        <f t="shared" si="2"/>
        <v/>
      </c>
      <c r="U18" s="29"/>
      <c r="V18" s="74"/>
      <c r="W18" s="60">
        <v>43996</v>
      </c>
      <c r="X18" s="49"/>
      <c r="Y18" s="40"/>
      <c r="Z18" s="40"/>
      <c r="AA18" s="41" t="str">
        <f t="shared" si="3"/>
        <v/>
      </c>
      <c r="AB18" s="29"/>
      <c r="AC18" s="71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71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6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8"/>
      <c r="B19" s="61">
        <v>43905</v>
      </c>
      <c r="C19" s="49"/>
      <c r="D19" s="40"/>
      <c r="E19" s="40"/>
      <c r="F19" s="41" t="str">
        <f t="shared" si="0"/>
        <v/>
      </c>
      <c r="G19" s="29"/>
      <c r="H19" s="73"/>
      <c r="I19" s="60">
        <v>43936</v>
      </c>
      <c r="J19" s="57"/>
      <c r="K19" s="58"/>
      <c r="L19" s="58"/>
      <c r="M19" s="41" t="str">
        <f t="shared" si="1"/>
        <v/>
      </c>
      <c r="N19" s="29"/>
      <c r="O19" s="73"/>
      <c r="P19" s="60">
        <v>43966</v>
      </c>
      <c r="Q19" s="49"/>
      <c r="R19" s="40"/>
      <c r="S19" s="40"/>
      <c r="T19" s="41" t="str">
        <f t="shared" si="2"/>
        <v/>
      </c>
      <c r="U19" s="29"/>
      <c r="V19" s="69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71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71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3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9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3"/>
      <c r="I20" s="60">
        <v>43937</v>
      </c>
      <c r="J20" s="57"/>
      <c r="K20" s="58"/>
      <c r="L20" s="58"/>
      <c r="M20" s="41" t="str">
        <f t="shared" si="1"/>
        <v/>
      </c>
      <c r="N20" s="29"/>
      <c r="O20" s="73"/>
      <c r="P20" s="60">
        <v>43967</v>
      </c>
      <c r="Q20" s="49"/>
      <c r="R20" s="40"/>
      <c r="S20" s="40"/>
      <c r="T20" s="41" t="str">
        <f t="shared" si="2"/>
        <v/>
      </c>
      <c r="U20" s="29"/>
      <c r="V20" s="71"/>
      <c r="W20" s="62">
        <v>43998</v>
      </c>
      <c r="X20" s="49"/>
      <c r="Y20" s="40"/>
      <c r="Z20" s="40"/>
      <c r="AA20" s="41" t="str">
        <f t="shared" si="3"/>
        <v/>
      </c>
      <c r="AB20" s="29"/>
      <c r="AC20" s="71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72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3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80"/>
      <c r="B21" s="59">
        <v>43907</v>
      </c>
      <c r="C21" s="49"/>
      <c r="D21" s="40"/>
      <c r="E21" s="40"/>
      <c r="F21" s="41" t="str">
        <f t="shared" si="0"/>
        <v/>
      </c>
      <c r="G21" s="29"/>
      <c r="H21" s="73"/>
      <c r="I21" s="60">
        <v>43938</v>
      </c>
      <c r="J21" s="57"/>
      <c r="K21" s="58"/>
      <c r="L21" s="58"/>
      <c r="M21" s="41" t="str">
        <f t="shared" si="1"/>
        <v/>
      </c>
      <c r="N21" s="29"/>
      <c r="O21" s="74"/>
      <c r="P21" s="60">
        <v>43968</v>
      </c>
      <c r="Q21" s="49"/>
      <c r="R21" s="40"/>
      <c r="S21" s="40"/>
      <c r="T21" s="41" t="str">
        <f t="shared" si="2"/>
        <v/>
      </c>
      <c r="U21" s="29"/>
      <c r="V21" s="71"/>
      <c r="W21" s="62">
        <v>43999</v>
      </c>
      <c r="X21" s="49"/>
      <c r="Y21" s="40"/>
      <c r="Z21" s="40"/>
      <c r="AA21" s="41" t="str">
        <f t="shared" si="3"/>
        <v/>
      </c>
      <c r="AB21" s="29"/>
      <c r="AC21" s="71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6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3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80"/>
      <c r="B22" s="59">
        <v>43908</v>
      </c>
      <c r="C22" s="49"/>
      <c r="D22" s="40"/>
      <c r="E22" s="40"/>
      <c r="F22" s="41" t="str">
        <f t="shared" si="0"/>
        <v/>
      </c>
      <c r="G22" s="29"/>
      <c r="H22" s="73"/>
      <c r="I22" s="60">
        <v>43939</v>
      </c>
      <c r="J22" s="57"/>
      <c r="K22" s="58"/>
      <c r="L22" s="58"/>
      <c r="M22" s="41" t="str">
        <f t="shared" si="1"/>
        <v/>
      </c>
      <c r="N22" s="29"/>
      <c r="O22" s="69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71"/>
      <c r="W22" s="62">
        <v>44000</v>
      </c>
      <c r="X22" s="49"/>
      <c r="Y22" s="40"/>
      <c r="Z22" s="40"/>
      <c r="AA22" s="41" t="str">
        <f t="shared" si="3"/>
        <v/>
      </c>
      <c r="AB22" s="29"/>
      <c r="AC22" s="71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3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3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80"/>
      <c r="B23" s="59">
        <v>43909</v>
      </c>
      <c r="C23" s="49"/>
      <c r="D23" s="40"/>
      <c r="E23" s="40"/>
      <c r="F23" s="41" t="str">
        <f t="shared" si="0"/>
        <v/>
      </c>
      <c r="G23" s="29"/>
      <c r="H23" s="74"/>
      <c r="I23" s="60">
        <v>43940</v>
      </c>
      <c r="J23" s="57"/>
      <c r="K23" s="58"/>
      <c r="L23" s="58"/>
      <c r="M23" s="41" t="str">
        <f t="shared" si="1"/>
        <v/>
      </c>
      <c r="N23" s="29"/>
      <c r="O23" s="71"/>
      <c r="P23" s="62">
        <v>43970</v>
      </c>
      <c r="Q23" s="49"/>
      <c r="R23" s="40"/>
      <c r="S23" s="40"/>
      <c r="T23" s="41" t="str">
        <f t="shared" si="2"/>
        <v/>
      </c>
      <c r="U23" s="29"/>
      <c r="V23" s="71"/>
      <c r="W23" s="62">
        <v>44001</v>
      </c>
      <c r="X23" s="49"/>
      <c r="Y23" s="40"/>
      <c r="Z23" s="40"/>
      <c r="AA23" s="41" t="str">
        <f t="shared" si="3"/>
        <v/>
      </c>
      <c r="AB23" s="29"/>
      <c r="AC23" s="72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3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3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80"/>
      <c r="B24" s="59">
        <v>43910</v>
      </c>
      <c r="C24" s="49"/>
      <c r="D24" s="40"/>
      <c r="E24" s="40"/>
      <c r="F24" s="41" t="str">
        <f t="shared" si="0"/>
        <v/>
      </c>
      <c r="G24" s="29"/>
      <c r="H24" s="69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71"/>
      <c r="P24" s="62">
        <v>43971</v>
      </c>
      <c r="Q24" s="49"/>
      <c r="R24" s="40"/>
      <c r="S24" s="40"/>
      <c r="T24" s="41" t="str">
        <f t="shared" si="2"/>
        <v/>
      </c>
      <c r="U24" s="29"/>
      <c r="V24" s="71"/>
      <c r="W24" s="62">
        <v>44002</v>
      </c>
      <c r="X24" s="49"/>
      <c r="Y24" s="40"/>
      <c r="Z24" s="40"/>
      <c r="AA24" s="41" t="str">
        <f t="shared" si="3"/>
        <v/>
      </c>
      <c r="AB24" s="29"/>
      <c r="AC24" s="6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3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74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80"/>
      <c r="B25" s="59">
        <v>43911</v>
      </c>
      <c r="C25" s="49"/>
      <c r="D25" s="40"/>
      <c r="E25" s="40"/>
      <c r="F25" s="41" t="str">
        <f t="shared" si="0"/>
        <v/>
      </c>
      <c r="G25" s="29"/>
      <c r="H25" s="71"/>
      <c r="I25" s="62">
        <v>43942</v>
      </c>
      <c r="J25" s="57"/>
      <c r="K25" s="58"/>
      <c r="L25" s="58"/>
      <c r="M25" s="41" t="str">
        <f t="shared" si="1"/>
        <v/>
      </c>
      <c r="N25" s="29"/>
      <c r="O25" s="71"/>
      <c r="P25" s="62">
        <v>43972</v>
      </c>
      <c r="Q25" s="49"/>
      <c r="R25" s="40"/>
      <c r="S25" s="40"/>
      <c r="T25" s="41" t="str">
        <f t="shared" si="2"/>
        <v/>
      </c>
      <c r="U25" s="29"/>
      <c r="V25" s="72"/>
      <c r="W25" s="62">
        <v>44003</v>
      </c>
      <c r="X25" s="49"/>
      <c r="Y25" s="40"/>
      <c r="Z25" s="40"/>
      <c r="AA25" s="41" t="str">
        <f t="shared" si="3"/>
        <v/>
      </c>
      <c r="AB25" s="29"/>
      <c r="AC25" s="73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3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69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81"/>
      <c r="B26" s="59">
        <v>43912</v>
      </c>
      <c r="C26" s="49"/>
      <c r="D26" s="40"/>
      <c r="E26" s="40"/>
      <c r="F26" s="41" t="str">
        <f t="shared" si="0"/>
        <v/>
      </c>
      <c r="G26" s="29"/>
      <c r="H26" s="71"/>
      <c r="I26" s="62">
        <v>43943</v>
      </c>
      <c r="J26" s="57"/>
      <c r="K26" s="58"/>
      <c r="L26" s="58"/>
      <c r="M26" s="41" t="str">
        <f t="shared" si="1"/>
        <v/>
      </c>
      <c r="N26" s="29"/>
      <c r="O26" s="71"/>
      <c r="P26" s="62">
        <v>43973</v>
      </c>
      <c r="Q26" s="49"/>
      <c r="R26" s="40"/>
      <c r="S26" s="40"/>
      <c r="T26" s="41" t="str">
        <f t="shared" si="2"/>
        <v/>
      </c>
      <c r="U26" s="29"/>
      <c r="V26" s="6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3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3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71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6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71"/>
      <c r="I27" s="62">
        <v>43944</v>
      </c>
      <c r="J27" s="57"/>
      <c r="K27" s="58"/>
      <c r="L27" s="58"/>
      <c r="M27" s="41" t="str">
        <f t="shared" si="1"/>
        <v/>
      </c>
      <c r="N27" s="29"/>
      <c r="O27" s="71"/>
      <c r="P27" s="62">
        <v>43974</v>
      </c>
      <c r="Q27" s="49"/>
      <c r="R27" s="40"/>
      <c r="S27" s="40"/>
      <c r="T27" s="41" t="str">
        <f t="shared" si="2"/>
        <v/>
      </c>
      <c r="U27" s="29"/>
      <c r="V27" s="73"/>
      <c r="W27" s="60">
        <v>44005</v>
      </c>
      <c r="X27" s="49"/>
      <c r="Y27" s="40"/>
      <c r="Z27" s="40"/>
      <c r="AA27" s="41" t="str">
        <f t="shared" si="3"/>
        <v/>
      </c>
      <c r="AB27" s="29"/>
      <c r="AC27" s="73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74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71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7"/>
      <c r="B28" s="61">
        <v>43914</v>
      </c>
      <c r="C28" s="49"/>
      <c r="D28" s="40"/>
      <c r="E28" s="40"/>
      <c r="F28" s="41" t="str">
        <f t="shared" si="0"/>
        <v/>
      </c>
      <c r="G28" s="29"/>
      <c r="H28" s="71"/>
      <c r="I28" s="62">
        <v>43945</v>
      </c>
      <c r="J28" s="57"/>
      <c r="K28" s="58"/>
      <c r="L28" s="58"/>
      <c r="M28" s="41" t="str">
        <f t="shared" si="1"/>
        <v/>
      </c>
      <c r="N28" s="29"/>
      <c r="O28" s="72"/>
      <c r="P28" s="62">
        <v>43975</v>
      </c>
      <c r="Q28" s="49"/>
      <c r="R28" s="40"/>
      <c r="S28" s="40"/>
      <c r="T28" s="41" t="str">
        <f t="shared" si="2"/>
        <v/>
      </c>
      <c r="U28" s="29"/>
      <c r="V28" s="73"/>
      <c r="W28" s="60">
        <v>44006</v>
      </c>
      <c r="X28" s="49"/>
      <c r="Y28" s="40"/>
      <c r="Z28" s="40"/>
      <c r="AA28" s="41" t="str">
        <f t="shared" si="3"/>
        <v/>
      </c>
      <c r="AB28" s="29"/>
      <c r="AC28" s="73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69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71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7"/>
      <c r="B29" s="61">
        <v>43915</v>
      </c>
      <c r="C29" s="49"/>
      <c r="D29" s="40"/>
      <c r="E29" s="40"/>
      <c r="F29" s="41" t="str">
        <f t="shared" si="0"/>
        <v/>
      </c>
      <c r="G29" s="29"/>
      <c r="H29" s="71"/>
      <c r="I29" s="62">
        <v>43946</v>
      </c>
      <c r="J29" s="57"/>
      <c r="K29" s="58"/>
      <c r="L29" s="58"/>
      <c r="M29" s="41" t="str">
        <f t="shared" si="1"/>
        <v/>
      </c>
      <c r="N29" s="29"/>
      <c r="O29" s="6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3"/>
      <c r="W29" s="60">
        <v>44007</v>
      </c>
      <c r="X29" s="49"/>
      <c r="Y29" s="40"/>
      <c r="Z29" s="40"/>
      <c r="AA29" s="41" t="str">
        <f t="shared" si="3"/>
        <v/>
      </c>
      <c r="AB29" s="29"/>
      <c r="AC29" s="73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71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71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7"/>
      <c r="B30" s="61">
        <v>43916</v>
      </c>
      <c r="C30" s="49"/>
      <c r="D30" s="40"/>
      <c r="E30" s="40"/>
      <c r="F30" s="41" t="str">
        <f t="shared" si="0"/>
        <v/>
      </c>
      <c r="G30" s="29"/>
      <c r="H30" s="72"/>
      <c r="I30" s="62">
        <v>43947</v>
      </c>
      <c r="J30" s="57"/>
      <c r="K30" s="58"/>
      <c r="L30" s="58"/>
      <c r="M30" s="41" t="str">
        <f t="shared" si="1"/>
        <v/>
      </c>
      <c r="N30" s="29"/>
      <c r="O30" s="73"/>
      <c r="P30" s="60">
        <v>43977</v>
      </c>
      <c r="Q30" s="49"/>
      <c r="R30" s="40"/>
      <c r="S30" s="40"/>
      <c r="T30" s="41" t="str">
        <f t="shared" si="2"/>
        <v/>
      </c>
      <c r="U30" s="29"/>
      <c r="V30" s="73"/>
      <c r="W30" s="60">
        <v>44008</v>
      </c>
      <c r="X30" s="49"/>
      <c r="Y30" s="40"/>
      <c r="Z30" s="40"/>
      <c r="AA30" s="41" t="str">
        <f t="shared" si="3"/>
        <v/>
      </c>
      <c r="AB30" s="29"/>
      <c r="AC30" s="74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71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71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7"/>
      <c r="B31" s="61">
        <v>43917</v>
      </c>
      <c r="C31" s="49"/>
      <c r="D31" s="40"/>
      <c r="E31" s="40"/>
      <c r="F31" s="41" t="str">
        <f t="shared" si="0"/>
        <v/>
      </c>
      <c r="G31" s="29"/>
      <c r="H31" s="6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3"/>
      <c r="P31" s="60">
        <v>43978</v>
      </c>
      <c r="Q31" s="49"/>
      <c r="R31" s="40"/>
      <c r="S31" s="40"/>
      <c r="T31" s="41" t="str">
        <f t="shared" si="2"/>
        <v/>
      </c>
      <c r="U31" s="29"/>
      <c r="V31" s="73"/>
      <c r="W31" s="60">
        <v>44009</v>
      </c>
      <c r="X31" s="49"/>
      <c r="Y31" s="40"/>
      <c r="Z31" s="40"/>
      <c r="AA31" s="41" t="str">
        <f t="shared" si="3"/>
        <v/>
      </c>
      <c r="AB31" s="29"/>
      <c r="AC31" s="69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71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72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7"/>
      <c r="B32" s="61">
        <v>43918</v>
      </c>
      <c r="C32" s="49"/>
      <c r="D32" s="40"/>
      <c r="E32" s="40"/>
      <c r="F32" s="41" t="str">
        <f t="shared" si="0"/>
        <v/>
      </c>
      <c r="G32" s="29"/>
      <c r="H32" s="73"/>
      <c r="I32" s="60">
        <v>43949</v>
      </c>
      <c r="J32" s="57"/>
      <c r="K32" s="58"/>
      <c r="L32" s="58"/>
      <c r="M32" s="41" t="str">
        <f t="shared" si="1"/>
        <v/>
      </c>
      <c r="N32" s="29"/>
      <c r="O32" s="73"/>
      <c r="P32" s="60">
        <v>43979</v>
      </c>
      <c r="Q32" s="49"/>
      <c r="R32" s="40"/>
      <c r="S32" s="40"/>
      <c r="T32" s="41" t="str">
        <f t="shared" si="2"/>
        <v/>
      </c>
      <c r="U32" s="29"/>
      <c r="V32" s="74"/>
      <c r="W32" s="60">
        <v>44010</v>
      </c>
      <c r="X32" s="49"/>
      <c r="Y32" s="40"/>
      <c r="Z32" s="40"/>
      <c r="AA32" s="41" t="str">
        <f t="shared" si="3"/>
        <v/>
      </c>
      <c r="AB32" s="29"/>
      <c r="AC32" s="71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71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6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8"/>
      <c r="B33" s="61">
        <v>43919</v>
      </c>
      <c r="C33" s="49"/>
      <c r="D33" s="40"/>
      <c r="E33" s="40"/>
      <c r="F33" s="41" t="str">
        <f t="shared" si="0"/>
        <v/>
      </c>
      <c r="G33" s="29"/>
      <c r="H33" s="73"/>
      <c r="I33" s="60">
        <v>43950</v>
      </c>
      <c r="J33" s="57"/>
      <c r="K33" s="58"/>
      <c r="L33" s="58"/>
      <c r="M33" s="41" t="str">
        <f t="shared" si="1"/>
        <v/>
      </c>
      <c r="N33" s="29"/>
      <c r="O33" s="73"/>
      <c r="P33" s="60">
        <v>43980</v>
      </c>
      <c r="Q33" s="49"/>
      <c r="R33" s="40"/>
      <c r="S33" s="40"/>
      <c r="T33" s="41" t="str">
        <f t="shared" si="2"/>
        <v/>
      </c>
      <c r="U33" s="29"/>
      <c r="V33" s="69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71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71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7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6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74"/>
      <c r="I34" s="60">
        <v>43951</v>
      </c>
      <c r="J34" s="57"/>
      <c r="K34" s="58"/>
      <c r="L34" s="58"/>
      <c r="M34" s="41" t="str">
        <f t="shared" si="1"/>
        <v/>
      </c>
      <c r="N34" s="29"/>
      <c r="O34" s="73"/>
      <c r="P34" s="60">
        <v>43981</v>
      </c>
      <c r="Q34" s="49"/>
      <c r="R34" s="40"/>
      <c r="S34" s="40"/>
      <c r="T34" s="41" t="str">
        <f t="shared" si="2"/>
        <v/>
      </c>
      <c r="U34" s="29"/>
      <c r="V34" s="70"/>
      <c r="W34" s="62">
        <v>44012</v>
      </c>
      <c r="X34" s="49"/>
      <c r="Y34" s="40"/>
      <c r="Z34" s="40"/>
      <c r="AA34" s="41" t="str">
        <f t="shared" si="3"/>
        <v/>
      </c>
      <c r="AB34" s="29"/>
      <c r="AC34" s="71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72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6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68"/>
      <c r="B35" s="59">
        <v>43921</v>
      </c>
      <c r="C35" s="49"/>
      <c r="D35" s="40"/>
      <c r="E35" s="40"/>
      <c r="F35" s="41" t="str">
        <f t="shared" si="0"/>
        <v/>
      </c>
      <c r="G35" s="29"/>
      <c r="H35" s="64"/>
      <c r="I35" s="50"/>
      <c r="J35" s="57"/>
      <c r="K35" s="58"/>
      <c r="L35" s="58"/>
      <c r="M35" s="41" t="str">
        <f t="shared" si="1"/>
        <v/>
      </c>
      <c r="N35" s="29"/>
      <c r="O35" s="74"/>
      <c r="P35" s="60">
        <v>43982</v>
      </c>
      <c r="Q35" s="49"/>
      <c r="R35" s="40"/>
      <c r="S35" s="40"/>
      <c r="T35" s="41" t="str">
        <f t="shared" si="2"/>
        <v/>
      </c>
      <c r="U35" s="29"/>
      <c r="V35" s="64"/>
      <c r="W35" s="54"/>
      <c r="X35" s="49"/>
      <c r="Y35" s="40"/>
      <c r="Z35" s="40"/>
      <c r="AA35" s="41" t="str">
        <f t="shared" si="3"/>
        <v/>
      </c>
      <c r="AB35" s="29"/>
      <c r="AC35" s="72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65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-14</v>
      </c>
      <c r="G36" s="29"/>
      <c r="H36" s="31"/>
      <c r="I36" s="32" t="s">
        <v>11</v>
      </c>
      <c r="J36" s="42"/>
      <c r="K36" s="42"/>
      <c r="L36" s="42"/>
      <c r="M36" s="43">
        <f>LOOKUP(9^9,M5:M35)</f>
        <v>-14</v>
      </c>
      <c r="N36" s="29"/>
      <c r="O36" s="31"/>
      <c r="P36" s="32" t="s">
        <v>11</v>
      </c>
      <c r="Q36" s="42"/>
      <c r="R36" s="42"/>
      <c r="S36" s="42"/>
      <c r="T36" s="43">
        <f>LOOKUP(9^9,T5:T35)</f>
        <v>-14</v>
      </c>
      <c r="U36" s="29"/>
      <c r="V36" s="31"/>
      <c r="W36" s="32" t="s">
        <v>11</v>
      </c>
      <c r="X36" s="42"/>
      <c r="Y36" s="42"/>
      <c r="Z36" s="42"/>
      <c r="AA36" s="43">
        <f>LOOKUP(9^9,AA5:AA35)</f>
        <v>-14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-14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-14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-14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V12:V18"/>
    <mergeCell ref="A13:A19"/>
    <mergeCell ref="AJ14:AJ20"/>
    <mergeCell ref="O15:O21"/>
    <mergeCell ref="H17:H23"/>
    <mergeCell ref="AC17:AC23"/>
    <mergeCell ref="AQ3:AV3"/>
    <mergeCell ref="H5:H9"/>
    <mergeCell ref="O5:O7"/>
    <mergeCell ref="V5:V11"/>
    <mergeCell ref="AC5:AC9"/>
    <mergeCell ref="AJ5:AJ6"/>
    <mergeCell ref="AQ5:AQ10"/>
    <mergeCell ref="AJ3:AO3"/>
    <mergeCell ref="AQ11:AQ17"/>
    <mergeCell ref="A3:F3"/>
    <mergeCell ref="H3:M3"/>
    <mergeCell ref="O3:T3"/>
    <mergeCell ref="V3:AA3"/>
    <mergeCell ref="AC3:AH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Y103"/>
  <sheetViews>
    <sheetView zoomScale="85" zoomScaleNormal="85" workbookViewId="0">
      <selection activeCell="D12" sqref="D12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5</v>
      </c>
    </row>
    <row r="2" spans="1:51" ht="25.5" customHeight="1" thickBot="1" x14ac:dyDescent="0.3">
      <c r="A2" s="66"/>
      <c r="B2" s="45" t="s">
        <v>57</v>
      </c>
      <c r="C2" s="46"/>
      <c r="D2" s="46" t="s">
        <v>58</v>
      </c>
      <c r="E2" s="47"/>
      <c r="F2" s="47"/>
    </row>
    <row r="3" spans="1:51" ht="15.75" thickTop="1" x14ac:dyDescent="0.25">
      <c r="A3" s="86" t="s">
        <v>9</v>
      </c>
      <c r="B3" s="87"/>
      <c r="C3" s="87"/>
      <c r="D3" s="87"/>
      <c r="E3" s="87"/>
      <c r="F3" s="88"/>
      <c r="G3" s="29"/>
      <c r="H3" s="85" t="s">
        <v>18</v>
      </c>
      <c r="I3" s="83"/>
      <c r="J3" s="83"/>
      <c r="K3" s="83"/>
      <c r="L3" s="83"/>
      <c r="M3" s="84"/>
      <c r="N3" s="29"/>
      <c r="O3" s="82" t="s">
        <v>20</v>
      </c>
      <c r="P3" s="83"/>
      <c r="Q3" s="83"/>
      <c r="R3" s="83"/>
      <c r="S3" s="83"/>
      <c r="T3" s="84"/>
      <c r="U3" s="29"/>
      <c r="V3" s="82" t="s">
        <v>21</v>
      </c>
      <c r="W3" s="83"/>
      <c r="X3" s="83"/>
      <c r="Y3" s="83"/>
      <c r="Z3" s="83"/>
      <c r="AA3" s="84"/>
      <c r="AB3" s="29"/>
      <c r="AC3" s="82" t="s">
        <v>22</v>
      </c>
      <c r="AD3" s="83"/>
      <c r="AE3" s="83"/>
      <c r="AF3" s="83"/>
      <c r="AG3" s="83"/>
      <c r="AH3" s="84"/>
      <c r="AI3" s="29"/>
      <c r="AJ3" s="82" t="s">
        <v>23</v>
      </c>
      <c r="AK3" s="83"/>
      <c r="AL3" s="83"/>
      <c r="AM3" s="83"/>
      <c r="AN3" s="83"/>
      <c r="AO3" s="84"/>
      <c r="AP3" s="29"/>
      <c r="AQ3" s="82" t="s">
        <v>24</v>
      </c>
      <c r="AR3" s="83"/>
      <c r="AS3" s="83"/>
      <c r="AT3" s="83"/>
      <c r="AU3" s="83"/>
      <c r="AV3" s="84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63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67" t="s">
        <v>25</v>
      </c>
      <c r="I5" s="60">
        <v>43922</v>
      </c>
      <c r="J5" s="55"/>
      <c r="K5" s="56"/>
      <c r="L5" s="56"/>
      <c r="M5" s="39">
        <f>F36+J5-K5-L5</f>
        <v>5</v>
      </c>
      <c r="N5" s="29"/>
      <c r="O5" s="67" t="s">
        <v>29</v>
      </c>
      <c r="P5" s="60">
        <v>43952</v>
      </c>
      <c r="Q5" s="48"/>
      <c r="R5" s="38"/>
      <c r="S5" s="38"/>
      <c r="T5" s="39">
        <f>M36+Q5-R5-S5</f>
        <v>5</v>
      </c>
      <c r="U5" s="29"/>
      <c r="V5" s="69" t="s">
        <v>34</v>
      </c>
      <c r="W5" s="62">
        <v>43983</v>
      </c>
      <c r="X5" s="48"/>
      <c r="Y5" s="38"/>
      <c r="Z5" s="38"/>
      <c r="AA5" s="39">
        <f>T36+X5-Y5-Z5</f>
        <v>5</v>
      </c>
      <c r="AB5" s="29"/>
      <c r="AC5" s="69" t="s">
        <v>38</v>
      </c>
      <c r="AD5" s="62">
        <v>44013</v>
      </c>
      <c r="AE5" s="48"/>
      <c r="AF5" s="38"/>
      <c r="AG5" s="38"/>
      <c r="AH5" s="39">
        <f>AA36+AE5-AF5-AG5</f>
        <v>5</v>
      </c>
      <c r="AI5" s="29"/>
      <c r="AJ5" s="69" t="s">
        <v>42</v>
      </c>
      <c r="AK5" s="62">
        <v>44044</v>
      </c>
      <c r="AL5" s="48"/>
      <c r="AM5" s="38"/>
      <c r="AN5" s="38"/>
      <c r="AO5" s="39">
        <f>AH36+AL5-AM5-AN5</f>
        <v>5</v>
      </c>
      <c r="AP5" s="29"/>
      <c r="AQ5" s="67" t="s">
        <v>47</v>
      </c>
      <c r="AR5" s="60">
        <v>44075</v>
      </c>
      <c r="AS5" s="48"/>
      <c r="AT5" s="38"/>
      <c r="AU5" s="38"/>
      <c r="AV5" s="39">
        <f>AO36+AS5-AT5-AU5</f>
        <v>5</v>
      </c>
      <c r="AW5" s="29"/>
    </row>
    <row r="6" spans="1:51" x14ac:dyDescent="0.25">
      <c r="A6" s="79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3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7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71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71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70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3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80"/>
      <c r="B7" s="59">
        <v>43893</v>
      </c>
      <c r="C7" s="49">
        <v>0</v>
      </c>
      <c r="D7" s="40"/>
      <c r="E7" s="40"/>
      <c r="F7" s="41">
        <f t="shared" ref="F7:F35" si="0">IF(C7&lt;&gt;"",SUM(F6)+C7-D7-E7,IF(D7&lt;&gt;"",SUM(F6)+C7-D7-E7,IF(E7&lt;&gt;"",SUM(F6)+C7-D7-E7,"")))</f>
        <v>0</v>
      </c>
      <c r="G7" s="29"/>
      <c r="H7" s="73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6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71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71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6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3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80"/>
      <c r="B8" s="59">
        <v>43894</v>
      </c>
      <c r="C8" s="49">
        <v>0</v>
      </c>
      <c r="D8" s="40"/>
      <c r="E8" s="40"/>
      <c r="F8" s="41">
        <f t="shared" si="0"/>
        <v>0</v>
      </c>
      <c r="G8" s="29"/>
      <c r="H8" s="73"/>
      <c r="I8" s="60">
        <v>43925</v>
      </c>
      <c r="J8" s="57"/>
      <c r="K8" s="58"/>
      <c r="L8" s="58"/>
      <c r="M8" s="41" t="str">
        <f t="shared" si="1"/>
        <v/>
      </c>
      <c r="N8" s="29"/>
      <c r="O8" s="69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71"/>
      <c r="W8" s="62">
        <v>43986</v>
      </c>
      <c r="X8" s="49"/>
      <c r="Y8" s="40"/>
      <c r="Z8" s="40"/>
      <c r="AA8" s="41" t="str">
        <f t="shared" si="3"/>
        <v/>
      </c>
      <c r="AB8" s="29"/>
      <c r="AC8" s="71"/>
      <c r="AD8" s="62">
        <v>44016</v>
      </c>
      <c r="AE8" s="49"/>
      <c r="AF8" s="40"/>
      <c r="AG8" s="40"/>
      <c r="AH8" s="41" t="str">
        <f t="shared" si="4"/>
        <v/>
      </c>
      <c r="AI8" s="29"/>
      <c r="AJ8" s="73"/>
      <c r="AK8" s="60">
        <v>44047</v>
      </c>
      <c r="AL8" s="49"/>
      <c r="AM8" s="40"/>
      <c r="AN8" s="40"/>
      <c r="AO8" s="41" t="str">
        <f t="shared" si="5"/>
        <v/>
      </c>
      <c r="AP8" s="29"/>
      <c r="AQ8" s="73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80"/>
      <c r="B9" s="59">
        <v>43895</v>
      </c>
      <c r="C9" s="49">
        <v>0</v>
      </c>
      <c r="D9" s="40"/>
      <c r="E9" s="40"/>
      <c r="F9" s="41">
        <f t="shared" si="0"/>
        <v>0</v>
      </c>
      <c r="G9" s="29"/>
      <c r="H9" s="74"/>
      <c r="I9" s="60">
        <v>43926</v>
      </c>
      <c r="J9" s="57"/>
      <c r="K9" s="58"/>
      <c r="L9" s="58"/>
      <c r="M9" s="41" t="str">
        <f t="shared" si="1"/>
        <v/>
      </c>
      <c r="N9" s="29"/>
      <c r="O9" s="71"/>
      <c r="P9" s="62">
        <v>43956</v>
      </c>
      <c r="Q9" s="49"/>
      <c r="R9" s="40"/>
      <c r="S9" s="40"/>
      <c r="T9" s="41" t="str">
        <f t="shared" si="2"/>
        <v/>
      </c>
      <c r="U9" s="29"/>
      <c r="V9" s="71"/>
      <c r="W9" s="62">
        <v>43987</v>
      </c>
      <c r="X9" s="49"/>
      <c r="Y9" s="40"/>
      <c r="Z9" s="40"/>
      <c r="AA9" s="41" t="str">
        <f t="shared" si="3"/>
        <v/>
      </c>
      <c r="AB9" s="29"/>
      <c r="AC9" s="72"/>
      <c r="AD9" s="62">
        <v>44017</v>
      </c>
      <c r="AE9" s="49"/>
      <c r="AF9" s="40"/>
      <c r="AG9" s="40"/>
      <c r="AH9" s="41" t="str">
        <f t="shared" si="4"/>
        <v/>
      </c>
      <c r="AI9" s="29"/>
      <c r="AJ9" s="73"/>
      <c r="AK9" s="60">
        <v>44048</v>
      </c>
      <c r="AL9" s="49"/>
      <c r="AM9" s="40"/>
      <c r="AN9" s="40"/>
      <c r="AO9" s="41" t="str">
        <f t="shared" si="5"/>
        <v/>
      </c>
      <c r="AP9" s="29"/>
      <c r="AQ9" s="73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80"/>
      <c r="B10" s="59">
        <v>43896</v>
      </c>
      <c r="C10" s="49">
        <v>0</v>
      </c>
      <c r="D10" s="40"/>
      <c r="E10" s="40"/>
      <c r="F10" s="41">
        <f t="shared" si="0"/>
        <v>0</v>
      </c>
      <c r="G10" s="29"/>
      <c r="H10" s="69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71"/>
      <c r="P10" s="62">
        <v>43957</v>
      </c>
      <c r="Q10" s="49"/>
      <c r="R10" s="40"/>
      <c r="S10" s="40"/>
      <c r="T10" s="41" t="str">
        <f t="shared" si="2"/>
        <v/>
      </c>
      <c r="U10" s="29"/>
      <c r="V10" s="71"/>
      <c r="W10" s="62">
        <v>43988</v>
      </c>
      <c r="X10" s="49"/>
      <c r="Y10" s="40"/>
      <c r="Z10" s="40"/>
      <c r="AA10" s="41" t="str">
        <f t="shared" si="3"/>
        <v/>
      </c>
      <c r="AB10" s="29"/>
      <c r="AC10" s="6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3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74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80"/>
      <c r="B11" s="59">
        <v>43897</v>
      </c>
      <c r="C11" s="49">
        <v>0</v>
      </c>
      <c r="D11" s="40"/>
      <c r="E11" s="40"/>
      <c r="F11" s="41">
        <f t="shared" si="0"/>
        <v>0</v>
      </c>
      <c r="G11" s="29"/>
      <c r="H11" s="71"/>
      <c r="I11" s="62">
        <v>43928</v>
      </c>
      <c r="J11" s="57"/>
      <c r="K11" s="58"/>
      <c r="L11" s="58"/>
      <c r="M11" s="41" t="str">
        <f t="shared" si="1"/>
        <v/>
      </c>
      <c r="N11" s="29"/>
      <c r="O11" s="71"/>
      <c r="P11" s="62">
        <v>43958</v>
      </c>
      <c r="Q11" s="49"/>
      <c r="R11" s="40"/>
      <c r="S11" s="40"/>
      <c r="T11" s="41" t="str">
        <f t="shared" si="2"/>
        <v/>
      </c>
      <c r="U11" s="29"/>
      <c r="V11" s="72"/>
      <c r="W11" s="62">
        <v>43989</v>
      </c>
      <c r="X11" s="49"/>
      <c r="Y11" s="40"/>
      <c r="Z11" s="40"/>
      <c r="AA11" s="41" t="str">
        <f t="shared" si="3"/>
        <v/>
      </c>
      <c r="AB11" s="29"/>
      <c r="AC11" s="73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3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69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81"/>
      <c r="B12" s="59">
        <v>43898</v>
      </c>
      <c r="C12" s="49">
        <v>0</v>
      </c>
      <c r="D12" s="40"/>
      <c r="E12" s="40"/>
      <c r="F12" s="41">
        <f t="shared" si="0"/>
        <v>0</v>
      </c>
      <c r="G12" s="29"/>
      <c r="H12" s="71"/>
      <c r="I12" s="62">
        <v>43929</v>
      </c>
      <c r="J12" s="57"/>
      <c r="K12" s="58"/>
      <c r="L12" s="58"/>
      <c r="M12" s="41" t="str">
        <f t="shared" si="1"/>
        <v/>
      </c>
      <c r="N12" s="29"/>
      <c r="O12" s="71"/>
      <c r="P12" s="62">
        <v>43959</v>
      </c>
      <c r="Q12" s="49"/>
      <c r="R12" s="40"/>
      <c r="S12" s="40"/>
      <c r="T12" s="41" t="str">
        <f t="shared" si="2"/>
        <v/>
      </c>
      <c r="U12" s="29"/>
      <c r="V12" s="6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3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3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71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6" t="s">
        <v>13</v>
      </c>
      <c r="B13" s="61">
        <v>43899</v>
      </c>
      <c r="C13" s="49">
        <v>0</v>
      </c>
      <c r="D13" s="40"/>
      <c r="E13" s="40"/>
      <c r="F13" s="41">
        <f t="shared" si="0"/>
        <v>0</v>
      </c>
      <c r="G13" s="29"/>
      <c r="H13" s="71"/>
      <c r="I13" s="62">
        <v>43930</v>
      </c>
      <c r="J13" s="57"/>
      <c r="K13" s="58"/>
      <c r="L13" s="58"/>
      <c r="M13" s="41" t="str">
        <f t="shared" si="1"/>
        <v/>
      </c>
      <c r="N13" s="29"/>
      <c r="O13" s="71"/>
      <c r="P13" s="62">
        <v>43960</v>
      </c>
      <c r="Q13" s="49"/>
      <c r="R13" s="40"/>
      <c r="S13" s="40"/>
      <c r="T13" s="41" t="str">
        <f t="shared" si="2"/>
        <v/>
      </c>
      <c r="U13" s="29"/>
      <c r="V13" s="73"/>
      <c r="W13" s="60">
        <v>43991</v>
      </c>
      <c r="X13" s="49"/>
      <c r="Y13" s="40"/>
      <c r="Z13" s="40"/>
      <c r="AA13" s="41" t="str">
        <f t="shared" si="3"/>
        <v/>
      </c>
      <c r="AB13" s="29"/>
      <c r="AC13" s="73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74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71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7"/>
      <c r="B14" s="61">
        <v>43900</v>
      </c>
      <c r="C14" s="49">
        <v>0</v>
      </c>
      <c r="D14" s="40"/>
      <c r="E14" s="40"/>
      <c r="F14" s="41">
        <f t="shared" si="0"/>
        <v>0</v>
      </c>
      <c r="G14" s="29"/>
      <c r="H14" s="71"/>
      <c r="I14" s="62">
        <v>43931</v>
      </c>
      <c r="J14" s="57"/>
      <c r="K14" s="58"/>
      <c r="L14" s="58"/>
      <c r="M14" s="41" t="str">
        <f t="shared" si="1"/>
        <v/>
      </c>
      <c r="N14" s="29"/>
      <c r="O14" s="72"/>
      <c r="P14" s="62">
        <v>43961</v>
      </c>
      <c r="Q14" s="49"/>
      <c r="R14" s="40"/>
      <c r="S14" s="40"/>
      <c r="T14" s="41" t="str">
        <f t="shared" si="2"/>
        <v/>
      </c>
      <c r="U14" s="29"/>
      <c r="V14" s="73"/>
      <c r="W14" s="60">
        <v>43992</v>
      </c>
      <c r="X14" s="49"/>
      <c r="Y14" s="40"/>
      <c r="Z14" s="40"/>
      <c r="AA14" s="41" t="str">
        <f t="shared" si="3"/>
        <v/>
      </c>
      <c r="AB14" s="29"/>
      <c r="AC14" s="73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69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71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7"/>
      <c r="B15" s="61">
        <v>43901</v>
      </c>
      <c r="C15" s="49">
        <v>0</v>
      </c>
      <c r="D15" s="40"/>
      <c r="E15" s="40"/>
      <c r="F15" s="41">
        <f t="shared" si="0"/>
        <v>0</v>
      </c>
      <c r="G15" s="29"/>
      <c r="H15" s="71"/>
      <c r="I15" s="62">
        <v>43932</v>
      </c>
      <c r="J15" s="57"/>
      <c r="K15" s="58"/>
      <c r="L15" s="58"/>
      <c r="M15" s="41" t="str">
        <f t="shared" si="1"/>
        <v/>
      </c>
      <c r="N15" s="29"/>
      <c r="O15" s="6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3"/>
      <c r="W15" s="60">
        <v>43993</v>
      </c>
      <c r="X15" s="49"/>
      <c r="Y15" s="40"/>
      <c r="Z15" s="40"/>
      <c r="AA15" s="41" t="str">
        <f t="shared" si="3"/>
        <v/>
      </c>
      <c r="AB15" s="29"/>
      <c r="AC15" s="73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71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71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7"/>
      <c r="B16" s="61">
        <v>43902</v>
      </c>
      <c r="C16" s="49">
        <v>0</v>
      </c>
      <c r="D16" s="40"/>
      <c r="E16" s="40"/>
      <c r="F16" s="41">
        <f t="shared" si="0"/>
        <v>0</v>
      </c>
      <c r="G16" s="29"/>
      <c r="H16" s="72"/>
      <c r="I16" s="62">
        <v>43933</v>
      </c>
      <c r="J16" s="57"/>
      <c r="K16" s="58"/>
      <c r="L16" s="58"/>
      <c r="M16" s="41" t="str">
        <f t="shared" si="1"/>
        <v/>
      </c>
      <c r="N16" s="29"/>
      <c r="O16" s="73"/>
      <c r="P16" s="60">
        <v>43963</v>
      </c>
      <c r="Q16" s="49"/>
      <c r="R16" s="40"/>
      <c r="S16" s="40"/>
      <c r="T16" s="41" t="str">
        <f t="shared" si="2"/>
        <v/>
      </c>
      <c r="U16" s="29"/>
      <c r="V16" s="73"/>
      <c r="W16" s="60">
        <v>43994</v>
      </c>
      <c r="X16" s="49"/>
      <c r="Y16" s="40"/>
      <c r="Z16" s="40"/>
      <c r="AA16" s="41" t="str">
        <f t="shared" si="3"/>
        <v/>
      </c>
      <c r="AB16" s="29"/>
      <c r="AC16" s="74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71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71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7"/>
      <c r="B17" s="61">
        <v>43903</v>
      </c>
      <c r="C17" s="49">
        <v>0</v>
      </c>
      <c r="D17" s="40"/>
      <c r="E17" s="40"/>
      <c r="F17" s="41">
        <f t="shared" si="0"/>
        <v>0</v>
      </c>
      <c r="G17" s="29"/>
      <c r="H17" s="6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3"/>
      <c r="P17" s="60">
        <v>43964</v>
      </c>
      <c r="Q17" s="49"/>
      <c r="R17" s="40"/>
      <c r="S17" s="40"/>
      <c r="T17" s="41" t="str">
        <f t="shared" si="2"/>
        <v/>
      </c>
      <c r="U17" s="29"/>
      <c r="V17" s="73"/>
      <c r="W17" s="60">
        <v>43995</v>
      </c>
      <c r="X17" s="49"/>
      <c r="Y17" s="40"/>
      <c r="Z17" s="40"/>
      <c r="AA17" s="41" t="str">
        <f t="shared" si="3"/>
        <v/>
      </c>
      <c r="AB17" s="29"/>
      <c r="AC17" s="69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71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72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7"/>
      <c r="B18" s="61">
        <v>43904</v>
      </c>
      <c r="C18" s="49">
        <v>0</v>
      </c>
      <c r="D18" s="40"/>
      <c r="E18" s="40"/>
      <c r="F18" s="41">
        <f t="shared" si="0"/>
        <v>0</v>
      </c>
      <c r="G18" s="29"/>
      <c r="H18" s="73"/>
      <c r="I18" s="60">
        <v>43935</v>
      </c>
      <c r="J18" s="57"/>
      <c r="K18" s="58"/>
      <c r="L18" s="58"/>
      <c r="M18" s="41" t="str">
        <f t="shared" si="1"/>
        <v/>
      </c>
      <c r="N18" s="29"/>
      <c r="O18" s="73"/>
      <c r="P18" s="60">
        <v>43965</v>
      </c>
      <c r="Q18" s="49"/>
      <c r="R18" s="40"/>
      <c r="S18" s="40"/>
      <c r="T18" s="41" t="str">
        <f t="shared" si="2"/>
        <v/>
      </c>
      <c r="U18" s="29"/>
      <c r="V18" s="74"/>
      <c r="W18" s="60">
        <v>43996</v>
      </c>
      <c r="X18" s="49"/>
      <c r="Y18" s="40"/>
      <c r="Z18" s="40"/>
      <c r="AA18" s="41" t="str">
        <f t="shared" si="3"/>
        <v/>
      </c>
      <c r="AB18" s="29"/>
      <c r="AC18" s="71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71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6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8"/>
      <c r="B19" s="61">
        <v>43905</v>
      </c>
      <c r="C19" s="49">
        <v>0</v>
      </c>
      <c r="D19" s="40"/>
      <c r="E19" s="40"/>
      <c r="F19" s="41">
        <f t="shared" si="0"/>
        <v>0</v>
      </c>
      <c r="G19" s="29"/>
      <c r="H19" s="73"/>
      <c r="I19" s="60">
        <v>43936</v>
      </c>
      <c r="J19" s="57"/>
      <c r="K19" s="58"/>
      <c r="L19" s="58"/>
      <c r="M19" s="41" t="str">
        <f t="shared" si="1"/>
        <v/>
      </c>
      <c r="N19" s="29"/>
      <c r="O19" s="73"/>
      <c r="P19" s="60">
        <v>43966</v>
      </c>
      <c r="Q19" s="49"/>
      <c r="R19" s="40"/>
      <c r="S19" s="40"/>
      <c r="T19" s="41" t="str">
        <f t="shared" si="2"/>
        <v/>
      </c>
      <c r="U19" s="29"/>
      <c r="V19" s="69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71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71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3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9" t="s">
        <v>14</v>
      </c>
      <c r="B20" s="59">
        <v>43906</v>
      </c>
      <c r="C20" s="49">
        <v>0</v>
      </c>
      <c r="D20" s="40"/>
      <c r="E20" s="40"/>
      <c r="F20" s="41">
        <f t="shared" si="0"/>
        <v>0</v>
      </c>
      <c r="G20" s="29"/>
      <c r="H20" s="73"/>
      <c r="I20" s="60">
        <v>43937</v>
      </c>
      <c r="J20" s="57"/>
      <c r="K20" s="58"/>
      <c r="L20" s="58"/>
      <c r="M20" s="41" t="str">
        <f t="shared" si="1"/>
        <v/>
      </c>
      <c r="N20" s="29"/>
      <c r="O20" s="73"/>
      <c r="P20" s="60">
        <v>43967</v>
      </c>
      <c r="Q20" s="49"/>
      <c r="R20" s="40"/>
      <c r="S20" s="40"/>
      <c r="T20" s="41" t="str">
        <f t="shared" si="2"/>
        <v/>
      </c>
      <c r="U20" s="29"/>
      <c r="V20" s="71"/>
      <c r="W20" s="62">
        <v>43998</v>
      </c>
      <c r="X20" s="49"/>
      <c r="Y20" s="40"/>
      <c r="Z20" s="40"/>
      <c r="AA20" s="41" t="str">
        <f t="shared" si="3"/>
        <v/>
      </c>
      <c r="AB20" s="29"/>
      <c r="AC20" s="71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72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3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80"/>
      <c r="B21" s="59">
        <v>43907</v>
      </c>
      <c r="C21" s="49">
        <v>0</v>
      </c>
      <c r="D21" s="40"/>
      <c r="E21" s="40"/>
      <c r="F21" s="41">
        <f t="shared" si="0"/>
        <v>0</v>
      </c>
      <c r="G21" s="29"/>
      <c r="H21" s="73"/>
      <c r="I21" s="60">
        <v>43938</v>
      </c>
      <c r="J21" s="57"/>
      <c r="K21" s="58"/>
      <c r="L21" s="58"/>
      <c r="M21" s="41" t="str">
        <f t="shared" si="1"/>
        <v/>
      </c>
      <c r="N21" s="29"/>
      <c r="O21" s="74"/>
      <c r="P21" s="60">
        <v>43968</v>
      </c>
      <c r="Q21" s="49"/>
      <c r="R21" s="40"/>
      <c r="S21" s="40"/>
      <c r="T21" s="41" t="str">
        <f t="shared" si="2"/>
        <v/>
      </c>
      <c r="U21" s="29"/>
      <c r="V21" s="71"/>
      <c r="W21" s="62">
        <v>43999</v>
      </c>
      <c r="X21" s="49"/>
      <c r="Y21" s="40"/>
      <c r="Z21" s="40"/>
      <c r="AA21" s="41" t="str">
        <f t="shared" si="3"/>
        <v/>
      </c>
      <c r="AB21" s="29"/>
      <c r="AC21" s="71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6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3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80"/>
      <c r="B22" s="59">
        <v>43908</v>
      </c>
      <c r="C22" s="49">
        <v>0</v>
      </c>
      <c r="D22" s="40"/>
      <c r="E22" s="40"/>
      <c r="F22" s="41">
        <f t="shared" si="0"/>
        <v>0</v>
      </c>
      <c r="G22" s="29"/>
      <c r="H22" s="73"/>
      <c r="I22" s="60">
        <v>43939</v>
      </c>
      <c r="J22" s="57"/>
      <c r="K22" s="58"/>
      <c r="L22" s="58"/>
      <c r="M22" s="41" t="str">
        <f t="shared" si="1"/>
        <v/>
      </c>
      <c r="N22" s="29"/>
      <c r="O22" s="69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71"/>
      <c r="W22" s="62">
        <v>44000</v>
      </c>
      <c r="X22" s="49"/>
      <c r="Y22" s="40"/>
      <c r="Z22" s="40"/>
      <c r="AA22" s="41" t="str">
        <f t="shared" si="3"/>
        <v/>
      </c>
      <c r="AB22" s="29"/>
      <c r="AC22" s="71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3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3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80"/>
      <c r="B23" s="59">
        <v>43909</v>
      </c>
      <c r="C23" s="49">
        <v>0</v>
      </c>
      <c r="D23" s="40"/>
      <c r="E23" s="40"/>
      <c r="F23" s="41">
        <f t="shared" si="0"/>
        <v>0</v>
      </c>
      <c r="G23" s="29"/>
      <c r="H23" s="74"/>
      <c r="I23" s="60">
        <v>43940</v>
      </c>
      <c r="J23" s="57"/>
      <c r="K23" s="58"/>
      <c r="L23" s="58"/>
      <c r="M23" s="41" t="str">
        <f t="shared" si="1"/>
        <v/>
      </c>
      <c r="N23" s="29"/>
      <c r="O23" s="71"/>
      <c r="P23" s="62">
        <v>43970</v>
      </c>
      <c r="Q23" s="49"/>
      <c r="R23" s="40"/>
      <c r="S23" s="40"/>
      <c r="T23" s="41" t="str">
        <f t="shared" si="2"/>
        <v/>
      </c>
      <c r="U23" s="29"/>
      <c r="V23" s="71"/>
      <c r="W23" s="62">
        <v>44001</v>
      </c>
      <c r="X23" s="49"/>
      <c r="Y23" s="40"/>
      <c r="Z23" s="40"/>
      <c r="AA23" s="41" t="str">
        <f t="shared" si="3"/>
        <v/>
      </c>
      <c r="AB23" s="29"/>
      <c r="AC23" s="72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3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3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80"/>
      <c r="B24" s="59">
        <v>43910</v>
      </c>
      <c r="C24" s="49">
        <v>0</v>
      </c>
      <c r="D24" s="40"/>
      <c r="E24" s="40"/>
      <c r="F24" s="41">
        <f t="shared" si="0"/>
        <v>0</v>
      </c>
      <c r="G24" s="29"/>
      <c r="H24" s="69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71"/>
      <c r="P24" s="62">
        <v>43971</v>
      </c>
      <c r="Q24" s="49"/>
      <c r="R24" s="40"/>
      <c r="S24" s="40"/>
      <c r="T24" s="41" t="str">
        <f t="shared" si="2"/>
        <v/>
      </c>
      <c r="U24" s="29"/>
      <c r="V24" s="71"/>
      <c r="W24" s="62">
        <v>44002</v>
      </c>
      <c r="X24" s="49"/>
      <c r="Y24" s="40"/>
      <c r="Z24" s="40"/>
      <c r="AA24" s="41" t="str">
        <f t="shared" si="3"/>
        <v/>
      </c>
      <c r="AB24" s="29"/>
      <c r="AC24" s="6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3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74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80"/>
      <c r="B25" s="59">
        <v>43911</v>
      </c>
      <c r="C25" s="49">
        <v>0</v>
      </c>
      <c r="D25" s="40"/>
      <c r="E25" s="40"/>
      <c r="F25" s="41">
        <f t="shared" si="0"/>
        <v>0</v>
      </c>
      <c r="G25" s="29"/>
      <c r="H25" s="71"/>
      <c r="I25" s="62">
        <v>43942</v>
      </c>
      <c r="J25" s="57"/>
      <c r="K25" s="58"/>
      <c r="L25" s="58"/>
      <c r="M25" s="41" t="str">
        <f t="shared" si="1"/>
        <v/>
      </c>
      <c r="N25" s="29"/>
      <c r="O25" s="71"/>
      <c r="P25" s="62">
        <v>43972</v>
      </c>
      <c r="Q25" s="49"/>
      <c r="R25" s="40"/>
      <c r="S25" s="40"/>
      <c r="T25" s="41" t="str">
        <f t="shared" si="2"/>
        <v/>
      </c>
      <c r="U25" s="29"/>
      <c r="V25" s="72"/>
      <c r="W25" s="62">
        <v>44003</v>
      </c>
      <c r="X25" s="49"/>
      <c r="Y25" s="40"/>
      <c r="Z25" s="40"/>
      <c r="AA25" s="41" t="str">
        <f t="shared" si="3"/>
        <v/>
      </c>
      <c r="AB25" s="29"/>
      <c r="AC25" s="73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3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69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81"/>
      <c r="B26" s="59">
        <v>43912</v>
      </c>
      <c r="C26" s="49">
        <v>0</v>
      </c>
      <c r="D26" s="40"/>
      <c r="E26" s="40"/>
      <c r="F26" s="41">
        <f t="shared" si="0"/>
        <v>0</v>
      </c>
      <c r="G26" s="29"/>
      <c r="H26" s="71"/>
      <c r="I26" s="62">
        <v>43943</v>
      </c>
      <c r="J26" s="57"/>
      <c r="K26" s="58"/>
      <c r="L26" s="58"/>
      <c r="M26" s="41" t="str">
        <f t="shared" si="1"/>
        <v/>
      </c>
      <c r="N26" s="29"/>
      <c r="O26" s="71"/>
      <c r="P26" s="62">
        <v>43973</v>
      </c>
      <c r="Q26" s="49"/>
      <c r="R26" s="40"/>
      <c r="S26" s="40"/>
      <c r="T26" s="41" t="str">
        <f t="shared" si="2"/>
        <v/>
      </c>
      <c r="U26" s="29"/>
      <c r="V26" s="6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3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3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71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6" t="s">
        <v>15</v>
      </c>
      <c r="B27" s="61">
        <v>43913</v>
      </c>
      <c r="C27" s="49">
        <v>12</v>
      </c>
      <c r="D27" s="40"/>
      <c r="E27" s="40"/>
      <c r="F27" s="41">
        <f t="shared" si="0"/>
        <v>12</v>
      </c>
      <c r="G27" s="29"/>
      <c r="H27" s="71"/>
      <c r="I27" s="62">
        <v>43944</v>
      </c>
      <c r="J27" s="57"/>
      <c r="K27" s="58"/>
      <c r="L27" s="58"/>
      <c r="M27" s="41" t="str">
        <f t="shared" si="1"/>
        <v/>
      </c>
      <c r="N27" s="29"/>
      <c r="O27" s="71"/>
      <c r="P27" s="62">
        <v>43974</v>
      </c>
      <c r="Q27" s="49"/>
      <c r="R27" s="40"/>
      <c r="S27" s="40"/>
      <c r="T27" s="41" t="str">
        <f t="shared" si="2"/>
        <v/>
      </c>
      <c r="U27" s="29"/>
      <c r="V27" s="73"/>
      <c r="W27" s="60">
        <v>44005</v>
      </c>
      <c r="X27" s="49"/>
      <c r="Y27" s="40"/>
      <c r="Z27" s="40"/>
      <c r="AA27" s="41" t="str">
        <f t="shared" si="3"/>
        <v/>
      </c>
      <c r="AB27" s="29"/>
      <c r="AC27" s="73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74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71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7"/>
      <c r="B28" s="61">
        <v>43914</v>
      </c>
      <c r="C28" s="49">
        <v>0</v>
      </c>
      <c r="D28" s="40"/>
      <c r="E28" s="40"/>
      <c r="F28" s="41">
        <f t="shared" si="0"/>
        <v>12</v>
      </c>
      <c r="G28" s="29"/>
      <c r="H28" s="71"/>
      <c r="I28" s="62">
        <v>43945</v>
      </c>
      <c r="J28" s="57"/>
      <c r="K28" s="58"/>
      <c r="L28" s="58"/>
      <c r="M28" s="41" t="str">
        <f t="shared" si="1"/>
        <v/>
      </c>
      <c r="N28" s="29"/>
      <c r="O28" s="72"/>
      <c r="P28" s="62">
        <v>43975</v>
      </c>
      <c r="Q28" s="49"/>
      <c r="R28" s="40"/>
      <c r="S28" s="40"/>
      <c r="T28" s="41" t="str">
        <f t="shared" si="2"/>
        <v/>
      </c>
      <c r="U28" s="29"/>
      <c r="V28" s="73"/>
      <c r="W28" s="60">
        <v>44006</v>
      </c>
      <c r="X28" s="49"/>
      <c r="Y28" s="40"/>
      <c r="Z28" s="40"/>
      <c r="AA28" s="41" t="str">
        <f t="shared" si="3"/>
        <v/>
      </c>
      <c r="AB28" s="29"/>
      <c r="AC28" s="73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69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71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7"/>
      <c r="B29" s="61">
        <v>43915</v>
      </c>
      <c r="C29" s="49">
        <v>0</v>
      </c>
      <c r="D29" s="40"/>
      <c r="E29" s="40"/>
      <c r="F29" s="41">
        <f t="shared" si="0"/>
        <v>12</v>
      </c>
      <c r="G29" s="29"/>
      <c r="H29" s="71"/>
      <c r="I29" s="62">
        <v>43946</v>
      </c>
      <c r="J29" s="57"/>
      <c r="K29" s="58"/>
      <c r="L29" s="58"/>
      <c r="M29" s="41" t="str">
        <f t="shared" si="1"/>
        <v/>
      </c>
      <c r="N29" s="29"/>
      <c r="O29" s="6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3"/>
      <c r="W29" s="60">
        <v>44007</v>
      </c>
      <c r="X29" s="49"/>
      <c r="Y29" s="40"/>
      <c r="Z29" s="40"/>
      <c r="AA29" s="41" t="str">
        <f t="shared" si="3"/>
        <v/>
      </c>
      <c r="AB29" s="29"/>
      <c r="AC29" s="73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71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71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7"/>
      <c r="B30" s="61">
        <v>43916</v>
      </c>
      <c r="C30" s="49">
        <v>0</v>
      </c>
      <c r="D30" s="40"/>
      <c r="E30" s="40"/>
      <c r="F30" s="41">
        <f t="shared" si="0"/>
        <v>12</v>
      </c>
      <c r="G30" s="29"/>
      <c r="H30" s="72"/>
      <c r="I30" s="62">
        <v>43947</v>
      </c>
      <c r="J30" s="57"/>
      <c r="K30" s="58"/>
      <c r="L30" s="58"/>
      <c r="M30" s="41" t="str">
        <f t="shared" si="1"/>
        <v/>
      </c>
      <c r="N30" s="29"/>
      <c r="O30" s="73"/>
      <c r="P30" s="60">
        <v>43977</v>
      </c>
      <c r="Q30" s="49"/>
      <c r="R30" s="40"/>
      <c r="S30" s="40"/>
      <c r="T30" s="41" t="str">
        <f t="shared" si="2"/>
        <v/>
      </c>
      <c r="U30" s="29"/>
      <c r="V30" s="73"/>
      <c r="W30" s="60">
        <v>44008</v>
      </c>
      <c r="X30" s="49"/>
      <c r="Y30" s="40"/>
      <c r="Z30" s="40"/>
      <c r="AA30" s="41" t="str">
        <f t="shared" si="3"/>
        <v/>
      </c>
      <c r="AB30" s="29"/>
      <c r="AC30" s="74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71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71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7"/>
      <c r="B31" s="61">
        <v>43917</v>
      </c>
      <c r="C31" s="49">
        <v>0</v>
      </c>
      <c r="D31" s="40"/>
      <c r="E31" s="40"/>
      <c r="F31" s="41">
        <f t="shared" si="0"/>
        <v>12</v>
      </c>
      <c r="G31" s="29"/>
      <c r="H31" s="6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3"/>
      <c r="P31" s="60">
        <v>43978</v>
      </c>
      <c r="Q31" s="49"/>
      <c r="R31" s="40"/>
      <c r="S31" s="40"/>
      <c r="T31" s="41" t="str">
        <f t="shared" si="2"/>
        <v/>
      </c>
      <c r="U31" s="29"/>
      <c r="V31" s="73"/>
      <c r="W31" s="60">
        <v>44009</v>
      </c>
      <c r="X31" s="49"/>
      <c r="Y31" s="40"/>
      <c r="Z31" s="40"/>
      <c r="AA31" s="41" t="str">
        <f t="shared" si="3"/>
        <v/>
      </c>
      <c r="AB31" s="29"/>
      <c r="AC31" s="69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71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72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7"/>
      <c r="B32" s="61">
        <v>43918</v>
      </c>
      <c r="C32" s="49">
        <v>0</v>
      </c>
      <c r="D32" s="40"/>
      <c r="E32" s="40"/>
      <c r="F32" s="41">
        <f t="shared" si="0"/>
        <v>12</v>
      </c>
      <c r="G32" s="29"/>
      <c r="H32" s="73"/>
      <c r="I32" s="60">
        <v>43949</v>
      </c>
      <c r="J32" s="57"/>
      <c r="K32" s="58"/>
      <c r="L32" s="58"/>
      <c r="M32" s="41" t="str">
        <f t="shared" si="1"/>
        <v/>
      </c>
      <c r="N32" s="29"/>
      <c r="O32" s="73"/>
      <c r="P32" s="60">
        <v>43979</v>
      </c>
      <c r="Q32" s="49"/>
      <c r="R32" s="40"/>
      <c r="S32" s="40"/>
      <c r="T32" s="41" t="str">
        <f t="shared" si="2"/>
        <v/>
      </c>
      <c r="U32" s="29"/>
      <c r="V32" s="74"/>
      <c r="W32" s="60">
        <v>44010</v>
      </c>
      <c r="X32" s="49"/>
      <c r="Y32" s="40"/>
      <c r="Z32" s="40"/>
      <c r="AA32" s="41" t="str">
        <f t="shared" si="3"/>
        <v/>
      </c>
      <c r="AB32" s="29"/>
      <c r="AC32" s="71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71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6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8"/>
      <c r="B33" s="61">
        <v>43919</v>
      </c>
      <c r="C33" s="49"/>
      <c r="D33" s="40"/>
      <c r="E33" s="40">
        <v>7</v>
      </c>
      <c r="F33" s="41">
        <f t="shared" si="0"/>
        <v>5</v>
      </c>
      <c r="G33" s="29"/>
      <c r="H33" s="73"/>
      <c r="I33" s="60">
        <v>43950</v>
      </c>
      <c r="J33" s="57"/>
      <c r="K33" s="58"/>
      <c r="L33" s="58"/>
      <c r="M33" s="41" t="str">
        <f t="shared" si="1"/>
        <v/>
      </c>
      <c r="N33" s="29"/>
      <c r="O33" s="73"/>
      <c r="P33" s="60">
        <v>43980</v>
      </c>
      <c r="Q33" s="49"/>
      <c r="R33" s="40"/>
      <c r="S33" s="40"/>
      <c r="T33" s="41" t="str">
        <f t="shared" si="2"/>
        <v/>
      </c>
      <c r="U33" s="29"/>
      <c r="V33" s="69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71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71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7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6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74"/>
      <c r="I34" s="60">
        <v>43951</v>
      </c>
      <c r="J34" s="57"/>
      <c r="K34" s="58"/>
      <c r="L34" s="58"/>
      <c r="M34" s="41" t="str">
        <f t="shared" si="1"/>
        <v/>
      </c>
      <c r="N34" s="29"/>
      <c r="O34" s="73"/>
      <c r="P34" s="60">
        <v>43981</v>
      </c>
      <c r="Q34" s="49"/>
      <c r="R34" s="40"/>
      <c r="S34" s="40"/>
      <c r="T34" s="41" t="str">
        <f t="shared" si="2"/>
        <v/>
      </c>
      <c r="U34" s="29"/>
      <c r="V34" s="70"/>
      <c r="W34" s="62">
        <v>44012</v>
      </c>
      <c r="X34" s="49"/>
      <c r="Y34" s="40"/>
      <c r="Z34" s="40"/>
      <c r="AA34" s="41" t="str">
        <f t="shared" si="3"/>
        <v/>
      </c>
      <c r="AB34" s="29"/>
      <c r="AC34" s="71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72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6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68"/>
      <c r="B35" s="59">
        <v>43921</v>
      </c>
      <c r="C35" s="49"/>
      <c r="D35" s="40"/>
      <c r="E35" s="40"/>
      <c r="F35" s="41" t="str">
        <f t="shared" si="0"/>
        <v/>
      </c>
      <c r="G35" s="29"/>
      <c r="H35" s="64"/>
      <c r="I35" s="50"/>
      <c r="J35" s="57"/>
      <c r="K35" s="58"/>
      <c r="L35" s="58"/>
      <c r="M35" s="41" t="str">
        <f t="shared" si="1"/>
        <v/>
      </c>
      <c r="N35" s="29"/>
      <c r="O35" s="74"/>
      <c r="P35" s="60">
        <v>43982</v>
      </c>
      <c r="Q35" s="49"/>
      <c r="R35" s="40"/>
      <c r="S35" s="40"/>
      <c r="T35" s="41" t="str">
        <f t="shared" si="2"/>
        <v/>
      </c>
      <c r="U35" s="29"/>
      <c r="V35" s="64"/>
      <c r="W35" s="54"/>
      <c r="X35" s="49"/>
      <c r="Y35" s="40"/>
      <c r="Z35" s="40"/>
      <c r="AA35" s="41" t="str">
        <f t="shared" si="3"/>
        <v/>
      </c>
      <c r="AB35" s="29"/>
      <c r="AC35" s="72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65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5</v>
      </c>
      <c r="G36" s="29"/>
      <c r="H36" s="31"/>
      <c r="I36" s="32" t="s">
        <v>11</v>
      </c>
      <c r="J36" s="42"/>
      <c r="K36" s="42"/>
      <c r="L36" s="42"/>
      <c r="M36" s="43">
        <f>LOOKUP(9^9,M5:M35)</f>
        <v>5</v>
      </c>
      <c r="N36" s="29"/>
      <c r="O36" s="31"/>
      <c r="P36" s="32" t="s">
        <v>11</v>
      </c>
      <c r="Q36" s="42"/>
      <c r="R36" s="42"/>
      <c r="S36" s="42"/>
      <c r="T36" s="43">
        <f>LOOKUP(9^9,T5:T35)</f>
        <v>5</v>
      </c>
      <c r="U36" s="29"/>
      <c r="V36" s="31"/>
      <c r="W36" s="32" t="s">
        <v>11</v>
      </c>
      <c r="X36" s="42"/>
      <c r="Y36" s="42"/>
      <c r="Z36" s="42"/>
      <c r="AA36" s="43">
        <f>LOOKUP(9^9,AA5:AA35)</f>
        <v>5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5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5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5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V12:V18"/>
    <mergeCell ref="A13:A19"/>
    <mergeCell ref="AJ14:AJ20"/>
    <mergeCell ref="O15:O21"/>
    <mergeCell ref="H17:H23"/>
    <mergeCell ref="AC17:AC23"/>
    <mergeCell ref="AQ3:AV3"/>
    <mergeCell ref="H5:H9"/>
    <mergeCell ref="O5:O7"/>
    <mergeCell ref="V5:V11"/>
    <mergeCell ref="AC5:AC9"/>
    <mergeCell ref="AJ5:AJ6"/>
    <mergeCell ref="AQ5:AQ10"/>
    <mergeCell ref="AJ3:AO3"/>
    <mergeCell ref="AQ11:AQ17"/>
    <mergeCell ref="A3:F3"/>
    <mergeCell ref="H3:M3"/>
    <mergeCell ref="O3:T3"/>
    <mergeCell ref="V3:AA3"/>
    <mergeCell ref="AC3:AH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Y103"/>
  <sheetViews>
    <sheetView zoomScale="85" zoomScaleNormal="85" workbookViewId="0">
      <selection activeCell="R40" sqref="R40"/>
    </sheetView>
  </sheetViews>
  <sheetFormatPr baseColWidth="10" defaultRowHeight="15" x14ac:dyDescent="0.25"/>
  <cols>
    <col min="1" max="1" width="5.83203125" style="14" customWidth="1"/>
    <col min="2" max="2" width="8.83203125" style="22" customWidth="1"/>
    <col min="3" max="6" width="7.83203125" style="14" customWidth="1"/>
    <col min="7" max="7" width="1.83203125" style="14" customWidth="1"/>
    <col min="8" max="8" width="5.83203125" style="14" customWidth="1"/>
    <col min="9" max="9" width="8.83203125" style="14" customWidth="1"/>
    <col min="10" max="13" width="7.83203125" style="14" customWidth="1"/>
    <col min="14" max="14" width="1.83203125" style="14" customWidth="1"/>
    <col min="15" max="15" width="5.83203125" style="14" customWidth="1"/>
    <col min="16" max="16" width="8.83203125" style="14" customWidth="1"/>
    <col min="17" max="20" width="7.83203125" style="14" customWidth="1"/>
    <col min="21" max="21" width="1.83203125" style="14" customWidth="1"/>
    <col min="22" max="22" width="5.83203125" style="14" customWidth="1"/>
    <col min="23" max="23" width="8.83203125" style="14" customWidth="1"/>
    <col min="24" max="27" width="7.83203125" style="14" customWidth="1"/>
    <col min="28" max="28" width="1.83203125" style="14" customWidth="1"/>
    <col min="29" max="29" width="5.83203125" style="14" customWidth="1"/>
    <col min="30" max="30" width="8.83203125" style="14" customWidth="1"/>
    <col min="31" max="34" width="7.83203125" style="14" customWidth="1"/>
    <col min="35" max="35" width="1.83203125" style="14" customWidth="1"/>
    <col min="36" max="36" width="5.83203125" style="14" customWidth="1"/>
    <col min="37" max="37" width="8.83203125" style="14" customWidth="1"/>
    <col min="38" max="41" width="7.83203125" style="14" customWidth="1"/>
    <col min="42" max="42" width="1.83203125" style="14" customWidth="1"/>
    <col min="43" max="43" width="5.83203125" style="14" customWidth="1"/>
    <col min="44" max="44" width="8.83203125" style="14" customWidth="1"/>
    <col min="45" max="48" width="7.83203125" style="14" customWidth="1"/>
    <col min="49" max="49" width="1.83203125" style="14" customWidth="1"/>
    <col min="50" max="50" width="12" style="14"/>
    <col min="51" max="51" width="14.83203125" style="14" bestFit="1" customWidth="1"/>
    <col min="52" max="16384" width="12" style="14"/>
  </cols>
  <sheetData>
    <row r="1" spans="1:51" ht="15.75" thickBot="1" x14ac:dyDescent="0.3">
      <c r="B1" s="21" t="s">
        <v>5</v>
      </c>
      <c r="C1" s="15"/>
      <c r="D1" s="15" t="s">
        <v>6</v>
      </c>
      <c r="E1" s="15"/>
      <c r="F1" s="16"/>
      <c r="G1" s="28" t="s">
        <v>16</v>
      </c>
      <c r="H1" s="23">
        <f>AV36</f>
        <v>0</v>
      </c>
    </row>
    <row r="2" spans="1:51" ht="25.5" customHeight="1" thickBot="1" x14ac:dyDescent="0.3">
      <c r="A2" s="66"/>
      <c r="B2" s="45" t="s">
        <v>52</v>
      </c>
      <c r="C2" s="46"/>
      <c r="D2" s="46" t="s">
        <v>59</v>
      </c>
      <c r="E2" s="47"/>
      <c r="F2" s="47"/>
    </row>
    <row r="3" spans="1:51" ht="15.75" thickTop="1" x14ac:dyDescent="0.25">
      <c r="A3" s="86" t="s">
        <v>9</v>
      </c>
      <c r="B3" s="87"/>
      <c r="C3" s="87"/>
      <c r="D3" s="87"/>
      <c r="E3" s="87"/>
      <c r="F3" s="88"/>
      <c r="G3" s="29"/>
      <c r="H3" s="85" t="s">
        <v>18</v>
      </c>
      <c r="I3" s="83"/>
      <c r="J3" s="83"/>
      <c r="K3" s="83"/>
      <c r="L3" s="83"/>
      <c r="M3" s="84"/>
      <c r="N3" s="29"/>
      <c r="O3" s="82" t="s">
        <v>20</v>
      </c>
      <c r="P3" s="83"/>
      <c r="Q3" s="83"/>
      <c r="R3" s="83"/>
      <c r="S3" s="83"/>
      <c r="T3" s="84"/>
      <c r="U3" s="29"/>
      <c r="V3" s="82" t="s">
        <v>21</v>
      </c>
      <c r="W3" s="83"/>
      <c r="X3" s="83"/>
      <c r="Y3" s="83"/>
      <c r="Z3" s="83"/>
      <c r="AA3" s="84"/>
      <c r="AB3" s="29"/>
      <c r="AC3" s="82" t="s">
        <v>22</v>
      </c>
      <c r="AD3" s="83"/>
      <c r="AE3" s="83"/>
      <c r="AF3" s="83"/>
      <c r="AG3" s="83"/>
      <c r="AH3" s="84"/>
      <c r="AI3" s="29"/>
      <c r="AJ3" s="82" t="s">
        <v>23</v>
      </c>
      <c r="AK3" s="83"/>
      <c r="AL3" s="83"/>
      <c r="AM3" s="83"/>
      <c r="AN3" s="83"/>
      <c r="AO3" s="84"/>
      <c r="AP3" s="29"/>
      <c r="AQ3" s="82" t="s">
        <v>24</v>
      </c>
      <c r="AR3" s="83"/>
      <c r="AS3" s="83"/>
      <c r="AT3" s="83"/>
      <c r="AU3" s="83"/>
      <c r="AV3" s="84"/>
      <c r="AW3" s="29"/>
    </row>
    <row r="4" spans="1:51" ht="34.5" customHeight="1" x14ac:dyDescent="0.25">
      <c r="A4" s="44" t="s">
        <v>19</v>
      </c>
      <c r="B4" s="33" t="s">
        <v>10</v>
      </c>
      <c r="C4" s="34" t="s">
        <v>2</v>
      </c>
      <c r="D4" s="35" t="s">
        <v>17</v>
      </c>
      <c r="E4" s="34" t="s">
        <v>3</v>
      </c>
      <c r="F4" s="36" t="s">
        <v>4</v>
      </c>
      <c r="G4" s="29"/>
      <c r="H4" s="44" t="s">
        <v>19</v>
      </c>
      <c r="I4" s="33" t="s">
        <v>10</v>
      </c>
      <c r="J4" s="34" t="s">
        <v>2</v>
      </c>
      <c r="K4" s="35" t="s">
        <v>17</v>
      </c>
      <c r="L4" s="34" t="s">
        <v>3</v>
      </c>
      <c r="M4" s="36" t="s">
        <v>4</v>
      </c>
      <c r="N4" s="29"/>
      <c r="O4" s="44" t="s">
        <v>19</v>
      </c>
      <c r="P4" s="33" t="s">
        <v>10</v>
      </c>
      <c r="Q4" s="34" t="s">
        <v>2</v>
      </c>
      <c r="R4" s="35" t="s">
        <v>17</v>
      </c>
      <c r="S4" s="34" t="s">
        <v>3</v>
      </c>
      <c r="T4" s="36" t="s">
        <v>4</v>
      </c>
      <c r="U4" s="29"/>
      <c r="V4" s="44" t="s">
        <v>19</v>
      </c>
      <c r="W4" s="33" t="s">
        <v>10</v>
      </c>
      <c r="X4" s="34" t="s">
        <v>2</v>
      </c>
      <c r="Y4" s="35" t="s">
        <v>17</v>
      </c>
      <c r="Z4" s="34" t="s">
        <v>3</v>
      </c>
      <c r="AA4" s="36" t="s">
        <v>4</v>
      </c>
      <c r="AB4" s="29"/>
      <c r="AC4" s="44" t="s">
        <v>19</v>
      </c>
      <c r="AD4" s="33" t="s">
        <v>10</v>
      </c>
      <c r="AE4" s="34" t="s">
        <v>2</v>
      </c>
      <c r="AF4" s="35" t="s">
        <v>17</v>
      </c>
      <c r="AG4" s="34" t="s">
        <v>3</v>
      </c>
      <c r="AH4" s="36" t="s">
        <v>4</v>
      </c>
      <c r="AI4" s="29"/>
      <c r="AJ4" s="44" t="s">
        <v>19</v>
      </c>
      <c r="AK4" s="33" t="s">
        <v>10</v>
      </c>
      <c r="AL4" s="34" t="s">
        <v>2</v>
      </c>
      <c r="AM4" s="35" t="s">
        <v>17</v>
      </c>
      <c r="AN4" s="34" t="s">
        <v>3</v>
      </c>
      <c r="AO4" s="36" t="s">
        <v>4</v>
      </c>
      <c r="AP4" s="29"/>
      <c r="AQ4" s="44" t="s">
        <v>19</v>
      </c>
      <c r="AR4" s="33" t="s">
        <v>10</v>
      </c>
      <c r="AS4" s="34" t="s">
        <v>2</v>
      </c>
      <c r="AT4" s="35" t="s">
        <v>17</v>
      </c>
      <c r="AU4" s="34" t="s">
        <v>3</v>
      </c>
      <c r="AV4" s="36" t="s">
        <v>4</v>
      </c>
      <c r="AW4" s="29"/>
    </row>
    <row r="5" spans="1:51" x14ac:dyDescent="0.25">
      <c r="A5" s="63"/>
      <c r="B5" s="53">
        <v>43891</v>
      </c>
      <c r="C5" s="48">
        <v>0</v>
      </c>
      <c r="D5" s="38"/>
      <c r="E5" s="38"/>
      <c r="F5" s="39" t="str">
        <f>IF(C5&gt;0,SUM(C5-D5-E5),IF(D5&gt;0,SUM(C5-D5-E5),IF(E5&gt;0,SUM(C5-D5-E5),"")))</f>
        <v/>
      </c>
      <c r="G5" s="30"/>
      <c r="H5" s="67" t="s">
        <v>25</v>
      </c>
      <c r="I5" s="60">
        <v>43922</v>
      </c>
      <c r="J5" s="55"/>
      <c r="K5" s="56"/>
      <c r="L5" s="56"/>
      <c r="M5" s="39">
        <f>F36+J5-K5-L5</f>
        <v>0</v>
      </c>
      <c r="N5" s="29"/>
      <c r="O5" s="67" t="s">
        <v>29</v>
      </c>
      <c r="P5" s="60">
        <v>43952</v>
      </c>
      <c r="Q5" s="48"/>
      <c r="R5" s="38"/>
      <c r="S5" s="38"/>
      <c r="T5" s="39">
        <f>M36+Q5-R5-S5</f>
        <v>0</v>
      </c>
      <c r="U5" s="29"/>
      <c r="V5" s="69" t="s">
        <v>34</v>
      </c>
      <c r="W5" s="62">
        <v>43983</v>
      </c>
      <c r="X5" s="48"/>
      <c r="Y5" s="38"/>
      <c r="Z5" s="38"/>
      <c r="AA5" s="39">
        <f>T36+X5-Y5-Z5</f>
        <v>0</v>
      </c>
      <c r="AB5" s="29"/>
      <c r="AC5" s="69" t="s">
        <v>38</v>
      </c>
      <c r="AD5" s="62">
        <v>44013</v>
      </c>
      <c r="AE5" s="48"/>
      <c r="AF5" s="38"/>
      <c r="AG5" s="38"/>
      <c r="AH5" s="39">
        <f>AA36+AE5-AF5-AG5</f>
        <v>0</v>
      </c>
      <c r="AI5" s="29"/>
      <c r="AJ5" s="69" t="s">
        <v>42</v>
      </c>
      <c r="AK5" s="62">
        <v>44044</v>
      </c>
      <c r="AL5" s="48"/>
      <c r="AM5" s="38"/>
      <c r="AN5" s="38"/>
      <c r="AO5" s="39">
        <f>AH36+AL5-AM5-AN5</f>
        <v>0</v>
      </c>
      <c r="AP5" s="29"/>
      <c r="AQ5" s="67" t="s">
        <v>47</v>
      </c>
      <c r="AR5" s="60">
        <v>44075</v>
      </c>
      <c r="AS5" s="48"/>
      <c r="AT5" s="38"/>
      <c r="AU5" s="38"/>
      <c r="AV5" s="39">
        <f>AO36+AS5-AT5-AU5</f>
        <v>0</v>
      </c>
      <c r="AW5" s="29"/>
    </row>
    <row r="6" spans="1:51" x14ac:dyDescent="0.25">
      <c r="A6" s="79" t="s">
        <v>12</v>
      </c>
      <c r="B6" s="59">
        <v>43892</v>
      </c>
      <c r="C6" s="49">
        <v>0</v>
      </c>
      <c r="D6" s="40"/>
      <c r="E6" s="40"/>
      <c r="F6" s="41">
        <f>IF(C6&lt;&gt;"",SUM(F5)+C6-D6-E6,IF(D6&lt;&gt;"",SUM(F5)+C6-D6-E6,IF(E6&lt;&gt;"",SUM(F5)+C6-D6-E6,"")))</f>
        <v>0</v>
      </c>
      <c r="G6" s="29"/>
      <c r="H6" s="73"/>
      <c r="I6" s="60">
        <v>43923</v>
      </c>
      <c r="J6" s="57"/>
      <c r="K6" s="58"/>
      <c r="L6" s="58"/>
      <c r="M6" s="41" t="str">
        <f>IF(J6&lt;&gt;"",SUM(M5)+J6-K6-L6,IF(K6&lt;&gt;"",SUM(M5)+J6-K6-L6,IF(L6&lt;&gt;"",SUM(M5)+J6-K6-L6,"")))</f>
        <v/>
      </c>
      <c r="N6" s="29"/>
      <c r="O6" s="75"/>
      <c r="P6" s="60">
        <v>43953</v>
      </c>
      <c r="Q6" s="49"/>
      <c r="R6" s="40"/>
      <c r="S6" s="40"/>
      <c r="T6" s="41" t="str">
        <f>IF(Q6&lt;&gt;"",SUM(T5)+Q6-R6-S6,IF(R6&lt;&gt;"",SUM(T5)+Q6-R6-S6,IF(S6&lt;&gt;"",SUM(T5)+Q6-R6-S6,"")))</f>
        <v/>
      </c>
      <c r="U6" s="29"/>
      <c r="V6" s="71"/>
      <c r="W6" s="62">
        <v>43984</v>
      </c>
      <c r="X6" s="49"/>
      <c r="Y6" s="40"/>
      <c r="Z6" s="40"/>
      <c r="AA6" s="41" t="str">
        <f>IF(X6&lt;&gt;"",SUM(AA5)+X6-Y6-Z6,IF(Y6&lt;&gt;"",SUM(AA5)+X6-Y6-Z6,IF(Z6&lt;&gt;"",SUM(AA5)+X6-Y6-Z6,"")))</f>
        <v/>
      </c>
      <c r="AB6" s="29"/>
      <c r="AC6" s="71"/>
      <c r="AD6" s="62">
        <v>44014</v>
      </c>
      <c r="AE6" s="49"/>
      <c r="AF6" s="40"/>
      <c r="AG6" s="40"/>
      <c r="AH6" s="41" t="str">
        <f>IF(AE6&lt;&gt;"",SUM(AH5)+AE6-AF6-AG6,IF(AF6&lt;&gt;"",SUM(AH5)+AE6-AF6-AG6,IF(AG6&lt;&gt;"",SUM(AH5)+AE6-AF6-AG6,"")))</f>
        <v/>
      </c>
      <c r="AI6" s="29"/>
      <c r="AJ6" s="70"/>
      <c r="AK6" s="62">
        <v>44045</v>
      </c>
      <c r="AL6" s="49"/>
      <c r="AM6" s="40"/>
      <c r="AN6" s="40"/>
      <c r="AO6" s="41" t="str">
        <f>IF(AL6&lt;&gt;"",SUM(AO5)+AL6-AM6-AN6,IF(AM6&lt;&gt;"",SUM(AO5)+AL6-AM6-AN6,IF(AN6&lt;&gt;"",SUM(AO5)+AL6-AM6-AN6,"")))</f>
        <v/>
      </c>
      <c r="AP6" s="29"/>
      <c r="AQ6" s="73"/>
      <c r="AR6" s="60">
        <v>44076</v>
      </c>
      <c r="AS6" s="49"/>
      <c r="AT6" s="40"/>
      <c r="AU6" s="40"/>
      <c r="AV6" s="41" t="str">
        <f>IF(AS6&lt;&gt;"",SUM(AV5)+AS6-AT6-AU6,IF(AT6&lt;&gt;"",SUM(AV5)+AS6-AT6-AU6,IF(AU6&lt;&gt;"",SUM(AV5)+AS6-AT6-AU6,"")))</f>
        <v/>
      </c>
      <c r="AW6" s="29"/>
    </row>
    <row r="7" spans="1:51" x14ac:dyDescent="0.25">
      <c r="A7" s="80"/>
      <c r="B7" s="59">
        <v>43893</v>
      </c>
      <c r="C7" s="49"/>
      <c r="D7" s="40"/>
      <c r="E7" s="40"/>
      <c r="F7" s="41" t="str">
        <f t="shared" ref="F7:F35" si="0">IF(C7&lt;&gt;"",SUM(F6)+C7-D7-E7,IF(D7&lt;&gt;"",SUM(F6)+C7-D7-E7,IF(E7&lt;&gt;"",SUM(F6)+C7-D7-E7,"")))</f>
        <v/>
      </c>
      <c r="G7" s="29"/>
      <c r="H7" s="73"/>
      <c r="I7" s="60">
        <v>43924</v>
      </c>
      <c r="J7" s="57"/>
      <c r="K7" s="58"/>
      <c r="L7" s="58"/>
      <c r="M7" s="41" t="str">
        <f t="shared" ref="M7:M35" si="1">IF(J7&lt;&gt;"",SUM(M6)+J7-K7-L7,IF(K7&lt;&gt;"",SUM(M6)+J7-K7-L7,IF(L7&lt;&gt;"",SUM(M6)+J7-K7-L7,"")))</f>
        <v/>
      </c>
      <c r="N7" s="29"/>
      <c r="O7" s="68"/>
      <c r="P7" s="60">
        <v>43954</v>
      </c>
      <c r="Q7" s="49"/>
      <c r="R7" s="40"/>
      <c r="S7" s="40"/>
      <c r="T7" s="41" t="str">
        <f t="shared" ref="T7:T35" si="2">IF(Q7&lt;&gt;"",SUM(T6)+Q7-R7-S7,IF(R7&lt;&gt;"",SUM(T6)+Q7-R7-S7,IF(S7&lt;&gt;"",SUM(T6)+Q7-R7-S7,"")))</f>
        <v/>
      </c>
      <c r="U7" s="29"/>
      <c r="V7" s="71"/>
      <c r="W7" s="62">
        <v>43985</v>
      </c>
      <c r="X7" s="49"/>
      <c r="Y7" s="40"/>
      <c r="Z7" s="40"/>
      <c r="AA7" s="41" t="str">
        <f t="shared" ref="AA7:AA35" si="3">IF(X7&lt;&gt;"",SUM(AA6)+X7-Y7-Z7,IF(Y7&lt;&gt;"",SUM(AA6)+X7-Y7-Z7,IF(Z7&lt;&gt;"",SUM(AA6)+X7-Y7-Z7,"")))</f>
        <v/>
      </c>
      <c r="AB7" s="29"/>
      <c r="AC7" s="71"/>
      <c r="AD7" s="62">
        <v>44015</v>
      </c>
      <c r="AE7" s="49"/>
      <c r="AF7" s="40"/>
      <c r="AG7" s="40"/>
      <c r="AH7" s="41" t="str">
        <f t="shared" ref="AH7:AH35" si="4">IF(AE7&lt;&gt;"",SUM(AH6)+AE7-AF7-AG7,IF(AF7&lt;&gt;"",SUM(AH6)+AE7-AF7-AG7,IF(AG7&lt;&gt;"",SUM(AH6)+AE7-AF7-AG7,"")))</f>
        <v/>
      </c>
      <c r="AI7" s="29"/>
      <c r="AJ7" s="67" t="s">
        <v>43</v>
      </c>
      <c r="AK7" s="60">
        <v>44046</v>
      </c>
      <c r="AL7" s="49"/>
      <c r="AM7" s="40"/>
      <c r="AN7" s="40"/>
      <c r="AO7" s="41" t="str">
        <f t="shared" ref="AO7:AO35" si="5">IF(AL7&lt;&gt;"",SUM(AO6)+AL7-AM7-AN7,IF(AM7&lt;&gt;"",SUM(AO6)+AL7-AM7-AN7,IF(AN7&lt;&gt;"",SUM(AO6)+AL7-AM7-AN7,"")))</f>
        <v/>
      </c>
      <c r="AP7" s="29"/>
      <c r="AQ7" s="73"/>
      <c r="AR7" s="60">
        <v>44077</v>
      </c>
      <c r="AS7" s="49"/>
      <c r="AT7" s="40"/>
      <c r="AU7" s="40"/>
      <c r="AV7" s="41" t="str">
        <f t="shared" ref="AV7:AV35" si="6">IF(AS7&lt;&gt;"",SUM(AV6)+AS7-AT7-AU7,IF(AT7&lt;&gt;"",SUM(AV6)+AS7-AT7-AU7,IF(AU7&lt;&gt;"",SUM(AV6)+AS7-AT7-AU7,"")))</f>
        <v/>
      </c>
      <c r="AW7" s="29"/>
    </row>
    <row r="8" spans="1:51" x14ac:dyDescent="0.25">
      <c r="A8" s="80"/>
      <c r="B8" s="59">
        <v>43894</v>
      </c>
      <c r="C8" s="49"/>
      <c r="D8" s="40"/>
      <c r="E8" s="40"/>
      <c r="F8" s="41" t="str">
        <f t="shared" si="0"/>
        <v/>
      </c>
      <c r="G8" s="29"/>
      <c r="H8" s="73"/>
      <c r="I8" s="60">
        <v>43925</v>
      </c>
      <c r="J8" s="57"/>
      <c r="K8" s="58"/>
      <c r="L8" s="58"/>
      <c r="M8" s="41" t="str">
        <f t="shared" si="1"/>
        <v/>
      </c>
      <c r="N8" s="29"/>
      <c r="O8" s="69" t="s">
        <v>30</v>
      </c>
      <c r="P8" s="62">
        <v>43955</v>
      </c>
      <c r="Q8" s="49"/>
      <c r="R8" s="40"/>
      <c r="S8" s="40"/>
      <c r="T8" s="41" t="str">
        <f t="shared" si="2"/>
        <v/>
      </c>
      <c r="U8" s="29"/>
      <c r="V8" s="71"/>
      <c r="W8" s="62">
        <v>43986</v>
      </c>
      <c r="X8" s="49"/>
      <c r="Y8" s="40"/>
      <c r="Z8" s="40"/>
      <c r="AA8" s="41" t="str">
        <f t="shared" si="3"/>
        <v/>
      </c>
      <c r="AB8" s="29"/>
      <c r="AC8" s="71"/>
      <c r="AD8" s="62">
        <v>44016</v>
      </c>
      <c r="AE8" s="49"/>
      <c r="AF8" s="40"/>
      <c r="AG8" s="40"/>
      <c r="AH8" s="41" t="str">
        <f t="shared" si="4"/>
        <v/>
      </c>
      <c r="AI8" s="29"/>
      <c r="AJ8" s="73"/>
      <c r="AK8" s="60">
        <v>44047</v>
      </c>
      <c r="AL8" s="49"/>
      <c r="AM8" s="40"/>
      <c r="AN8" s="40"/>
      <c r="AO8" s="41" t="str">
        <f t="shared" si="5"/>
        <v/>
      </c>
      <c r="AP8" s="29"/>
      <c r="AQ8" s="73"/>
      <c r="AR8" s="60">
        <v>44078</v>
      </c>
      <c r="AS8" s="49"/>
      <c r="AT8" s="40"/>
      <c r="AU8" s="40"/>
      <c r="AV8" s="41" t="str">
        <f t="shared" si="6"/>
        <v/>
      </c>
      <c r="AW8" s="29"/>
    </row>
    <row r="9" spans="1:51" x14ac:dyDescent="0.25">
      <c r="A9" s="80"/>
      <c r="B9" s="59">
        <v>43895</v>
      </c>
      <c r="C9" s="49"/>
      <c r="D9" s="40"/>
      <c r="E9" s="40"/>
      <c r="F9" s="41" t="str">
        <f t="shared" si="0"/>
        <v/>
      </c>
      <c r="G9" s="29"/>
      <c r="H9" s="74"/>
      <c r="I9" s="60">
        <v>43926</v>
      </c>
      <c r="J9" s="57"/>
      <c r="K9" s="58"/>
      <c r="L9" s="58"/>
      <c r="M9" s="41" t="str">
        <f t="shared" si="1"/>
        <v/>
      </c>
      <c r="N9" s="29"/>
      <c r="O9" s="71"/>
      <c r="P9" s="62">
        <v>43956</v>
      </c>
      <c r="Q9" s="49"/>
      <c r="R9" s="40"/>
      <c r="S9" s="40"/>
      <c r="T9" s="41" t="str">
        <f t="shared" si="2"/>
        <v/>
      </c>
      <c r="U9" s="29"/>
      <c r="V9" s="71"/>
      <c r="W9" s="62">
        <v>43987</v>
      </c>
      <c r="X9" s="49"/>
      <c r="Y9" s="40"/>
      <c r="Z9" s="40"/>
      <c r="AA9" s="41" t="str">
        <f t="shared" si="3"/>
        <v/>
      </c>
      <c r="AB9" s="29"/>
      <c r="AC9" s="72"/>
      <c r="AD9" s="62">
        <v>44017</v>
      </c>
      <c r="AE9" s="49"/>
      <c r="AF9" s="40"/>
      <c r="AG9" s="40"/>
      <c r="AH9" s="41" t="str">
        <f t="shared" si="4"/>
        <v/>
      </c>
      <c r="AI9" s="29"/>
      <c r="AJ9" s="73"/>
      <c r="AK9" s="60">
        <v>44048</v>
      </c>
      <c r="AL9" s="49"/>
      <c r="AM9" s="40"/>
      <c r="AN9" s="40"/>
      <c r="AO9" s="41" t="str">
        <f t="shared" si="5"/>
        <v/>
      </c>
      <c r="AP9" s="29"/>
      <c r="AQ9" s="73"/>
      <c r="AR9" s="60">
        <v>44079</v>
      </c>
      <c r="AS9" s="49"/>
      <c r="AT9" s="40"/>
      <c r="AU9" s="40"/>
      <c r="AV9" s="41" t="str">
        <f t="shared" si="6"/>
        <v/>
      </c>
      <c r="AW9" s="29"/>
    </row>
    <row r="10" spans="1:51" x14ac:dyDescent="0.25">
      <c r="A10" s="80"/>
      <c r="B10" s="59">
        <v>43896</v>
      </c>
      <c r="C10" s="49"/>
      <c r="D10" s="40"/>
      <c r="E10" s="40"/>
      <c r="F10" s="41" t="str">
        <f t="shared" si="0"/>
        <v/>
      </c>
      <c r="G10" s="29"/>
      <c r="H10" s="69" t="s">
        <v>26</v>
      </c>
      <c r="I10" s="62">
        <v>43927</v>
      </c>
      <c r="J10" s="57"/>
      <c r="K10" s="58"/>
      <c r="L10" s="58"/>
      <c r="M10" s="41" t="str">
        <f t="shared" si="1"/>
        <v/>
      </c>
      <c r="N10" s="29"/>
      <c r="O10" s="71"/>
      <c r="P10" s="62">
        <v>43957</v>
      </c>
      <c r="Q10" s="49"/>
      <c r="R10" s="40"/>
      <c r="S10" s="40"/>
      <c r="T10" s="41" t="str">
        <f t="shared" si="2"/>
        <v/>
      </c>
      <c r="U10" s="29"/>
      <c r="V10" s="71"/>
      <c r="W10" s="62">
        <v>43988</v>
      </c>
      <c r="X10" s="49"/>
      <c r="Y10" s="40"/>
      <c r="Z10" s="40"/>
      <c r="AA10" s="41" t="str">
        <f t="shared" si="3"/>
        <v/>
      </c>
      <c r="AB10" s="29"/>
      <c r="AC10" s="67" t="s">
        <v>39</v>
      </c>
      <c r="AD10" s="60">
        <v>44018</v>
      </c>
      <c r="AE10" s="49"/>
      <c r="AF10" s="40"/>
      <c r="AG10" s="40"/>
      <c r="AH10" s="41" t="str">
        <f t="shared" si="4"/>
        <v/>
      </c>
      <c r="AI10" s="29"/>
      <c r="AJ10" s="73"/>
      <c r="AK10" s="60">
        <v>44049</v>
      </c>
      <c r="AL10" s="49"/>
      <c r="AM10" s="40"/>
      <c r="AN10" s="40"/>
      <c r="AO10" s="41" t="str">
        <f t="shared" si="5"/>
        <v/>
      </c>
      <c r="AP10" s="29"/>
      <c r="AQ10" s="74"/>
      <c r="AR10" s="60">
        <v>44080</v>
      </c>
      <c r="AS10" s="49"/>
      <c r="AT10" s="40"/>
      <c r="AU10" s="40"/>
      <c r="AV10" s="41" t="str">
        <f t="shared" si="6"/>
        <v/>
      </c>
      <c r="AW10" s="29"/>
    </row>
    <row r="11" spans="1:51" x14ac:dyDescent="0.25">
      <c r="A11" s="80"/>
      <c r="B11" s="59">
        <v>43897</v>
      </c>
      <c r="C11" s="49"/>
      <c r="D11" s="40"/>
      <c r="E11" s="40"/>
      <c r="F11" s="41" t="str">
        <f t="shared" si="0"/>
        <v/>
      </c>
      <c r="G11" s="29"/>
      <c r="H11" s="71"/>
      <c r="I11" s="62">
        <v>43928</v>
      </c>
      <c r="J11" s="57"/>
      <c r="K11" s="58"/>
      <c r="L11" s="58"/>
      <c r="M11" s="41" t="str">
        <f t="shared" si="1"/>
        <v/>
      </c>
      <c r="N11" s="29"/>
      <c r="O11" s="71"/>
      <c r="P11" s="62">
        <v>43958</v>
      </c>
      <c r="Q11" s="49"/>
      <c r="R11" s="40"/>
      <c r="S11" s="40"/>
      <c r="T11" s="41" t="str">
        <f t="shared" si="2"/>
        <v/>
      </c>
      <c r="U11" s="29"/>
      <c r="V11" s="72"/>
      <c r="W11" s="62">
        <v>43989</v>
      </c>
      <c r="X11" s="49"/>
      <c r="Y11" s="40"/>
      <c r="Z11" s="40"/>
      <c r="AA11" s="41" t="str">
        <f t="shared" si="3"/>
        <v/>
      </c>
      <c r="AB11" s="29"/>
      <c r="AC11" s="73"/>
      <c r="AD11" s="60">
        <v>44019</v>
      </c>
      <c r="AE11" s="49"/>
      <c r="AF11" s="40"/>
      <c r="AG11" s="40"/>
      <c r="AH11" s="41" t="str">
        <f t="shared" si="4"/>
        <v/>
      </c>
      <c r="AI11" s="29"/>
      <c r="AJ11" s="73"/>
      <c r="AK11" s="60">
        <v>44050</v>
      </c>
      <c r="AL11" s="49"/>
      <c r="AM11" s="40"/>
      <c r="AN11" s="40"/>
      <c r="AO11" s="41" t="str">
        <f t="shared" si="5"/>
        <v/>
      </c>
      <c r="AP11" s="29"/>
      <c r="AQ11" s="69" t="s">
        <v>48</v>
      </c>
      <c r="AR11" s="62">
        <v>44081</v>
      </c>
      <c r="AS11" s="49"/>
      <c r="AT11" s="40"/>
      <c r="AU11" s="40"/>
      <c r="AV11" s="41" t="str">
        <f t="shared" si="6"/>
        <v/>
      </c>
      <c r="AW11" s="29"/>
    </row>
    <row r="12" spans="1:51" x14ac:dyDescent="0.25">
      <c r="A12" s="81"/>
      <c r="B12" s="59">
        <v>43898</v>
      </c>
      <c r="C12" s="49"/>
      <c r="D12" s="40"/>
      <c r="E12" s="40"/>
      <c r="F12" s="41" t="str">
        <f t="shared" si="0"/>
        <v/>
      </c>
      <c r="G12" s="29"/>
      <c r="H12" s="71"/>
      <c r="I12" s="62">
        <v>43929</v>
      </c>
      <c r="J12" s="57"/>
      <c r="K12" s="58"/>
      <c r="L12" s="58"/>
      <c r="M12" s="41" t="str">
        <f t="shared" si="1"/>
        <v/>
      </c>
      <c r="N12" s="29"/>
      <c r="O12" s="71"/>
      <c r="P12" s="62">
        <v>43959</v>
      </c>
      <c r="Q12" s="49"/>
      <c r="R12" s="40"/>
      <c r="S12" s="40"/>
      <c r="T12" s="41" t="str">
        <f t="shared" si="2"/>
        <v/>
      </c>
      <c r="U12" s="29"/>
      <c r="V12" s="67" t="s">
        <v>35</v>
      </c>
      <c r="W12" s="60">
        <v>43990</v>
      </c>
      <c r="X12" s="49"/>
      <c r="Y12" s="40"/>
      <c r="Z12" s="40"/>
      <c r="AA12" s="41" t="str">
        <f t="shared" si="3"/>
        <v/>
      </c>
      <c r="AB12" s="29"/>
      <c r="AC12" s="73"/>
      <c r="AD12" s="60">
        <v>44020</v>
      </c>
      <c r="AE12" s="49"/>
      <c r="AF12" s="40"/>
      <c r="AG12" s="40"/>
      <c r="AH12" s="41" t="str">
        <f t="shared" si="4"/>
        <v/>
      </c>
      <c r="AI12" s="29"/>
      <c r="AJ12" s="73"/>
      <c r="AK12" s="60">
        <v>44051</v>
      </c>
      <c r="AL12" s="49"/>
      <c r="AM12" s="40"/>
      <c r="AN12" s="40"/>
      <c r="AO12" s="41" t="str">
        <f t="shared" si="5"/>
        <v/>
      </c>
      <c r="AP12" s="29"/>
      <c r="AQ12" s="71"/>
      <c r="AR12" s="62">
        <v>44082</v>
      </c>
      <c r="AS12" s="49"/>
      <c r="AT12" s="40"/>
      <c r="AU12" s="40"/>
      <c r="AV12" s="41" t="str">
        <f t="shared" si="6"/>
        <v/>
      </c>
      <c r="AW12" s="29"/>
    </row>
    <row r="13" spans="1:51" x14ac:dyDescent="0.25">
      <c r="A13" s="76" t="s">
        <v>13</v>
      </c>
      <c r="B13" s="61">
        <v>43899</v>
      </c>
      <c r="C13" s="49"/>
      <c r="D13" s="40"/>
      <c r="E13" s="40"/>
      <c r="F13" s="41" t="str">
        <f t="shared" si="0"/>
        <v/>
      </c>
      <c r="G13" s="29"/>
      <c r="H13" s="71"/>
      <c r="I13" s="62">
        <v>43930</v>
      </c>
      <c r="J13" s="57"/>
      <c r="K13" s="58"/>
      <c r="L13" s="58"/>
      <c r="M13" s="41" t="str">
        <f t="shared" si="1"/>
        <v/>
      </c>
      <c r="N13" s="29"/>
      <c r="O13" s="71"/>
      <c r="P13" s="62">
        <v>43960</v>
      </c>
      <c r="Q13" s="49"/>
      <c r="R13" s="40"/>
      <c r="S13" s="40"/>
      <c r="T13" s="41" t="str">
        <f t="shared" si="2"/>
        <v/>
      </c>
      <c r="U13" s="29"/>
      <c r="V13" s="73"/>
      <c r="W13" s="60">
        <v>43991</v>
      </c>
      <c r="X13" s="49"/>
      <c r="Y13" s="40"/>
      <c r="Z13" s="40"/>
      <c r="AA13" s="41" t="str">
        <f t="shared" si="3"/>
        <v/>
      </c>
      <c r="AB13" s="29"/>
      <c r="AC13" s="73"/>
      <c r="AD13" s="60">
        <v>44021</v>
      </c>
      <c r="AE13" s="49"/>
      <c r="AF13" s="40"/>
      <c r="AG13" s="40"/>
      <c r="AH13" s="41" t="str">
        <f t="shared" si="4"/>
        <v/>
      </c>
      <c r="AI13" s="29"/>
      <c r="AJ13" s="74"/>
      <c r="AK13" s="60">
        <v>44052</v>
      </c>
      <c r="AL13" s="49"/>
      <c r="AM13" s="40"/>
      <c r="AN13" s="40"/>
      <c r="AO13" s="41" t="str">
        <f t="shared" si="5"/>
        <v/>
      </c>
      <c r="AP13" s="29"/>
      <c r="AQ13" s="71"/>
      <c r="AR13" s="62">
        <v>44083</v>
      </c>
      <c r="AS13" s="49"/>
      <c r="AT13" s="40"/>
      <c r="AU13" s="40"/>
      <c r="AV13" s="41" t="str">
        <f t="shared" si="6"/>
        <v/>
      </c>
      <c r="AW13" s="29"/>
    </row>
    <row r="14" spans="1:51" x14ac:dyDescent="0.25">
      <c r="A14" s="77"/>
      <c r="B14" s="61">
        <v>43900</v>
      </c>
      <c r="C14" s="49"/>
      <c r="D14" s="40"/>
      <c r="E14" s="40"/>
      <c r="F14" s="41" t="str">
        <f t="shared" si="0"/>
        <v/>
      </c>
      <c r="G14" s="29"/>
      <c r="H14" s="71"/>
      <c r="I14" s="62">
        <v>43931</v>
      </c>
      <c r="J14" s="57"/>
      <c r="K14" s="58"/>
      <c r="L14" s="58"/>
      <c r="M14" s="41" t="str">
        <f t="shared" si="1"/>
        <v/>
      </c>
      <c r="N14" s="29"/>
      <c r="O14" s="72"/>
      <c r="P14" s="62">
        <v>43961</v>
      </c>
      <c r="Q14" s="49"/>
      <c r="R14" s="40"/>
      <c r="S14" s="40"/>
      <c r="T14" s="41" t="str">
        <f t="shared" si="2"/>
        <v/>
      </c>
      <c r="U14" s="29"/>
      <c r="V14" s="73"/>
      <c r="W14" s="60">
        <v>43992</v>
      </c>
      <c r="X14" s="49"/>
      <c r="Y14" s="40"/>
      <c r="Z14" s="40"/>
      <c r="AA14" s="41" t="str">
        <f t="shared" si="3"/>
        <v/>
      </c>
      <c r="AB14" s="29"/>
      <c r="AC14" s="73"/>
      <c r="AD14" s="60">
        <v>44022</v>
      </c>
      <c r="AE14" s="49"/>
      <c r="AF14" s="40"/>
      <c r="AG14" s="40"/>
      <c r="AH14" s="41" t="str">
        <f t="shared" si="4"/>
        <v/>
      </c>
      <c r="AI14" s="29"/>
      <c r="AJ14" s="69" t="s">
        <v>44</v>
      </c>
      <c r="AK14" s="62">
        <v>44053</v>
      </c>
      <c r="AL14" s="49"/>
      <c r="AM14" s="40"/>
      <c r="AN14" s="40"/>
      <c r="AO14" s="41" t="str">
        <f t="shared" si="5"/>
        <v/>
      </c>
      <c r="AP14" s="29"/>
      <c r="AQ14" s="71"/>
      <c r="AR14" s="62">
        <v>44084</v>
      </c>
      <c r="AS14" s="49"/>
      <c r="AT14" s="40"/>
      <c r="AU14" s="40"/>
      <c r="AV14" s="41" t="str">
        <f t="shared" si="6"/>
        <v/>
      </c>
      <c r="AW14" s="29"/>
    </row>
    <row r="15" spans="1:51" x14ac:dyDescent="0.25">
      <c r="A15" s="77"/>
      <c r="B15" s="61">
        <v>43901</v>
      </c>
      <c r="C15" s="49"/>
      <c r="D15" s="40"/>
      <c r="E15" s="40"/>
      <c r="F15" s="41" t="str">
        <f t="shared" si="0"/>
        <v/>
      </c>
      <c r="G15" s="29"/>
      <c r="H15" s="71"/>
      <c r="I15" s="62">
        <v>43932</v>
      </c>
      <c r="J15" s="57"/>
      <c r="K15" s="58"/>
      <c r="L15" s="58"/>
      <c r="M15" s="41" t="str">
        <f t="shared" si="1"/>
        <v/>
      </c>
      <c r="N15" s="29"/>
      <c r="O15" s="67" t="s">
        <v>31</v>
      </c>
      <c r="P15" s="60">
        <v>43962</v>
      </c>
      <c r="Q15" s="49"/>
      <c r="R15" s="40"/>
      <c r="S15" s="40"/>
      <c r="T15" s="41" t="str">
        <f t="shared" si="2"/>
        <v/>
      </c>
      <c r="U15" s="29"/>
      <c r="V15" s="73"/>
      <c r="W15" s="60">
        <v>43993</v>
      </c>
      <c r="X15" s="49"/>
      <c r="Y15" s="40"/>
      <c r="Z15" s="40"/>
      <c r="AA15" s="41" t="str">
        <f t="shared" si="3"/>
        <v/>
      </c>
      <c r="AB15" s="29"/>
      <c r="AC15" s="73"/>
      <c r="AD15" s="60">
        <v>44023</v>
      </c>
      <c r="AE15" s="49"/>
      <c r="AF15" s="40"/>
      <c r="AG15" s="40"/>
      <c r="AH15" s="41" t="str">
        <f t="shared" si="4"/>
        <v/>
      </c>
      <c r="AI15" s="29"/>
      <c r="AJ15" s="71"/>
      <c r="AK15" s="62">
        <v>44054</v>
      </c>
      <c r="AL15" s="49"/>
      <c r="AM15" s="40"/>
      <c r="AN15" s="40"/>
      <c r="AO15" s="41" t="str">
        <f t="shared" si="5"/>
        <v/>
      </c>
      <c r="AP15" s="29"/>
      <c r="AQ15" s="71"/>
      <c r="AR15" s="62">
        <v>44085</v>
      </c>
      <c r="AS15" s="49"/>
      <c r="AT15" s="40"/>
      <c r="AU15" s="40"/>
      <c r="AV15" s="41" t="str">
        <f t="shared" si="6"/>
        <v/>
      </c>
      <c r="AW15" s="29"/>
    </row>
    <row r="16" spans="1:51" x14ac:dyDescent="0.25">
      <c r="A16" s="77"/>
      <c r="B16" s="61">
        <v>43902</v>
      </c>
      <c r="C16" s="49"/>
      <c r="D16" s="40"/>
      <c r="E16" s="40"/>
      <c r="F16" s="41" t="str">
        <f t="shared" si="0"/>
        <v/>
      </c>
      <c r="G16" s="29"/>
      <c r="H16" s="72"/>
      <c r="I16" s="62">
        <v>43933</v>
      </c>
      <c r="J16" s="57"/>
      <c r="K16" s="58"/>
      <c r="L16" s="58"/>
      <c r="M16" s="41" t="str">
        <f t="shared" si="1"/>
        <v/>
      </c>
      <c r="N16" s="29"/>
      <c r="O16" s="73"/>
      <c r="P16" s="60">
        <v>43963</v>
      </c>
      <c r="Q16" s="49"/>
      <c r="R16" s="40"/>
      <c r="S16" s="40"/>
      <c r="T16" s="41" t="str">
        <f t="shared" si="2"/>
        <v/>
      </c>
      <c r="U16" s="29"/>
      <c r="V16" s="73"/>
      <c r="W16" s="60">
        <v>43994</v>
      </c>
      <c r="X16" s="49"/>
      <c r="Y16" s="40"/>
      <c r="Z16" s="40"/>
      <c r="AA16" s="41" t="str">
        <f t="shared" si="3"/>
        <v/>
      </c>
      <c r="AB16" s="29"/>
      <c r="AC16" s="74"/>
      <c r="AD16" s="60">
        <v>44024</v>
      </c>
      <c r="AE16" s="49"/>
      <c r="AF16" s="40"/>
      <c r="AG16" s="40"/>
      <c r="AH16" s="41" t="str">
        <f t="shared" si="4"/>
        <v/>
      </c>
      <c r="AI16" s="29"/>
      <c r="AJ16" s="71"/>
      <c r="AK16" s="62">
        <v>44055</v>
      </c>
      <c r="AL16" s="49"/>
      <c r="AM16" s="40"/>
      <c r="AN16" s="40"/>
      <c r="AO16" s="41" t="str">
        <f t="shared" si="5"/>
        <v/>
      </c>
      <c r="AP16" s="29"/>
      <c r="AQ16" s="71"/>
      <c r="AR16" s="62">
        <v>44086</v>
      </c>
      <c r="AS16" s="49"/>
      <c r="AT16" s="40"/>
      <c r="AU16" s="40"/>
      <c r="AV16" s="41" t="str">
        <f t="shared" si="6"/>
        <v/>
      </c>
      <c r="AW16" s="29"/>
      <c r="AY16" s="52"/>
    </row>
    <row r="17" spans="1:51" x14ac:dyDescent="0.25">
      <c r="A17" s="77"/>
      <c r="B17" s="61">
        <v>43903</v>
      </c>
      <c r="C17" s="49"/>
      <c r="D17" s="40"/>
      <c r="E17" s="40"/>
      <c r="F17" s="41" t="str">
        <f t="shared" si="0"/>
        <v/>
      </c>
      <c r="G17" s="29"/>
      <c r="H17" s="67" t="s">
        <v>27</v>
      </c>
      <c r="I17" s="60">
        <v>43934</v>
      </c>
      <c r="J17" s="57"/>
      <c r="K17" s="58"/>
      <c r="L17" s="58"/>
      <c r="M17" s="41" t="str">
        <f t="shared" si="1"/>
        <v/>
      </c>
      <c r="N17" s="29"/>
      <c r="O17" s="73"/>
      <c r="P17" s="60">
        <v>43964</v>
      </c>
      <c r="Q17" s="49"/>
      <c r="R17" s="40"/>
      <c r="S17" s="40"/>
      <c r="T17" s="41" t="str">
        <f t="shared" si="2"/>
        <v/>
      </c>
      <c r="U17" s="29"/>
      <c r="V17" s="73"/>
      <c r="W17" s="60">
        <v>43995</v>
      </c>
      <c r="X17" s="49"/>
      <c r="Y17" s="40"/>
      <c r="Z17" s="40"/>
      <c r="AA17" s="41" t="str">
        <f t="shared" si="3"/>
        <v/>
      </c>
      <c r="AB17" s="29"/>
      <c r="AC17" s="69" t="s">
        <v>40</v>
      </c>
      <c r="AD17" s="62">
        <v>44025</v>
      </c>
      <c r="AE17" s="49"/>
      <c r="AF17" s="40"/>
      <c r="AG17" s="40"/>
      <c r="AH17" s="41" t="str">
        <f t="shared" si="4"/>
        <v/>
      </c>
      <c r="AI17" s="29"/>
      <c r="AJ17" s="71"/>
      <c r="AK17" s="62">
        <v>44056</v>
      </c>
      <c r="AL17" s="49"/>
      <c r="AM17" s="40"/>
      <c r="AN17" s="40"/>
      <c r="AO17" s="41" t="str">
        <f t="shared" si="5"/>
        <v/>
      </c>
      <c r="AP17" s="29"/>
      <c r="AQ17" s="72"/>
      <c r="AR17" s="62">
        <v>44087</v>
      </c>
      <c r="AS17" s="49"/>
      <c r="AT17" s="40"/>
      <c r="AU17" s="40"/>
      <c r="AV17" s="41" t="str">
        <f t="shared" si="6"/>
        <v/>
      </c>
      <c r="AW17" s="29"/>
      <c r="AY17" s="51"/>
    </row>
    <row r="18" spans="1:51" x14ac:dyDescent="0.25">
      <c r="A18" s="77"/>
      <c r="B18" s="61">
        <v>43904</v>
      </c>
      <c r="C18" s="49"/>
      <c r="D18" s="40"/>
      <c r="E18" s="40"/>
      <c r="F18" s="41" t="str">
        <f t="shared" si="0"/>
        <v/>
      </c>
      <c r="G18" s="29"/>
      <c r="H18" s="73"/>
      <c r="I18" s="60">
        <v>43935</v>
      </c>
      <c r="J18" s="57"/>
      <c r="K18" s="58"/>
      <c r="L18" s="58"/>
      <c r="M18" s="41" t="str">
        <f t="shared" si="1"/>
        <v/>
      </c>
      <c r="N18" s="29"/>
      <c r="O18" s="73"/>
      <c r="P18" s="60">
        <v>43965</v>
      </c>
      <c r="Q18" s="49"/>
      <c r="R18" s="40"/>
      <c r="S18" s="40"/>
      <c r="T18" s="41" t="str">
        <f t="shared" si="2"/>
        <v/>
      </c>
      <c r="U18" s="29"/>
      <c r="V18" s="74"/>
      <c r="W18" s="60">
        <v>43996</v>
      </c>
      <c r="X18" s="49"/>
      <c r="Y18" s="40"/>
      <c r="Z18" s="40"/>
      <c r="AA18" s="41" t="str">
        <f t="shared" si="3"/>
        <v/>
      </c>
      <c r="AB18" s="29"/>
      <c r="AC18" s="71"/>
      <c r="AD18" s="62">
        <v>44026</v>
      </c>
      <c r="AE18" s="49"/>
      <c r="AF18" s="40"/>
      <c r="AG18" s="40"/>
      <c r="AH18" s="41" t="str">
        <f t="shared" si="4"/>
        <v/>
      </c>
      <c r="AI18" s="29"/>
      <c r="AJ18" s="71"/>
      <c r="AK18" s="62">
        <v>44057</v>
      </c>
      <c r="AL18" s="49"/>
      <c r="AM18" s="40"/>
      <c r="AN18" s="40"/>
      <c r="AO18" s="41" t="str">
        <f t="shared" si="5"/>
        <v/>
      </c>
      <c r="AP18" s="29"/>
      <c r="AQ18" s="67" t="s">
        <v>49</v>
      </c>
      <c r="AR18" s="60">
        <v>44088</v>
      </c>
      <c r="AS18" s="49"/>
      <c r="AT18" s="40"/>
      <c r="AU18" s="40"/>
      <c r="AV18" s="41" t="str">
        <f t="shared" si="6"/>
        <v/>
      </c>
      <c r="AW18" s="29"/>
      <c r="AY18" s="51"/>
    </row>
    <row r="19" spans="1:51" x14ac:dyDescent="0.25">
      <c r="A19" s="78"/>
      <c r="B19" s="61">
        <v>43905</v>
      </c>
      <c r="C19" s="49"/>
      <c r="D19" s="40"/>
      <c r="E19" s="40"/>
      <c r="F19" s="41" t="str">
        <f t="shared" si="0"/>
        <v/>
      </c>
      <c r="G19" s="29"/>
      <c r="H19" s="73"/>
      <c r="I19" s="60">
        <v>43936</v>
      </c>
      <c r="J19" s="57"/>
      <c r="K19" s="58"/>
      <c r="L19" s="58"/>
      <c r="M19" s="41" t="str">
        <f t="shared" si="1"/>
        <v/>
      </c>
      <c r="N19" s="29"/>
      <c r="O19" s="73"/>
      <c r="P19" s="60">
        <v>43966</v>
      </c>
      <c r="Q19" s="49"/>
      <c r="R19" s="40"/>
      <c r="S19" s="40"/>
      <c r="T19" s="41" t="str">
        <f t="shared" si="2"/>
        <v/>
      </c>
      <c r="U19" s="29"/>
      <c r="V19" s="69" t="s">
        <v>36</v>
      </c>
      <c r="W19" s="62">
        <v>43997</v>
      </c>
      <c r="X19" s="49"/>
      <c r="Y19" s="40"/>
      <c r="Z19" s="40"/>
      <c r="AA19" s="41" t="str">
        <f t="shared" si="3"/>
        <v/>
      </c>
      <c r="AB19" s="29"/>
      <c r="AC19" s="71"/>
      <c r="AD19" s="62">
        <v>44027</v>
      </c>
      <c r="AE19" s="49"/>
      <c r="AF19" s="40"/>
      <c r="AG19" s="40"/>
      <c r="AH19" s="41" t="str">
        <f t="shared" si="4"/>
        <v/>
      </c>
      <c r="AI19" s="29"/>
      <c r="AJ19" s="71"/>
      <c r="AK19" s="62">
        <v>44058</v>
      </c>
      <c r="AL19" s="49"/>
      <c r="AM19" s="40"/>
      <c r="AN19" s="40"/>
      <c r="AO19" s="41" t="str">
        <f t="shared" si="5"/>
        <v/>
      </c>
      <c r="AP19" s="29"/>
      <c r="AQ19" s="73"/>
      <c r="AR19" s="60">
        <v>44089</v>
      </c>
      <c r="AS19" s="49"/>
      <c r="AT19" s="40"/>
      <c r="AU19" s="40"/>
      <c r="AV19" s="41" t="str">
        <f t="shared" si="6"/>
        <v/>
      </c>
      <c r="AW19" s="29"/>
      <c r="AY19" s="51"/>
    </row>
    <row r="20" spans="1:51" x14ac:dyDescent="0.25">
      <c r="A20" s="79" t="s">
        <v>14</v>
      </c>
      <c r="B20" s="59">
        <v>43906</v>
      </c>
      <c r="C20" s="49"/>
      <c r="D20" s="40"/>
      <c r="E20" s="40"/>
      <c r="F20" s="41" t="str">
        <f t="shared" si="0"/>
        <v/>
      </c>
      <c r="G20" s="29"/>
      <c r="H20" s="73"/>
      <c r="I20" s="60">
        <v>43937</v>
      </c>
      <c r="J20" s="57"/>
      <c r="K20" s="58"/>
      <c r="L20" s="58"/>
      <c r="M20" s="41" t="str">
        <f t="shared" si="1"/>
        <v/>
      </c>
      <c r="N20" s="29"/>
      <c r="O20" s="73"/>
      <c r="P20" s="60">
        <v>43967</v>
      </c>
      <c r="Q20" s="49"/>
      <c r="R20" s="40"/>
      <c r="S20" s="40"/>
      <c r="T20" s="41" t="str">
        <f t="shared" si="2"/>
        <v/>
      </c>
      <c r="U20" s="29"/>
      <c r="V20" s="71"/>
      <c r="W20" s="62">
        <v>43998</v>
      </c>
      <c r="X20" s="49"/>
      <c r="Y20" s="40"/>
      <c r="Z20" s="40"/>
      <c r="AA20" s="41" t="str">
        <f t="shared" si="3"/>
        <v/>
      </c>
      <c r="AB20" s="29"/>
      <c r="AC20" s="71"/>
      <c r="AD20" s="62">
        <v>44028</v>
      </c>
      <c r="AE20" s="49"/>
      <c r="AF20" s="40"/>
      <c r="AG20" s="40"/>
      <c r="AH20" s="41" t="str">
        <f t="shared" si="4"/>
        <v/>
      </c>
      <c r="AI20" s="29"/>
      <c r="AJ20" s="72"/>
      <c r="AK20" s="62">
        <v>44059</v>
      </c>
      <c r="AL20" s="49"/>
      <c r="AM20" s="40"/>
      <c r="AN20" s="40"/>
      <c r="AO20" s="41" t="str">
        <f t="shared" si="5"/>
        <v/>
      </c>
      <c r="AP20" s="29"/>
      <c r="AQ20" s="73"/>
      <c r="AR20" s="60">
        <v>44090</v>
      </c>
      <c r="AS20" s="49"/>
      <c r="AT20" s="40"/>
      <c r="AU20" s="40"/>
      <c r="AV20" s="41" t="str">
        <f t="shared" si="6"/>
        <v/>
      </c>
      <c r="AW20" s="29"/>
      <c r="AY20" s="51"/>
    </row>
    <row r="21" spans="1:51" x14ac:dyDescent="0.25">
      <c r="A21" s="80"/>
      <c r="B21" s="59">
        <v>43907</v>
      </c>
      <c r="C21" s="49"/>
      <c r="D21" s="40"/>
      <c r="E21" s="40"/>
      <c r="F21" s="41" t="str">
        <f t="shared" si="0"/>
        <v/>
      </c>
      <c r="G21" s="29"/>
      <c r="H21" s="73"/>
      <c r="I21" s="60">
        <v>43938</v>
      </c>
      <c r="J21" s="57"/>
      <c r="K21" s="58"/>
      <c r="L21" s="58"/>
      <c r="M21" s="41" t="str">
        <f t="shared" si="1"/>
        <v/>
      </c>
      <c r="N21" s="29"/>
      <c r="O21" s="74"/>
      <c r="P21" s="60">
        <v>43968</v>
      </c>
      <c r="Q21" s="49"/>
      <c r="R21" s="40"/>
      <c r="S21" s="40"/>
      <c r="T21" s="41" t="str">
        <f t="shared" si="2"/>
        <v/>
      </c>
      <c r="U21" s="29"/>
      <c r="V21" s="71"/>
      <c r="W21" s="62">
        <v>43999</v>
      </c>
      <c r="X21" s="49"/>
      <c r="Y21" s="40"/>
      <c r="Z21" s="40"/>
      <c r="AA21" s="41" t="str">
        <f t="shared" si="3"/>
        <v/>
      </c>
      <c r="AB21" s="29"/>
      <c r="AC21" s="71"/>
      <c r="AD21" s="62">
        <v>44029</v>
      </c>
      <c r="AE21" s="49"/>
      <c r="AF21" s="40"/>
      <c r="AG21" s="40"/>
      <c r="AH21" s="41" t="str">
        <f t="shared" si="4"/>
        <v/>
      </c>
      <c r="AI21" s="29"/>
      <c r="AJ21" s="67" t="s">
        <v>45</v>
      </c>
      <c r="AK21" s="60">
        <v>44060</v>
      </c>
      <c r="AL21" s="49"/>
      <c r="AM21" s="40"/>
      <c r="AN21" s="40"/>
      <c r="AO21" s="41" t="str">
        <f t="shared" si="5"/>
        <v/>
      </c>
      <c r="AP21" s="29"/>
      <c r="AQ21" s="73"/>
      <c r="AR21" s="60">
        <v>44091</v>
      </c>
      <c r="AS21" s="49"/>
      <c r="AT21" s="40"/>
      <c r="AU21" s="40"/>
      <c r="AV21" s="41" t="str">
        <f t="shared" si="6"/>
        <v/>
      </c>
      <c r="AW21" s="29"/>
      <c r="AY21" s="51"/>
    </row>
    <row r="22" spans="1:51" x14ac:dyDescent="0.25">
      <c r="A22" s="80"/>
      <c r="B22" s="59">
        <v>43908</v>
      </c>
      <c r="C22" s="49"/>
      <c r="D22" s="40"/>
      <c r="E22" s="40"/>
      <c r="F22" s="41" t="str">
        <f t="shared" si="0"/>
        <v/>
      </c>
      <c r="G22" s="29"/>
      <c r="H22" s="73"/>
      <c r="I22" s="60">
        <v>43939</v>
      </c>
      <c r="J22" s="57"/>
      <c r="K22" s="58"/>
      <c r="L22" s="58"/>
      <c r="M22" s="41" t="str">
        <f t="shared" si="1"/>
        <v/>
      </c>
      <c r="N22" s="29"/>
      <c r="O22" s="69" t="s">
        <v>32</v>
      </c>
      <c r="P22" s="62">
        <v>43969</v>
      </c>
      <c r="Q22" s="49"/>
      <c r="R22" s="40"/>
      <c r="S22" s="40"/>
      <c r="T22" s="41" t="str">
        <f t="shared" si="2"/>
        <v/>
      </c>
      <c r="U22" s="29"/>
      <c r="V22" s="71"/>
      <c r="W22" s="62">
        <v>44000</v>
      </c>
      <c r="X22" s="49"/>
      <c r="Y22" s="40"/>
      <c r="Z22" s="40"/>
      <c r="AA22" s="41" t="str">
        <f t="shared" si="3"/>
        <v/>
      </c>
      <c r="AB22" s="29"/>
      <c r="AC22" s="71"/>
      <c r="AD22" s="62">
        <v>44030</v>
      </c>
      <c r="AE22" s="49"/>
      <c r="AF22" s="40"/>
      <c r="AG22" s="40"/>
      <c r="AH22" s="41" t="str">
        <f t="shared" si="4"/>
        <v/>
      </c>
      <c r="AI22" s="29"/>
      <c r="AJ22" s="73"/>
      <c r="AK22" s="60">
        <v>44061</v>
      </c>
      <c r="AL22" s="49"/>
      <c r="AM22" s="40"/>
      <c r="AN22" s="40"/>
      <c r="AO22" s="41" t="str">
        <f t="shared" si="5"/>
        <v/>
      </c>
      <c r="AP22" s="29"/>
      <c r="AQ22" s="73"/>
      <c r="AR22" s="60">
        <v>44092</v>
      </c>
      <c r="AS22" s="49"/>
      <c r="AT22" s="40"/>
      <c r="AU22" s="40"/>
      <c r="AV22" s="41" t="str">
        <f t="shared" si="6"/>
        <v/>
      </c>
      <c r="AW22" s="29"/>
    </row>
    <row r="23" spans="1:51" x14ac:dyDescent="0.25">
      <c r="A23" s="80"/>
      <c r="B23" s="59">
        <v>43909</v>
      </c>
      <c r="C23" s="49"/>
      <c r="D23" s="40"/>
      <c r="E23" s="40"/>
      <c r="F23" s="41" t="str">
        <f t="shared" si="0"/>
        <v/>
      </c>
      <c r="G23" s="29"/>
      <c r="H23" s="74"/>
      <c r="I23" s="60">
        <v>43940</v>
      </c>
      <c r="J23" s="57"/>
      <c r="K23" s="58"/>
      <c r="L23" s="58"/>
      <c r="M23" s="41" t="str">
        <f t="shared" si="1"/>
        <v/>
      </c>
      <c r="N23" s="29"/>
      <c r="O23" s="71"/>
      <c r="P23" s="62">
        <v>43970</v>
      </c>
      <c r="Q23" s="49"/>
      <c r="R23" s="40"/>
      <c r="S23" s="40"/>
      <c r="T23" s="41" t="str">
        <f t="shared" si="2"/>
        <v/>
      </c>
      <c r="U23" s="29"/>
      <c r="V23" s="71"/>
      <c r="W23" s="62">
        <v>44001</v>
      </c>
      <c r="X23" s="49"/>
      <c r="Y23" s="40"/>
      <c r="Z23" s="40"/>
      <c r="AA23" s="41" t="str">
        <f t="shared" si="3"/>
        <v/>
      </c>
      <c r="AB23" s="29"/>
      <c r="AC23" s="72"/>
      <c r="AD23" s="62">
        <v>44031</v>
      </c>
      <c r="AE23" s="49"/>
      <c r="AF23" s="40"/>
      <c r="AG23" s="40"/>
      <c r="AH23" s="41" t="str">
        <f t="shared" si="4"/>
        <v/>
      </c>
      <c r="AI23" s="29"/>
      <c r="AJ23" s="73"/>
      <c r="AK23" s="60">
        <v>44062</v>
      </c>
      <c r="AL23" s="49"/>
      <c r="AM23" s="40"/>
      <c r="AN23" s="40"/>
      <c r="AO23" s="41" t="str">
        <f t="shared" si="5"/>
        <v/>
      </c>
      <c r="AP23" s="29"/>
      <c r="AQ23" s="73"/>
      <c r="AR23" s="60">
        <v>44093</v>
      </c>
      <c r="AS23" s="49"/>
      <c r="AT23" s="40"/>
      <c r="AU23" s="40"/>
      <c r="AV23" s="41" t="str">
        <f t="shared" si="6"/>
        <v/>
      </c>
      <c r="AW23" s="29"/>
    </row>
    <row r="24" spans="1:51" x14ac:dyDescent="0.25">
      <c r="A24" s="80"/>
      <c r="B24" s="59">
        <v>43910</v>
      </c>
      <c r="C24" s="49"/>
      <c r="D24" s="40"/>
      <c r="E24" s="40"/>
      <c r="F24" s="41" t="str">
        <f t="shared" si="0"/>
        <v/>
      </c>
      <c r="G24" s="29"/>
      <c r="H24" s="69" t="s">
        <v>28</v>
      </c>
      <c r="I24" s="62">
        <v>43941</v>
      </c>
      <c r="J24" s="57"/>
      <c r="K24" s="58"/>
      <c r="L24" s="58"/>
      <c r="M24" s="41" t="str">
        <f t="shared" si="1"/>
        <v/>
      </c>
      <c r="N24" s="29"/>
      <c r="O24" s="71"/>
      <c r="P24" s="62">
        <v>43971</v>
      </c>
      <c r="Q24" s="49"/>
      <c r="R24" s="40"/>
      <c r="S24" s="40"/>
      <c r="T24" s="41" t="str">
        <f t="shared" si="2"/>
        <v/>
      </c>
      <c r="U24" s="29"/>
      <c r="V24" s="71"/>
      <c r="W24" s="62">
        <v>44002</v>
      </c>
      <c r="X24" s="49"/>
      <c r="Y24" s="40"/>
      <c r="Z24" s="40"/>
      <c r="AA24" s="41" t="str">
        <f t="shared" si="3"/>
        <v/>
      </c>
      <c r="AB24" s="29"/>
      <c r="AC24" s="67" t="s">
        <v>41</v>
      </c>
      <c r="AD24" s="60">
        <v>44032</v>
      </c>
      <c r="AE24" s="49"/>
      <c r="AF24" s="40"/>
      <c r="AG24" s="40"/>
      <c r="AH24" s="41" t="str">
        <f t="shared" si="4"/>
        <v/>
      </c>
      <c r="AI24" s="29"/>
      <c r="AJ24" s="73"/>
      <c r="AK24" s="60">
        <v>44063</v>
      </c>
      <c r="AL24" s="49"/>
      <c r="AM24" s="40"/>
      <c r="AN24" s="40"/>
      <c r="AO24" s="41" t="str">
        <f t="shared" si="5"/>
        <v/>
      </c>
      <c r="AP24" s="29"/>
      <c r="AQ24" s="74"/>
      <c r="AR24" s="60">
        <v>44094</v>
      </c>
      <c r="AS24" s="49"/>
      <c r="AT24" s="40"/>
      <c r="AU24" s="40"/>
      <c r="AV24" s="41" t="str">
        <f t="shared" si="6"/>
        <v/>
      </c>
      <c r="AW24" s="29"/>
    </row>
    <row r="25" spans="1:51" x14ac:dyDescent="0.25">
      <c r="A25" s="80"/>
      <c r="B25" s="59">
        <v>43911</v>
      </c>
      <c r="C25" s="49"/>
      <c r="D25" s="40"/>
      <c r="E25" s="40"/>
      <c r="F25" s="41" t="str">
        <f t="shared" si="0"/>
        <v/>
      </c>
      <c r="G25" s="29"/>
      <c r="H25" s="71"/>
      <c r="I25" s="62">
        <v>43942</v>
      </c>
      <c r="J25" s="57"/>
      <c r="K25" s="58"/>
      <c r="L25" s="58"/>
      <c r="M25" s="41" t="str">
        <f t="shared" si="1"/>
        <v/>
      </c>
      <c r="N25" s="29"/>
      <c r="O25" s="71"/>
      <c r="P25" s="62">
        <v>43972</v>
      </c>
      <c r="Q25" s="49"/>
      <c r="R25" s="40"/>
      <c r="S25" s="40"/>
      <c r="T25" s="41" t="str">
        <f t="shared" si="2"/>
        <v/>
      </c>
      <c r="U25" s="29"/>
      <c r="V25" s="72"/>
      <c r="W25" s="62">
        <v>44003</v>
      </c>
      <c r="X25" s="49"/>
      <c r="Y25" s="40"/>
      <c r="Z25" s="40"/>
      <c r="AA25" s="41" t="str">
        <f t="shared" si="3"/>
        <v/>
      </c>
      <c r="AB25" s="29"/>
      <c r="AC25" s="73"/>
      <c r="AD25" s="60">
        <v>44033</v>
      </c>
      <c r="AE25" s="49"/>
      <c r="AF25" s="40"/>
      <c r="AG25" s="40"/>
      <c r="AH25" s="41" t="str">
        <f t="shared" si="4"/>
        <v/>
      </c>
      <c r="AI25" s="29"/>
      <c r="AJ25" s="73"/>
      <c r="AK25" s="60">
        <v>44064</v>
      </c>
      <c r="AL25" s="49"/>
      <c r="AM25" s="40"/>
      <c r="AN25" s="40"/>
      <c r="AO25" s="41" t="str">
        <f t="shared" si="5"/>
        <v/>
      </c>
      <c r="AP25" s="29"/>
      <c r="AQ25" s="69" t="s">
        <v>50</v>
      </c>
      <c r="AR25" s="62">
        <v>44095</v>
      </c>
      <c r="AS25" s="49"/>
      <c r="AT25" s="40"/>
      <c r="AU25" s="40"/>
      <c r="AV25" s="41" t="str">
        <f t="shared" si="6"/>
        <v/>
      </c>
      <c r="AW25" s="29"/>
    </row>
    <row r="26" spans="1:51" x14ac:dyDescent="0.25">
      <c r="A26" s="81"/>
      <c r="B26" s="59">
        <v>43912</v>
      </c>
      <c r="C26" s="49"/>
      <c r="D26" s="40"/>
      <c r="E26" s="40"/>
      <c r="F26" s="41" t="str">
        <f t="shared" si="0"/>
        <v/>
      </c>
      <c r="G26" s="29"/>
      <c r="H26" s="71"/>
      <c r="I26" s="62">
        <v>43943</v>
      </c>
      <c r="J26" s="57"/>
      <c r="K26" s="58"/>
      <c r="L26" s="58"/>
      <c r="M26" s="41" t="str">
        <f t="shared" si="1"/>
        <v/>
      </c>
      <c r="N26" s="29"/>
      <c r="O26" s="71"/>
      <c r="P26" s="62">
        <v>43973</v>
      </c>
      <c r="Q26" s="49"/>
      <c r="R26" s="40"/>
      <c r="S26" s="40"/>
      <c r="T26" s="41" t="str">
        <f t="shared" si="2"/>
        <v/>
      </c>
      <c r="U26" s="29"/>
      <c r="V26" s="67" t="s">
        <v>37</v>
      </c>
      <c r="W26" s="60">
        <v>44004</v>
      </c>
      <c r="X26" s="49"/>
      <c r="Y26" s="40"/>
      <c r="Z26" s="40"/>
      <c r="AA26" s="41" t="str">
        <f t="shared" si="3"/>
        <v/>
      </c>
      <c r="AB26" s="29"/>
      <c r="AC26" s="73"/>
      <c r="AD26" s="60">
        <v>44034</v>
      </c>
      <c r="AE26" s="49"/>
      <c r="AF26" s="40"/>
      <c r="AG26" s="40"/>
      <c r="AH26" s="41" t="str">
        <f t="shared" si="4"/>
        <v/>
      </c>
      <c r="AI26" s="29"/>
      <c r="AJ26" s="73"/>
      <c r="AK26" s="60">
        <v>44065</v>
      </c>
      <c r="AL26" s="49"/>
      <c r="AM26" s="40"/>
      <c r="AN26" s="40"/>
      <c r="AO26" s="41" t="str">
        <f t="shared" si="5"/>
        <v/>
      </c>
      <c r="AP26" s="29"/>
      <c r="AQ26" s="71"/>
      <c r="AR26" s="62">
        <v>44096</v>
      </c>
      <c r="AS26" s="49"/>
      <c r="AT26" s="40"/>
      <c r="AU26" s="40"/>
      <c r="AV26" s="41" t="str">
        <f t="shared" si="6"/>
        <v/>
      </c>
      <c r="AW26" s="29"/>
    </row>
    <row r="27" spans="1:51" x14ac:dyDescent="0.25">
      <c r="A27" s="76" t="s">
        <v>15</v>
      </c>
      <c r="B27" s="61">
        <v>43913</v>
      </c>
      <c r="C27" s="49"/>
      <c r="D27" s="40"/>
      <c r="E27" s="40"/>
      <c r="F27" s="41" t="str">
        <f t="shared" si="0"/>
        <v/>
      </c>
      <c r="G27" s="29"/>
      <c r="H27" s="71"/>
      <c r="I27" s="62">
        <v>43944</v>
      </c>
      <c r="J27" s="57"/>
      <c r="K27" s="58"/>
      <c r="L27" s="58"/>
      <c r="M27" s="41" t="str">
        <f t="shared" si="1"/>
        <v/>
      </c>
      <c r="N27" s="29"/>
      <c r="O27" s="71"/>
      <c r="P27" s="62">
        <v>43974</v>
      </c>
      <c r="Q27" s="49"/>
      <c r="R27" s="40"/>
      <c r="S27" s="40"/>
      <c r="T27" s="41" t="str">
        <f t="shared" si="2"/>
        <v/>
      </c>
      <c r="U27" s="29"/>
      <c r="V27" s="73"/>
      <c r="W27" s="60">
        <v>44005</v>
      </c>
      <c r="X27" s="49"/>
      <c r="Y27" s="40"/>
      <c r="Z27" s="40"/>
      <c r="AA27" s="41" t="str">
        <f t="shared" si="3"/>
        <v/>
      </c>
      <c r="AB27" s="29"/>
      <c r="AC27" s="73"/>
      <c r="AD27" s="60">
        <v>44035</v>
      </c>
      <c r="AE27" s="49"/>
      <c r="AF27" s="40"/>
      <c r="AG27" s="40"/>
      <c r="AH27" s="41" t="str">
        <f t="shared" si="4"/>
        <v/>
      </c>
      <c r="AI27" s="29"/>
      <c r="AJ27" s="74"/>
      <c r="AK27" s="60">
        <v>44066</v>
      </c>
      <c r="AL27" s="49"/>
      <c r="AM27" s="40"/>
      <c r="AN27" s="40"/>
      <c r="AO27" s="41" t="str">
        <f t="shared" si="5"/>
        <v/>
      </c>
      <c r="AP27" s="29"/>
      <c r="AQ27" s="71"/>
      <c r="AR27" s="62">
        <v>44097</v>
      </c>
      <c r="AS27" s="49"/>
      <c r="AT27" s="40"/>
      <c r="AU27" s="40"/>
      <c r="AV27" s="41" t="str">
        <f t="shared" si="6"/>
        <v/>
      </c>
      <c r="AW27" s="29"/>
    </row>
    <row r="28" spans="1:51" x14ac:dyDescent="0.25">
      <c r="A28" s="77"/>
      <c r="B28" s="61">
        <v>43914</v>
      </c>
      <c r="C28" s="49"/>
      <c r="D28" s="40"/>
      <c r="E28" s="40"/>
      <c r="F28" s="41" t="str">
        <f t="shared" si="0"/>
        <v/>
      </c>
      <c r="G28" s="29"/>
      <c r="H28" s="71"/>
      <c r="I28" s="62">
        <v>43945</v>
      </c>
      <c r="J28" s="57"/>
      <c r="K28" s="58"/>
      <c r="L28" s="58"/>
      <c r="M28" s="41" t="str">
        <f t="shared" si="1"/>
        <v/>
      </c>
      <c r="N28" s="29"/>
      <c r="O28" s="72"/>
      <c r="P28" s="62">
        <v>43975</v>
      </c>
      <c r="Q28" s="49"/>
      <c r="R28" s="40"/>
      <c r="S28" s="40"/>
      <c r="T28" s="41" t="str">
        <f t="shared" si="2"/>
        <v/>
      </c>
      <c r="U28" s="29"/>
      <c r="V28" s="73"/>
      <c r="W28" s="60">
        <v>44006</v>
      </c>
      <c r="X28" s="49"/>
      <c r="Y28" s="40"/>
      <c r="Z28" s="40"/>
      <c r="AA28" s="41" t="str">
        <f t="shared" si="3"/>
        <v/>
      </c>
      <c r="AB28" s="29"/>
      <c r="AC28" s="73"/>
      <c r="AD28" s="60">
        <v>44036</v>
      </c>
      <c r="AE28" s="49"/>
      <c r="AF28" s="40"/>
      <c r="AG28" s="40"/>
      <c r="AH28" s="41" t="str">
        <f t="shared" si="4"/>
        <v/>
      </c>
      <c r="AI28" s="29"/>
      <c r="AJ28" s="69" t="s">
        <v>46</v>
      </c>
      <c r="AK28" s="62">
        <v>44067</v>
      </c>
      <c r="AL28" s="49"/>
      <c r="AM28" s="40"/>
      <c r="AN28" s="40"/>
      <c r="AO28" s="41" t="str">
        <f t="shared" si="5"/>
        <v/>
      </c>
      <c r="AP28" s="29"/>
      <c r="AQ28" s="71"/>
      <c r="AR28" s="62">
        <v>44098</v>
      </c>
      <c r="AS28" s="49"/>
      <c r="AT28" s="40"/>
      <c r="AU28" s="40"/>
      <c r="AV28" s="41" t="str">
        <f t="shared" si="6"/>
        <v/>
      </c>
      <c r="AW28" s="29"/>
    </row>
    <row r="29" spans="1:51" x14ac:dyDescent="0.25">
      <c r="A29" s="77"/>
      <c r="B29" s="61">
        <v>43915</v>
      </c>
      <c r="C29" s="49"/>
      <c r="D29" s="40"/>
      <c r="E29" s="40"/>
      <c r="F29" s="41" t="str">
        <f t="shared" si="0"/>
        <v/>
      </c>
      <c r="G29" s="29"/>
      <c r="H29" s="71"/>
      <c r="I29" s="62">
        <v>43946</v>
      </c>
      <c r="J29" s="57"/>
      <c r="K29" s="58"/>
      <c r="L29" s="58"/>
      <c r="M29" s="41" t="str">
        <f t="shared" si="1"/>
        <v/>
      </c>
      <c r="N29" s="29"/>
      <c r="O29" s="67" t="s">
        <v>33</v>
      </c>
      <c r="P29" s="60">
        <v>43976</v>
      </c>
      <c r="Q29" s="49"/>
      <c r="R29" s="40"/>
      <c r="S29" s="40"/>
      <c r="T29" s="41" t="str">
        <f t="shared" si="2"/>
        <v/>
      </c>
      <c r="U29" s="29"/>
      <c r="V29" s="73"/>
      <c r="W29" s="60">
        <v>44007</v>
      </c>
      <c r="X29" s="49"/>
      <c r="Y29" s="40"/>
      <c r="Z29" s="40"/>
      <c r="AA29" s="41" t="str">
        <f t="shared" si="3"/>
        <v/>
      </c>
      <c r="AB29" s="29"/>
      <c r="AC29" s="73"/>
      <c r="AD29" s="60">
        <v>44037</v>
      </c>
      <c r="AE29" s="49"/>
      <c r="AF29" s="40"/>
      <c r="AG29" s="40"/>
      <c r="AH29" s="41" t="str">
        <f t="shared" si="4"/>
        <v/>
      </c>
      <c r="AI29" s="29"/>
      <c r="AJ29" s="71"/>
      <c r="AK29" s="62">
        <v>44068</v>
      </c>
      <c r="AL29" s="49"/>
      <c r="AM29" s="40"/>
      <c r="AN29" s="40"/>
      <c r="AO29" s="41" t="str">
        <f t="shared" si="5"/>
        <v/>
      </c>
      <c r="AP29" s="29"/>
      <c r="AQ29" s="71"/>
      <c r="AR29" s="62">
        <v>44099</v>
      </c>
      <c r="AS29" s="49"/>
      <c r="AT29" s="40"/>
      <c r="AU29" s="40"/>
      <c r="AV29" s="41" t="str">
        <f t="shared" si="6"/>
        <v/>
      </c>
      <c r="AW29" s="29"/>
    </row>
    <row r="30" spans="1:51" x14ac:dyDescent="0.25">
      <c r="A30" s="77"/>
      <c r="B30" s="61">
        <v>43916</v>
      </c>
      <c r="C30" s="49"/>
      <c r="D30" s="40"/>
      <c r="E30" s="40"/>
      <c r="F30" s="41" t="str">
        <f t="shared" si="0"/>
        <v/>
      </c>
      <c r="G30" s="29"/>
      <c r="H30" s="72"/>
      <c r="I30" s="62">
        <v>43947</v>
      </c>
      <c r="J30" s="57"/>
      <c r="K30" s="58"/>
      <c r="L30" s="58"/>
      <c r="M30" s="41" t="str">
        <f t="shared" si="1"/>
        <v/>
      </c>
      <c r="N30" s="29"/>
      <c r="O30" s="73"/>
      <c r="P30" s="60">
        <v>43977</v>
      </c>
      <c r="Q30" s="49"/>
      <c r="R30" s="40"/>
      <c r="S30" s="40"/>
      <c r="T30" s="41" t="str">
        <f t="shared" si="2"/>
        <v/>
      </c>
      <c r="U30" s="29"/>
      <c r="V30" s="73"/>
      <c r="W30" s="60">
        <v>44008</v>
      </c>
      <c r="X30" s="49"/>
      <c r="Y30" s="40"/>
      <c r="Z30" s="40"/>
      <c r="AA30" s="41" t="str">
        <f t="shared" si="3"/>
        <v/>
      </c>
      <c r="AB30" s="29"/>
      <c r="AC30" s="74"/>
      <c r="AD30" s="60">
        <v>44038</v>
      </c>
      <c r="AE30" s="49"/>
      <c r="AF30" s="40"/>
      <c r="AG30" s="40"/>
      <c r="AH30" s="41" t="str">
        <f t="shared" si="4"/>
        <v/>
      </c>
      <c r="AI30" s="29"/>
      <c r="AJ30" s="71"/>
      <c r="AK30" s="62">
        <v>44069</v>
      </c>
      <c r="AL30" s="49"/>
      <c r="AM30" s="40"/>
      <c r="AN30" s="40"/>
      <c r="AO30" s="41" t="str">
        <f t="shared" si="5"/>
        <v/>
      </c>
      <c r="AP30" s="29"/>
      <c r="AQ30" s="71"/>
      <c r="AR30" s="62">
        <v>44100</v>
      </c>
      <c r="AS30" s="49"/>
      <c r="AT30" s="40"/>
      <c r="AU30" s="40"/>
      <c r="AV30" s="41" t="str">
        <f t="shared" si="6"/>
        <v/>
      </c>
      <c r="AW30" s="29"/>
    </row>
    <row r="31" spans="1:51" x14ac:dyDescent="0.25">
      <c r="A31" s="77"/>
      <c r="B31" s="61">
        <v>43917</v>
      </c>
      <c r="C31" s="49"/>
      <c r="D31" s="40"/>
      <c r="E31" s="40"/>
      <c r="F31" s="41" t="str">
        <f t="shared" si="0"/>
        <v/>
      </c>
      <c r="G31" s="29"/>
      <c r="H31" s="67" t="s">
        <v>29</v>
      </c>
      <c r="I31" s="60">
        <v>43948</v>
      </c>
      <c r="J31" s="57"/>
      <c r="K31" s="58"/>
      <c r="L31" s="58"/>
      <c r="M31" s="41" t="str">
        <f t="shared" si="1"/>
        <v/>
      </c>
      <c r="N31" s="29"/>
      <c r="O31" s="73"/>
      <c r="P31" s="60">
        <v>43978</v>
      </c>
      <c r="Q31" s="49"/>
      <c r="R31" s="40"/>
      <c r="S31" s="40"/>
      <c r="T31" s="41" t="str">
        <f t="shared" si="2"/>
        <v/>
      </c>
      <c r="U31" s="29"/>
      <c r="V31" s="73"/>
      <c r="W31" s="60">
        <v>44009</v>
      </c>
      <c r="X31" s="49"/>
      <c r="Y31" s="40"/>
      <c r="Z31" s="40"/>
      <c r="AA31" s="41" t="str">
        <f t="shared" si="3"/>
        <v/>
      </c>
      <c r="AB31" s="29"/>
      <c r="AC31" s="69" t="s">
        <v>42</v>
      </c>
      <c r="AD31" s="62">
        <v>44039</v>
      </c>
      <c r="AE31" s="49"/>
      <c r="AF31" s="40"/>
      <c r="AG31" s="40"/>
      <c r="AH31" s="41" t="str">
        <f t="shared" si="4"/>
        <v/>
      </c>
      <c r="AI31" s="29"/>
      <c r="AJ31" s="71"/>
      <c r="AK31" s="62">
        <v>44070</v>
      </c>
      <c r="AL31" s="49"/>
      <c r="AM31" s="40"/>
      <c r="AN31" s="40"/>
      <c r="AO31" s="41" t="str">
        <f t="shared" si="5"/>
        <v/>
      </c>
      <c r="AP31" s="29"/>
      <c r="AQ31" s="72"/>
      <c r="AR31" s="62">
        <v>44101</v>
      </c>
      <c r="AS31" s="49"/>
      <c r="AT31" s="40"/>
      <c r="AU31" s="40"/>
      <c r="AV31" s="41" t="str">
        <f t="shared" si="6"/>
        <v/>
      </c>
      <c r="AW31" s="29"/>
    </row>
    <row r="32" spans="1:51" x14ac:dyDescent="0.25">
      <c r="A32" s="77"/>
      <c r="B32" s="61">
        <v>43918</v>
      </c>
      <c r="C32" s="49"/>
      <c r="D32" s="40"/>
      <c r="E32" s="40"/>
      <c r="F32" s="41" t="str">
        <f t="shared" si="0"/>
        <v/>
      </c>
      <c r="G32" s="29"/>
      <c r="H32" s="73"/>
      <c r="I32" s="60">
        <v>43949</v>
      </c>
      <c r="J32" s="57"/>
      <c r="K32" s="58"/>
      <c r="L32" s="58"/>
      <c r="M32" s="41" t="str">
        <f t="shared" si="1"/>
        <v/>
      </c>
      <c r="N32" s="29"/>
      <c r="O32" s="73"/>
      <c r="P32" s="60">
        <v>43979</v>
      </c>
      <c r="Q32" s="49"/>
      <c r="R32" s="40"/>
      <c r="S32" s="40"/>
      <c r="T32" s="41" t="str">
        <f t="shared" si="2"/>
        <v/>
      </c>
      <c r="U32" s="29"/>
      <c r="V32" s="74"/>
      <c r="W32" s="60">
        <v>44010</v>
      </c>
      <c r="X32" s="49"/>
      <c r="Y32" s="40"/>
      <c r="Z32" s="40"/>
      <c r="AA32" s="41" t="str">
        <f t="shared" si="3"/>
        <v/>
      </c>
      <c r="AB32" s="29"/>
      <c r="AC32" s="71"/>
      <c r="AD32" s="62">
        <v>44040</v>
      </c>
      <c r="AE32" s="49"/>
      <c r="AF32" s="40"/>
      <c r="AG32" s="40"/>
      <c r="AH32" s="41" t="str">
        <f t="shared" si="4"/>
        <v/>
      </c>
      <c r="AI32" s="29"/>
      <c r="AJ32" s="71"/>
      <c r="AK32" s="62">
        <v>44071</v>
      </c>
      <c r="AL32" s="49"/>
      <c r="AM32" s="40"/>
      <c r="AN32" s="40"/>
      <c r="AO32" s="41" t="str">
        <f t="shared" si="5"/>
        <v/>
      </c>
      <c r="AP32" s="29"/>
      <c r="AQ32" s="67" t="s">
        <v>51</v>
      </c>
      <c r="AR32" s="60">
        <v>44102</v>
      </c>
      <c r="AS32" s="49"/>
      <c r="AT32" s="40"/>
      <c r="AU32" s="40"/>
      <c r="AV32" s="41" t="str">
        <f t="shared" si="6"/>
        <v/>
      </c>
      <c r="AW32" s="29"/>
    </row>
    <row r="33" spans="1:49" x14ac:dyDescent="0.25">
      <c r="A33" s="78"/>
      <c r="B33" s="61">
        <v>43919</v>
      </c>
      <c r="C33" s="49"/>
      <c r="D33" s="40"/>
      <c r="E33" s="40"/>
      <c r="F33" s="41" t="str">
        <f t="shared" si="0"/>
        <v/>
      </c>
      <c r="G33" s="29"/>
      <c r="H33" s="73"/>
      <c r="I33" s="60">
        <v>43950</v>
      </c>
      <c r="J33" s="57"/>
      <c r="K33" s="58"/>
      <c r="L33" s="58"/>
      <c r="M33" s="41" t="str">
        <f t="shared" si="1"/>
        <v/>
      </c>
      <c r="N33" s="29"/>
      <c r="O33" s="73"/>
      <c r="P33" s="60">
        <v>43980</v>
      </c>
      <c r="Q33" s="49"/>
      <c r="R33" s="40"/>
      <c r="S33" s="40"/>
      <c r="T33" s="41" t="str">
        <f t="shared" si="2"/>
        <v/>
      </c>
      <c r="U33" s="29"/>
      <c r="V33" s="69" t="s">
        <v>38</v>
      </c>
      <c r="W33" s="62">
        <v>44011</v>
      </c>
      <c r="X33" s="49"/>
      <c r="Y33" s="40"/>
      <c r="Z33" s="40"/>
      <c r="AA33" s="41" t="str">
        <f t="shared" si="3"/>
        <v/>
      </c>
      <c r="AB33" s="29"/>
      <c r="AC33" s="71"/>
      <c r="AD33" s="62">
        <v>44041</v>
      </c>
      <c r="AE33" s="49"/>
      <c r="AF33" s="40"/>
      <c r="AG33" s="40"/>
      <c r="AH33" s="41" t="str">
        <f t="shared" si="4"/>
        <v/>
      </c>
      <c r="AI33" s="29"/>
      <c r="AJ33" s="71"/>
      <c r="AK33" s="62">
        <v>44072</v>
      </c>
      <c r="AL33" s="49"/>
      <c r="AM33" s="40"/>
      <c r="AN33" s="40"/>
      <c r="AO33" s="41" t="str">
        <f t="shared" si="5"/>
        <v/>
      </c>
      <c r="AP33" s="29"/>
      <c r="AQ33" s="75"/>
      <c r="AR33" s="60">
        <v>44103</v>
      </c>
      <c r="AS33" s="49"/>
      <c r="AT33" s="40"/>
      <c r="AU33" s="40"/>
      <c r="AV33" s="41" t="str">
        <f t="shared" si="6"/>
        <v/>
      </c>
      <c r="AW33" s="29"/>
    </row>
    <row r="34" spans="1:49" x14ac:dyDescent="0.25">
      <c r="A34" s="67" t="s">
        <v>25</v>
      </c>
      <c r="B34" s="59">
        <v>43920</v>
      </c>
      <c r="C34" s="49"/>
      <c r="D34" s="40"/>
      <c r="E34" s="40"/>
      <c r="F34" s="41" t="str">
        <f t="shared" si="0"/>
        <v/>
      </c>
      <c r="G34" s="29"/>
      <c r="H34" s="74"/>
      <c r="I34" s="60">
        <v>43951</v>
      </c>
      <c r="J34" s="57"/>
      <c r="K34" s="58"/>
      <c r="L34" s="58"/>
      <c r="M34" s="41" t="str">
        <f t="shared" si="1"/>
        <v/>
      </c>
      <c r="N34" s="29"/>
      <c r="O34" s="73"/>
      <c r="P34" s="60">
        <v>43981</v>
      </c>
      <c r="Q34" s="49"/>
      <c r="R34" s="40"/>
      <c r="S34" s="40"/>
      <c r="T34" s="41" t="str">
        <f t="shared" si="2"/>
        <v/>
      </c>
      <c r="U34" s="29"/>
      <c r="V34" s="70"/>
      <c r="W34" s="62">
        <v>44012</v>
      </c>
      <c r="X34" s="49"/>
      <c r="Y34" s="40"/>
      <c r="Z34" s="40"/>
      <c r="AA34" s="41" t="str">
        <f t="shared" si="3"/>
        <v/>
      </c>
      <c r="AB34" s="29"/>
      <c r="AC34" s="71"/>
      <c r="AD34" s="62">
        <v>44042</v>
      </c>
      <c r="AE34" s="49"/>
      <c r="AF34" s="40"/>
      <c r="AG34" s="40"/>
      <c r="AH34" s="41" t="str">
        <f t="shared" si="4"/>
        <v/>
      </c>
      <c r="AI34" s="29"/>
      <c r="AJ34" s="72"/>
      <c r="AK34" s="62">
        <v>44073</v>
      </c>
      <c r="AL34" s="49"/>
      <c r="AM34" s="40"/>
      <c r="AN34" s="40"/>
      <c r="AO34" s="41" t="str">
        <f t="shared" si="5"/>
        <v/>
      </c>
      <c r="AP34" s="29"/>
      <c r="AQ34" s="68"/>
      <c r="AR34" s="60">
        <v>44104</v>
      </c>
      <c r="AS34" s="49"/>
      <c r="AT34" s="40"/>
      <c r="AU34" s="40"/>
      <c r="AV34" s="41" t="str">
        <f t="shared" si="6"/>
        <v/>
      </c>
      <c r="AW34" s="29"/>
    </row>
    <row r="35" spans="1:49" x14ac:dyDescent="0.25">
      <c r="A35" s="68"/>
      <c r="B35" s="59">
        <v>43921</v>
      </c>
      <c r="C35" s="49"/>
      <c r="D35" s="40"/>
      <c r="E35" s="40"/>
      <c r="F35" s="41" t="str">
        <f t="shared" si="0"/>
        <v/>
      </c>
      <c r="G35" s="29"/>
      <c r="H35" s="64"/>
      <c r="I35" s="50"/>
      <c r="J35" s="57"/>
      <c r="K35" s="58"/>
      <c r="L35" s="58"/>
      <c r="M35" s="41" t="str">
        <f t="shared" si="1"/>
        <v/>
      </c>
      <c r="N35" s="29"/>
      <c r="O35" s="74"/>
      <c r="P35" s="60">
        <v>43982</v>
      </c>
      <c r="Q35" s="49"/>
      <c r="R35" s="40"/>
      <c r="S35" s="40"/>
      <c r="T35" s="41" t="str">
        <f t="shared" si="2"/>
        <v/>
      </c>
      <c r="U35" s="29"/>
      <c r="V35" s="64"/>
      <c r="W35" s="54"/>
      <c r="X35" s="49"/>
      <c r="Y35" s="40"/>
      <c r="Z35" s="40"/>
      <c r="AA35" s="41" t="str">
        <f t="shared" si="3"/>
        <v/>
      </c>
      <c r="AB35" s="29"/>
      <c r="AC35" s="72"/>
      <c r="AD35" s="62">
        <v>44043</v>
      </c>
      <c r="AE35" s="49"/>
      <c r="AF35" s="40"/>
      <c r="AG35" s="40"/>
      <c r="AH35" s="41" t="str">
        <f t="shared" si="4"/>
        <v/>
      </c>
      <c r="AI35" s="29"/>
      <c r="AJ35" s="65" t="s">
        <v>47</v>
      </c>
      <c r="AK35" s="60">
        <v>44074</v>
      </c>
      <c r="AL35" s="49"/>
      <c r="AM35" s="40"/>
      <c r="AN35" s="40"/>
      <c r="AO35" s="41" t="str">
        <f t="shared" si="5"/>
        <v/>
      </c>
      <c r="AP35" s="29"/>
      <c r="AQ35" s="37"/>
      <c r="AR35" s="54"/>
      <c r="AS35" s="49"/>
      <c r="AT35" s="40"/>
      <c r="AU35" s="40"/>
      <c r="AV35" s="41" t="str">
        <f t="shared" si="6"/>
        <v/>
      </c>
      <c r="AW35" s="29"/>
    </row>
    <row r="36" spans="1:49" ht="15.75" thickBot="1" x14ac:dyDescent="0.3">
      <c r="A36" s="31"/>
      <c r="B36" s="32" t="s">
        <v>11</v>
      </c>
      <c r="C36" s="42"/>
      <c r="D36" s="42"/>
      <c r="E36" s="42"/>
      <c r="F36" s="43">
        <f>LOOKUP(9^9,F5:F35)</f>
        <v>0</v>
      </c>
      <c r="G36" s="29"/>
      <c r="H36" s="31"/>
      <c r="I36" s="32" t="s">
        <v>11</v>
      </c>
      <c r="J36" s="42"/>
      <c r="K36" s="42"/>
      <c r="L36" s="42"/>
      <c r="M36" s="43">
        <f>LOOKUP(9^9,M5:M35)</f>
        <v>0</v>
      </c>
      <c r="N36" s="29"/>
      <c r="O36" s="31"/>
      <c r="P36" s="32" t="s">
        <v>11</v>
      </c>
      <c r="Q36" s="42"/>
      <c r="R36" s="42"/>
      <c r="S36" s="42"/>
      <c r="T36" s="43">
        <f>LOOKUP(9^9,T5:T35)</f>
        <v>0</v>
      </c>
      <c r="U36" s="29"/>
      <c r="V36" s="31"/>
      <c r="W36" s="32" t="s">
        <v>11</v>
      </c>
      <c r="X36" s="42"/>
      <c r="Y36" s="42"/>
      <c r="Z36" s="42"/>
      <c r="AA36" s="43">
        <f>LOOKUP(9^9,AA5:AA35)</f>
        <v>0</v>
      </c>
      <c r="AB36" s="29"/>
      <c r="AC36" s="31"/>
      <c r="AD36" s="32" t="s">
        <v>11</v>
      </c>
      <c r="AE36" s="42"/>
      <c r="AF36" s="42"/>
      <c r="AG36" s="42"/>
      <c r="AH36" s="43">
        <f>LOOKUP(9^9,AH5:AH35)</f>
        <v>0</v>
      </c>
      <c r="AI36" s="29"/>
      <c r="AJ36" s="31"/>
      <c r="AK36" s="32" t="s">
        <v>11</v>
      </c>
      <c r="AL36" s="42"/>
      <c r="AM36" s="42"/>
      <c r="AN36" s="42"/>
      <c r="AO36" s="43">
        <f>LOOKUP(9^9,AO5:AO35)</f>
        <v>0</v>
      </c>
      <c r="AP36" s="29"/>
      <c r="AQ36" s="31"/>
      <c r="AR36" s="32" t="s">
        <v>11</v>
      </c>
      <c r="AS36" s="42"/>
      <c r="AT36" s="42"/>
      <c r="AU36" s="42"/>
      <c r="AV36" s="43">
        <f>LOOKUP(9^9,AV5:AV35)</f>
        <v>0</v>
      </c>
      <c r="AW36" s="29"/>
    </row>
    <row r="37" spans="1:49" s="26" customFormat="1" ht="15.75" thickTop="1" x14ac:dyDescent="0.25">
      <c r="B37" s="24"/>
      <c r="C37" s="25"/>
      <c r="D37" s="25"/>
      <c r="E37" s="25"/>
    </row>
    <row r="38" spans="1:49" s="26" customFormat="1" x14ac:dyDescent="0.25">
      <c r="B38" s="24"/>
      <c r="C38" s="25"/>
      <c r="D38" s="25"/>
      <c r="E38" s="25"/>
      <c r="F38" s="26" t="str">
        <f t="shared" ref="F38:F101" si="7">IF(B38&gt;0,SUM(F37)+C38-D38-E38,"")</f>
        <v/>
      </c>
    </row>
    <row r="39" spans="1:49" s="26" customFormat="1" x14ac:dyDescent="0.25">
      <c r="B39" s="24"/>
      <c r="C39" s="25"/>
      <c r="D39" s="25"/>
      <c r="E39" s="25"/>
      <c r="F39" s="26" t="str">
        <f t="shared" si="7"/>
        <v/>
      </c>
    </row>
    <row r="40" spans="1:49" s="26" customFormat="1" x14ac:dyDescent="0.25">
      <c r="B40" s="24"/>
      <c r="C40" s="25"/>
      <c r="D40" s="25"/>
      <c r="E40" s="25"/>
      <c r="F40" s="26" t="str">
        <f t="shared" si="7"/>
        <v/>
      </c>
    </row>
    <row r="41" spans="1:49" s="26" customFormat="1" x14ac:dyDescent="0.25">
      <c r="B41" s="24"/>
      <c r="C41" s="25"/>
      <c r="D41" s="25"/>
      <c r="E41" s="25"/>
      <c r="F41" s="26" t="str">
        <f t="shared" si="7"/>
        <v/>
      </c>
    </row>
    <row r="42" spans="1:49" s="26" customFormat="1" x14ac:dyDescent="0.25">
      <c r="B42" s="24"/>
      <c r="C42" s="25"/>
      <c r="D42" s="25"/>
      <c r="E42" s="25"/>
      <c r="F42" s="26" t="str">
        <f t="shared" si="7"/>
        <v/>
      </c>
    </row>
    <row r="43" spans="1:49" s="26" customFormat="1" x14ac:dyDescent="0.25">
      <c r="B43" s="24"/>
      <c r="C43" s="25"/>
      <c r="D43" s="25"/>
      <c r="E43" s="25"/>
      <c r="F43" s="26" t="str">
        <f t="shared" si="7"/>
        <v/>
      </c>
    </row>
    <row r="44" spans="1:49" s="26" customFormat="1" x14ac:dyDescent="0.25">
      <c r="B44" s="24"/>
      <c r="C44" s="25"/>
      <c r="D44" s="25"/>
      <c r="E44" s="25"/>
      <c r="F44" s="26" t="str">
        <f t="shared" si="7"/>
        <v/>
      </c>
    </row>
    <row r="45" spans="1:49" s="26" customFormat="1" x14ac:dyDescent="0.25">
      <c r="B45" s="24"/>
      <c r="C45" s="25"/>
      <c r="D45" s="25"/>
      <c r="E45" s="25"/>
      <c r="F45" s="26" t="str">
        <f t="shared" si="7"/>
        <v/>
      </c>
    </row>
    <row r="46" spans="1:49" s="26" customFormat="1" x14ac:dyDescent="0.25">
      <c r="B46" s="24"/>
      <c r="C46" s="25"/>
      <c r="D46" s="25"/>
      <c r="E46" s="25"/>
      <c r="F46" s="26" t="str">
        <f t="shared" si="7"/>
        <v/>
      </c>
    </row>
    <row r="47" spans="1:49" s="26" customFormat="1" x14ac:dyDescent="0.25">
      <c r="B47" s="24"/>
      <c r="C47" s="25"/>
      <c r="D47" s="25"/>
      <c r="E47" s="25"/>
      <c r="F47" s="26" t="str">
        <f t="shared" si="7"/>
        <v/>
      </c>
    </row>
    <row r="48" spans="1:49" s="26" customFormat="1" x14ac:dyDescent="0.25">
      <c r="B48" s="24"/>
      <c r="C48" s="25"/>
      <c r="D48" s="25"/>
      <c r="E48" s="25"/>
      <c r="F48" s="26" t="str">
        <f t="shared" si="7"/>
        <v/>
      </c>
    </row>
    <row r="49" spans="2:6" s="26" customFormat="1" x14ac:dyDescent="0.25">
      <c r="B49" s="24"/>
      <c r="C49" s="25"/>
      <c r="D49" s="25"/>
      <c r="E49" s="25"/>
      <c r="F49" s="26" t="str">
        <f t="shared" si="7"/>
        <v/>
      </c>
    </row>
    <row r="50" spans="2:6" s="26" customFormat="1" x14ac:dyDescent="0.25">
      <c r="B50" s="24"/>
      <c r="C50" s="25"/>
      <c r="D50" s="25"/>
      <c r="E50" s="25"/>
      <c r="F50" s="26" t="str">
        <f t="shared" si="7"/>
        <v/>
      </c>
    </row>
    <row r="51" spans="2:6" s="26" customFormat="1" x14ac:dyDescent="0.25">
      <c r="B51" s="24"/>
      <c r="C51" s="25"/>
      <c r="D51" s="25"/>
      <c r="E51" s="25"/>
      <c r="F51" s="26" t="str">
        <f t="shared" si="7"/>
        <v/>
      </c>
    </row>
    <row r="52" spans="2:6" s="26" customFormat="1" x14ac:dyDescent="0.25">
      <c r="B52" s="24"/>
      <c r="C52" s="25"/>
      <c r="D52" s="25"/>
      <c r="E52" s="25"/>
      <c r="F52" s="26" t="str">
        <f t="shared" si="7"/>
        <v/>
      </c>
    </row>
    <row r="53" spans="2:6" s="26" customFormat="1" x14ac:dyDescent="0.25">
      <c r="B53" s="24"/>
      <c r="C53" s="25"/>
      <c r="D53" s="25"/>
      <c r="E53" s="25"/>
      <c r="F53" s="26" t="str">
        <f t="shared" si="7"/>
        <v/>
      </c>
    </row>
    <row r="54" spans="2:6" s="26" customFormat="1" x14ac:dyDescent="0.25">
      <c r="B54" s="24"/>
      <c r="C54" s="25"/>
      <c r="D54" s="25"/>
      <c r="E54" s="25"/>
      <c r="F54" s="26" t="str">
        <f t="shared" si="7"/>
        <v/>
      </c>
    </row>
    <row r="55" spans="2:6" s="26" customFormat="1" x14ac:dyDescent="0.25">
      <c r="B55" s="24"/>
      <c r="C55" s="25"/>
      <c r="D55" s="25"/>
      <c r="E55" s="25"/>
      <c r="F55" s="26" t="str">
        <f t="shared" si="7"/>
        <v/>
      </c>
    </row>
    <row r="56" spans="2:6" s="26" customFormat="1" x14ac:dyDescent="0.25">
      <c r="B56" s="24"/>
      <c r="C56" s="25"/>
      <c r="D56" s="25"/>
      <c r="E56" s="25"/>
      <c r="F56" s="26" t="str">
        <f t="shared" si="7"/>
        <v/>
      </c>
    </row>
    <row r="57" spans="2:6" s="26" customFormat="1" x14ac:dyDescent="0.25">
      <c r="B57" s="24"/>
      <c r="C57" s="25"/>
      <c r="D57" s="25"/>
      <c r="E57" s="25"/>
      <c r="F57" s="26" t="str">
        <f t="shared" si="7"/>
        <v/>
      </c>
    </row>
    <row r="58" spans="2:6" s="26" customFormat="1" x14ac:dyDescent="0.25">
      <c r="B58" s="24"/>
      <c r="C58" s="25"/>
      <c r="D58" s="25"/>
      <c r="E58" s="25"/>
      <c r="F58" s="26" t="str">
        <f t="shared" si="7"/>
        <v/>
      </c>
    </row>
    <row r="59" spans="2:6" s="26" customFormat="1" x14ac:dyDescent="0.25">
      <c r="B59" s="24"/>
      <c r="C59" s="25"/>
      <c r="D59" s="25"/>
      <c r="E59" s="25"/>
      <c r="F59" s="26" t="str">
        <f t="shared" si="7"/>
        <v/>
      </c>
    </row>
    <row r="60" spans="2:6" s="26" customFormat="1" x14ac:dyDescent="0.25">
      <c r="B60" s="24"/>
      <c r="C60" s="25"/>
      <c r="D60" s="25"/>
      <c r="E60" s="25"/>
      <c r="F60" s="26" t="str">
        <f t="shared" si="7"/>
        <v/>
      </c>
    </row>
    <row r="61" spans="2:6" s="26" customFormat="1" x14ac:dyDescent="0.25">
      <c r="B61" s="24"/>
      <c r="C61" s="25"/>
      <c r="D61" s="25"/>
      <c r="E61" s="25"/>
      <c r="F61" s="26" t="str">
        <f t="shared" si="7"/>
        <v/>
      </c>
    </row>
    <row r="62" spans="2:6" s="26" customFormat="1" x14ac:dyDescent="0.25">
      <c r="B62" s="24"/>
      <c r="C62" s="25"/>
      <c r="D62" s="25"/>
      <c r="E62" s="25"/>
      <c r="F62" s="26" t="str">
        <f t="shared" si="7"/>
        <v/>
      </c>
    </row>
    <row r="63" spans="2:6" s="26" customFormat="1" x14ac:dyDescent="0.25">
      <c r="B63" s="24"/>
      <c r="C63" s="25"/>
      <c r="D63" s="25"/>
      <c r="E63" s="25"/>
      <c r="F63" s="26" t="str">
        <f t="shared" si="7"/>
        <v/>
      </c>
    </row>
    <row r="64" spans="2:6" s="26" customFormat="1" x14ac:dyDescent="0.25">
      <c r="B64" s="24"/>
      <c r="C64" s="25"/>
      <c r="D64" s="25"/>
      <c r="E64" s="25"/>
      <c r="F64" s="26" t="str">
        <f t="shared" si="7"/>
        <v/>
      </c>
    </row>
    <row r="65" spans="2:6" s="26" customFormat="1" x14ac:dyDescent="0.25">
      <c r="B65" s="24"/>
      <c r="C65" s="25"/>
      <c r="D65" s="25"/>
      <c r="E65" s="25"/>
      <c r="F65" s="26" t="str">
        <f t="shared" si="7"/>
        <v/>
      </c>
    </row>
    <row r="66" spans="2:6" s="26" customFormat="1" x14ac:dyDescent="0.25">
      <c r="B66" s="24"/>
      <c r="C66" s="25"/>
      <c r="D66" s="25"/>
      <c r="E66" s="25"/>
      <c r="F66" s="26" t="str">
        <f t="shared" si="7"/>
        <v/>
      </c>
    </row>
    <row r="67" spans="2:6" s="26" customFormat="1" x14ac:dyDescent="0.25">
      <c r="B67" s="24"/>
      <c r="C67" s="25"/>
      <c r="D67" s="25"/>
      <c r="E67" s="25"/>
      <c r="F67" s="26" t="str">
        <f t="shared" si="7"/>
        <v/>
      </c>
    </row>
    <row r="68" spans="2:6" s="26" customFormat="1" x14ac:dyDescent="0.25">
      <c r="B68" s="24"/>
      <c r="C68" s="25"/>
      <c r="D68" s="25"/>
      <c r="E68" s="25"/>
      <c r="F68" s="26" t="str">
        <f t="shared" si="7"/>
        <v/>
      </c>
    </row>
    <row r="69" spans="2:6" s="26" customFormat="1" x14ac:dyDescent="0.25">
      <c r="B69" s="24"/>
      <c r="C69" s="25"/>
      <c r="D69" s="25"/>
      <c r="E69" s="25"/>
      <c r="F69" s="26" t="str">
        <f t="shared" si="7"/>
        <v/>
      </c>
    </row>
    <row r="70" spans="2:6" s="26" customFormat="1" x14ac:dyDescent="0.25">
      <c r="B70" s="24"/>
      <c r="C70" s="25"/>
      <c r="D70" s="25"/>
      <c r="E70" s="25"/>
      <c r="F70" s="26" t="str">
        <f t="shared" si="7"/>
        <v/>
      </c>
    </row>
    <row r="71" spans="2:6" s="26" customFormat="1" x14ac:dyDescent="0.25">
      <c r="B71" s="24"/>
      <c r="C71" s="25"/>
      <c r="D71" s="25"/>
      <c r="E71" s="25"/>
      <c r="F71" s="26" t="str">
        <f t="shared" si="7"/>
        <v/>
      </c>
    </row>
    <row r="72" spans="2:6" s="26" customFormat="1" x14ac:dyDescent="0.25">
      <c r="B72" s="24"/>
      <c r="C72" s="25"/>
      <c r="D72" s="25"/>
      <c r="E72" s="25"/>
      <c r="F72" s="26" t="str">
        <f t="shared" si="7"/>
        <v/>
      </c>
    </row>
    <row r="73" spans="2:6" s="26" customFormat="1" x14ac:dyDescent="0.25">
      <c r="B73" s="24"/>
      <c r="C73" s="25"/>
      <c r="D73" s="25"/>
      <c r="E73" s="25"/>
      <c r="F73" s="26" t="str">
        <f t="shared" si="7"/>
        <v/>
      </c>
    </row>
    <row r="74" spans="2:6" s="26" customFormat="1" x14ac:dyDescent="0.25">
      <c r="B74" s="24"/>
      <c r="C74" s="25"/>
      <c r="D74" s="25"/>
      <c r="E74" s="25"/>
      <c r="F74" s="26" t="str">
        <f t="shared" si="7"/>
        <v/>
      </c>
    </row>
    <row r="75" spans="2:6" s="26" customFormat="1" x14ac:dyDescent="0.25">
      <c r="B75" s="24"/>
      <c r="C75" s="25"/>
      <c r="D75" s="25"/>
      <c r="E75" s="25"/>
      <c r="F75" s="26" t="str">
        <f t="shared" si="7"/>
        <v/>
      </c>
    </row>
    <row r="76" spans="2:6" s="26" customFormat="1" x14ac:dyDescent="0.25">
      <c r="B76" s="24"/>
      <c r="C76" s="25"/>
      <c r="D76" s="25"/>
      <c r="E76" s="25"/>
      <c r="F76" s="26" t="str">
        <f t="shared" si="7"/>
        <v/>
      </c>
    </row>
    <row r="77" spans="2:6" s="26" customFormat="1" x14ac:dyDescent="0.25">
      <c r="B77" s="24"/>
      <c r="C77" s="25"/>
      <c r="D77" s="25"/>
      <c r="E77" s="25"/>
      <c r="F77" s="26" t="str">
        <f t="shared" si="7"/>
        <v/>
      </c>
    </row>
    <row r="78" spans="2:6" s="26" customFormat="1" x14ac:dyDescent="0.25">
      <c r="B78" s="24"/>
      <c r="C78" s="25"/>
      <c r="D78" s="25"/>
      <c r="E78" s="25"/>
      <c r="F78" s="26" t="str">
        <f t="shared" si="7"/>
        <v/>
      </c>
    </row>
    <row r="79" spans="2:6" s="26" customFormat="1" x14ac:dyDescent="0.25">
      <c r="B79" s="24"/>
      <c r="C79" s="25"/>
      <c r="D79" s="25"/>
      <c r="E79" s="25"/>
      <c r="F79" s="26" t="str">
        <f t="shared" si="7"/>
        <v/>
      </c>
    </row>
    <row r="80" spans="2:6" s="26" customFormat="1" x14ac:dyDescent="0.25">
      <c r="B80" s="24"/>
      <c r="C80" s="25"/>
      <c r="D80" s="25"/>
      <c r="E80" s="25"/>
      <c r="F80" s="26" t="str">
        <f t="shared" si="7"/>
        <v/>
      </c>
    </row>
    <row r="81" spans="2:6" s="26" customFormat="1" x14ac:dyDescent="0.25">
      <c r="B81" s="24"/>
      <c r="C81" s="25"/>
      <c r="D81" s="25"/>
      <c r="E81" s="25"/>
      <c r="F81" s="26" t="str">
        <f t="shared" si="7"/>
        <v/>
      </c>
    </row>
    <row r="82" spans="2:6" s="26" customFormat="1" x14ac:dyDescent="0.25">
      <c r="B82" s="24"/>
      <c r="C82" s="25"/>
      <c r="D82" s="25"/>
      <c r="E82" s="25"/>
      <c r="F82" s="26" t="str">
        <f t="shared" si="7"/>
        <v/>
      </c>
    </row>
    <row r="83" spans="2:6" s="26" customFormat="1" x14ac:dyDescent="0.25">
      <c r="B83" s="24"/>
      <c r="C83" s="25"/>
      <c r="D83" s="25"/>
      <c r="E83" s="25"/>
      <c r="F83" s="26" t="str">
        <f t="shared" si="7"/>
        <v/>
      </c>
    </row>
    <row r="84" spans="2:6" s="26" customFormat="1" x14ac:dyDescent="0.25">
      <c r="B84" s="24"/>
      <c r="C84" s="25"/>
      <c r="D84" s="25"/>
      <c r="E84" s="25"/>
      <c r="F84" s="26" t="str">
        <f t="shared" si="7"/>
        <v/>
      </c>
    </row>
    <row r="85" spans="2:6" s="26" customFormat="1" x14ac:dyDescent="0.25">
      <c r="B85" s="24"/>
      <c r="C85" s="25"/>
      <c r="D85" s="25"/>
      <c r="E85" s="25"/>
      <c r="F85" s="26" t="str">
        <f t="shared" si="7"/>
        <v/>
      </c>
    </row>
    <row r="86" spans="2:6" s="26" customFormat="1" x14ac:dyDescent="0.25">
      <c r="B86" s="24"/>
      <c r="C86" s="25"/>
      <c r="D86" s="25"/>
      <c r="E86" s="25"/>
      <c r="F86" s="26" t="str">
        <f t="shared" si="7"/>
        <v/>
      </c>
    </row>
    <row r="87" spans="2:6" s="26" customFormat="1" x14ac:dyDescent="0.25">
      <c r="B87" s="24"/>
      <c r="C87" s="25"/>
      <c r="D87" s="25"/>
      <c r="E87" s="25"/>
      <c r="F87" s="26" t="str">
        <f t="shared" si="7"/>
        <v/>
      </c>
    </row>
    <row r="88" spans="2:6" s="26" customFormat="1" x14ac:dyDescent="0.25">
      <c r="B88" s="24"/>
      <c r="C88" s="25"/>
      <c r="D88" s="25"/>
      <c r="E88" s="25"/>
      <c r="F88" s="26" t="str">
        <f t="shared" si="7"/>
        <v/>
      </c>
    </row>
    <row r="89" spans="2:6" s="26" customFormat="1" x14ac:dyDescent="0.25">
      <c r="B89" s="24"/>
      <c r="C89" s="25"/>
      <c r="D89" s="25"/>
      <c r="E89" s="25"/>
      <c r="F89" s="26" t="str">
        <f t="shared" si="7"/>
        <v/>
      </c>
    </row>
    <row r="90" spans="2:6" s="26" customFormat="1" x14ac:dyDescent="0.25">
      <c r="B90" s="24"/>
      <c r="C90" s="25"/>
      <c r="D90" s="25"/>
      <c r="E90" s="25"/>
      <c r="F90" s="26" t="str">
        <f t="shared" si="7"/>
        <v/>
      </c>
    </row>
    <row r="91" spans="2:6" s="26" customFormat="1" x14ac:dyDescent="0.25">
      <c r="B91" s="24"/>
      <c r="C91" s="25"/>
      <c r="D91" s="25"/>
      <c r="E91" s="25"/>
      <c r="F91" s="26" t="str">
        <f t="shared" si="7"/>
        <v/>
      </c>
    </row>
    <row r="92" spans="2:6" s="26" customFormat="1" x14ac:dyDescent="0.25">
      <c r="B92" s="24"/>
      <c r="C92" s="25"/>
      <c r="D92" s="25"/>
      <c r="E92" s="25"/>
      <c r="F92" s="26" t="str">
        <f t="shared" si="7"/>
        <v/>
      </c>
    </row>
    <row r="93" spans="2:6" s="26" customFormat="1" x14ac:dyDescent="0.25">
      <c r="B93" s="24"/>
      <c r="C93" s="25"/>
      <c r="D93" s="25"/>
      <c r="E93" s="25"/>
      <c r="F93" s="26" t="str">
        <f t="shared" si="7"/>
        <v/>
      </c>
    </row>
    <row r="94" spans="2:6" s="26" customFormat="1" x14ac:dyDescent="0.25">
      <c r="B94" s="24"/>
      <c r="C94" s="25"/>
      <c r="D94" s="25"/>
      <c r="E94" s="25"/>
      <c r="F94" s="26" t="str">
        <f t="shared" si="7"/>
        <v/>
      </c>
    </row>
    <row r="95" spans="2:6" s="26" customFormat="1" x14ac:dyDescent="0.25">
      <c r="B95" s="24"/>
      <c r="C95" s="25"/>
      <c r="D95" s="25"/>
      <c r="E95" s="25"/>
      <c r="F95" s="26" t="str">
        <f t="shared" si="7"/>
        <v/>
      </c>
    </row>
    <row r="96" spans="2:6" s="26" customFormat="1" x14ac:dyDescent="0.25">
      <c r="B96" s="24"/>
      <c r="C96" s="25"/>
      <c r="D96" s="25"/>
      <c r="E96" s="25"/>
      <c r="F96" s="26" t="str">
        <f t="shared" si="7"/>
        <v/>
      </c>
    </row>
    <row r="97" spans="2:6" s="26" customFormat="1" x14ac:dyDescent="0.25">
      <c r="B97" s="24"/>
      <c r="C97" s="25"/>
      <c r="D97" s="25"/>
      <c r="E97" s="25"/>
      <c r="F97" s="26" t="str">
        <f t="shared" si="7"/>
        <v/>
      </c>
    </row>
    <row r="98" spans="2:6" s="26" customFormat="1" x14ac:dyDescent="0.25">
      <c r="B98" s="24"/>
      <c r="C98" s="25"/>
      <c r="D98" s="25"/>
      <c r="E98" s="25"/>
      <c r="F98" s="26" t="str">
        <f t="shared" si="7"/>
        <v/>
      </c>
    </row>
    <row r="99" spans="2:6" s="26" customFormat="1" x14ac:dyDescent="0.25">
      <c r="B99" s="24"/>
      <c r="C99" s="25"/>
      <c r="D99" s="25"/>
      <c r="E99" s="25"/>
      <c r="F99" s="26" t="str">
        <f t="shared" si="7"/>
        <v/>
      </c>
    </row>
    <row r="100" spans="2:6" s="26" customFormat="1" x14ac:dyDescent="0.25">
      <c r="B100" s="24"/>
      <c r="C100" s="25"/>
      <c r="D100" s="25"/>
      <c r="E100" s="25"/>
      <c r="F100" s="26" t="str">
        <f t="shared" si="7"/>
        <v/>
      </c>
    </row>
    <row r="101" spans="2:6" s="26" customFormat="1" x14ac:dyDescent="0.25">
      <c r="B101" s="24"/>
      <c r="C101" s="25"/>
      <c r="D101" s="25"/>
      <c r="E101" s="25"/>
      <c r="F101" s="26" t="str">
        <f t="shared" si="7"/>
        <v/>
      </c>
    </row>
    <row r="102" spans="2:6" s="26" customFormat="1" x14ac:dyDescent="0.25">
      <c r="B102" s="27"/>
      <c r="F102" s="26" t="str">
        <f t="shared" ref="F102" si="8">IF(B102&gt;0,SUM(F101)+C102-D102-E102,"")</f>
        <v/>
      </c>
    </row>
    <row r="103" spans="2:6" s="26" customFormat="1" x14ac:dyDescent="0.25">
      <c r="B103" s="27"/>
    </row>
  </sheetData>
  <sheetProtection sheet="1" objects="1" scenarios="1"/>
  <mergeCells count="42">
    <mergeCell ref="AQ32:AQ34"/>
    <mergeCell ref="V33:V34"/>
    <mergeCell ref="A34:A35"/>
    <mergeCell ref="V26:V32"/>
    <mergeCell ref="A27:A33"/>
    <mergeCell ref="AJ28:AJ34"/>
    <mergeCell ref="O29:O35"/>
    <mergeCell ref="H31:H34"/>
    <mergeCell ref="AC31:AC35"/>
    <mergeCell ref="AQ18:AQ24"/>
    <mergeCell ref="V19:V25"/>
    <mergeCell ref="A20:A26"/>
    <mergeCell ref="AJ21:AJ27"/>
    <mergeCell ref="O22:O28"/>
    <mergeCell ref="H24:H30"/>
    <mergeCell ref="AC24:AC30"/>
    <mergeCell ref="AQ25:AQ31"/>
    <mergeCell ref="A6:A12"/>
    <mergeCell ref="AJ7:AJ13"/>
    <mergeCell ref="O8:O14"/>
    <mergeCell ref="H10:H16"/>
    <mergeCell ref="AC10:AC16"/>
    <mergeCell ref="V12:V18"/>
    <mergeCell ref="A13:A19"/>
    <mergeCell ref="AJ14:AJ20"/>
    <mergeCell ref="O15:O21"/>
    <mergeCell ref="H17:H23"/>
    <mergeCell ref="AC17:AC23"/>
    <mergeCell ref="AQ3:AV3"/>
    <mergeCell ref="H5:H9"/>
    <mergeCell ref="O5:O7"/>
    <mergeCell ref="V5:V11"/>
    <mergeCell ref="AC5:AC9"/>
    <mergeCell ref="AJ5:AJ6"/>
    <mergeCell ref="AQ5:AQ10"/>
    <mergeCell ref="AJ3:AO3"/>
    <mergeCell ref="AQ11:AQ17"/>
    <mergeCell ref="A3:F3"/>
    <mergeCell ref="H3:M3"/>
    <mergeCell ref="O3:T3"/>
    <mergeCell ref="V3:AA3"/>
    <mergeCell ref="AC3:AH3"/>
  </mergeCells>
  <conditionalFormatting sqref="F5:F101">
    <cfRule type="colorScale" priority="1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3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conditionalFormatting sqref="M5:M35">
    <cfRule type="colorScale" priority="1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M36">
    <cfRule type="colorScale" priority="1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36">
    <cfRule type="colorScale" priority="1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5:T35">
    <cfRule type="colorScale" priority="10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T36">
    <cfRule type="colorScale" priority="9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5:AA35">
    <cfRule type="colorScale" priority="8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A36">
    <cfRule type="colorScale" priority="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5:AH35">
    <cfRule type="colorScale" priority="6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H36">
    <cfRule type="colorScale" priority="5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5:AO35">
    <cfRule type="colorScale" priority="4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O36">
    <cfRule type="colorScale" priority="3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AV5:AV35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retour">
                <anchor>
                  <from>
                    <xdr:col>12</xdr:col>
                    <xdr:colOff>361950</xdr:colOff>
                    <xdr:row>0</xdr:row>
                    <xdr:rowOff>38100</xdr:rowOff>
                  </from>
                  <to>
                    <xdr:col>15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aamodele</vt:lpstr>
      <vt:lpstr>accueil</vt:lpstr>
      <vt:lpstr>AAAAA aaaaa</vt:lpstr>
      <vt:lpstr>BBBBB bbbbb</vt:lpstr>
      <vt:lpstr>XXXXX xxxxx</vt:lpstr>
      <vt:lpstr>LEFEVRE michel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Guy Blancher</cp:lastModifiedBy>
  <cp:lastPrinted>2019-07-16T13:36:16Z</cp:lastPrinted>
  <dcterms:created xsi:type="dcterms:W3CDTF">2018-07-02T13:56:53Z</dcterms:created>
  <dcterms:modified xsi:type="dcterms:W3CDTF">2019-07-30T15:53:03Z</dcterms:modified>
</cp:coreProperties>
</file>