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70" windowHeight="9750" activeTab="1"/>
  </bookViews>
  <sheets>
    <sheet name="Technique" sheetId="2" r:id="rId1"/>
    <sheet name="Synthèse" sheetId="1" r:id="rId2"/>
    <sheet name="REPORT" sheetId="3" r:id="rId3"/>
  </sheets>
  <definedNames>
    <definedName name="_xlnm._FilterDatabase" localSheetId="0" hidden="1">Technique!$A$1:$C$8</definedName>
    <definedName name="Magasins">Technique!$H$1:$H$5</definedName>
  </definedNames>
  <calcPr calcId="152511"/>
</workbook>
</file>

<file path=xl/calcChain.xml><?xml version="1.0" encoding="utf-8"?>
<calcChain xmlns="http://schemas.openxmlformats.org/spreadsheetml/2006/main">
  <c r="B6" i="1" l="1"/>
  <c r="C6" i="1" s="1"/>
  <c r="B7" i="1"/>
  <c r="C7" i="1" s="1"/>
  <c r="B8" i="1"/>
  <c r="C8" i="1" s="1"/>
  <c r="B9" i="1"/>
  <c r="C9" i="1" s="1"/>
  <c r="B5" i="1"/>
  <c r="C5" i="1" s="1"/>
  <c r="D8" i="1" l="1"/>
  <c r="E8" i="1" s="1"/>
  <c r="G8" i="1" s="1"/>
  <c r="D7" i="1"/>
  <c r="E7" i="1" s="1"/>
  <c r="G7" i="1" s="1"/>
  <c r="D6" i="1"/>
  <c r="E6" i="1" s="1"/>
  <c r="G6" i="1" s="1"/>
  <c r="D9" i="1" l="1"/>
  <c r="E9" i="1" s="1"/>
  <c r="G9" i="1" s="1"/>
  <c r="D5" i="1"/>
  <c r="E5" i="1" l="1"/>
  <c r="G5" i="1" s="1"/>
</calcChain>
</file>

<file path=xl/sharedStrings.xml><?xml version="1.0" encoding="utf-8"?>
<sst xmlns="http://schemas.openxmlformats.org/spreadsheetml/2006/main" count="48" uniqueCount="40">
  <si>
    <t>Magasin</t>
  </si>
  <si>
    <t>ilot</t>
  </si>
  <si>
    <t>CHOISIR UN MAGASIN</t>
  </si>
  <si>
    <t>ILOT</t>
  </si>
  <si>
    <t>PV</t>
  </si>
  <si>
    <t>PU</t>
  </si>
  <si>
    <t>solde</t>
  </si>
  <si>
    <t>ACCORD</t>
  </si>
  <si>
    <t>Accord</t>
  </si>
  <si>
    <t>faire défiler tous les magasins</t>
  </si>
  <si>
    <t>et</t>
  </si>
  <si>
    <t>Objectifs de la macro</t>
  </si>
  <si>
    <t>reporter les données en vert dans l'onglet REPORT</t>
  </si>
  <si>
    <t>Solde</t>
  </si>
  <si>
    <t>MAGASIN</t>
  </si>
  <si>
    <t>Ilôt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</si>
  <si>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</si>
  <si>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</si>
  <si>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</si>
  <si>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</si>
  <si>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</si>
  <si>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</si>
  <si>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</si>
  <si>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</si>
  <si>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</si>
  <si>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</si>
  <si>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</si>
  <si>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COLONNE FEUILLE SYNTHESE</t>
  </si>
  <si>
    <t>N</t>
  </si>
  <si>
    <t>AN</t>
  </si>
  <si>
    <t>AR</t>
  </si>
  <si>
    <t>AT</t>
  </si>
  <si>
    <t>BF</t>
  </si>
  <si>
    <t>BL</t>
  </si>
  <si>
    <t>BN</t>
  </si>
  <si>
    <t>BP</t>
  </si>
  <si>
    <t>L</t>
  </si>
  <si>
    <t>M</t>
  </si>
  <si>
    <t>COLONNE FEUILLE REPORT</t>
  </si>
  <si>
    <t>donnees a exporter vers feuille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</si>
</sst>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50"/>
      <name val="Calibri"/>
      <family val="2"/>
    </font>
    <font>
      <b/>
      <sz val="14"/>
      <color indexed="10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2" borderId="1" xfId="0" applyFill="1" applyBorder="1"/>
    <xf numFmtId="0" fontId="0" fillId="0" borderId="1" xfId="0" applyBorder="1"/>
    <xf numFmtId="0" fontId="2" fillId="0" borderId="0" xfId="0" applyFont="1" applyFill="1" applyBorder="1" applyAlignment="1">
      <alignment horizontal="center"/>
    </xf>
    <xf numFmtId="0" fontId="0" fillId="0" borderId="0" xfId="0" applyBorder="1"/>
    <xf numFmtId="0" fontId="1" fillId="3" borderId="2" xfId="0" applyFont="1" applyFill="1" applyBorder="1"/>
    <xf numFmtId="0" fontId="0" fillId="0" borderId="2" xfId="0" applyFill="1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0" fillId="4" borderId="0" xfId="0" applyFill="1"/>
    <xf numFmtId="0" fontId="4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571501</xdr:colOff>
      <xdr:row>0</xdr:row>
      <xdr:rowOff>57150</xdr:rowOff>
    </xdr:from>
    <xdr:to>
      <xdr:col>3</xdr:col>
      <xdr:colOff>476251</xdr:colOff>
      <xdr:row>2</xdr:row>
      <xdr:rowOff>9525</xdr:rowOff>
    </xdr:to>
    <xdr:sp macro="[0]!Report" textlink="">
      <xdr:nvSpPr>
        <xdr:cNvPr id="7" name="ZoneTexte 6"/>
        <xdr:cNvSpPr txBox="1"/>
      </xdr:nvSpPr>
      <xdr:spPr>
        <a:xfrm>
          <a:off x="2695576" y="57150"/>
          <a:ext cx="666750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/>
  </xdr:twoCellAnchor>
  <xdr:twoCellAnchor>
    <xdr:from>
      <xdr:col>16</xdr:col>
      <xdr:colOff>9525</xdr:colOff>
      <xdr:row>9</xdr:row>
      <xdr:rowOff>57150</xdr:rowOff>
    </xdr:from>
    <xdr:to>
      <xdr:col>16</xdr:col>
      <xdr:colOff>19050</xdr:colOff>
      <xdr:row>11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13782675" y="177165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1257300</xdr:colOff>
      <xdr:row>17</xdr:row>
      <xdr:rowOff>66674</xdr:rowOff>
    </xdr:from>
    <xdr:to>
      <xdr:col>2</xdr:col>
      <xdr:colOff>47625</xdr:colOff>
      <xdr:row>30</xdr:row>
      <xdr:rowOff>76200</xdr:rowOff>
    </xdr:to>
    <xdr:sp macro="" textlink="">
      <xdr:nvSpPr>
        <xdr:cNvPr id="2" name="ZoneTexte 1"/>
        <xdr:cNvSpPr txBox="1"/>
      </xdr:nvSpPr>
      <xdr:spPr>
        <a:xfrm>
          <a:off x="1257300" y="3352799"/>
          <a:ext cx="914400" cy="2486026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On peut augmenter la taille de la partie verte et ajouter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des formules mais il faut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laisser cette colonne vide au dessous</a:t>
          </a:r>
        </a:p>
      </xdr:txBody>
    </xdr:sp>
    <xdr:clientData/>
  </xdr:twoCellAnchor>
  <xdr:twoCellAnchor>
    <xdr:from>
      <xdr:col>1</xdr:col>
      <xdr:colOff>333375</xdr:colOff>
      <xdr:row>9</xdr:row>
      <xdr:rowOff>47625</xdr:rowOff>
    </xdr:from>
    <xdr:to>
      <xdr:col>1</xdr:col>
      <xdr:colOff>352425</xdr:colOff>
      <xdr:row>17</xdr:row>
      <xdr:rowOff>66674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H="1" flipV="1">
          <a:off x="1695450" y="1762125"/>
          <a:ext cx="19050" cy="15906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30</xdr:row>
      <xdr:rowOff>76200</xdr:rowOff>
    </xdr:from>
    <xdr:to>
      <xdr:col>1</xdr:col>
      <xdr:colOff>358725</xdr:colOff>
      <xdr:row>32</xdr:row>
      <xdr:rowOff>142875</xdr:rowOff>
    </xdr:to>
    <xdr:cxnSp macro="">
      <xdr:nvCxnSpPr>
        <xdr:cNvPr id="8" name="Connecteur droit avec flèche 7"/>
        <xdr:cNvCxnSpPr>
          <a:stCxn id="2" idx="2"/>
        </xdr:cNvCxnSpPr>
      </xdr:nvCxnSpPr>
      <xdr:spPr>
        <a:xfrm>
          <a:off x="1714500" y="5838825"/>
          <a:ext cx="6300" cy="447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workbookViewId="0">
      <selection activeCell="A21" sqref="A21:XFD21"/>
    </sheetView>
  </sheetViews>
  <sheetFormatPr baseColWidth="10" defaultColWidth="11.42578125" defaultRowHeight="15" x14ac:dyDescent="0.25"/>
  <sheetData>
    <row r="1" spans="1:8" x14ac:dyDescent="0.25">
      <c r="A1" t="s">
        <v>0</v>
      </c>
      <c r="B1" t="s">
        <v>1</v>
      </c>
      <c r="C1" t="s">
        <v>4</v>
      </c>
      <c r="E1" t="s">
        <v>14</v>
      </c>
      <c r="F1" t="s">
        <v>3</v>
      </c>
      <c r="H1">
        <v>1</v>
      </c>
    </row>
    <row r="2" spans="1:8" x14ac:dyDescent="0.25">
      <c r="A2">
        <v>1</v>
      </c>
      <c r="B2">
        <v>10</v>
      </c>
      <c r="C2">
        <v>150</v>
      </c>
      <c r="E2">
        <v>1</v>
      </c>
      <c r="F2">
        <v>10</v>
      </c>
      <c r="H2">
        <v>2</v>
      </c>
    </row>
    <row r="3" spans="1:8" x14ac:dyDescent="0.25">
      <c r="A3">
        <v>1</v>
      </c>
      <c r="B3">
        <v>11</v>
      </c>
      <c r="C3">
        <v>160</v>
      </c>
      <c r="E3">
        <v>1</v>
      </c>
      <c r="F3">
        <v>11</v>
      </c>
      <c r="H3">
        <v>3</v>
      </c>
    </row>
    <row r="4" spans="1:8" x14ac:dyDescent="0.25">
      <c r="A4">
        <v>1</v>
      </c>
      <c r="B4">
        <v>12</v>
      </c>
      <c r="C4">
        <v>180</v>
      </c>
      <c r="E4">
        <v>1</v>
      </c>
      <c r="F4">
        <v>12</v>
      </c>
      <c r="H4">
        <v>4</v>
      </c>
    </row>
    <row r="5" spans="1:8" x14ac:dyDescent="0.25">
      <c r="A5">
        <v>2</v>
      </c>
      <c r="B5">
        <v>22</v>
      </c>
      <c r="C5">
        <v>120</v>
      </c>
      <c r="E5">
        <v>2</v>
      </c>
      <c r="F5">
        <v>21</v>
      </c>
      <c r="H5">
        <v>5</v>
      </c>
    </row>
    <row r="6" spans="1:8" x14ac:dyDescent="0.25">
      <c r="A6">
        <v>2</v>
      </c>
      <c r="B6">
        <v>21</v>
      </c>
      <c r="C6">
        <v>400</v>
      </c>
      <c r="E6">
        <v>2</v>
      </c>
      <c r="F6">
        <v>22</v>
      </c>
    </row>
    <row r="7" spans="1:8" x14ac:dyDescent="0.25">
      <c r="A7">
        <v>3</v>
      </c>
      <c r="B7">
        <v>31</v>
      </c>
      <c r="C7">
        <v>600</v>
      </c>
      <c r="E7">
        <v>3</v>
      </c>
      <c r="F7">
        <v>31</v>
      </c>
    </row>
    <row r="8" spans="1:8" x14ac:dyDescent="0.25">
      <c r="A8">
        <v>4</v>
      </c>
      <c r="B8">
        <v>41</v>
      </c>
      <c r="C8">
        <v>700</v>
      </c>
      <c r="E8">
        <v>4</v>
      </c>
      <c r="F8">
        <v>41</v>
      </c>
    </row>
    <row r="9" spans="1:8" x14ac:dyDescent="0.25">
      <c r="A9">
        <v>5</v>
      </c>
      <c r="B9">
        <v>51</v>
      </c>
      <c r="C9">
        <v>800</v>
      </c>
      <c r="E9">
        <v>5</v>
      </c>
      <c r="F9">
        <v>51</v>
      </c>
    </row>
    <row r="10" spans="1:8" x14ac:dyDescent="0.25">
      <c r="A10">
        <v>5</v>
      </c>
      <c r="B10">
        <v>52</v>
      </c>
      <c r="C10">
        <v>900</v>
      </c>
      <c r="E10">
        <v>5</v>
      </c>
      <c r="F10">
        <v>52</v>
      </c>
    </row>
    <row r="11" spans="1:8" x14ac:dyDescent="0.25">
      <c r="A11">
        <v>5</v>
      </c>
      <c r="B11">
        <v>53</v>
      </c>
      <c r="C11">
        <v>1000</v>
      </c>
      <c r="E11">
        <v>5</v>
      </c>
      <c r="F11">
        <v>53</v>
      </c>
    </row>
    <row r="12" spans="1:8" x14ac:dyDescent="0.25">
      <c r="A12">
        <v>5</v>
      </c>
      <c r="B12">
        <v>54</v>
      </c>
      <c r="C12">
        <v>12000</v>
      </c>
      <c r="E12">
        <v>5</v>
      </c>
      <c r="F12">
        <v>54</v>
      </c>
    </row>
    <row r="13" spans="1:8" x14ac:dyDescent="0.25">
      <c r="A13">
        <v>5</v>
      </c>
      <c r="B13">
        <v>55</v>
      </c>
      <c r="C13">
        <v>13000</v>
      </c>
      <c r="E13">
        <v>5</v>
      </c>
      <c r="F13">
        <v>55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W16"/>
  <sheetViews>
    <sheetView showGridLines="0" tabSelected="1" workbookViewId="0">
      <selection activeCell="A17" sqref="A17"/>
    </sheetView>
  </sheetViews>
  <sheetFormatPr baseColWidth="10" defaultColWidth="11.42578125" defaultRowHeight="15" x14ac:dyDescent="0.25"/>
  <cols>
    <col min="1" max="1" width="20.42578125" bestFit="1" customWidth="1"/>
    <col min="10" max="10" width="26.140625" bestFit="1" customWidth="1"/>
    <col min="11" max="23" width="5.7109375" style="11" customWidth="1"/>
  </cols>
  <sheetData>
    <row r="2" spans="1:23" x14ac:dyDescent="0.25">
      <c r="A2" s="1" t="s">
        <v>2</v>
      </c>
      <c r="B2" s="1">
        <v>5</v>
      </c>
    </row>
    <row r="4" spans="1:23" x14ac:dyDescent="0.25">
      <c r="B4" s="2" t="s">
        <v>3</v>
      </c>
      <c r="C4" s="3" t="s">
        <v>4</v>
      </c>
      <c r="D4" s="3" t="s">
        <v>5</v>
      </c>
      <c r="E4" s="2" t="s">
        <v>6</v>
      </c>
      <c r="G4" s="2" t="s">
        <v>7</v>
      </c>
    </row>
    <row r="5" spans="1:23" x14ac:dyDescent="0.25">
      <c r="B5" s="2">
        <f>IF(ROWS($1:1)&lt;=COUNTIF(Technique!$E$2:$E$13,Synthèse!$B$2),INDEX(Technique!$F$2:$F$13,MATCH(Synthèse!$B$2,Technique!$E$2:$E$13,0)+ROW()-5),"")</f>
        <v>51</v>
      </c>
      <c r="C5" s="3">
        <f>IF(B5&lt;&gt;"",VLOOKUP(B5,Technique!$B$1:$C$13,2,FALSE),"")</f>
        <v>800</v>
      </c>
      <c r="D5" s="3">
        <f>IF(B5&lt;&gt;"",IF(B2=2,50%,25%)*C5,"")</f>
        <v>200</v>
      </c>
      <c r="E5" s="2">
        <f>IF(B5&lt;&gt;"",C5-D5,"")</f>
        <v>600</v>
      </c>
      <c r="G5" s="2">
        <f>IF(B5&lt;&gt;"",C5-E5,"")</f>
        <v>200</v>
      </c>
    </row>
    <row r="6" spans="1:23" x14ac:dyDescent="0.25">
      <c r="B6" s="2">
        <f>IF(ROWS($1:2)&lt;=COUNTIF(Technique!$E$2:$E$13,Synthèse!$B$2),INDEX(Technique!$F$2:$F$13,MATCH(Synthèse!$B$2,Technique!$E$2:$E$13,0)+ROW()-5),"")</f>
        <v>52</v>
      </c>
      <c r="C6" s="3">
        <f>IF(B6&lt;&gt;"",VLOOKUP(B6,Technique!$B$1:$C$13,2,FALSE),"")</f>
        <v>900</v>
      </c>
      <c r="D6" s="3">
        <f t="shared" ref="D6:D9" si="0">IF(B6&lt;&gt;"",IF(B3=2,50%,25%)*C6,"")</f>
        <v>225</v>
      </c>
      <c r="E6" s="2">
        <f t="shared" ref="E6:E9" si="1">IF(B6&lt;&gt;"",C6-D6,"")</f>
        <v>675</v>
      </c>
      <c r="G6" s="2">
        <f t="shared" ref="G6:G9" si="2">IF(B6&lt;&gt;"",C6-E6,"")</f>
        <v>225</v>
      </c>
      <c r="J6" s="12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 x14ac:dyDescent="0.25">
      <c r="B7" s="2">
        <f>IF(ROWS($1:3)&lt;=COUNTIF(Technique!$E$2:$E$13,Synthèse!$B$2),INDEX(Technique!$F$2:$F$13,MATCH(Synthèse!$B$2,Technique!$E$2:$E$13,0)+ROW()-5),"")</f>
        <v>53</v>
      </c>
      <c r="C7" s="3">
        <f>IF(B7&lt;&gt;"",VLOOKUP(B7,Technique!$B$1:$C$13,2,FALSE),"")</f>
        <v>1000</v>
      </c>
      <c r="D7" s="3">
        <f t="shared" si="0"/>
        <v>250</v>
      </c>
      <c r="E7" s="2">
        <f t="shared" si="1"/>
        <v>750</v>
      </c>
      <c r="G7" s="2">
        <f t="shared" si="2"/>
        <v>250</v>
      </c>
      <c r="J7" s="12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3" x14ac:dyDescent="0.25">
      <c r="B8" s="2">
        <f>IF(ROWS($1:4)&lt;=COUNTIF(Technique!$E$2:$E$13,Synthèse!$B$2),INDEX(Technique!$F$2:$F$13,MATCH(Synthèse!$B$2,Technique!$E$2:$E$13,0)+ROW()-5),"")</f>
        <v>54</v>
      </c>
      <c r="C8" s="3">
        <f>IF(B8&lt;&gt;"",VLOOKUP(B8,Technique!$B$1:$C$13,2,FALSE),"")</f>
        <v>12000</v>
      </c>
      <c r="D8" s="3">
        <f t="shared" si="0"/>
        <v>3000</v>
      </c>
      <c r="E8" s="2">
        <f t="shared" si="1"/>
        <v>9000</v>
      </c>
      <c r="G8" s="2">
        <f t="shared" si="2"/>
        <v>3000</v>
      </c>
      <c r="J8" s="12"/>
      <c r="K8" s="14" t="s">
        <v>39</v>
      </c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</row>
    <row r="9" spans="1:23" x14ac:dyDescent="0.25">
      <c r="B9" s="2">
        <f>IF(ROWS($1:5)&lt;=COUNTIF(Technique!$E$2:$E$13,Synthèse!$B$2),INDEX(Technique!$F$2:$F$13,MATCH(Synthèse!$B$2,Technique!$E$2:$E$13,0)+ROW()-5),"")</f>
        <v>55</v>
      </c>
      <c r="C9" s="3">
        <f>IF(B9&lt;&gt;"",VLOOKUP(B9,Technique!$B$1:$C$13,2,FALSE),"")</f>
        <v>13000</v>
      </c>
      <c r="D9" s="3">
        <f t="shared" si="0"/>
        <v>3250</v>
      </c>
      <c r="E9" s="2">
        <f t="shared" si="1"/>
        <v>9750</v>
      </c>
      <c r="G9" s="2">
        <f t="shared" si="2"/>
        <v>3250</v>
      </c>
      <c r="J9" s="12" t="s">
        <v>27</v>
      </c>
      <c r="K9" s="13" t="s">
        <v>17</v>
      </c>
      <c r="L9" s="13" t="s">
        <v>18</v>
      </c>
      <c r="M9" s="13" t="s">
        <v>19</v>
      </c>
      <c r="N9" s="13" t="s">
        <v>20</v>
      </c>
      <c r="O9" s="13" t="s">
        <v>21</v>
      </c>
      <c r="P9" s="13" t="s">
        <v>28</v>
      </c>
      <c r="Q9" s="13" t="s">
        <v>29</v>
      </c>
      <c r="R9" s="13" t="s">
        <v>30</v>
      </c>
      <c r="S9" s="13" t="s">
        <v>31</v>
      </c>
      <c r="T9" s="13" t="s">
        <v>32</v>
      </c>
      <c r="U9" s="13" t="s">
        <v>33</v>
      </c>
      <c r="V9" s="13" t="s">
        <v>34</v>
      </c>
      <c r="W9" s="13" t="s">
        <v>35</v>
      </c>
    </row>
    <row r="10" spans="1:23" x14ac:dyDescent="0.25">
      <c r="J10" s="12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x14ac:dyDescent="0.25">
      <c r="J11" s="12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x14ac:dyDescent="0.25">
      <c r="C12" s="15" t="s">
        <v>11</v>
      </c>
      <c r="D12" s="16"/>
      <c r="E12" s="4"/>
      <c r="F12" s="5" t="s">
        <v>9</v>
      </c>
      <c r="G12" s="5"/>
      <c r="H12" s="5"/>
      <c r="I12" s="5"/>
      <c r="J12" s="12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8.75" x14ac:dyDescent="0.3">
      <c r="C13" s="17"/>
      <c r="D13" s="18"/>
      <c r="E13" s="6" t="s">
        <v>10</v>
      </c>
      <c r="F13" s="7"/>
      <c r="G13" s="7"/>
      <c r="H13" s="7"/>
      <c r="I13" s="7"/>
      <c r="J13" s="12" t="s">
        <v>38</v>
      </c>
      <c r="K13" s="13" t="s">
        <v>16</v>
      </c>
      <c r="L13" s="13" t="s">
        <v>17</v>
      </c>
      <c r="M13" s="13" t="s">
        <v>18</v>
      </c>
      <c r="N13" s="13" t="s">
        <v>19</v>
      </c>
      <c r="O13" s="13" t="s">
        <v>20</v>
      </c>
      <c r="P13" s="13" t="s">
        <v>21</v>
      </c>
      <c r="Q13" s="13" t="s">
        <v>22</v>
      </c>
      <c r="R13" s="13" t="s">
        <v>23</v>
      </c>
      <c r="S13" s="13" t="s">
        <v>24</v>
      </c>
      <c r="T13" s="13" t="s">
        <v>25</v>
      </c>
      <c r="U13" s="13" t="s">
        <v>26</v>
      </c>
      <c r="V13" s="13" t="s">
        <v>36</v>
      </c>
      <c r="W13" s="13" t="s">
        <v>37</v>
      </c>
    </row>
    <row r="14" spans="1:23" x14ac:dyDescent="0.25">
      <c r="C14" s="19"/>
      <c r="D14" s="20"/>
      <c r="E14" s="8"/>
      <c r="F14" s="9" t="s">
        <v>12</v>
      </c>
      <c r="G14" s="10"/>
      <c r="H14" s="10"/>
      <c r="I14" s="10"/>
      <c r="J14" s="12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x14ac:dyDescent="0.25">
      <c r="J15" s="12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x14ac:dyDescent="0.25">
      <c r="J16" s="12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</sheetData>
  <mergeCells count="2">
    <mergeCell ref="K8:W8"/>
    <mergeCell ref="C12:D14"/>
  </mergeCells>
  <phoneticPr fontId="3" type="noConversion"/>
  <dataValidations count="1">
    <dataValidation type="list" allowBlank="1" showInputMessage="1" showErrorMessage="1" sqref="B2">
      <formula1>Magasins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/>
  </sheetViews>
  <sheetFormatPr baseColWidth="10" defaultColWidth="11.42578125" defaultRowHeight="15" x14ac:dyDescent="0.25"/>
  <sheetData>
    <row r="1" spans="1:4" x14ac:dyDescent="0.25">
      <c r="A1" s="11" t="s">
        <v>0</v>
      </c>
      <c r="B1" s="11" t="s">
        <v>15</v>
      </c>
      <c r="C1" s="11" t="s">
        <v>13</v>
      </c>
      <c r="D1" s="11" t="s">
        <v>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Technique</vt:lpstr>
      <vt:lpstr>Synthèse</vt:lpstr>
      <vt:lpstr>REPORT</vt:lpstr>
      <vt:lpstr>Magasins</vt:lpstr>
    </vt:vector>
  </TitlesOfParts>
  <Company>Euro Information client principal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 Stéphane (CIC Est)</dc:creator>
  <cp:lastModifiedBy>Guy Blancher</cp:lastModifiedBy>
  <dcterms:created xsi:type="dcterms:W3CDTF">2014-05-14T12:03:22Z</dcterms:created>
  <dcterms:modified xsi:type="dcterms:W3CDTF">2014-07-31T15:11:08Z</dcterms:modified>
</cp:coreProperties>
</file>